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gla-my.sharepoint.com/personal/graeme_roy_glasgow_ac_uk/Documents/Research/Scottish Devolution 25/New Data/"/>
    </mc:Choice>
  </mc:AlternateContent>
  <xr:revisionPtr revIDLastSave="1" documentId="8_{6E2E524C-49DA-497C-980B-2D84AF9B5F4C}" xr6:coauthVersionLast="47" xr6:coauthVersionMax="47" xr10:uidLastSave="{30995196-965A-48B5-9C66-37EFAFDFD303}"/>
  <bookViews>
    <workbookView xWindow="-120" yWindow="-120" windowWidth="29040" windowHeight="15840" firstSheet="2" activeTab="2" xr2:uid="{00000000-000D-0000-FFFF-FFFF00000000}"/>
  </bookViews>
  <sheets>
    <sheet name="Raw data" sheetId="1" state="hidden" r:id="rId1"/>
    <sheet name="Lists" sheetId="3" state="hidden" r:id="rId2"/>
    <sheet name="Table" sheetId="2" r:id="rId3"/>
  </sheets>
  <definedNames>
    <definedName name="Group">Lists!$A$20:$A$23</definedName>
    <definedName name="Region">Lists!$A$5:$A$18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1" i="2" l="1"/>
  <c r="D41" i="2"/>
  <c r="F41" i="2"/>
  <c r="G41" i="2"/>
  <c r="I41" i="2"/>
  <c r="J41" i="2"/>
  <c r="L41" i="2"/>
  <c r="M41" i="2"/>
  <c r="C38" i="2" l="1"/>
  <c r="C40" i="2"/>
  <c r="D40" i="2"/>
  <c r="F40" i="2"/>
  <c r="G40" i="2"/>
  <c r="I40" i="2"/>
  <c r="J40" i="2"/>
  <c r="L40" i="2"/>
  <c r="M40" i="2"/>
  <c r="C16" i="2"/>
  <c r="C17" i="2"/>
  <c r="D38" i="2"/>
  <c r="F38" i="2"/>
  <c r="G38" i="2"/>
  <c r="I38" i="2"/>
  <c r="J38" i="2"/>
  <c r="L38" i="2"/>
  <c r="M38" i="2"/>
  <c r="C39" i="2"/>
  <c r="D39" i="2"/>
  <c r="F39" i="2"/>
  <c r="G39" i="2"/>
  <c r="I39" i="2"/>
  <c r="J39" i="2"/>
  <c r="L39" i="2"/>
  <c r="M39" i="2"/>
  <c r="B21" i="3" l="1"/>
  <c r="M36" i="2" s="1"/>
  <c r="J36" i="2"/>
  <c r="I36" i="2"/>
  <c r="G36" i="2"/>
  <c r="F36" i="2"/>
  <c r="D36" i="2"/>
  <c r="I35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D17" i="2"/>
  <c r="F17" i="2"/>
  <c r="G17" i="2"/>
  <c r="L17" i="2"/>
  <c r="M17" i="2"/>
  <c r="C18" i="2"/>
  <c r="D18" i="2"/>
  <c r="F18" i="2"/>
  <c r="G18" i="2"/>
  <c r="L18" i="2"/>
  <c r="M18" i="2"/>
  <c r="C19" i="2"/>
  <c r="D19" i="2"/>
  <c r="F19" i="2"/>
  <c r="G19" i="2"/>
  <c r="L19" i="2"/>
  <c r="M19" i="2"/>
  <c r="C20" i="2"/>
  <c r="D20" i="2"/>
  <c r="F20" i="2"/>
  <c r="G20" i="2"/>
  <c r="L20" i="2"/>
  <c r="M20" i="2"/>
  <c r="C21" i="2"/>
  <c r="D21" i="2"/>
  <c r="F21" i="2"/>
  <c r="G21" i="2"/>
  <c r="L21" i="2"/>
  <c r="M21" i="2"/>
  <c r="C22" i="2"/>
  <c r="D22" i="2"/>
  <c r="F22" i="2"/>
  <c r="G22" i="2"/>
  <c r="L22" i="2"/>
  <c r="M22" i="2"/>
  <c r="C23" i="2"/>
  <c r="D23" i="2"/>
  <c r="F23" i="2"/>
  <c r="G23" i="2"/>
  <c r="L23" i="2"/>
  <c r="M23" i="2"/>
  <c r="C24" i="2"/>
  <c r="D24" i="2"/>
  <c r="F24" i="2"/>
  <c r="G24" i="2"/>
  <c r="L24" i="2"/>
  <c r="M24" i="2"/>
  <c r="C25" i="2"/>
  <c r="D25" i="2"/>
  <c r="F25" i="2"/>
  <c r="G25" i="2"/>
  <c r="L25" i="2"/>
  <c r="M25" i="2"/>
  <c r="C26" i="2"/>
  <c r="D26" i="2"/>
  <c r="F26" i="2"/>
  <c r="G26" i="2"/>
  <c r="L26" i="2"/>
  <c r="M26" i="2"/>
  <c r="C27" i="2"/>
  <c r="D27" i="2"/>
  <c r="F27" i="2"/>
  <c r="G27" i="2"/>
  <c r="L27" i="2"/>
  <c r="M27" i="2"/>
  <c r="C28" i="2"/>
  <c r="D28" i="2"/>
  <c r="F28" i="2"/>
  <c r="G28" i="2"/>
  <c r="L28" i="2"/>
  <c r="M28" i="2"/>
  <c r="C29" i="2"/>
  <c r="D29" i="2"/>
  <c r="F29" i="2"/>
  <c r="G29" i="2"/>
  <c r="L29" i="2"/>
  <c r="M29" i="2"/>
  <c r="C30" i="2"/>
  <c r="D30" i="2"/>
  <c r="F30" i="2"/>
  <c r="G30" i="2"/>
  <c r="L30" i="2"/>
  <c r="M30" i="2"/>
  <c r="C31" i="2"/>
  <c r="D31" i="2"/>
  <c r="F31" i="2"/>
  <c r="G31" i="2"/>
  <c r="L31" i="2"/>
  <c r="M31" i="2"/>
  <c r="C32" i="2"/>
  <c r="D32" i="2"/>
  <c r="F32" i="2"/>
  <c r="G32" i="2"/>
  <c r="L32" i="2"/>
  <c r="M32" i="2"/>
  <c r="C33" i="2"/>
  <c r="D33" i="2"/>
  <c r="F33" i="2"/>
  <c r="G33" i="2"/>
  <c r="L33" i="2"/>
  <c r="M33" i="2"/>
  <c r="C34" i="2"/>
  <c r="D34" i="2"/>
  <c r="F34" i="2"/>
  <c r="G34" i="2"/>
  <c r="L34" i="2"/>
  <c r="M34" i="2"/>
  <c r="C35" i="2"/>
  <c r="D35" i="2"/>
  <c r="F35" i="2"/>
  <c r="G35" i="2"/>
  <c r="L35" i="2"/>
  <c r="M35" i="2"/>
  <c r="M16" i="2"/>
  <c r="L16" i="2"/>
  <c r="G16" i="2"/>
  <c r="F16" i="2"/>
  <c r="D16" i="2"/>
  <c r="Q9" i="2"/>
  <c r="B8" i="2"/>
  <c r="B22" i="3"/>
  <c r="B23" i="3" s="1"/>
  <c r="I17" i="2" l="1"/>
  <c r="L36" i="2"/>
  <c r="I16" i="2"/>
  <c r="C36" i="2"/>
  <c r="C37" i="2"/>
  <c r="M37" i="2"/>
  <c r="L37" i="2"/>
  <c r="I37" i="2"/>
  <c r="J37" i="2"/>
  <c r="G37" i="2"/>
  <c r="D37" i="2"/>
  <c r="F37" i="2"/>
</calcChain>
</file>

<file path=xl/sharedStrings.xml><?xml version="1.0" encoding="utf-8"?>
<sst xmlns="http://schemas.openxmlformats.org/spreadsheetml/2006/main" count="3088" uniqueCount="105">
  <si>
    <t xml:space="preserve">  England</t>
  </si>
  <si>
    <t xml:space="preserve">     North East</t>
  </si>
  <si>
    <t xml:space="preserve">     North West</t>
  </si>
  <si>
    <t xml:space="preserve">     Yorkshire and the Humber</t>
  </si>
  <si>
    <t xml:space="preserve">     East Midlands</t>
  </si>
  <si>
    <t xml:space="preserve">     West Midlands</t>
  </si>
  <si>
    <t xml:space="preserve">     London</t>
  </si>
  <si>
    <t xml:space="preserve">     South East</t>
  </si>
  <si>
    <t xml:space="preserve">     South West</t>
  </si>
  <si>
    <t xml:space="preserve">  Wales</t>
  </si>
  <si>
    <t xml:space="preserve">  Scotland</t>
  </si>
  <si>
    <t xml:space="preserve">  Northern Ireland</t>
  </si>
  <si>
    <t>..</t>
  </si>
  <si>
    <t>BHC</t>
  </si>
  <si>
    <t>Children</t>
  </si>
  <si>
    <t>AHC</t>
  </si>
  <si>
    <t>%</t>
  </si>
  <si>
    <t>Number</t>
  </si>
  <si>
    <t>Pensioners</t>
  </si>
  <si>
    <t xml:space="preserve"> England</t>
  </si>
  <si>
    <t xml:space="preserve"> Wales</t>
  </si>
  <si>
    <t xml:space="preserve"> Scotland</t>
  </si>
  <si>
    <t xml:space="preserve"> Northern Ireland</t>
  </si>
  <si>
    <t>Working-age</t>
  </si>
  <si>
    <t>Total</t>
  </si>
  <si>
    <t>Relative</t>
  </si>
  <si>
    <t>Absolute</t>
  </si>
  <si>
    <t>Group</t>
  </si>
  <si>
    <t>Poverty measure</t>
  </si>
  <si>
    <t>Quantity</t>
  </si>
  <si>
    <t>Housing costs</t>
  </si>
  <si>
    <t>Region</t>
  </si>
  <si>
    <t>1994/95 - 1996/97</t>
  </si>
  <si>
    <t>1995/96 - 1997/98</t>
  </si>
  <si>
    <t>1996/97 - 1998/99</t>
  </si>
  <si>
    <t>1997/98 - 1999/00</t>
  </si>
  <si>
    <t>1998/99 - 2000/01</t>
  </si>
  <si>
    <t>1999/00 - 2001/02</t>
  </si>
  <si>
    <t>2000/01 - 2002/03</t>
  </si>
  <si>
    <t>2001/02 - 2003/04</t>
  </si>
  <si>
    <t>2002/03 - 2004/05</t>
  </si>
  <si>
    <t>2003/04 - 2005/06</t>
  </si>
  <si>
    <t>2004/05 - 2006/07</t>
  </si>
  <si>
    <t>2005/06 - 2007/08</t>
  </si>
  <si>
    <t>2006/07 - 2008/09</t>
  </si>
  <si>
    <t>2007/08 - 2009/10</t>
  </si>
  <si>
    <t>2008/09 - 2010/11</t>
  </si>
  <si>
    <t>2009/10 - 2011/12</t>
  </si>
  <si>
    <t>2010/11 - 2012/13</t>
  </si>
  <si>
    <t>2011/12 - 2013/14</t>
  </si>
  <si>
    <t>England</t>
  </si>
  <si>
    <t>North East</t>
  </si>
  <si>
    <t>North West</t>
  </si>
  <si>
    <t>Yorkshire and the Humber</t>
  </si>
  <si>
    <t>East Midlands</t>
  </si>
  <si>
    <t>West Midlands</t>
  </si>
  <si>
    <t>London</t>
  </si>
  <si>
    <t>South East</t>
  </si>
  <si>
    <t>South West</t>
  </si>
  <si>
    <t>Wales</t>
  </si>
  <si>
    <t>Scotland</t>
  </si>
  <si>
    <t>Northern Ireland</t>
  </si>
  <si>
    <t>Region2</t>
  </si>
  <si>
    <t xml:space="preserve">United Kingdom </t>
  </si>
  <si>
    <t>Relative low income</t>
  </si>
  <si>
    <t>Absolute low income</t>
  </si>
  <si>
    <t>Percentage</t>
  </si>
  <si>
    <t>Before housing costs</t>
  </si>
  <si>
    <t>After housing costs</t>
  </si>
  <si>
    <t>Numbers (millions)</t>
  </si>
  <si>
    <t>whole population</t>
  </si>
  <si>
    <t>children</t>
  </si>
  <si>
    <t>pensioners</t>
  </si>
  <si>
    <t>working-age adults</t>
  </si>
  <si>
    <t>Country/region:</t>
  </si>
  <si>
    <t>Population group:</t>
  </si>
  <si>
    <t>2012/13 - 2014/15</t>
  </si>
  <si>
    <t>.. = data not available</t>
  </si>
  <si>
    <t>- = estimate less than 50,000</t>
  </si>
  <si>
    <t>2013/14 - 2015/16</t>
  </si>
  <si>
    <t>All working-age adults (per cent)</t>
  </si>
  <si>
    <t>All working-age adults (millions)</t>
  </si>
  <si>
    <t>Use drop-down menus to select region and population group:</t>
  </si>
  <si>
    <t>2014/15 - 2016/17</t>
  </si>
  <si>
    <t>2015/16 - 2017/18</t>
  </si>
  <si>
    <t>East</t>
  </si>
  <si>
    <t xml:space="preserve">     East</t>
  </si>
  <si>
    <t>[low]</t>
  </si>
  <si>
    <t>All individuals (per cent)11</t>
  </si>
  <si>
    <t>All individuals (millions)11</t>
  </si>
  <si>
    <t>All children (per cent)16</t>
  </si>
  <si>
    <t>All children (millions)16</t>
  </si>
  <si>
    <t>All pensioners (per cent)</t>
  </si>
  <si>
    <t>All pensioners (millions)12</t>
  </si>
  <si>
    <t>All working-age adults (millions)13</t>
  </si>
  <si>
    <t>Three-year averages; BHC = before housing costs, AHC = after housing costs</t>
  </si>
  <si>
    <t>BHC figures count the number of individuals in poverty based on their household income before deducting housing costs; AHC figures are based on household income after deducting housing costs.</t>
  </si>
  <si>
    <t>2016/17 - 2018/19</t>
  </si>
  <si>
    <t>2017/18 - 2019/20</t>
  </si>
  <si>
    <t>2018/19 - 2020/21</t>
  </si>
  <si>
    <t>2019/20 - 2021/22</t>
  </si>
  <si>
    <t>1994/95 to 96/97 to 2019/20 to 2021/22</t>
  </si>
  <si>
    <t>Source: DWP Households below average income, 1994/95-2021/22</t>
  </si>
  <si>
    <t>1994/95-96/97 to 2019/20-21/22</t>
  </si>
  <si>
    <t>https://researchbriefings.files.parliament.uk/documents/SN07096/SN07096.pdf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</si>
</sst>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&quot; &quot;#,##0.00&quot; &quot;;&quot;-&quot;#,##0.00&quot; &quot;;&quot; -&quot;00&quot; &quot;;&quot; &quot;@&quot; &quot;"/>
    <numFmt numFmtId="166" formatCode="&quot; &quot;#,##0.00&quot; &quot;;&quot; (&quot;#,##0.00&quot;)&quot;;&quot; -&quot;00&quot; &quot;;&quot; &quot;@&quot; &quot;"/>
    <numFmt numFmtId="167" formatCode="#,##0&quot; &quot;;&quot;-&quot;#,##0&quot; &quot;"/>
    <numFmt numFmtId="168" formatCode="&quot; &quot;[$£]#,##0.00&quot; &quot;;&quot;-&quot;[$£]#,##0.00&quot; &quot;;&quot; &quot;[$£]&quot;-&quot;00&quot; &quot;;&quot; &quot;@&quot; &quot;"/>
  </numFmts>
  <fonts count="6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Frutiger LT Std 45 Light"/>
      <family val="2"/>
    </font>
    <font>
      <sz val="9"/>
      <color theme="1"/>
      <name val="Frutiger LT Std 45 Light"/>
      <family val="2"/>
    </font>
    <font>
      <sz val="11"/>
      <color theme="1"/>
      <name val="Frutiger LT Std 45 Light"/>
      <family val="2"/>
    </font>
    <font>
      <sz val="9"/>
      <color theme="0"/>
      <name val="Frutiger LT Std 45 Light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2"/>
      <color rgb="FF000000"/>
      <name val="Arial"/>
      <family val="2"/>
    </font>
    <font>
      <sz val="12"/>
      <color rgb="FFFFFFFF"/>
      <name val="Arial"/>
      <family val="2"/>
    </font>
    <font>
      <sz val="11"/>
      <color rgb="FFFFFFFF"/>
      <name val="Calibri"/>
      <family val="2"/>
    </font>
    <font>
      <sz val="12"/>
      <color rgb="FF9C0006"/>
      <name val="Arial"/>
      <family val="2"/>
    </font>
    <font>
      <sz val="11"/>
      <color rgb="FF800080"/>
      <name val="Calibri"/>
      <family val="2"/>
    </font>
    <font>
      <b/>
      <sz val="12"/>
      <color rgb="FFFA7D00"/>
      <name val="Arial"/>
      <family val="2"/>
    </font>
    <font>
      <b/>
      <sz val="11"/>
      <color rgb="FFFF9900"/>
      <name val="Calibri"/>
      <family val="2"/>
    </font>
    <font>
      <b/>
      <sz val="12"/>
      <color rgb="FFFFFFFF"/>
      <name val="Arial"/>
      <family val="2"/>
    </font>
    <font>
      <b/>
      <sz val="11"/>
      <color rgb="FFFFFFFF"/>
      <name val="Calibri"/>
      <family val="2"/>
    </font>
    <font>
      <i/>
      <sz val="12"/>
      <color rgb="FF7F7F7F"/>
      <name val="Arial"/>
      <family val="2"/>
    </font>
    <font>
      <i/>
      <sz val="11"/>
      <color rgb="FF808080"/>
      <name val="Calibri"/>
      <family val="2"/>
    </font>
    <font>
      <b/>
      <sz val="10"/>
      <color rgb="FF000000"/>
      <name val="Arial"/>
      <family val="2"/>
    </font>
    <font>
      <sz val="12"/>
      <color rgb="FF006100"/>
      <name val="Arial"/>
      <family val="2"/>
    </font>
    <font>
      <sz val="11"/>
      <color rgb="FF008000"/>
      <name val="Calibri"/>
      <family val="2"/>
    </font>
    <font>
      <b/>
      <sz val="14"/>
      <color rgb="FF000000"/>
      <name val="Arial"/>
      <family val="2"/>
    </font>
    <font>
      <b/>
      <sz val="15"/>
      <color rgb="FF1F497D"/>
      <name val="Arial"/>
      <family val="2"/>
    </font>
    <font>
      <b/>
      <sz val="15"/>
      <color rgb="FF003366"/>
      <name val="Calibri"/>
      <family val="2"/>
    </font>
    <font>
      <b/>
      <sz val="13"/>
      <color rgb="FF1F497D"/>
      <name val="Arial"/>
      <family val="2"/>
    </font>
    <font>
      <b/>
      <sz val="13"/>
      <color rgb="FF003366"/>
      <name val="Calibri"/>
      <family val="2"/>
    </font>
    <font>
      <b/>
      <sz val="11"/>
      <color rgb="FF1F497D"/>
      <name val="Arial"/>
      <family val="2"/>
    </font>
    <font>
      <b/>
      <sz val="11"/>
      <color rgb="FF003366"/>
      <name val="Calibri"/>
      <family val="2"/>
    </font>
    <font>
      <u/>
      <sz val="10"/>
      <color rgb="FF0000FF"/>
      <name val="Arial"/>
      <family val="2"/>
    </font>
    <font>
      <u/>
      <sz val="10"/>
      <color rgb="FF0000FF"/>
      <name val="Helvetica"/>
    </font>
    <font>
      <sz val="12"/>
      <color rgb="FF3F3F76"/>
      <name val="Arial"/>
      <family val="2"/>
    </font>
    <font>
      <sz val="11"/>
      <color rgb="FF333399"/>
      <name val="Calibri"/>
      <family val="2"/>
    </font>
    <font>
      <sz val="12"/>
      <color rgb="FFFA7D00"/>
      <name val="Arial"/>
      <family val="2"/>
    </font>
    <font>
      <sz val="11"/>
      <color rgb="FFFF9900"/>
      <name val="Calibri"/>
      <family val="2"/>
    </font>
    <font>
      <sz val="12"/>
      <color rgb="FF9C6500"/>
      <name val="Arial"/>
      <family val="2"/>
    </font>
    <font>
      <sz val="11"/>
      <color rgb="FF993300"/>
      <name val="Calibri"/>
      <family val="2"/>
    </font>
    <font>
      <sz val="10"/>
      <color rgb="FF000000"/>
      <name val="Helvetica"/>
    </font>
    <font>
      <b/>
      <sz val="12"/>
      <color rgb="FF3F3F3F"/>
      <name val="Arial"/>
      <family val="2"/>
    </font>
    <font>
      <b/>
      <sz val="11"/>
      <color rgb="FF333333"/>
      <name val="Calibri"/>
      <family val="2"/>
    </font>
    <font>
      <b/>
      <sz val="18"/>
      <color rgb="FF1F497D"/>
      <name val="Cambria"/>
      <family val="1"/>
    </font>
    <font>
      <b/>
      <sz val="18"/>
      <color rgb="FF003366"/>
      <name val="Cambria"/>
      <family val="1"/>
    </font>
    <font>
      <b/>
      <sz val="12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FF0000"/>
      <name val="Arial"/>
      <family val="2"/>
    </font>
    <font>
      <sz val="11"/>
      <color rgb="FFFF0000"/>
      <name val="Calibri"/>
      <family val="2"/>
    </font>
    <font>
      <sz val="11"/>
      <color theme="0"/>
      <name val="Open Sans"/>
      <family val="2"/>
    </font>
    <font>
      <sz val="10"/>
      <color theme="0"/>
      <name val="Open Sans"/>
      <family val="2"/>
    </font>
    <font>
      <b/>
      <sz val="10"/>
      <color theme="0"/>
      <name val="Open Sans"/>
      <family val="2"/>
    </font>
    <font>
      <i/>
      <sz val="10"/>
      <color theme="0"/>
      <name val="Open Sans"/>
      <family val="2"/>
    </font>
    <font>
      <b/>
      <i/>
      <sz val="10"/>
      <color theme="1"/>
      <name val="Open Sans"/>
      <family val="2"/>
    </font>
    <font>
      <sz val="8"/>
      <name val="Calibri"/>
      <family val="2"/>
      <scheme val="minor"/>
    </font>
    <font>
      <sz val="9"/>
      <name val="Arial"/>
      <family val="2"/>
    </font>
    <font>
      <sz val="10"/>
      <color theme="1"/>
      <name val="Open Sans"/>
      <family val="2"/>
    </font>
    <font>
      <b/>
      <sz val="10"/>
      <color theme="1"/>
      <name val="Open Sans"/>
      <family val="2"/>
    </font>
    <font>
      <sz val="14"/>
      <color theme="0"/>
      <name val="National-LFSN Semibd"/>
      <family val="2"/>
    </font>
    <font>
      <sz val="11"/>
      <color theme="0"/>
      <name val="National-LFSN Book"/>
      <family val="2"/>
    </font>
    <font>
      <i/>
      <sz val="11"/>
      <color theme="0"/>
      <name val="National-LFSN Book"/>
      <family val="2"/>
    </font>
    <font>
      <u/>
      <sz val="10"/>
      <color theme="1"/>
      <name val="Open Sans"/>
      <family val="2"/>
    </font>
    <font>
      <sz val="14"/>
      <color theme="4"/>
      <name val="National-LFSN Semibd"/>
      <family val="2"/>
    </font>
    <font>
      <sz val="11"/>
      <color theme="4"/>
      <name val="National-LFSN Book"/>
      <family val="2"/>
    </font>
    <font>
      <u/>
      <sz val="8"/>
      <color theme="1"/>
      <name val="Open Sans"/>
      <family val="2"/>
    </font>
    <font>
      <sz val="8"/>
      <color theme="1"/>
      <name val="Open Sans"/>
      <family val="2"/>
    </font>
    <font>
      <b/>
      <sz val="10"/>
      <name val="Open Sans"/>
      <family val="2"/>
    </font>
    <font>
      <b/>
      <i/>
      <sz val="10"/>
      <color theme="4"/>
      <name val="Open Sans"/>
      <family val="2"/>
    </font>
  </fonts>
  <fills count="5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DCE6F1"/>
        <bgColor rgb="FFDCE6F1"/>
      </patternFill>
    </fill>
    <fill>
      <patternFill patternType="solid">
        <fgColor rgb="FFFF99CC"/>
        <bgColor rgb="FFFF99CC"/>
      </patternFill>
    </fill>
    <fill>
      <patternFill patternType="solid">
        <fgColor rgb="FFF2DCDB"/>
        <bgColor rgb="FFF2DCDB"/>
      </patternFill>
    </fill>
    <fill>
      <patternFill patternType="solid">
        <fgColor rgb="FFCCFFCC"/>
        <bgColor rgb="FFCCFFCC"/>
      </patternFill>
    </fill>
    <fill>
      <patternFill patternType="solid">
        <fgColor rgb="FFEBF1DE"/>
        <bgColor rgb="FFEBF1DE"/>
      </patternFill>
    </fill>
    <fill>
      <patternFill patternType="solid">
        <fgColor rgb="FFCC99FF"/>
        <bgColor rgb="FFCC99FF"/>
      </patternFill>
    </fill>
    <fill>
      <patternFill patternType="solid">
        <fgColor rgb="FFE4DFEC"/>
        <bgColor rgb="FFE4DFEC"/>
      </patternFill>
    </fill>
    <fill>
      <patternFill patternType="solid">
        <fgColor rgb="FFCCFFFF"/>
        <bgColor rgb="FFCCFFFF"/>
      </patternFill>
    </fill>
    <fill>
      <patternFill patternType="solid">
        <fgColor rgb="FFDAEEF3"/>
        <bgColor rgb="FFDAEEF3"/>
      </patternFill>
    </fill>
    <fill>
      <patternFill patternType="solid">
        <fgColor rgb="FFFFCC99"/>
        <bgColor rgb="FFFFCC99"/>
      </patternFill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B8CCE4"/>
        <bgColor rgb="FFB8CCE4"/>
      </patternFill>
    </fill>
    <fill>
      <patternFill patternType="solid">
        <fgColor rgb="FFFF8080"/>
        <bgColor rgb="FFFF8080"/>
      </patternFill>
    </fill>
    <fill>
      <patternFill patternType="solid">
        <fgColor rgb="FFE6B8B7"/>
        <bgColor rgb="FFE6B8B7"/>
      </patternFill>
    </fill>
    <fill>
      <patternFill patternType="solid">
        <fgColor rgb="FF00FF00"/>
        <bgColor rgb="FF00FF00"/>
      </patternFill>
    </fill>
    <fill>
      <patternFill patternType="solid">
        <fgColor rgb="FFD8E4BC"/>
        <bgColor rgb="FFD8E4BC"/>
      </patternFill>
    </fill>
    <fill>
      <patternFill patternType="solid">
        <fgColor rgb="FFCCC0DA"/>
        <bgColor rgb="FFCCC0DA"/>
      </patternFill>
    </fill>
    <fill>
      <patternFill patternType="solid">
        <fgColor rgb="FFB7DEE8"/>
        <bgColor rgb="FFB7DEE8"/>
      </patternFill>
    </fill>
    <fill>
      <patternFill patternType="solid">
        <fgColor rgb="FFFFCC00"/>
        <bgColor rgb="FFFFCC00"/>
      </patternFill>
    </fill>
    <fill>
      <patternFill patternType="solid">
        <fgColor rgb="FFFCD5B4"/>
        <bgColor rgb="FFFCD5B4"/>
      </patternFill>
    </fill>
    <fill>
      <patternFill patternType="solid">
        <fgColor rgb="FF95B3D7"/>
        <bgColor rgb="FF95B3D7"/>
      </patternFill>
    </fill>
    <fill>
      <patternFill patternType="solid">
        <fgColor rgb="FF0066CC"/>
        <bgColor rgb="FF0066CC"/>
      </patternFill>
    </fill>
    <fill>
      <patternFill patternType="solid">
        <fgColor rgb="FFDA9694"/>
        <bgColor rgb="FFDA9694"/>
      </patternFill>
    </fill>
    <fill>
      <patternFill patternType="solid">
        <fgColor rgb="FFC4D79B"/>
        <bgColor rgb="FFC4D79B"/>
      </patternFill>
    </fill>
    <fill>
      <patternFill patternType="solid">
        <fgColor rgb="FFB1A0C7"/>
        <bgColor rgb="FFB1A0C7"/>
      </patternFill>
    </fill>
    <fill>
      <patternFill patternType="solid">
        <fgColor rgb="FF800080"/>
        <bgColor rgb="FF800080"/>
      </patternFill>
    </fill>
    <fill>
      <patternFill patternType="solid">
        <fgColor rgb="FF92CDDC"/>
        <bgColor rgb="FF92CDDC"/>
      </patternFill>
    </fill>
    <fill>
      <patternFill patternType="solid">
        <fgColor rgb="FF33CCCC"/>
        <bgColor rgb="FF33CCCC"/>
      </patternFill>
    </fill>
    <fill>
      <patternFill patternType="solid">
        <fgColor rgb="FFFABF8F"/>
        <bgColor rgb="FFFABF8F"/>
      </patternFill>
    </fill>
    <fill>
      <patternFill patternType="solid">
        <fgColor rgb="FFFF9900"/>
        <bgColor rgb="FFFF9900"/>
      </patternFill>
    </fill>
    <fill>
      <patternFill patternType="solid">
        <fgColor rgb="FF4F81BD"/>
        <bgColor rgb="FF4F81BD"/>
      </patternFill>
    </fill>
    <fill>
      <patternFill patternType="solid">
        <fgColor rgb="FF333399"/>
        <bgColor rgb="FF333399"/>
      </patternFill>
    </fill>
    <fill>
      <patternFill patternType="solid">
        <fgColor rgb="FFC0504D"/>
        <bgColor rgb="FFC0504D"/>
      </patternFill>
    </fill>
    <fill>
      <patternFill patternType="solid">
        <fgColor rgb="FFFF0000"/>
        <bgColor rgb="FFFF0000"/>
      </patternFill>
    </fill>
    <fill>
      <patternFill patternType="solid">
        <fgColor rgb="FF9BBB59"/>
        <bgColor rgb="FF9BBB59"/>
      </patternFill>
    </fill>
    <fill>
      <patternFill patternType="solid">
        <fgColor rgb="FF339966"/>
        <bgColor rgb="FF339966"/>
      </patternFill>
    </fill>
    <fill>
      <patternFill patternType="solid">
        <fgColor rgb="FF8064A2"/>
        <bgColor rgb="FF8064A2"/>
      </patternFill>
    </fill>
    <fill>
      <patternFill patternType="solid">
        <fgColor rgb="FF4BACC6"/>
        <bgColor rgb="FF4BACC6"/>
      </patternFill>
    </fill>
    <fill>
      <patternFill patternType="solid">
        <fgColor rgb="FFF79646"/>
        <bgColor rgb="FFF79646"/>
      </patternFill>
    </fill>
    <fill>
      <patternFill patternType="solid">
        <fgColor rgb="FFFF6600"/>
        <bgColor rgb="FFFF6600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C0C0C0"/>
        <bgColor rgb="FFC0C0C0"/>
      </patternFill>
    </fill>
    <fill>
      <patternFill patternType="solid">
        <fgColor rgb="FFFFFF99"/>
        <bgColor rgb="FFFFFF99"/>
      </patternFill>
    </fill>
    <fill>
      <patternFill patternType="solid">
        <fgColor rgb="FFA5A5A5"/>
        <bgColor rgb="FFA5A5A5"/>
      </patternFill>
    </fill>
    <fill>
      <patternFill patternType="solid">
        <fgColor rgb="FF969696"/>
        <bgColor rgb="FF969696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95B3D7"/>
      </bottom>
      <diagonal/>
    </border>
    <border>
      <left/>
      <right/>
      <top/>
      <bottom style="medium">
        <color rgb="FF0066CC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/>
      <right/>
      <top/>
      <bottom style="thin">
        <color theme="4"/>
      </bottom>
      <diagonal/>
    </border>
  </borders>
  <cellStyleXfs count="19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  <xf numFmtId="165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26" fillId="0" borderId="9" applyNumberFormat="0" applyFill="0" applyAlignment="0" applyProtection="0"/>
    <xf numFmtId="0" fontId="28" fillId="0" borderId="11" applyNumberFormat="0" applyFill="0" applyAlignment="0" applyProtection="0"/>
    <xf numFmtId="0" fontId="30" fillId="0" borderId="13" applyNumberFormat="0" applyFill="0" applyAlignment="0" applyProtection="0"/>
    <xf numFmtId="0" fontId="30" fillId="0" borderId="0" applyNumberFormat="0" applyFill="0" applyBorder="0" applyAlignment="0" applyProtection="0"/>
    <xf numFmtId="0" fontId="23" fillId="51" borderId="0" applyNumberFormat="0" applyBorder="0" applyAlignment="0" applyProtection="0"/>
    <xf numFmtId="0" fontId="14" fillId="45" borderId="0" applyNumberFormat="0" applyBorder="0" applyAlignment="0" applyProtection="0"/>
    <xf numFmtId="0" fontId="38" fillId="52" borderId="0" applyNumberFormat="0" applyBorder="0" applyAlignment="0" applyProtection="0"/>
    <xf numFmtId="0" fontId="34" fillId="13" borderId="1" applyNumberFormat="0" applyAlignment="0" applyProtection="0"/>
    <xf numFmtId="0" fontId="41" fillId="46" borderId="2" applyNumberFormat="0" applyAlignment="0" applyProtection="0"/>
    <xf numFmtId="0" fontId="16" fillId="46" borderId="1" applyNumberFormat="0" applyAlignment="0" applyProtection="0"/>
    <xf numFmtId="0" fontId="36" fillId="0" borderId="3" applyNumberFormat="0" applyFill="0" applyAlignment="0" applyProtection="0"/>
    <xf numFmtId="0" fontId="18" fillId="49" borderId="4" applyNumberFormat="0" applyAlignment="0" applyProtection="0"/>
    <xf numFmtId="0" fontId="4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5" fillId="0" borderId="19" applyNumberFormat="0" applyFill="0" applyAlignment="0" applyProtection="0"/>
    <xf numFmtId="0" fontId="12" fillId="35" borderId="0" applyNumberFormat="0" applyBorder="0" applyAlignment="0" applyProtection="0"/>
    <xf numFmtId="0" fontId="12" fillId="25" borderId="0" applyNumberFormat="0" applyBorder="0" applyAlignment="0" applyProtection="0"/>
    <xf numFmtId="0" fontId="12" fillId="37" borderId="0" applyNumberFormat="0" applyBorder="0" applyAlignment="0" applyProtection="0"/>
    <xf numFmtId="0" fontId="12" fillId="27" borderId="0" applyNumberFormat="0" applyBorder="0" applyAlignment="0" applyProtection="0"/>
    <xf numFmtId="0" fontId="12" fillId="39" borderId="0" applyNumberFormat="0" applyBorder="0" applyAlignment="0" applyProtection="0"/>
    <xf numFmtId="0" fontId="12" fillId="28" borderId="0" applyNumberFormat="0" applyBorder="0" applyAlignment="0" applyProtection="0"/>
    <xf numFmtId="0" fontId="12" fillId="41" borderId="0" applyNumberFormat="0" applyBorder="0" applyAlignment="0" applyProtection="0"/>
    <xf numFmtId="0" fontId="12" fillId="29" borderId="0" applyNumberFormat="0" applyBorder="0" applyAlignment="0" applyProtection="0"/>
    <xf numFmtId="0" fontId="12" fillId="42" borderId="0" applyNumberFormat="0" applyBorder="0" applyAlignment="0" applyProtection="0"/>
    <xf numFmtId="0" fontId="12" fillId="31" borderId="0" applyNumberFormat="0" applyBorder="0" applyAlignment="0" applyProtection="0"/>
    <xf numFmtId="0" fontId="12" fillId="43" borderId="0" applyNumberFormat="0" applyBorder="0" applyAlignment="0" applyProtection="0"/>
    <xf numFmtId="0" fontId="12" fillId="33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0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0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0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0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0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0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0" fillId="9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0" fillId="15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0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3" fillId="26" borderId="0" applyNumberFormat="0" applyBorder="0" applyAlignment="0" applyProtection="0"/>
    <xf numFmtId="0" fontId="12" fillId="25" borderId="0" applyNumberFormat="0" applyBorder="0" applyAlignment="0" applyProtection="0"/>
    <xf numFmtId="0" fontId="13" fillId="17" borderId="0" applyNumberFormat="0" applyBorder="0" applyAlignment="0" applyProtection="0"/>
    <xf numFmtId="0" fontId="12" fillId="27" borderId="0" applyNumberFormat="0" applyBorder="0" applyAlignment="0" applyProtection="0"/>
    <xf numFmtId="0" fontId="13" fillId="19" borderId="0" applyNumberFormat="0" applyBorder="0" applyAlignment="0" applyProtection="0"/>
    <xf numFmtId="0" fontId="12" fillId="28" borderId="0" applyNumberFormat="0" applyBorder="0" applyAlignment="0" applyProtection="0"/>
    <xf numFmtId="0" fontId="13" fillId="30" borderId="0" applyNumberFormat="0" applyBorder="0" applyAlignment="0" applyProtection="0"/>
    <xf numFmtId="0" fontId="12" fillId="29" borderId="0" applyNumberFormat="0" applyBorder="0" applyAlignment="0" applyProtection="0"/>
    <xf numFmtId="0" fontId="13" fillId="32" borderId="0" applyNumberFormat="0" applyBorder="0" applyAlignment="0" applyProtection="0"/>
    <xf numFmtId="0" fontId="12" fillId="31" borderId="0" applyNumberFormat="0" applyBorder="0" applyAlignment="0" applyProtection="0"/>
    <xf numFmtId="0" fontId="13" fillId="34" borderId="0" applyNumberFormat="0" applyBorder="0" applyAlignment="0" applyProtection="0"/>
    <xf numFmtId="0" fontId="12" fillId="33" borderId="0" applyNumberFormat="0" applyBorder="0" applyAlignment="0" applyProtection="0"/>
    <xf numFmtId="0" fontId="13" fillId="36" borderId="0" applyNumberFormat="0" applyBorder="0" applyAlignment="0" applyProtection="0"/>
    <xf numFmtId="0" fontId="12" fillId="35" borderId="0" applyNumberFormat="0" applyBorder="0" applyAlignment="0" applyProtection="0"/>
    <xf numFmtId="0" fontId="13" fillId="38" borderId="0" applyNumberFormat="0" applyBorder="0" applyAlignment="0" applyProtection="0"/>
    <xf numFmtId="0" fontId="12" fillId="37" borderId="0" applyNumberFormat="0" applyBorder="0" applyAlignment="0" applyProtection="0"/>
    <xf numFmtId="0" fontId="13" fillId="40" borderId="0" applyNumberFormat="0" applyBorder="0" applyAlignment="0" applyProtection="0"/>
    <xf numFmtId="0" fontId="12" fillId="39" borderId="0" applyNumberFormat="0" applyBorder="0" applyAlignment="0" applyProtection="0"/>
    <xf numFmtId="0" fontId="13" fillId="30" borderId="0" applyNumberFormat="0" applyBorder="0" applyAlignment="0" applyProtection="0"/>
    <xf numFmtId="0" fontId="12" fillId="41" borderId="0" applyNumberFormat="0" applyBorder="0" applyAlignment="0" applyProtection="0"/>
    <xf numFmtId="0" fontId="13" fillId="32" borderId="0" applyNumberFormat="0" applyBorder="0" applyAlignment="0" applyProtection="0"/>
    <xf numFmtId="0" fontId="12" fillId="42" borderId="0" applyNumberFormat="0" applyBorder="0" applyAlignment="0" applyProtection="0"/>
    <xf numFmtId="0" fontId="13" fillId="44" borderId="0" applyNumberFormat="0" applyBorder="0" applyAlignment="0" applyProtection="0"/>
    <xf numFmtId="0" fontId="12" fillId="43" borderId="0" applyNumberFormat="0" applyBorder="0" applyAlignment="0" applyProtection="0"/>
    <xf numFmtId="0" fontId="15" fillId="5" borderId="0" applyNumberFormat="0" applyBorder="0" applyAlignment="0" applyProtection="0"/>
    <xf numFmtId="0" fontId="14" fillId="45" borderId="0" applyNumberFormat="0" applyBorder="0" applyAlignment="0" applyProtection="0"/>
    <xf numFmtId="0" fontId="17" fillId="47" borderId="6" applyNumberFormat="0" applyAlignment="0" applyProtection="0"/>
    <xf numFmtId="0" fontId="16" fillId="46" borderId="1" applyNumberFormat="0" applyAlignment="0" applyProtection="0"/>
    <xf numFmtId="0" fontId="9" fillId="48" borderId="0" applyNumberFormat="0" applyFont="0" applyBorder="0">
      <protection locked="0"/>
    </xf>
    <xf numFmtId="0" fontId="9" fillId="48" borderId="0" applyNumberFormat="0" applyFont="0" applyBorder="0">
      <protection locked="0"/>
    </xf>
    <xf numFmtId="0" fontId="19" fillId="50" borderId="7" applyNumberFormat="0" applyAlignment="0" applyProtection="0"/>
    <xf numFmtId="0" fontId="18" fillId="49" borderId="4" applyNumberFormat="0" applyAlignment="0" applyProtection="0"/>
    <xf numFmtId="0" fontId="9" fillId="15" borderId="8" applyNumberFormat="0" applyFont="0">
      <alignment horizontal="center" vertical="center"/>
      <protection locked="0"/>
    </xf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7" fontId="9" fillId="0" borderId="0" applyFont="0" applyFill="0" applyBorder="0" applyProtection="0">
      <alignment horizontal="right"/>
    </xf>
    <xf numFmtId="165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9" fillId="30" borderId="0" applyNumberFormat="0" applyFont="0" applyBorder="0">
      <protection locked="0"/>
    </xf>
    <xf numFmtId="0" fontId="22" fillId="15" borderId="0" applyNumberFormat="0" applyBorder="0">
      <alignment vertical="center"/>
      <protection locked="0"/>
    </xf>
    <xf numFmtId="0" fontId="22" fillId="0" borderId="0" applyNumberFormat="0" applyBorder="0">
      <protection locked="0"/>
    </xf>
    <xf numFmtId="0" fontId="24" fillId="7" borderId="0" applyNumberFormat="0" applyBorder="0" applyAlignment="0" applyProtection="0"/>
    <xf numFmtId="0" fontId="23" fillId="51" borderId="0" applyNumberFormat="0" applyBorder="0" applyAlignment="0" applyProtection="0"/>
    <xf numFmtId="0" fontId="25" fillId="0" borderId="0" applyNumberFormat="0" applyBorder="0">
      <protection locked="0"/>
    </xf>
    <xf numFmtId="0" fontId="27" fillId="0" borderId="10" applyNumberFormat="0" applyFill="0" applyAlignment="0" applyProtection="0"/>
    <xf numFmtId="0" fontId="26" fillId="0" borderId="9" applyNumberFormat="0" applyFill="0" applyAlignment="0" applyProtection="0"/>
    <xf numFmtId="0" fontId="29" fillId="0" borderId="12" applyNumberFormat="0" applyFill="0" applyAlignment="0" applyProtection="0"/>
    <xf numFmtId="0" fontId="28" fillId="0" borderId="11" applyNumberFormat="0" applyFill="0" applyAlignment="0" applyProtection="0"/>
    <xf numFmtId="0" fontId="31" fillId="0" borderId="14" applyNumberFormat="0" applyFill="0" applyAlignment="0" applyProtection="0"/>
    <xf numFmtId="0" fontId="30" fillId="0" borderId="13" applyNumberFormat="0" applyFill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5" fillId="13" borderId="6" applyNumberFormat="0" applyAlignment="0" applyProtection="0"/>
    <xf numFmtId="0" fontId="34" fillId="13" borderId="1" applyNumberFormat="0" applyAlignment="0" applyProtection="0"/>
    <xf numFmtId="0" fontId="37" fillId="0" borderId="15" applyNumberFormat="0" applyFill="0" applyAlignment="0" applyProtection="0"/>
    <xf numFmtId="0" fontId="39" fillId="48" borderId="0" applyNumberFormat="0" applyBorder="0" applyAlignment="0" applyProtection="0"/>
    <xf numFmtId="0" fontId="38" fillId="52" borderId="0" applyNumberFormat="0" applyBorder="0" applyAlignment="0" applyProtection="0"/>
    <xf numFmtId="0" fontId="9" fillId="0" borderId="0" applyNumberFormat="0" applyFont="0" applyBorder="0">
      <protection locked="0"/>
    </xf>
    <xf numFmtId="0" fontId="9" fillId="0" borderId="0" applyNumberFormat="0" applyFont="0" applyBorder="0">
      <protection locked="0"/>
    </xf>
    <xf numFmtId="0" fontId="9" fillId="0" borderId="0" applyNumberFormat="0" applyFont="0" applyBorder="0">
      <protection locked="0"/>
    </xf>
    <xf numFmtId="0" fontId="9" fillId="0" borderId="0" applyNumberFormat="0" applyFont="0" applyBorder="0">
      <protection locked="0"/>
    </xf>
    <xf numFmtId="0" fontId="9" fillId="0" borderId="0" applyNumberFormat="0" applyFont="0" applyBorder="0">
      <protection locked="0"/>
    </xf>
    <xf numFmtId="0" fontId="9" fillId="0" borderId="0" applyNumberFormat="0" applyFont="0" applyBorder="0">
      <protection locked="0"/>
    </xf>
    <xf numFmtId="0" fontId="9" fillId="0" borderId="0" applyNumberFormat="0" applyFont="0" applyBorder="0">
      <protection locked="0"/>
    </xf>
    <xf numFmtId="0" fontId="9" fillId="0" borderId="0" applyNumberFormat="0" applyFont="0" applyBorder="0">
      <protection locked="0"/>
    </xf>
    <xf numFmtId="0" fontId="9" fillId="0" borderId="0" applyNumberFormat="0" applyFont="0" applyBorder="0">
      <protection locked="0"/>
    </xf>
    <xf numFmtId="0" fontId="9" fillId="0" borderId="0" applyNumberFormat="0" applyFont="0" applyBorder="0">
      <protection locked="0"/>
    </xf>
    <xf numFmtId="0" fontId="9" fillId="0" borderId="0" applyNumberFormat="0" applyFont="0" applyBorder="0" applyProtection="0"/>
    <xf numFmtId="0" fontId="9" fillId="0" borderId="0" applyNumberFormat="0" applyFont="0" applyBorder="0">
      <protection locked="0"/>
    </xf>
    <xf numFmtId="0" fontId="9" fillId="0" borderId="0" applyNumberFormat="0" applyFont="0" applyBorder="0">
      <protection locked="0"/>
    </xf>
    <xf numFmtId="0" fontId="9" fillId="0" borderId="0" applyNumberFormat="0" applyFont="0" applyBorder="0">
      <protection locked="0"/>
    </xf>
    <xf numFmtId="0" fontId="9" fillId="0" borderId="0" applyNumberFormat="0" applyFont="0" applyBorder="0">
      <protection locked="0"/>
    </xf>
    <xf numFmtId="0" fontId="9" fillId="0" borderId="0" applyNumberFormat="0" applyFont="0" applyBorder="0">
      <protection locked="0"/>
    </xf>
    <xf numFmtId="0" fontId="9" fillId="0" borderId="0" applyNumberFormat="0" applyFont="0" applyBorder="0">
      <protection locked="0"/>
    </xf>
    <xf numFmtId="0" fontId="9" fillId="0" borderId="0" applyNumberFormat="0" applyFont="0" applyBorder="0">
      <protection locked="0"/>
    </xf>
    <xf numFmtId="0" fontId="9" fillId="0" borderId="0" applyNumberFormat="0" applyFont="0" applyBorder="0">
      <protection locked="0"/>
    </xf>
    <xf numFmtId="0" fontId="9" fillId="0" borderId="0" applyNumberFormat="0" applyFont="0" applyBorder="0">
      <protection locked="0"/>
    </xf>
    <xf numFmtId="0" fontId="9" fillId="0" borderId="0" applyNumberFormat="0" applyFont="0" applyBorder="0">
      <protection locked="0"/>
    </xf>
    <xf numFmtId="0" fontId="9" fillId="0" borderId="0" applyNumberFormat="0" applyFont="0" applyBorder="0">
      <protection locked="0"/>
    </xf>
    <xf numFmtId="0" fontId="9" fillId="0" borderId="0" applyNumberFormat="0" applyFont="0" applyBorder="0">
      <protection locked="0"/>
    </xf>
    <xf numFmtId="0" fontId="9" fillId="0" borderId="0" applyNumberFormat="0" applyFont="0" applyBorder="0">
      <protection locked="0"/>
    </xf>
    <xf numFmtId="0" fontId="40" fillId="0" borderId="0" applyNumberFormat="0" applyBorder="0" applyProtection="0"/>
    <xf numFmtId="0" fontId="9" fillId="0" borderId="0" applyNumberFormat="0" applyFon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9" fillId="0" borderId="0" applyNumberFormat="0" applyFont="0" applyBorder="0" applyProtection="0"/>
    <xf numFmtId="0" fontId="9" fillId="0" borderId="0" applyNumberFormat="0" applyFont="0" applyBorder="0" applyProtection="0"/>
    <xf numFmtId="0" fontId="9" fillId="0" borderId="0" applyNumberFormat="0" applyFont="0" applyBorder="0" applyProtection="0"/>
    <xf numFmtId="0" fontId="9" fillId="0" borderId="0" applyNumberFormat="0" applyFont="0" applyBorder="0" applyProtection="0"/>
    <xf numFmtId="0" fontId="9" fillId="0" borderId="0" applyNumberFormat="0" applyFont="0" applyBorder="0">
      <protection locked="0"/>
    </xf>
    <xf numFmtId="0" fontId="9" fillId="0" borderId="0" applyNumberFormat="0" applyFont="0" applyBorder="0">
      <protection locked="0"/>
    </xf>
    <xf numFmtId="0" fontId="9" fillId="0" borderId="0" applyNumberFormat="0" applyFont="0" applyBorder="0">
      <protection locked="0"/>
    </xf>
    <xf numFmtId="0" fontId="9" fillId="0" borderId="0" applyNumberFormat="0" applyFont="0" applyBorder="0">
      <protection locked="0"/>
    </xf>
    <xf numFmtId="0" fontId="9" fillId="0" borderId="0" applyNumberFormat="0" applyFont="0" applyBorder="0">
      <protection locked="0"/>
    </xf>
    <xf numFmtId="0" fontId="9" fillId="0" borderId="0" applyNumberFormat="0" applyFont="0" applyBorder="0">
      <protection locked="0"/>
    </xf>
    <xf numFmtId="0" fontId="9" fillId="53" borderId="16" applyNumberFormat="0" applyFont="0" applyAlignment="0" applyProtection="0"/>
    <xf numFmtId="0" fontId="9" fillId="53" borderId="5" applyNumberFormat="0" applyFont="0" applyAlignment="0" applyProtection="0"/>
    <xf numFmtId="0" fontId="9" fillId="53" borderId="5" applyNumberFormat="0" applyFont="0" applyAlignment="0" applyProtection="0"/>
    <xf numFmtId="0" fontId="42" fillId="47" borderId="17" applyNumberFormat="0" applyAlignment="0" applyProtection="0"/>
    <xf numFmtId="0" fontId="41" fillId="46" borderId="2" applyNumberForma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15" borderId="18" applyNumberFormat="0" applyFont="0">
      <alignment vertical="center"/>
      <protection locked="0"/>
    </xf>
    <xf numFmtId="0" fontId="9" fillId="15" borderId="18" applyNumberFormat="0" applyFont="0">
      <alignment vertical="center"/>
      <protection locked="0"/>
    </xf>
    <xf numFmtId="0" fontId="9" fillId="48" borderId="0" applyNumberFormat="0" applyFont="0" applyBorder="0">
      <protection locked="0"/>
    </xf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6" fillId="0" borderId="20" applyNumberFormat="0" applyFill="0" applyAlignment="0" applyProtection="0"/>
    <xf numFmtId="0" fontId="45" fillId="0" borderId="19" applyNumberFormat="0" applyFill="0" applyAlignment="0" applyProtection="0"/>
    <xf numFmtId="0" fontId="48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1" fontId="2" fillId="0" borderId="0" xfId="0" applyNumberFormat="1" applyFont="1"/>
    <xf numFmtId="164" fontId="2" fillId="0" borderId="0" xfId="0" applyNumberFormat="1" applyFont="1"/>
    <xf numFmtId="0" fontId="3" fillId="0" borderId="0" xfId="0" applyFont="1"/>
    <xf numFmtId="1" fontId="3" fillId="0" borderId="0" xfId="0" applyNumberFormat="1" applyFont="1" applyAlignment="1">
      <alignment horizontal="right" wrapText="1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1" fillId="54" borderId="0" xfId="0" applyFont="1" applyFill="1" applyAlignment="1">
      <alignment horizontal="left"/>
    </xf>
    <xf numFmtId="0" fontId="52" fillId="54" borderId="0" xfId="0" applyFont="1" applyFill="1" applyAlignment="1">
      <alignment horizontal="left"/>
    </xf>
    <xf numFmtId="0" fontId="50" fillId="54" borderId="0" xfId="0" applyFont="1" applyFill="1"/>
    <xf numFmtId="0" fontId="57" fillId="54" borderId="0" xfId="0" applyFont="1" applyFill="1"/>
    <xf numFmtId="0" fontId="56" fillId="54" borderId="0" xfId="0" applyFont="1" applyFill="1"/>
    <xf numFmtId="0" fontId="58" fillId="54" borderId="0" xfId="0" applyFont="1" applyFill="1" applyAlignment="1">
      <alignment horizontal="left"/>
    </xf>
    <xf numFmtId="0" fontId="59" fillId="54" borderId="0" xfId="0" applyFont="1" applyFill="1" applyAlignment="1">
      <alignment horizontal="left"/>
    </xf>
    <xf numFmtId="0" fontId="60" fillId="54" borderId="0" xfId="0" applyFont="1" applyFill="1" applyAlignment="1">
      <alignment horizontal="left"/>
    </xf>
    <xf numFmtId="0" fontId="56" fillId="55" borderId="0" xfId="0" applyFont="1" applyFill="1"/>
    <xf numFmtId="0" fontId="56" fillId="55" borderId="0" xfId="0" applyFont="1" applyFill="1" applyAlignment="1">
      <alignment horizontal="right"/>
    </xf>
    <xf numFmtId="1" fontId="56" fillId="55" borderId="0" xfId="0" applyNumberFormat="1" applyFont="1" applyFill="1" applyAlignment="1">
      <alignment horizontal="left"/>
    </xf>
    <xf numFmtId="164" fontId="56" fillId="55" borderId="0" xfId="0" applyNumberFormat="1" applyFont="1" applyFill="1" applyAlignment="1">
      <alignment horizontal="right"/>
    </xf>
    <xf numFmtId="9" fontId="56" fillId="55" borderId="0" xfId="1" applyFont="1" applyFill="1" applyAlignment="1">
      <alignment horizontal="right"/>
    </xf>
    <xf numFmtId="0" fontId="56" fillId="55" borderId="0" xfId="0" quotePrefix="1" applyFont="1" applyFill="1"/>
    <xf numFmtId="0" fontId="61" fillId="55" borderId="0" xfId="2" applyFont="1" applyFill="1"/>
    <xf numFmtId="0" fontId="56" fillId="55" borderId="21" xfId="0" applyFont="1" applyFill="1" applyBorder="1"/>
    <xf numFmtId="0" fontId="56" fillId="55" borderId="21" xfId="0" applyFont="1" applyFill="1" applyBorder="1" applyAlignment="1">
      <alignment horizontal="right"/>
    </xf>
    <xf numFmtId="0" fontId="49" fillId="55" borderId="0" xfId="0" applyFont="1" applyFill="1" applyAlignment="1">
      <alignment wrapText="1"/>
    </xf>
    <xf numFmtId="0" fontId="49" fillId="55" borderId="0" xfId="0" applyFont="1" applyFill="1" applyAlignment="1">
      <alignment horizontal="left"/>
    </xf>
    <xf numFmtId="0" fontId="7" fillId="55" borderId="0" xfId="0" applyFont="1" applyFill="1"/>
    <xf numFmtId="0" fontId="50" fillId="55" borderId="0" xfId="0" applyFont="1" applyFill="1" applyAlignment="1">
      <alignment wrapText="1"/>
    </xf>
    <xf numFmtId="0" fontId="5" fillId="55" borderId="0" xfId="0" applyFont="1" applyFill="1"/>
    <xf numFmtId="0" fontId="49" fillId="55" borderId="0" xfId="0" applyFont="1" applyFill="1" applyAlignment="1">
      <alignment horizontal="left" wrapText="1"/>
    </xf>
    <xf numFmtId="0" fontId="62" fillId="55" borderId="0" xfId="0" applyFont="1" applyFill="1"/>
    <xf numFmtId="0" fontId="63" fillId="55" borderId="0" xfId="0" applyFont="1" applyFill="1"/>
    <xf numFmtId="0" fontId="53" fillId="0" borderId="0" xfId="0" applyFont="1" applyAlignment="1">
      <alignment horizontal="center"/>
    </xf>
    <xf numFmtId="0" fontId="64" fillId="55" borderId="0" xfId="2" applyFont="1" applyFill="1"/>
    <xf numFmtId="0" fontId="65" fillId="55" borderId="0" xfId="0" applyFont="1" applyFill="1"/>
    <xf numFmtId="0" fontId="65" fillId="55" borderId="0" xfId="0" quotePrefix="1" applyFont="1" applyFill="1"/>
    <xf numFmtId="0" fontId="6" fillId="55" borderId="0" xfId="0" applyFont="1" applyFill="1"/>
    <xf numFmtId="0" fontId="8" fillId="55" borderId="0" xfId="0" applyFont="1" applyFill="1"/>
    <xf numFmtId="0" fontId="6" fillId="55" borderId="0" xfId="0" applyFont="1" applyFill="1" applyAlignment="1">
      <alignment horizontal="left"/>
    </xf>
    <xf numFmtId="0" fontId="67" fillId="0" borderId="0" xfId="0" applyFont="1"/>
    <xf numFmtId="0" fontId="56" fillId="55" borderId="0" xfId="0" applyFont="1" applyFill="1" applyAlignment="1">
      <alignment horizontal="left" wrapText="1"/>
    </xf>
    <xf numFmtId="0" fontId="66" fillId="56" borderId="0" xfId="0" applyFont="1" applyFill="1" applyAlignment="1">
      <alignment horizontal="left"/>
    </xf>
    <xf numFmtId="0" fontId="56" fillId="55" borderId="21" xfId="0" applyFont="1" applyFill="1" applyBorder="1" applyAlignment="1">
      <alignment horizontal="center"/>
    </xf>
    <xf numFmtId="0" fontId="65" fillId="55" borderId="0" xfId="0" applyFont="1" applyFill="1" applyAlignment="1">
      <alignment horizontal="left" wrapText="1"/>
    </xf>
    <xf numFmtId="0" fontId="57" fillId="2" borderId="0" xfId="0" applyFont="1" applyFill="1" applyAlignment="1">
      <alignment horizontal="left"/>
    </xf>
  </cellXfs>
  <cellStyles count="193">
    <cellStyle name="20% - Accent1 2" xfId="34" xr:uid="{00000000-0005-0000-0000-000031000000}"/>
    <cellStyle name="20% - Accent1 3" xfId="35" xr:uid="{00000000-0005-0000-0000-000032000000}"/>
    <cellStyle name="20% - Accent1 4" xfId="36" xr:uid="{00000000-0005-0000-0000-000033000000}"/>
    <cellStyle name="20% - Accent2 2" xfId="37" xr:uid="{00000000-0005-0000-0000-000034000000}"/>
    <cellStyle name="20% - Accent2 3" xfId="38" xr:uid="{00000000-0005-0000-0000-000035000000}"/>
    <cellStyle name="20% - Accent2 4" xfId="39" xr:uid="{00000000-0005-0000-0000-000036000000}"/>
    <cellStyle name="20% - Accent3 2" xfId="40" xr:uid="{00000000-0005-0000-0000-000037000000}"/>
    <cellStyle name="20% - Accent3 3" xfId="41" xr:uid="{00000000-0005-0000-0000-000038000000}"/>
    <cellStyle name="20% - Accent3 4" xfId="42" xr:uid="{00000000-0005-0000-0000-000039000000}"/>
    <cellStyle name="20% - Accent4 2" xfId="43" xr:uid="{00000000-0005-0000-0000-00003A000000}"/>
    <cellStyle name="20% - Accent4 3" xfId="44" xr:uid="{00000000-0005-0000-0000-00003B000000}"/>
    <cellStyle name="20% - Accent4 4" xfId="45" xr:uid="{00000000-0005-0000-0000-00003C000000}"/>
    <cellStyle name="20% - Accent5 2" xfId="46" xr:uid="{00000000-0005-0000-0000-00003D000000}"/>
    <cellStyle name="20% - Accent5 3" xfId="47" xr:uid="{00000000-0005-0000-0000-00003E000000}"/>
    <cellStyle name="20% - Accent5 4" xfId="48" xr:uid="{00000000-0005-0000-0000-00003F000000}"/>
    <cellStyle name="20% - Accent6 2" xfId="49" xr:uid="{00000000-0005-0000-0000-000040000000}"/>
    <cellStyle name="20% - Accent6 3" xfId="50" xr:uid="{00000000-0005-0000-0000-000041000000}"/>
    <cellStyle name="20% - Accent6 4" xfId="51" xr:uid="{00000000-0005-0000-0000-000042000000}"/>
    <cellStyle name="40% - Accent1 2" xfId="52" xr:uid="{00000000-0005-0000-0000-000043000000}"/>
    <cellStyle name="40% - Accent1 3" xfId="53" xr:uid="{00000000-0005-0000-0000-000044000000}"/>
    <cellStyle name="40% - Accent1 4" xfId="54" xr:uid="{00000000-0005-0000-0000-000045000000}"/>
    <cellStyle name="40% - Accent2 2" xfId="55" xr:uid="{00000000-0005-0000-0000-000046000000}"/>
    <cellStyle name="40% - Accent2 3" xfId="56" xr:uid="{00000000-0005-0000-0000-000047000000}"/>
    <cellStyle name="40% - Accent2 4" xfId="57" xr:uid="{00000000-0005-0000-0000-000048000000}"/>
    <cellStyle name="40% - Accent3 2" xfId="58" xr:uid="{00000000-0005-0000-0000-000049000000}"/>
    <cellStyle name="40% - Accent3 3" xfId="59" xr:uid="{00000000-0005-0000-0000-00004A000000}"/>
    <cellStyle name="40% - Accent3 4" xfId="60" xr:uid="{00000000-0005-0000-0000-00004B000000}"/>
    <cellStyle name="40% - Accent4 2" xfId="61" xr:uid="{00000000-0005-0000-0000-00004C000000}"/>
    <cellStyle name="40% - Accent4 3" xfId="62" xr:uid="{00000000-0005-0000-0000-00004D000000}"/>
    <cellStyle name="40% - Accent4 4" xfId="63" xr:uid="{00000000-0005-0000-0000-00004E000000}"/>
    <cellStyle name="40% - Accent5 2" xfId="64" xr:uid="{00000000-0005-0000-0000-00004F000000}"/>
    <cellStyle name="40% - Accent5 3" xfId="65" xr:uid="{00000000-0005-0000-0000-000050000000}"/>
    <cellStyle name="40% - Accent5 4" xfId="66" xr:uid="{00000000-0005-0000-0000-000051000000}"/>
    <cellStyle name="40% - Accent6 2" xfId="67" xr:uid="{00000000-0005-0000-0000-000052000000}"/>
    <cellStyle name="40% - Accent6 3" xfId="68" xr:uid="{00000000-0005-0000-0000-000053000000}"/>
    <cellStyle name="40% - Accent6 4" xfId="69" xr:uid="{00000000-0005-0000-0000-000054000000}"/>
    <cellStyle name="60% - Accent1 2" xfId="70" xr:uid="{00000000-0005-0000-0000-000056000000}"/>
    <cellStyle name="60% - Accent1 3" xfId="71" xr:uid="{00000000-0005-0000-0000-000057000000}"/>
    <cellStyle name="60% - Accent1 4" xfId="23" xr:uid="{00000000-0005-0000-0000-000055000000}"/>
    <cellStyle name="60% - Accent2 2" xfId="72" xr:uid="{00000000-0005-0000-0000-000059000000}"/>
    <cellStyle name="60% - Accent2 3" xfId="73" xr:uid="{00000000-0005-0000-0000-00005A000000}"/>
    <cellStyle name="60% - Accent2 4" xfId="25" xr:uid="{00000000-0005-0000-0000-000058000000}"/>
    <cellStyle name="60% - Accent3 2" xfId="74" xr:uid="{00000000-0005-0000-0000-00005C000000}"/>
    <cellStyle name="60% - Accent3 3" xfId="75" xr:uid="{00000000-0005-0000-0000-00005D000000}"/>
    <cellStyle name="60% - Accent3 4" xfId="27" xr:uid="{00000000-0005-0000-0000-00005B000000}"/>
    <cellStyle name="60% - Accent4 2" xfId="76" xr:uid="{00000000-0005-0000-0000-00005F000000}"/>
    <cellStyle name="60% - Accent4 3" xfId="77" xr:uid="{00000000-0005-0000-0000-000060000000}"/>
    <cellStyle name="60% - Accent4 4" xfId="29" xr:uid="{00000000-0005-0000-0000-00005E000000}"/>
    <cellStyle name="60% - Accent5 2" xfId="78" xr:uid="{00000000-0005-0000-0000-000062000000}"/>
    <cellStyle name="60% - Accent5 3" xfId="79" xr:uid="{00000000-0005-0000-0000-000063000000}"/>
    <cellStyle name="60% - Accent5 4" xfId="31" xr:uid="{00000000-0005-0000-0000-000061000000}"/>
    <cellStyle name="60% - Accent6 2" xfId="80" xr:uid="{00000000-0005-0000-0000-000065000000}"/>
    <cellStyle name="60% - Accent6 3" xfId="81" xr:uid="{00000000-0005-0000-0000-000066000000}"/>
    <cellStyle name="60% - Accent6 4" xfId="33" xr:uid="{00000000-0005-0000-0000-000064000000}"/>
    <cellStyle name="Accent1 2" xfId="82" xr:uid="{00000000-0005-0000-0000-000068000000}"/>
    <cellStyle name="Accent1 3" xfId="83" xr:uid="{00000000-0005-0000-0000-000069000000}"/>
    <cellStyle name="Accent1 4" xfId="22" xr:uid="{00000000-0005-0000-0000-000067000000}"/>
    <cellStyle name="Accent2 2" xfId="84" xr:uid="{00000000-0005-0000-0000-00006B000000}"/>
    <cellStyle name="Accent2 3" xfId="85" xr:uid="{00000000-0005-0000-0000-00006C000000}"/>
    <cellStyle name="Accent2 4" xfId="24" xr:uid="{00000000-0005-0000-0000-00006A000000}"/>
    <cellStyle name="Accent3 2" xfId="86" xr:uid="{00000000-0005-0000-0000-00006E000000}"/>
    <cellStyle name="Accent3 3" xfId="87" xr:uid="{00000000-0005-0000-0000-00006F000000}"/>
    <cellStyle name="Accent3 4" xfId="26" xr:uid="{00000000-0005-0000-0000-00006D000000}"/>
    <cellStyle name="Accent4 2" xfId="88" xr:uid="{00000000-0005-0000-0000-000071000000}"/>
    <cellStyle name="Accent4 3" xfId="89" xr:uid="{00000000-0005-0000-0000-000072000000}"/>
    <cellStyle name="Accent4 4" xfId="28" xr:uid="{00000000-0005-0000-0000-000070000000}"/>
    <cellStyle name="Accent5 2" xfId="90" xr:uid="{00000000-0005-0000-0000-000074000000}"/>
    <cellStyle name="Accent5 3" xfId="91" xr:uid="{00000000-0005-0000-0000-000075000000}"/>
    <cellStyle name="Accent5 4" xfId="30" xr:uid="{00000000-0005-0000-0000-000073000000}"/>
    <cellStyle name="Accent6 2" xfId="92" xr:uid="{00000000-0005-0000-0000-000077000000}"/>
    <cellStyle name="Accent6 3" xfId="93" xr:uid="{00000000-0005-0000-0000-000078000000}"/>
    <cellStyle name="Accent6 4" xfId="32" xr:uid="{00000000-0005-0000-0000-000076000000}"/>
    <cellStyle name="Bad 2" xfId="94" xr:uid="{00000000-0005-0000-0000-00007A000000}"/>
    <cellStyle name="Bad 3" xfId="95" xr:uid="{00000000-0005-0000-0000-00007B000000}"/>
    <cellStyle name="Bad 4" xfId="12" xr:uid="{00000000-0005-0000-0000-000079000000}"/>
    <cellStyle name="Calculation 2" xfId="96" xr:uid="{00000000-0005-0000-0000-00007D000000}"/>
    <cellStyle name="Calculation 3" xfId="97" xr:uid="{00000000-0005-0000-0000-00007E000000}"/>
    <cellStyle name="Calculation 4" xfId="16" xr:uid="{00000000-0005-0000-0000-00007C000000}"/>
    <cellStyle name="cells" xfId="98" xr:uid="{00000000-0005-0000-0000-00007F000000}"/>
    <cellStyle name="cells 2" xfId="99" xr:uid="{00000000-0005-0000-0000-000080000000}"/>
    <cellStyle name="Check Cell 2" xfId="100" xr:uid="{00000000-0005-0000-0000-000082000000}"/>
    <cellStyle name="Check Cell 3" xfId="101" xr:uid="{00000000-0005-0000-0000-000083000000}"/>
    <cellStyle name="Check Cell 4" xfId="18" xr:uid="{00000000-0005-0000-0000-000081000000}"/>
    <cellStyle name="column field" xfId="102" xr:uid="{00000000-0005-0000-0000-000084000000}"/>
    <cellStyle name="Comma 2" xfId="103" xr:uid="{00000000-0005-0000-0000-000086000000}"/>
    <cellStyle name="Comma 3" xfId="104" xr:uid="{00000000-0005-0000-0000-000087000000}"/>
    <cellStyle name="Comma 4" xfId="105" xr:uid="{00000000-0005-0000-0000-000088000000}"/>
    <cellStyle name="Comma 5" xfId="106" xr:uid="{00000000-0005-0000-0000-000089000000}"/>
    <cellStyle name="Comma 6" xfId="107" xr:uid="{00000000-0005-0000-0000-00008A000000}"/>
    <cellStyle name="Comma 7" xfId="108" xr:uid="{00000000-0005-0000-0000-00008B000000}"/>
    <cellStyle name="Comma 8" xfId="4" xr:uid="{00000000-0005-0000-0000-000085000000}"/>
    <cellStyle name="Currency 2" xfId="109" xr:uid="{00000000-0005-0000-0000-00008C000000}"/>
    <cellStyle name="Currency 3" xfId="110" xr:uid="{00000000-0005-0000-0000-00008D000000}"/>
    <cellStyle name="Explanatory Text 2" xfId="111" xr:uid="{00000000-0005-0000-0000-00008F000000}"/>
    <cellStyle name="Explanatory Text 3" xfId="20" xr:uid="{00000000-0005-0000-0000-00008E000000}"/>
    <cellStyle name="field" xfId="112" xr:uid="{00000000-0005-0000-0000-000090000000}"/>
    <cellStyle name="field names" xfId="113" xr:uid="{00000000-0005-0000-0000-000091000000}"/>
    <cellStyle name="footer" xfId="114" xr:uid="{00000000-0005-0000-0000-000092000000}"/>
    <cellStyle name="Good 2" xfId="115" xr:uid="{00000000-0005-0000-0000-000094000000}"/>
    <cellStyle name="Good 3" xfId="116" xr:uid="{00000000-0005-0000-0000-000095000000}"/>
    <cellStyle name="Good 4" xfId="11" xr:uid="{00000000-0005-0000-0000-000093000000}"/>
    <cellStyle name="heading" xfId="117" xr:uid="{00000000-0005-0000-0000-000096000000}"/>
    <cellStyle name="Heading 1 2" xfId="118" xr:uid="{00000000-0005-0000-0000-000098000000}"/>
    <cellStyle name="Heading 1 3" xfId="119" xr:uid="{00000000-0005-0000-0000-000099000000}"/>
    <cellStyle name="Heading 1 4" xfId="7" xr:uid="{00000000-0005-0000-0000-000097000000}"/>
    <cellStyle name="Heading 2 2" xfId="120" xr:uid="{00000000-0005-0000-0000-00009B000000}"/>
    <cellStyle name="Heading 2 3" xfId="121" xr:uid="{00000000-0005-0000-0000-00009C000000}"/>
    <cellStyle name="Heading 2 4" xfId="8" xr:uid="{00000000-0005-0000-0000-00009A000000}"/>
    <cellStyle name="Heading 3 2" xfId="122" xr:uid="{00000000-0005-0000-0000-00009E000000}"/>
    <cellStyle name="Heading 3 3" xfId="123" xr:uid="{00000000-0005-0000-0000-00009F000000}"/>
    <cellStyle name="Heading 3 4" xfId="9" xr:uid="{00000000-0005-0000-0000-00009D000000}"/>
    <cellStyle name="Heading 4 2" xfId="124" xr:uid="{00000000-0005-0000-0000-0000A1000000}"/>
    <cellStyle name="Heading 4 3" xfId="125" xr:uid="{00000000-0005-0000-0000-0000A2000000}"/>
    <cellStyle name="Heading 4 4" xfId="10" xr:uid="{00000000-0005-0000-0000-0000A0000000}"/>
    <cellStyle name="Hyperlink" xfId="2" builtinId="8"/>
    <cellStyle name="Hyperlink 2" xfId="127" xr:uid="{00000000-0005-0000-0000-0000A4000000}"/>
    <cellStyle name="Hyperlink 3" xfId="128" xr:uid="{00000000-0005-0000-0000-0000A5000000}"/>
    <cellStyle name="Hyperlink 4" xfId="129" xr:uid="{00000000-0005-0000-0000-0000A6000000}"/>
    <cellStyle name="Hyperlink 5" xfId="130" xr:uid="{00000000-0005-0000-0000-0000A7000000}"/>
    <cellStyle name="Hyperlink 6" xfId="131" xr:uid="{00000000-0005-0000-0000-0000A8000000}"/>
    <cellStyle name="Hyperlink 7" xfId="132" xr:uid="{00000000-0005-0000-0000-0000A9000000}"/>
    <cellStyle name="Hyperlink 8" xfId="126" xr:uid="{00000000-0005-0000-0000-0000A3000000}"/>
    <cellStyle name="Input 2" xfId="133" xr:uid="{00000000-0005-0000-0000-0000AC000000}"/>
    <cellStyle name="Input 3" xfId="134" xr:uid="{00000000-0005-0000-0000-0000AD000000}"/>
    <cellStyle name="Input 4" xfId="14" xr:uid="{00000000-0005-0000-0000-0000AB000000}"/>
    <cellStyle name="Linked Cell 2" xfId="135" xr:uid="{00000000-0005-0000-0000-0000AF000000}"/>
    <cellStyle name="Linked Cell 3" xfId="17" xr:uid="{00000000-0005-0000-0000-0000AE000000}"/>
    <cellStyle name="Neutral 2" xfId="136" xr:uid="{00000000-0005-0000-0000-0000B1000000}"/>
    <cellStyle name="Neutral 3" xfId="137" xr:uid="{00000000-0005-0000-0000-0000B2000000}"/>
    <cellStyle name="Neutral 4" xfId="13" xr:uid="{00000000-0005-0000-0000-0000B0000000}"/>
    <cellStyle name="Normal" xfId="0" builtinId="0"/>
    <cellStyle name="Normal 10" xfId="138" xr:uid="{00000000-0005-0000-0000-0000B4000000}"/>
    <cellStyle name="Normal 11" xfId="139" xr:uid="{00000000-0005-0000-0000-0000B5000000}"/>
    <cellStyle name="Normal 12" xfId="140" xr:uid="{00000000-0005-0000-0000-0000B6000000}"/>
    <cellStyle name="Normal 13" xfId="141" xr:uid="{00000000-0005-0000-0000-0000B7000000}"/>
    <cellStyle name="Normal 14" xfId="142" xr:uid="{00000000-0005-0000-0000-0000B8000000}"/>
    <cellStyle name="Normal 15" xfId="143" xr:uid="{00000000-0005-0000-0000-0000B9000000}"/>
    <cellStyle name="Normal 16" xfId="144" xr:uid="{00000000-0005-0000-0000-0000BA000000}"/>
    <cellStyle name="Normal 17" xfId="145" xr:uid="{00000000-0005-0000-0000-0000BB000000}"/>
    <cellStyle name="Normal 18" xfId="146" xr:uid="{00000000-0005-0000-0000-0000BC000000}"/>
    <cellStyle name="Normal 19" xfId="147" xr:uid="{00000000-0005-0000-0000-0000BD000000}"/>
    <cellStyle name="Normal 2" xfId="148" xr:uid="{00000000-0005-0000-0000-0000BE000000}"/>
    <cellStyle name="Normal 20" xfId="149" xr:uid="{00000000-0005-0000-0000-0000BF000000}"/>
    <cellStyle name="Normal 21" xfId="150" xr:uid="{00000000-0005-0000-0000-0000C0000000}"/>
    <cellStyle name="Normal 22" xfId="151" xr:uid="{00000000-0005-0000-0000-0000C1000000}"/>
    <cellStyle name="Normal 23" xfId="152" xr:uid="{00000000-0005-0000-0000-0000C2000000}"/>
    <cellStyle name="Normal 24" xfId="153" xr:uid="{00000000-0005-0000-0000-0000C3000000}"/>
    <cellStyle name="Normal 25" xfId="154" xr:uid="{00000000-0005-0000-0000-0000C4000000}"/>
    <cellStyle name="Normal 26" xfId="155" xr:uid="{00000000-0005-0000-0000-0000C5000000}"/>
    <cellStyle name="Normal 27" xfId="156" xr:uid="{00000000-0005-0000-0000-0000C6000000}"/>
    <cellStyle name="Normal 28" xfId="157" xr:uid="{00000000-0005-0000-0000-0000C7000000}"/>
    <cellStyle name="Normal 29" xfId="158" xr:uid="{00000000-0005-0000-0000-0000C8000000}"/>
    <cellStyle name="Normal 3" xfId="159" xr:uid="{00000000-0005-0000-0000-0000C9000000}"/>
    <cellStyle name="Normal 30" xfId="160" xr:uid="{00000000-0005-0000-0000-0000CA000000}"/>
    <cellStyle name="Normal 31" xfId="161" xr:uid="{00000000-0005-0000-0000-0000CB000000}"/>
    <cellStyle name="Normal 32" xfId="162" xr:uid="{00000000-0005-0000-0000-0000CC000000}"/>
    <cellStyle name="Normal 33" xfId="163" xr:uid="{00000000-0005-0000-0000-0000CD000000}"/>
    <cellStyle name="Normal 34" xfId="164" xr:uid="{00000000-0005-0000-0000-0000CE000000}"/>
    <cellStyle name="Normal 35" xfId="165" xr:uid="{00000000-0005-0000-0000-0000CF000000}"/>
    <cellStyle name="Normal 36" xfId="166" xr:uid="{00000000-0005-0000-0000-0000D0000000}"/>
    <cellStyle name="Normal 37" xfId="167" xr:uid="{00000000-0005-0000-0000-0000D1000000}"/>
    <cellStyle name="Normal 38" xfId="168" xr:uid="{00000000-0005-0000-0000-0000D2000000}"/>
    <cellStyle name="Normal 39" xfId="169" xr:uid="{00000000-0005-0000-0000-0000D3000000}"/>
    <cellStyle name="Normal 4" xfId="170" xr:uid="{00000000-0005-0000-0000-0000D4000000}"/>
    <cellStyle name="Normal 40" xfId="3" xr:uid="{00000000-0005-0000-0000-0000B3000000}"/>
    <cellStyle name="Normal 5" xfId="171" xr:uid="{00000000-0005-0000-0000-0000D5000000}"/>
    <cellStyle name="Normal 6" xfId="172" xr:uid="{00000000-0005-0000-0000-0000D6000000}"/>
    <cellStyle name="Normal 7" xfId="173" xr:uid="{00000000-0005-0000-0000-0000D7000000}"/>
    <cellStyle name="Normal 8" xfId="174" xr:uid="{00000000-0005-0000-0000-0000D8000000}"/>
    <cellStyle name="Normal 9" xfId="175" xr:uid="{00000000-0005-0000-0000-0000D9000000}"/>
    <cellStyle name="Note 2" xfId="176" xr:uid="{00000000-0005-0000-0000-0000DD000000}"/>
    <cellStyle name="Note 3" xfId="177" xr:uid="{00000000-0005-0000-0000-0000DE000000}"/>
    <cellStyle name="Note 4" xfId="178" xr:uid="{00000000-0005-0000-0000-0000DF000000}"/>
    <cellStyle name="Output 2" xfId="179" xr:uid="{00000000-0005-0000-0000-0000E1000000}"/>
    <cellStyle name="Output 3" xfId="180" xr:uid="{00000000-0005-0000-0000-0000E2000000}"/>
    <cellStyle name="Output 4" xfId="15" xr:uid="{00000000-0005-0000-0000-0000E0000000}"/>
    <cellStyle name="Percent" xfId="1" builtinId="5"/>
    <cellStyle name="Percent 2" xfId="181" xr:uid="{00000000-0005-0000-0000-0000E4000000}"/>
    <cellStyle name="Percent 2 2" xfId="182" xr:uid="{00000000-0005-0000-0000-0000E5000000}"/>
    <cellStyle name="Percent 3" xfId="183" xr:uid="{00000000-0005-0000-0000-0000E6000000}"/>
    <cellStyle name="Percent 4" xfId="184" xr:uid="{00000000-0005-0000-0000-0000E7000000}"/>
    <cellStyle name="Percent 5" xfId="5" xr:uid="{00000000-0005-0000-0000-0000E3000000}"/>
    <cellStyle name="rowfield" xfId="185" xr:uid="{00000000-0005-0000-0000-0000E8000000}"/>
    <cellStyle name="rowfield 2" xfId="186" xr:uid="{00000000-0005-0000-0000-0000E9000000}"/>
    <cellStyle name="Test" xfId="187" xr:uid="{00000000-0005-0000-0000-0000EA000000}"/>
    <cellStyle name="Title 2" xfId="188" xr:uid="{00000000-0005-0000-0000-0000EC000000}"/>
    <cellStyle name="Title 3" xfId="189" xr:uid="{00000000-0005-0000-0000-0000ED000000}"/>
    <cellStyle name="Title 4" xfId="6" xr:uid="{00000000-0005-0000-0000-0000EB000000}"/>
    <cellStyle name="Total 2" xfId="190" xr:uid="{00000000-0005-0000-0000-0000EF000000}"/>
    <cellStyle name="Total 3" xfId="191" xr:uid="{00000000-0005-0000-0000-0000F0000000}"/>
    <cellStyle name="Total 4" xfId="21" xr:uid="{00000000-0005-0000-0000-0000EE000000}"/>
    <cellStyle name="Warning Text 2" xfId="192" xr:uid="{00000000-0005-0000-0000-0000F2000000}"/>
    <cellStyle name="Warning Text 3" xfId="19" xr:uid="{00000000-0005-0000-0000-0000F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0611663519788315E-2"/>
          <c:y val="0.17590457988402755"/>
          <c:w val="0.82865802687804335"/>
          <c:h val="0.69513790224944572"/>
        </c:manualLayout>
      </c:layout>
      <c:lineChart>
        <c:grouping val="standard"/>
        <c:varyColors val="0"/>
        <c:ser>
          <c:idx val="0"/>
          <c:order val="0"/>
          <c:tx>
            <c:strRef>
              <c:f>Table!$I$15</c:f>
              <c:strCache>
                <c:ptCount val="1"/>
                <c:pt idx="0">
                  <c:v>Before housing costs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Table!$B$16:$B$41</c:f>
              <c:strCache>
                <c:ptCount val="26"/>
                <c:pt idx="0">
                  <c:v>1994/95 - 1996/97</c:v>
                </c:pt>
                <c:pt idx="1">
                  <c:v>1995/96 - 1997/98</c:v>
                </c:pt>
                <c:pt idx="2">
                  <c:v>1996/97 - 1998/99</c:v>
                </c:pt>
                <c:pt idx="3">
                  <c:v>1997/98 - 1999/00</c:v>
                </c:pt>
                <c:pt idx="4">
                  <c:v>1998/99 - 2000/01</c:v>
                </c:pt>
                <c:pt idx="5">
                  <c:v>1999/00 - 2001/02</c:v>
                </c:pt>
                <c:pt idx="6">
                  <c:v>2000/01 - 2002/03</c:v>
                </c:pt>
                <c:pt idx="7">
                  <c:v>2001/02 - 2003/04</c:v>
                </c:pt>
                <c:pt idx="8">
                  <c:v>2002/03 - 2004/05</c:v>
                </c:pt>
                <c:pt idx="9">
                  <c:v>2003/04 - 2005/06</c:v>
                </c:pt>
                <c:pt idx="10">
                  <c:v>2004/05 - 2006/07</c:v>
                </c:pt>
                <c:pt idx="11">
                  <c:v>2005/06 - 2007/08</c:v>
                </c:pt>
                <c:pt idx="12">
                  <c:v>2006/07 - 2008/09</c:v>
                </c:pt>
                <c:pt idx="13">
                  <c:v>2007/08 - 2009/10</c:v>
                </c:pt>
                <c:pt idx="14">
                  <c:v>2008/09 - 2010/11</c:v>
                </c:pt>
                <c:pt idx="15">
                  <c:v>2009/10 - 2011/12</c:v>
                </c:pt>
                <c:pt idx="16">
                  <c:v>2010/11 - 2012/13</c:v>
                </c:pt>
                <c:pt idx="17">
                  <c:v>2011/12 - 2013/14</c:v>
                </c:pt>
                <c:pt idx="18">
                  <c:v>2012/13 - 2014/15</c:v>
                </c:pt>
                <c:pt idx="19">
                  <c:v>2013/14 - 2015/16</c:v>
                </c:pt>
                <c:pt idx="20">
                  <c:v>2014/15 - 2016/17</c:v>
                </c:pt>
                <c:pt idx="21">
                  <c:v>2015/16 - 2017/18</c:v>
                </c:pt>
                <c:pt idx="22">
                  <c:v>2016/17 - 2018/19</c:v>
                </c:pt>
                <c:pt idx="23">
                  <c:v>2017/18 - 2019/20</c:v>
                </c:pt>
                <c:pt idx="24">
                  <c:v>2018/19 - 2020/21</c:v>
                </c:pt>
                <c:pt idx="25">
                  <c:v>2019/20 - 2021/22</c:v>
                </c:pt>
              </c:strCache>
            </c:strRef>
          </c:cat>
          <c:val>
            <c:numRef>
              <c:f>Table!$I$16:$I$41</c:f>
              <c:numCache>
                <c:formatCode>0%</c:formatCode>
                <c:ptCount val="26"/>
                <c:pt idx="0">
                  <c:v>0.28735889661690606</c:v>
                </c:pt>
                <c:pt idx="1">
                  <c:v>0.29445171649950097</c:v>
                </c:pt>
                <c:pt idx="2">
                  <c:v>0.29607509525581011</c:v>
                </c:pt>
                <c:pt idx="3">
                  <c:v>0.28518773093849481</c:v>
                </c:pt>
                <c:pt idx="4">
                  <c:v>0.27049205640612739</c:v>
                </c:pt>
                <c:pt idx="5">
                  <c:v>0.26702216368243586</c:v>
                </c:pt>
                <c:pt idx="6">
                  <c:v>0.25657360788085071</c:v>
                </c:pt>
                <c:pt idx="7">
                  <c:v>0.24704029183612713</c:v>
                </c:pt>
                <c:pt idx="8">
                  <c:v>0.22684152572662608</c:v>
                </c:pt>
                <c:pt idx="9">
                  <c:v>0.21589135097399773</c:v>
                </c:pt>
                <c:pt idx="10">
                  <c:v>0.20969384154811468</c:v>
                </c:pt>
                <c:pt idx="11">
                  <c:v>0.204601645094799</c:v>
                </c:pt>
                <c:pt idx="12">
                  <c:v>0.20535977564742416</c:v>
                </c:pt>
                <c:pt idx="13">
                  <c:v>0.20026246185942917</c:v>
                </c:pt>
                <c:pt idx="14">
                  <c:v>0.1939984575591733</c:v>
                </c:pt>
                <c:pt idx="15">
                  <c:v>0.17304133998966484</c:v>
                </c:pt>
                <c:pt idx="16">
                  <c:v>0.16761467299195684</c:v>
                </c:pt>
                <c:pt idx="17">
                  <c:v>0.15715183656575293</c:v>
                </c:pt>
                <c:pt idx="18">
                  <c:v>0.16052549504741362</c:v>
                </c:pt>
                <c:pt idx="19">
                  <c:v>0.16432096030045809</c:v>
                </c:pt>
                <c:pt idx="20">
                  <c:v>0.18404376957886906</c:v>
                </c:pt>
                <c:pt idx="21">
                  <c:v>0.20266728768755574</c:v>
                </c:pt>
                <c:pt idx="22">
                  <c:v>0.19935060481671574</c:v>
                </c:pt>
                <c:pt idx="23">
                  <c:v>0.20876688461350035</c:v>
                </c:pt>
                <c:pt idx="24">
                  <c:v>0.20491588616563447</c:v>
                </c:pt>
                <c:pt idx="25">
                  <c:v>0.22491165954216419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D-4A89-BBEC-F61B2939BF88}"/>
            </c:ext>
          </c:extLst>
        </c:ser>
        <c:ser>
          <c:idx val="1"/>
          <c:order val="1"/>
          <c:tx>
            <c:strRef>
              <c:f>Table!$J$15</c:f>
              <c:strCache>
                <c:ptCount val="1"/>
                <c:pt idx="0">
                  <c:v>After housing costs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Table!$B$16:$B$41</c:f>
              <c:strCache>
                <c:ptCount val="26"/>
                <c:pt idx="0">
                  <c:v>1994/95 - 1996/97</c:v>
                </c:pt>
                <c:pt idx="1">
                  <c:v>1995/96 - 1997/98</c:v>
                </c:pt>
                <c:pt idx="2">
                  <c:v>1996/97 - 1998/99</c:v>
                </c:pt>
                <c:pt idx="3">
                  <c:v>1997/98 - 1999/00</c:v>
                </c:pt>
                <c:pt idx="4">
                  <c:v>1998/99 - 2000/01</c:v>
                </c:pt>
                <c:pt idx="5">
                  <c:v>1999/00 - 2001/02</c:v>
                </c:pt>
                <c:pt idx="6">
                  <c:v>2000/01 - 2002/03</c:v>
                </c:pt>
                <c:pt idx="7">
                  <c:v>2001/02 - 2003/04</c:v>
                </c:pt>
                <c:pt idx="8">
                  <c:v>2002/03 - 2004/05</c:v>
                </c:pt>
                <c:pt idx="9">
                  <c:v>2003/04 - 2005/06</c:v>
                </c:pt>
                <c:pt idx="10">
                  <c:v>2004/05 - 2006/07</c:v>
                </c:pt>
                <c:pt idx="11">
                  <c:v>2005/06 - 2007/08</c:v>
                </c:pt>
                <c:pt idx="12">
                  <c:v>2006/07 - 2008/09</c:v>
                </c:pt>
                <c:pt idx="13">
                  <c:v>2007/08 - 2009/10</c:v>
                </c:pt>
                <c:pt idx="14">
                  <c:v>2008/09 - 2010/11</c:v>
                </c:pt>
                <c:pt idx="15">
                  <c:v>2009/10 - 2011/12</c:v>
                </c:pt>
                <c:pt idx="16">
                  <c:v>2010/11 - 2012/13</c:v>
                </c:pt>
                <c:pt idx="17">
                  <c:v>2011/12 - 2013/14</c:v>
                </c:pt>
                <c:pt idx="18">
                  <c:v>2012/13 - 2014/15</c:v>
                </c:pt>
                <c:pt idx="19">
                  <c:v>2013/14 - 2015/16</c:v>
                </c:pt>
                <c:pt idx="20">
                  <c:v>2014/15 - 2016/17</c:v>
                </c:pt>
                <c:pt idx="21">
                  <c:v>2015/16 - 2017/18</c:v>
                </c:pt>
                <c:pt idx="22">
                  <c:v>2016/17 - 2018/19</c:v>
                </c:pt>
                <c:pt idx="23">
                  <c:v>2017/18 - 2019/20</c:v>
                </c:pt>
                <c:pt idx="24">
                  <c:v>2018/19 - 2020/21</c:v>
                </c:pt>
                <c:pt idx="25">
                  <c:v>2019/20 - 2021/22</c:v>
                </c:pt>
              </c:strCache>
            </c:strRef>
          </c:cat>
          <c:val>
            <c:numRef>
              <c:f>Table!$J$16:$J$41</c:f>
              <c:numCache>
                <c:formatCode>0%</c:formatCode>
                <c:ptCount val="26"/>
                <c:pt idx="0">
                  <c:v>0.31713942762969283</c:v>
                </c:pt>
                <c:pt idx="1">
                  <c:v>0.3190846748200194</c:v>
                </c:pt>
                <c:pt idx="2">
                  <c:v>0.31559827754006964</c:v>
                </c:pt>
                <c:pt idx="3">
                  <c:v>0.3098959537578545</c:v>
                </c:pt>
                <c:pt idx="4">
                  <c:v>0.31244754486681547</c:v>
                </c:pt>
                <c:pt idx="5">
                  <c:v>0.31238918265850413</c:v>
                </c:pt>
                <c:pt idx="6">
                  <c:v>0.29609813626842624</c:v>
                </c:pt>
                <c:pt idx="7">
                  <c:v>0.27851976175412563</c:v>
                </c:pt>
                <c:pt idx="8">
                  <c:v>0.2581404814258566</c:v>
                </c:pt>
                <c:pt idx="9">
                  <c:v>0.24999221186290688</c:v>
                </c:pt>
                <c:pt idx="10">
                  <c:v>0.2455252592459081</c:v>
                </c:pt>
                <c:pt idx="11">
                  <c:v>0.24093461990915585</c:v>
                </c:pt>
                <c:pt idx="12">
                  <c:v>0.24524693547169193</c:v>
                </c:pt>
                <c:pt idx="13">
                  <c:v>0.2437252889834654</c:v>
                </c:pt>
                <c:pt idx="14">
                  <c:v>0.2352538813483486</c:v>
                </c:pt>
                <c:pt idx="15">
                  <c:v>0.21437179755003638</c:v>
                </c:pt>
                <c:pt idx="16">
                  <c:v>0.20735663179962091</c:v>
                </c:pt>
                <c:pt idx="17">
                  <c:v>0.20983582248998689</c:v>
                </c:pt>
                <c:pt idx="18">
                  <c:v>0.2161679228022399</c:v>
                </c:pt>
                <c:pt idx="19">
                  <c:v>0.22795383082818232</c:v>
                </c:pt>
                <c:pt idx="20">
                  <c:v>0.23351947690037453</c:v>
                </c:pt>
                <c:pt idx="21">
                  <c:v>0.24196753088430381</c:v>
                </c:pt>
                <c:pt idx="22">
                  <c:v>0.23227331700357351</c:v>
                </c:pt>
                <c:pt idx="23">
                  <c:v>0.24283835795227343</c:v>
                </c:pt>
                <c:pt idx="24">
                  <c:v>0.24639284669501893</c:v>
                </c:pt>
                <c:pt idx="25">
                  <c:v>0.24482136614017158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0D-4A89-BBEC-F61B2939B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832096"/>
        <c:axId val="475828160"/>
      </c:lineChart>
      <c:catAx>
        <c:axId val="47583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475828160"/>
        <c:crosses val="autoZero"/>
        <c:auto val="1"/>
        <c:lblAlgn val="ctr"/>
        <c:lblOffset val="100"/>
        <c:noMultiLvlLbl val="0"/>
      </c:catAx>
      <c:valAx>
        <c:axId val="475828160"/>
        <c:scaling>
          <c:orientation val="minMax"/>
          <c:min val="0"/>
        </c:scaling>
        <c:delete val="0"/>
        <c:axPos val="l"/>
        <c:numFmt formatCode="0%" sourceLinked="0"/>
        <c:majorTickMark val="out"/>
        <c:minorTickMark val="none"/>
        <c:tickLblPos val="nextTo"/>
        <c:spPr>
          <a:noFill/>
          <a:ln w="12700"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47583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326579835986493"/>
          <c:y val="0.62575575813528361"/>
          <c:w val="0.28404609698751476"/>
          <c:h val="0.169740927677562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2"/>
    </a:solidFill>
    <a:ln w="152400" cap="flat" cmpd="sng" algn="ctr">
      <a:noFill/>
      <a:round/>
    </a:ln>
    <a:effectLst/>
  </c:spPr>
  <c:txPr>
    <a:bodyPr/>
    <a:lstStyle/>
    <a:p>
      <a:pPr>
        <a:defRPr sz="900">
          <a:solidFill>
            <a:schemeClr val="tx1">
              <a:lumMod val="75000"/>
              <a:lumOff val="25000"/>
            </a:schemeClr>
          </a:solidFill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293061966392133"/>
          <c:y val="0.15300624869196042"/>
          <c:w val="0.77179458171176873"/>
          <c:h val="0.71450856726447276"/>
        </c:manualLayout>
      </c:layout>
      <c:lineChart>
        <c:grouping val="standard"/>
        <c:varyColors val="0"/>
        <c:ser>
          <c:idx val="0"/>
          <c:order val="0"/>
          <c:tx>
            <c:strRef>
              <c:f>Table!$L$15</c:f>
              <c:strCache>
                <c:ptCount val="1"/>
                <c:pt idx="0">
                  <c:v>Before housing costs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Table!$B$16:$B$41</c:f>
              <c:strCache>
                <c:ptCount val="26"/>
                <c:pt idx="0">
                  <c:v>1994/95 - 1996/97</c:v>
                </c:pt>
                <c:pt idx="1">
                  <c:v>1995/96 - 1997/98</c:v>
                </c:pt>
                <c:pt idx="2">
                  <c:v>1996/97 - 1998/99</c:v>
                </c:pt>
                <c:pt idx="3">
                  <c:v>1997/98 - 1999/00</c:v>
                </c:pt>
                <c:pt idx="4">
                  <c:v>1998/99 - 2000/01</c:v>
                </c:pt>
                <c:pt idx="5">
                  <c:v>1999/00 - 2001/02</c:v>
                </c:pt>
                <c:pt idx="6">
                  <c:v>2000/01 - 2002/03</c:v>
                </c:pt>
                <c:pt idx="7">
                  <c:v>2001/02 - 2003/04</c:v>
                </c:pt>
                <c:pt idx="8">
                  <c:v>2002/03 - 2004/05</c:v>
                </c:pt>
                <c:pt idx="9">
                  <c:v>2003/04 - 2005/06</c:v>
                </c:pt>
                <c:pt idx="10">
                  <c:v>2004/05 - 2006/07</c:v>
                </c:pt>
                <c:pt idx="11">
                  <c:v>2005/06 - 2007/08</c:v>
                </c:pt>
                <c:pt idx="12">
                  <c:v>2006/07 - 2008/09</c:v>
                </c:pt>
                <c:pt idx="13">
                  <c:v>2007/08 - 2009/10</c:v>
                </c:pt>
                <c:pt idx="14">
                  <c:v>2008/09 - 2010/11</c:v>
                </c:pt>
                <c:pt idx="15">
                  <c:v>2009/10 - 2011/12</c:v>
                </c:pt>
                <c:pt idx="16">
                  <c:v>2010/11 - 2012/13</c:v>
                </c:pt>
                <c:pt idx="17">
                  <c:v>2011/12 - 2013/14</c:v>
                </c:pt>
                <c:pt idx="18">
                  <c:v>2012/13 - 2014/15</c:v>
                </c:pt>
                <c:pt idx="19">
                  <c:v>2013/14 - 2015/16</c:v>
                </c:pt>
                <c:pt idx="20">
                  <c:v>2014/15 - 2016/17</c:v>
                </c:pt>
                <c:pt idx="21">
                  <c:v>2015/16 - 2017/18</c:v>
                </c:pt>
                <c:pt idx="22">
                  <c:v>2016/17 - 2018/19</c:v>
                </c:pt>
                <c:pt idx="23">
                  <c:v>2017/18 - 2019/20</c:v>
                </c:pt>
                <c:pt idx="24">
                  <c:v>2018/19 - 2020/21</c:v>
                </c:pt>
                <c:pt idx="25">
                  <c:v>2019/20 - 2021/22</c:v>
                </c:pt>
              </c:strCache>
            </c:strRef>
          </c:cat>
          <c:val>
            <c:numRef>
              <c:f>Table!$L$16:$L$41</c:f>
              <c:numCache>
                <c:formatCode>0%</c:formatCode>
                <c:ptCount val="26"/>
                <c:pt idx="0">
                  <c:v>0.46096505660963538</c:v>
                </c:pt>
                <c:pt idx="1">
                  <c:v>0.4582983860947592</c:v>
                </c:pt>
                <c:pt idx="2">
                  <c:v>0.42855154637339077</c:v>
                </c:pt>
                <c:pt idx="3">
                  <c:v>0.40400346169048329</c:v>
                </c:pt>
                <c:pt idx="4">
                  <c:v>0.37734296389400607</c:v>
                </c:pt>
                <c:pt idx="5">
                  <c:v>0.36145715249024107</c:v>
                </c:pt>
                <c:pt idx="6">
                  <c:v>0.3258625064885915</c:v>
                </c:pt>
                <c:pt idx="7">
                  <c:v>0.29284184013386522</c:v>
                </c:pt>
                <c:pt idx="8">
                  <c:v>0.25156706033626591</c:v>
                </c:pt>
                <c:pt idx="9">
                  <c:v>0.23453334583857621</c:v>
                </c:pt>
                <c:pt idx="10">
                  <c:v>0.2219327840147419</c:v>
                </c:pt>
                <c:pt idx="11">
                  <c:v>0.21011488663873593</c:v>
                </c:pt>
                <c:pt idx="12">
                  <c:v>0.20431623019969825</c:v>
                </c:pt>
                <c:pt idx="13">
                  <c:v>0.19594037435293682</c:v>
                </c:pt>
                <c:pt idx="14">
                  <c:v>0.18980887949105787</c:v>
                </c:pt>
                <c:pt idx="15">
                  <c:v>0.17452632161657289</c:v>
                </c:pt>
                <c:pt idx="16">
                  <c:v>0.17349178914679272</c:v>
                </c:pt>
                <c:pt idx="17">
                  <c:v>0.16528860239878918</c:v>
                </c:pt>
                <c:pt idx="18">
                  <c:v>0.16182810889497679</c:v>
                </c:pt>
                <c:pt idx="19">
                  <c:v>0.15383832167514025</c:v>
                </c:pt>
                <c:pt idx="20">
                  <c:v>0.15165440030947797</c:v>
                </c:pt>
                <c:pt idx="21">
                  <c:v>0.16711054652306401</c:v>
                </c:pt>
                <c:pt idx="22">
                  <c:v>0.16275728726541341</c:v>
                </c:pt>
                <c:pt idx="23">
                  <c:v>0.17484415435799708</c:v>
                </c:pt>
                <c:pt idx="24">
                  <c:v>0.16350349470640738</c:v>
                </c:pt>
                <c:pt idx="25">
                  <c:v>0.17935475736662546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D-4A89-BBEC-F61B2939BF88}"/>
            </c:ext>
          </c:extLst>
        </c:ser>
        <c:ser>
          <c:idx val="1"/>
          <c:order val="1"/>
          <c:tx>
            <c:strRef>
              <c:f>Table!$M$15</c:f>
              <c:strCache>
                <c:ptCount val="1"/>
                <c:pt idx="0">
                  <c:v>After housing costs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Table!$B$16:$B$41</c:f>
              <c:strCache>
                <c:ptCount val="26"/>
                <c:pt idx="0">
                  <c:v>1994/95 - 1996/97</c:v>
                </c:pt>
                <c:pt idx="1">
                  <c:v>1995/96 - 1997/98</c:v>
                </c:pt>
                <c:pt idx="2">
                  <c:v>1996/97 - 1998/99</c:v>
                </c:pt>
                <c:pt idx="3">
                  <c:v>1997/98 - 1999/00</c:v>
                </c:pt>
                <c:pt idx="4">
                  <c:v>1998/99 - 2000/01</c:v>
                </c:pt>
                <c:pt idx="5">
                  <c:v>1999/00 - 2001/02</c:v>
                </c:pt>
                <c:pt idx="6">
                  <c:v>2000/01 - 2002/03</c:v>
                </c:pt>
                <c:pt idx="7">
                  <c:v>2001/02 - 2003/04</c:v>
                </c:pt>
                <c:pt idx="8">
                  <c:v>2002/03 - 2004/05</c:v>
                </c:pt>
                <c:pt idx="9">
                  <c:v>2003/04 - 2005/06</c:v>
                </c:pt>
                <c:pt idx="10">
                  <c:v>2004/05 - 2006/07</c:v>
                </c:pt>
                <c:pt idx="11">
                  <c:v>2005/06 - 2007/08</c:v>
                </c:pt>
                <c:pt idx="12">
                  <c:v>2006/07 - 2008/09</c:v>
                </c:pt>
                <c:pt idx="13">
                  <c:v>2007/08 - 2009/10</c:v>
                </c:pt>
                <c:pt idx="14">
                  <c:v>2008/09 - 2010/11</c:v>
                </c:pt>
                <c:pt idx="15">
                  <c:v>2009/10 - 2011/12</c:v>
                </c:pt>
                <c:pt idx="16">
                  <c:v>2010/11 - 2012/13</c:v>
                </c:pt>
                <c:pt idx="17">
                  <c:v>2011/12 - 2013/14</c:v>
                </c:pt>
                <c:pt idx="18">
                  <c:v>2012/13 - 2014/15</c:v>
                </c:pt>
                <c:pt idx="19">
                  <c:v>2013/14 - 2015/16</c:v>
                </c:pt>
                <c:pt idx="20">
                  <c:v>2014/15 - 2016/17</c:v>
                </c:pt>
                <c:pt idx="21">
                  <c:v>2015/16 - 2017/18</c:v>
                </c:pt>
                <c:pt idx="22">
                  <c:v>2016/17 - 2018/19</c:v>
                </c:pt>
                <c:pt idx="23">
                  <c:v>2017/18 - 2019/20</c:v>
                </c:pt>
                <c:pt idx="24">
                  <c:v>2018/19 - 2020/21</c:v>
                </c:pt>
                <c:pt idx="25">
                  <c:v>2019/20 - 2021/22</c:v>
                </c:pt>
              </c:strCache>
            </c:strRef>
          </c:cat>
          <c:val>
            <c:numRef>
              <c:f>Table!$M$16:$M$41</c:f>
              <c:numCache>
                <c:formatCode>0%</c:formatCode>
                <c:ptCount val="26"/>
                <c:pt idx="0">
                  <c:v>0.4950824002069546</c:v>
                </c:pt>
                <c:pt idx="1">
                  <c:v>0.49183525126660166</c:v>
                </c:pt>
                <c:pt idx="2">
                  <c:v>0.4577799831560812</c:v>
                </c:pt>
                <c:pt idx="3">
                  <c:v>0.42830543219347228</c:v>
                </c:pt>
                <c:pt idx="4">
                  <c:v>0.39523949703504901</c:v>
                </c:pt>
                <c:pt idx="5">
                  <c:v>0.37891907113718654</c:v>
                </c:pt>
                <c:pt idx="6">
                  <c:v>0.34114628420399212</c:v>
                </c:pt>
                <c:pt idx="7">
                  <c:v>0.30955687227649009</c:v>
                </c:pt>
                <c:pt idx="8">
                  <c:v>0.27267876716818318</c:v>
                </c:pt>
                <c:pt idx="9">
                  <c:v>0.25810662958808622</c:v>
                </c:pt>
                <c:pt idx="10">
                  <c:v>0.24968176624274657</c:v>
                </c:pt>
                <c:pt idx="11">
                  <c:v>0.24055479321265674</c:v>
                </c:pt>
                <c:pt idx="12">
                  <c:v>0.24093720096444698</c:v>
                </c:pt>
                <c:pt idx="13">
                  <c:v>0.23671423758155241</c:v>
                </c:pt>
                <c:pt idx="14">
                  <c:v>0.23137365748289823</c:v>
                </c:pt>
                <c:pt idx="15">
                  <c:v>0.21533069459650139</c:v>
                </c:pt>
                <c:pt idx="16">
                  <c:v>0.21545402473810754</c:v>
                </c:pt>
                <c:pt idx="17">
                  <c:v>0.22131406532868167</c:v>
                </c:pt>
                <c:pt idx="18">
                  <c:v>0.21986382767592696</c:v>
                </c:pt>
                <c:pt idx="19">
                  <c:v>0.22061356982497618</c:v>
                </c:pt>
                <c:pt idx="20">
                  <c:v>0.21252956492806363</c:v>
                </c:pt>
                <c:pt idx="21">
                  <c:v>0.21870532194105546</c:v>
                </c:pt>
                <c:pt idx="22">
                  <c:v>0.20637725123151998</c:v>
                </c:pt>
                <c:pt idx="23">
                  <c:v>0.21486731528448588</c:v>
                </c:pt>
                <c:pt idx="24">
                  <c:v>0.213215046301409</c:v>
                </c:pt>
                <c:pt idx="25">
                  <c:v>0.20825306103856719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0D-4A89-BBEC-F61B2939B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832096"/>
        <c:axId val="475828160"/>
      </c:lineChart>
      <c:catAx>
        <c:axId val="47583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475828160"/>
        <c:crosses val="autoZero"/>
        <c:auto val="1"/>
        <c:lblAlgn val="ctr"/>
        <c:lblOffset val="100"/>
        <c:noMultiLvlLbl val="0"/>
      </c:catAx>
      <c:valAx>
        <c:axId val="475828160"/>
        <c:scaling>
          <c:orientation val="minMax"/>
          <c:min val="0"/>
        </c:scaling>
        <c:delete val="0"/>
        <c:axPos val="l"/>
        <c:numFmt formatCode="0%" sourceLinked="0"/>
        <c:majorTickMark val="out"/>
        <c:minorTickMark val="none"/>
        <c:tickLblPos val="nextTo"/>
        <c:spPr>
          <a:noFill/>
          <a:ln w="12700"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47583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392015392015393"/>
          <c:y val="0.63868779301850165"/>
          <c:w val="0.28322633913185097"/>
          <c:h val="0.148504839843422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2"/>
    </a:solidFill>
    <a:ln w="152400" cap="flat" cmpd="sng" algn="ctr">
      <a:noFill/>
      <a:round/>
    </a:ln>
    <a:effectLst/>
  </c:spPr>
  <c:txPr>
    <a:bodyPr/>
    <a:lstStyle/>
    <a:p>
      <a:pPr>
        <a:defRPr sz="900">
          <a:solidFill>
            <a:schemeClr val="tx1">
              <a:lumMod val="75000"/>
              <a:lumOff val="25000"/>
            </a:schemeClr>
          </a:solidFill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10</xdr:row>
      <xdr:rowOff>45720</xdr:rowOff>
    </xdr:from>
    <xdr:to>
      <xdr:col>25</xdr:col>
      <xdr:colOff>19050</xdr:colOff>
      <xdr:row>27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617220</xdr:colOff>
      <xdr:row>26</xdr:row>
      <xdr:rowOff>167640</xdr:rowOff>
    </xdr:from>
    <xdr:to>
      <xdr:col>25</xdr:col>
      <xdr:colOff>15240</xdr:colOff>
      <xdr:row>45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0.025</cdr:x>
      <cdr:y>0.0191</cdr:y>
    </cdr:from>
    <cdr:to>
      <cdr:x>0.92708</cdr:x>
      <cdr:y>0.12326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ED5210F-F1AB-4E85-A6EA-C1FB98FA05F1}"/>
            </a:ext>
          </a:extLst>
        </cdr:cNvPr>
        <cdr:cNvSpPr txBox="1"/>
      </cdr:nvSpPr>
      <cdr:spPr>
        <a:xfrm xmlns:a="http://schemas.openxmlformats.org/drawingml/2006/main">
          <a:off x="114300" y="52388"/>
          <a:ext cx="41243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</cdr:x>
      <cdr:y>3.6855E-7</cdr:y>
    </cdr:from>
    <cdr:to>
      <cdr:x>1</cdr:x>
      <cdr:y>0.15165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0C148AA-1F9F-4375-8C14-65A34A5FE301}"/>
            </a:ext>
          </a:extLst>
        </cdr:cNvPr>
        <cdr:cNvSpPr txBox="1"/>
      </cdr:nvSpPr>
      <cdr:spPr>
        <a:xfrm xmlns:a="http://schemas.openxmlformats.org/drawingml/2006/main">
          <a:off x="0" y="1"/>
          <a:ext cx="5161920" cy="41148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lIns="108000" tIns="72000" rIns="108000" bIns="0" rtlCol="0"/>
        <a:lstStyle xmlns:a="http://schemas.openxmlformats.org/drawingml/2006/main"/>
        <a:p xmlns:a="http://schemas.openxmlformats.org/drawingml/2006/main">
          <a:endParaRPr lang="en-GB" sz="200" baseline="0">
            <a:solidFill>
              <a:schemeClr val="accent1"/>
            </a:solidFill>
            <a:latin typeface="National-LFSN Semibd" panose="020B0704030502020203" pitchFamily="34" charset="0"/>
          </a:endParaRPr>
        </a:p>
        <a:p xmlns:a="http://schemas.openxmlformats.org/drawingml/2006/main">
          <a:pPr algn="ctr"/>
          <a:r>
            <a:rPr lang="en-GB" sz="1400" baseline="0">
              <a:solidFill>
                <a:schemeClr val="accent1"/>
              </a:solidFill>
              <a:latin typeface="National-LFSN Semibd" panose="020B0704030502020203" pitchFamily="34" charset="0"/>
            </a:rPr>
            <a:t>Relative low income</a:t>
          </a:r>
          <a:endParaRPr lang="en-GB" sz="1400">
            <a:solidFill>
              <a:schemeClr val="accent1"/>
            </a:solidFill>
            <a:latin typeface="National-LFSN Semibd" panose="020B0704030502020203" pitchFamily="34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0.025</cdr:x>
      <cdr:y>0.0191</cdr:y>
    </cdr:from>
    <cdr:to>
      <cdr:x>0.92708</cdr:x>
      <cdr:y>0.12326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ED5210F-F1AB-4E85-A6EA-C1FB98FA05F1}"/>
            </a:ext>
          </a:extLst>
        </cdr:cNvPr>
        <cdr:cNvSpPr txBox="1"/>
      </cdr:nvSpPr>
      <cdr:spPr>
        <a:xfrm xmlns:a="http://schemas.openxmlformats.org/drawingml/2006/main">
          <a:off x="114300" y="52388"/>
          <a:ext cx="41243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0.19271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0C148AA-1F9F-4375-8C14-65A34A5FE301}"/>
            </a:ext>
          </a:extLst>
        </cdr:cNvPr>
        <cdr:cNvSpPr txBox="1"/>
      </cdr:nvSpPr>
      <cdr:spPr>
        <a:xfrm xmlns:a="http://schemas.openxmlformats.org/drawingml/2006/main">
          <a:off x="0" y="0"/>
          <a:ext cx="4572000" cy="52863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lIns="108000" tIns="72000" rIns="108000" bIns="0" rtlCol="0" anchor="ctr"/>
        <a:lstStyle xmlns:a="http://schemas.openxmlformats.org/drawingml/2006/main"/>
        <a:p xmlns:a="http://schemas.openxmlformats.org/drawingml/2006/main">
          <a:pPr algn="ctr"/>
          <a:endParaRPr lang="en-GB" sz="200" baseline="0">
            <a:solidFill>
              <a:schemeClr val="accent1"/>
            </a:solidFill>
            <a:latin typeface="National-LFSN Semibd" panose="020B0704030502020203" pitchFamily="34" charset="0"/>
          </a:endParaRPr>
        </a:p>
        <a:p xmlns:a="http://schemas.openxmlformats.org/drawingml/2006/main">
          <a:r>
            <a:rPr lang="en-GB" sz="1100" baseline="0">
              <a:solidFill>
                <a:schemeClr val="accent1"/>
              </a:solidFill>
              <a:latin typeface="National-LFSN Book" panose="020B0504030502020203" pitchFamily="34" charset="0"/>
            </a:rPr>
            <a:t>                                                             </a:t>
          </a:r>
          <a:r>
            <a:rPr lang="en-GB" sz="1400" b="1" baseline="0">
              <a:solidFill>
                <a:schemeClr val="accent1"/>
              </a:solidFill>
              <a:latin typeface="National-LFSN Semibd" panose="020B0704030502020203" pitchFamily="34" charset="0"/>
            </a:rPr>
            <a:t>Absolute low income</a:t>
          </a:r>
          <a:endParaRPr lang="en-GB" sz="1100" b="1">
            <a:solidFill>
              <a:schemeClr val="accent1"/>
            </a:solidFill>
            <a:latin typeface="National-LFSN Semibd" panose="020B0704030502020203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6E6E6E"/>
      </a:dk2>
      <a:lt2>
        <a:srgbClr val="F0EEED"/>
      </a:lt2>
      <a:accent1>
        <a:srgbClr val="006548"/>
      </a:accent1>
      <a:accent2>
        <a:srgbClr val="3F9D8A"/>
      </a:accent2>
      <a:accent3>
        <a:srgbClr val="682F7F"/>
      </a:accent3>
      <a:accent4>
        <a:srgbClr val="A37EC8"/>
      </a:accent4>
      <a:accent5>
        <a:srgbClr val="003F2B"/>
      </a:accent5>
      <a:accent6>
        <a:srgbClr val="E09F00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Test 040220">
    <a:dk1>
      <a:sysClr val="windowText" lastClr="000000"/>
    </a:dk1>
    <a:lt1>
      <a:sysClr val="window" lastClr="FFFFFF"/>
    </a:lt1>
    <a:dk2>
      <a:srgbClr val="6E6E6E"/>
    </a:dk2>
    <a:lt2>
      <a:srgbClr val="F0EEED"/>
    </a:lt2>
    <a:accent1>
      <a:srgbClr val="006548"/>
    </a:accent1>
    <a:accent2>
      <a:srgbClr val="3F9D8A"/>
    </a:accent2>
    <a:accent3>
      <a:srgbClr val="682F7F"/>
    </a:accent3>
    <a:accent4>
      <a:srgbClr val="A37EC8"/>
    </a:accent4>
    <a:accent5>
      <a:srgbClr val="003F2B"/>
    </a:accent5>
    <a:accent6>
      <a:srgbClr val="E09F00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Test 040220">
    <a:dk1>
      <a:sysClr val="windowText" lastClr="000000"/>
    </a:dk1>
    <a:lt1>
      <a:sysClr val="window" lastClr="FFFFFF"/>
    </a:lt1>
    <a:dk2>
      <a:srgbClr val="6E6E6E"/>
    </a:dk2>
    <a:lt2>
      <a:srgbClr val="F0EEED"/>
    </a:lt2>
    <a:accent1>
      <a:srgbClr val="006548"/>
    </a:accent1>
    <a:accent2>
      <a:srgbClr val="3F9D8A"/>
    </a:accent2>
    <a:accent3>
      <a:srgbClr val="682F7F"/>
    </a:accent3>
    <a:accent4>
      <a:srgbClr val="A37EC8"/>
    </a:accent4>
    <a:accent5>
      <a:srgbClr val="003F2B"/>
    </a:accent5>
    <a:accent6>
      <a:srgbClr val="E09F00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gov.uk/government/collections/households-below-average-income-hbai--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54"/>
  <sheetViews>
    <sheetView zoomScale="85" zoomScaleNormal="85" workbookViewId="0">
      <selection activeCell="I440" sqref="I440"/>
    </sheetView>
  </sheetViews>
  <sheetFormatPr defaultColWidth="9.140625" defaultRowHeight="12"/>
  <cols>
    <col min="1" max="4" width="9.140625" style="1"/>
    <col min="5" max="5" width="23" style="1" bestFit="1" customWidth="1"/>
    <col min="6" max="6" width="27.7109375" style="1" bestFit="1" customWidth="1"/>
    <col min="7" max="27" width="9.7109375" style="1" customWidth="1"/>
    <col min="28" max="16384" width="9.140625" style="1"/>
  </cols>
  <sheetData>
    <row r="1" spans="1:32" s="11" customFormat="1"/>
    <row r="2" spans="1:32" s="11" customFormat="1"/>
    <row r="3" spans="1:32" s="11" customFormat="1"/>
    <row r="4" spans="1:32" s="11" customFormat="1"/>
    <row r="5" spans="1:32" s="11" customFormat="1"/>
    <row r="6" spans="1:32" s="4" customFormat="1" ht="24">
      <c r="A6" s="4" t="s">
        <v>27</v>
      </c>
      <c r="B6" s="4" t="s">
        <v>28</v>
      </c>
      <c r="C6" s="4" t="s">
        <v>29</v>
      </c>
      <c r="D6" s="4" t="s">
        <v>30</v>
      </c>
      <c r="E6" s="4" t="s">
        <v>31</v>
      </c>
      <c r="F6" s="4" t="s">
        <v>62</v>
      </c>
      <c r="G6" s="5" t="s">
        <v>32</v>
      </c>
      <c r="H6" s="5" t="s">
        <v>33</v>
      </c>
      <c r="I6" s="5" t="s">
        <v>34</v>
      </c>
      <c r="J6" s="5" t="s">
        <v>35</v>
      </c>
      <c r="K6" s="5" t="s">
        <v>36</v>
      </c>
      <c r="L6" s="5" t="s">
        <v>37</v>
      </c>
      <c r="M6" s="5" t="s">
        <v>38</v>
      </c>
      <c r="N6" s="5" t="s">
        <v>39</v>
      </c>
      <c r="O6" s="5" t="s">
        <v>40</v>
      </c>
      <c r="P6" s="5" t="s">
        <v>41</v>
      </c>
      <c r="Q6" s="5" t="s">
        <v>42</v>
      </c>
      <c r="R6" s="5" t="s">
        <v>43</v>
      </c>
      <c r="S6" s="5" t="s">
        <v>44</v>
      </c>
      <c r="T6" s="5" t="s">
        <v>45</v>
      </c>
      <c r="U6" s="5" t="s">
        <v>46</v>
      </c>
      <c r="V6" s="5" t="s">
        <v>47</v>
      </c>
      <c r="W6" s="5" t="s">
        <v>48</v>
      </c>
      <c r="X6" s="5" t="s">
        <v>49</v>
      </c>
      <c r="Y6" s="5" t="s">
        <v>76</v>
      </c>
      <c r="Z6" s="5" t="s">
        <v>79</v>
      </c>
      <c r="AA6" s="5" t="s">
        <v>83</v>
      </c>
      <c r="AB6" s="5" t="s">
        <v>84</v>
      </c>
      <c r="AC6" s="5" t="s">
        <v>97</v>
      </c>
      <c r="AD6" s="5" t="s">
        <v>98</v>
      </c>
      <c r="AE6" s="5" t="s">
        <v>99</v>
      </c>
      <c r="AF6" s="5" t="s">
        <v>100</v>
      </c>
    </row>
    <row r="7" spans="1:32">
      <c r="A7" s="1" t="s">
        <v>24</v>
      </c>
      <c r="B7" s="1" t="s">
        <v>25</v>
      </c>
      <c r="C7" s="1" t="s">
        <v>16</v>
      </c>
      <c r="D7" s="1" t="s">
        <v>13</v>
      </c>
      <c r="E7" s="1" t="s">
        <v>50</v>
      </c>
      <c r="F7" s="1" t="s">
        <v>19</v>
      </c>
      <c r="G7" s="2">
        <v>18.259983379249253</v>
      </c>
      <c r="H7" s="2">
        <v>18.526892144184309</v>
      </c>
      <c r="I7" s="2">
        <v>19.076936780245067</v>
      </c>
      <c r="J7" s="2">
        <v>18.977539957595994</v>
      </c>
      <c r="K7" s="2">
        <v>18.58441103642301</v>
      </c>
      <c r="L7" s="2">
        <v>18.220774495693011</v>
      </c>
      <c r="M7" s="2">
        <v>17.756759972565156</v>
      </c>
      <c r="N7" s="2">
        <v>17.501857405194766</v>
      </c>
      <c r="O7" s="2">
        <v>17.018187946797443</v>
      </c>
      <c r="P7" s="2">
        <v>16.957686124802198</v>
      </c>
      <c r="Q7" s="2">
        <v>17.174576534240874</v>
      </c>
      <c r="R7" s="2">
        <v>17.644009843542978</v>
      </c>
      <c r="S7" s="2">
        <v>17.905399947527361</v>
      </c>
      <c r="T7" s="2">
        <v>17.502061051577325</v>
      </c>
      <c r="U7" s="2">
        <v>16.757295600144982</v>
      </c>
      <c r="V7" s="2">
        <v>15.983468974610318</v>
      </c>
      <c r="W7" s="2">
        <v>15.44232662678583</v>
      </c>
      <c r="X7" s="2">
        <v>15.184614037510025</v>
      </c>
      <c r="Y7" s="2">
        <v>15.167018636460226</v>
      </c>
      <c r="Z7" s="1">
        <v>15.511296842280776</v>
      </c>
      <c r="AA7" s="1">
        <v>15.840060988050462</v>
      </c>
      <c r="AB7" s="1">
        <v>16.340344229084113</v>
      </c>
      <c r="AC7" s="1">
        <v>16.506976996220619</v>
      </c>
      <c r="AD7" s="1">
        <v>17.114033574870945</v>
      </c>
      <c r="AE7" s="1">
        <v>17.141148757442721</v>
      </c>
      <c r="AF7" s="1">
        <v>17.000558412900126</v>
      </c>
    </row>
    <row r="8" spans="1:32">
      <c r="A8" s="1" t="s">
        <v>24</v>
      </c>
      <c r="B8" s="1" t="s">
        <v>25</v>
      </c>
      <c r="C8" s="1" t="s">
        <v>16</v>
      </c>
      <c r="D8" s="1" t="s">
        <v>13</v>
      </c>
      <c r="E8" s="1" t="s">
        <v>51</v>
      </c>
      <c r="F8" s="1" t="s">
        <v>1</v>
      </c>
      <c r="G8" s="2">
        <v>23.927204045424816</v>
      </c>
      <c r="H8" s="2">
        <v>24.385810061724357</v>
      </c>
      <c r="I8" s="2">
        <v>24.787091804510606</v>
      </c>
      <c r="J8" s="2">
        <v>25.477323813466057</v>
      </c>
      <c r="K8" s="2">
        <v>25.645895078254696</v>
      </c>
      <c r="L8" s="2">
        <v>24.008762361205552</v>
      </c>
      <c r="M8" s="2">
        <v>23.114238704338238</v>
      </c>
      <c r="N8" s="2">
        <v>21.836849225230782</v>
      </c>
      <c r="O8" s="2">
        <v>21.799993100400513</v>
      </c>
      <c r="P8" s="2">
        <v>20.51360300142802</v>
      </c>
      <c r="Q8" s="2">
        <v>20.591184460914505</v>
      </c>
      <c r="R8" s="2">
        <v>21.311349333715231</v>
      </c>
      <c r="S8" s="2">
        <v>21.847534119724617</v>
      </c>
      <c r="T8" s="2">
        <v>21.326326613322593</v>
      </c>
      <c r="U8" s="2">
        <v>19.416992681004388</v>
      </c>
      <c r="V8" s="2">
        <v>18.568714302091859</v>
      </c>
      <c r="W8" s="2">
        <v>17.844439758766452</v>
      </c>
      <c r="X8" s="2">
        <v>17.484800119476763</v>
      </c>
      <c r="Y8" s="2">
        <v>17.768414581913664</v>
      </c>
      <c r="Z8" s="1">
        <v>18.132299605800782</v>
      </c>
      <c r="AA8" s="1">
        <v>18.904472057549658</v>
      </c>
      <c r="AB8" s="1">
        <v>18.939886190659859</v>
      </c>
      <c r="AC8" s="1">
        <v>19.312480138410205</v>
      </c>
      <c r="AD8" s="1">
        <v>21.465881464891428</v>
      </c>
      <c r="AE8" s="1">
        <v>22.410852777908339</v>
      </c>
      <c r="AF8" s="1">
        <v>20.768078445693316</v>
      </c>
    </row>
    <row r="9" spans="1:32">
      <c r="A9" s="1" t="s">
        <v>24</v>
      </c>
      <c r="B9" s="1" t="s">
        <v>25</v>
      </c>
      <c r="C9" s="1" t="s">
        <v>16</v>
      </c>
      <c r="D9" s="1" t="s">
        <v>13</v>
      </c>
      <c r="E9" s="1" t="s">
        <v>52</v>
      </c>
      <c r="F9" s="1" t="s">
        <v>2</v>
      </c>
      <c r="G9" s="2">
        <v>20.674822611428407</v>
      </c>
      <c r="H9" s="2">
        <v>20.903856215425815</v>
      </c>
      <c r="I9" s="2">
        <v>22.573367543368352</v>
      </c>
      <c r="J9" s="2">
        <v>22.384470915408727</v>
      </c>
      <c r="K9" s="2">
        <v>21.712921645499204</v>
      </c>
      <c r="L9" s="2">
        <v>20.757392006700087</v>
      </c>
      <c r="M9" s="2">
        <v>20.087369365734361</v>
      </c>
      <c r="N9" s="2">
        <v>19.733902717073551</v>
      </c>
      <c r="O9" s="2">
        <v>18.755282717999073</v>
      </c>
      <c r="P9" s="2">
        <v>19.073647352837998</v>
      </c>
      <c r="Q9" s="2">
        <v>19.635928910844552</v>
      </c>
      <c r="R9" s="2">
        <v>20.606322252563668</v>
      </c>
      <c r="S9" s="2">
        <v>20.002967070147182</v>
      </c>
      <c r="T9" s="2">
        <v>19.055723537925385</v>
      </c>
      <c r="U9" s="2">
        <v>17.891413591287019</v>
      </c>
      <c r="V9" s="2">
        <v>17.604910109556055</v>
      </c>
      <c r="W9" s="2">
        <v>17.492599573018669</v>
      </c>
      <c r="X9" s="2">
        <v>17.273085894960332</v>
      </c>
      <c r="Y9" s="2">
        <v>17.748423993033811</v>
      </c>
      <c r="Z9" s="1">
        <v>17.968813078389768</v>
      </c>
      <c r="AA9" s="1">
        <v>18.768394007839994</v>
      </c>
      <c r="AB9" s="1">
        <v>19.127208207623241</v>
      </c>
      <c r="AC9" s="1">
        <v>19.223191917863442</v>
      </c>
      <c r="AD9" s="1">
        <v>18.973035707453239</v>
      </c>
      <c r="AE9" s="1">
        <v>18.501010568603085</v>
      </c>
      <c r="AF9" s="1">
        <v>18.688918342407511</v>
      </c>
    </row>
    <row r="10" spans="1:32">
      <c r="A10" s="1" t="s">
        <v>24</v>
      </c>
      <c r="B10" s="1" t="s">
        <v>25</v>
      </c>
      <c r="C10" s="1" t="s">
        <v>16</v>
      </c>
      <c r="D10" s="1" t="s">
        <v>13</v>
      </c>
      <c r="E10" s="1" t="s">
        <v>53</v>
      </c>
      <c r="F10" s="1" t="s">
        <v>3</v>
      </c>
      <c r="G10" s="2">
        <v>22.61719931791971</v>
      </c>
      <c r="H10" s="2">
        <v>22.436601306652207</v>
      </c>
      <c r="I10" s="2">
        <v>23.262796767699708</v>
      </c>
      <c r="J10" s="2">
        <v>23.36554852497871</v>
      </c>
      <c r="K10" s="2">
        <v>22.672602070731582</v>
      </c>
      <c r="L10" s="2">
        <v>21.708929084492848</v>
      </c>
      <c r="M10" s="2">
        <v>20.503614857265546</v>
      </c>
      <c r="N10" s="2">
        <v>20.008888593948228</v>
      </c>
      <c r="O10" s="2">
        <v>18.814662984953191</v>
      </c>
      <c r="P10" s="2">
        <v>18.886072881031328</v>
      </c>
      <c r="Q10" s="2">
        <v>19.353873057131405</v>
      </c>
      <c r="R10" s="2">
        <v>20.039493092510529</v>
      </c>
      <c r="S10" s="2">
        <v>20.611572404263075</v>
      </c>
      <c r="T10" s="2">
        <v>20.462078989960972</v>
      </c>
      <c r="U10" s="2">
        <v>20.52515649603637</v>
      </c>
      <c r="V10" s="2">
        <v>19.558478287573141</v>
      </c>
      <c r="W10" s="2">
        <v>19.217583824346043</v>
      </c>
      <c r="X10" s="2">
        <v>18.094380901043387</v>
      </c>
      <c r="Y10" s="2">
        <v>18.177150188205559</v>
      </c>
      <c r="Z10" s="1">
        <v>18.06743568308849</v>
      </c>
      <c r="AA10" s="1">
        <v>18.447302918688028</v>
      </c>
      <c r="AB10" s="1">
        <v>19.000654495177937</v>
      </c>
      <c r="AC10" s="1">
        <v>20.066690407172203</v>
      </c>
      <c r="AD10" s="1">
        <v>21.263391997670553</v>
      </c>
      <c r="AE10" s="1">
        <v>21.760023446852745</v>
      </c>
      <c r="AF10" s="1">
        <v>20.174847144552626</v>
      </c>
    </row>
    <row r="11" spans="1:32">
      <c r="A11" s="1" t="s">
        <v>24</v>
      </c>
      <c r="B11" s="1" t="s">
        <v>25</v>
      </c>
      <c r="C11" s="1" t="s">
        <v>16</v>
      </c>
      <c r="D11" s="1" t="s">
        <v>13</v>
      </c>
      <c r="E11" s="1" t="s">
        <v>54</v>
      </c>
      <c r="F11" s="1" t="s">
        <v>4</v>
      </c>
      <c r="G11" s="2">
        <v>19.411324969894121</v>
      </c>
      <c r="H11" s="2">
        <v>19.5610321728225</v>
      </c>
      <c r="I11" s="2">
        <v>20.142724399740555</v>
      </c>
      <c r="J11" s="2">
        <v>19.734004207390218</v>
      </c>
      <c r="K11" s="2">
        <v>20.274373648200562</v>
      </c>
      <c r="L11" s="2">
        <v>20.279731771258003</v>
      </c>
      <c r="M11" s="2">
        <v>20.664426869096847</v>
      </c>
      <c r="N11" s="2">
        <v>19.73074813710797</v>
      </c>
      <c r="O11" s="2">
        <v>19.112607845718355</v>
      </c>
      <c r="P11" s="2">
        <v>18.769603300608647</v>
      </c>
      <c r="Q11" s="2">
        <v>19.467042610991722</v>
      </c>
      <c r="R11" s="2">
        <v>20.231936763999258</v>
      </c>
      <c r="S11" s="2">
        <v>20.554172115352287</v>
      </c>
      <c r="T11" s="2">
        <v>19.720729839377114</v>
      </c>
      <c r="U11" s="2">
        <v>18.088287362456644</v>
      </c>
      <c r="V11" s="2">
        <v>16.53461521755338</v>
      </c>
      <c r="W11" s="2">
        <v>15.497739583981835</v>
      </c>
      <c r="X11" s="2">
        <v>15.536391314679051</v>
      </c>
      <c r="Y11" s="2">
        <v>16.436693136333812</v>
      </c>
      <c r="Z11" s="1">
        <v>17.576994218552333</v>
      </c>
      <c r="AA11" s="1">
        <v>18.106480562379716</v>
      </c>
      <c r="AB11" s="1">
        <v>17.633948315049196</v>
      </c>
      <c r="AC11" s="1">
        <v>16.051325321894371</v>
      </c>
      <c r="AD11" s="1">
        <v>17.31104116185411</v>
      </c>
      <c r="AE11" s="1">
        <v>17.636283346411332</v>
      </c>
      <c r="AF11" s="1">
        <v>20.580317149896224</v>
      </c>
    </row>
    <row r="12" spans="1:32">
      <c r="A12" s="1" t="s">
        <v>24</v>
      </c>
      <c r="B12" s="1" t="s">
        <v>25</v>
      </c>
      <c r="C12" s="1" t="s">
        <v>16</v>
      </c>
      <c r="D12" s="1" t="s">
        <v>13</v>
      </c>
      <c r="E12" s="1" t="s">
        <v>55</v>
      </c>
      <c r="F12" s="1" t="s">
        <v>5</v>
      </c>
      <c r="G12" s="2">
        <v>19.694783293066475</v>
      </c>
      <c r="H12" s="2">
        <v>20.19188485075669</v>
      </c>
      <c r="I12" s="2">
        <v>19.966305028735349</v>
      </c>
      <c r="J12" s="2">
        <v>19.577443352837637</v>
      </c>
      <c r="K12" s="2">
        <v>19.868013987320101</v>
      </c>
      <c r="L12" s="2">
        <v>20.422203440281724</v>
      </c>
      <c r="M12" s="2">
        <v>20.542531326922063</v>
      </c>
      <c r="N12" s="2">
        <v>20.19542450662588</v>
      </c>
      <c r="O12" s="2">
        <v>19.89530367587426</v>
      </c>
      <c r="P12" s="2">
        <v>20.321608820045867</v>
      </c>
      <c r="Q12" s="2">
        <v>20.454585791774434</v>
      </c>
      <c r="R12" s="2">
        <v>21.241827256897963</v>
      </c>
      <c r="S12" s="2">
        <v>21.695327290613061</v>
      </c>
      <c r="T12" s="2">
        <v>21.908419856489498</v>
      </c>
      <c r="U12" s="2">
        <v>21.248876816745483</v>
      </c>
      <c r="V12" s="2">
        <v>19.369152516892665</v>
      </c>
      <c r="W12" s="2">
        <v>18.073436145802624</v>
      </c>
      <c r="X12" s="2">
        <v>17.902293643889674</v>
      </c>
      <c r="Y12" s="2">
        <v>18.364826298702685</v>
      </c>
      <c r="Z12" s="1">
        <v>19.322275801482824</v>
      </c>
      <c r="AA12" s="1">
        <v>18.843521562853223</v>
      </c>
      <c r="AB12" s="1">
        <v>19.411181282621587</v>
      </c>
      <c r="AC12" s="1">
        <v>19.622916843756354</v>
      </c>
      <c r="AD12" s="1">
        <v>21.252701882883855</v>
      </c>
      <c r="AE12" s="1">
        <v>21.728544078251861</v>
      </c>
      <c r="AF12" s="1">
        <v>22.184033147199628</v>
      </c>
    </row>
    <row r="13" spans="1:32">
      <c r="A13" s="1" t="s">
        <v>24</v>
      </c>
      <c r="B13" s="1" t="s">
        <v>25</v>
      </c>
      <c r="C13" s="1" t="s">
        <v>16</v>
      </c>
      <c r="D13" s="1" t="s">
        <v>13</v>
      </c>
      <c r="E13" s="1" t="s">
        <v>85</v>
      </c>
      <c r="F13" s="1" t="s">
        <v>86</v>
      </c>
      <c r="G13" s="2">
        <v>15.505699416533977</v>
      </c>
      <c r="H13" s="2">
        <v>15.190072314668427</v>
      </c>
      <c r="I13" s="2">
        <v>15.640401591968667</v>
      </c>
      <c r="J13" s="2">
        <v>15.279237816598846</v>
      </c>
      <c r="K13" s="2">
        <v>14.632141071801824</v>
      </c>
      <c r="L13" s="2">
        <v>14.123932646419542</v>
      </c>
      <c r="M13" s="2">
        <v>13.551958249339714</v>
      </c>
      <c r="N13" s="2">
        <v>14.171741687298095</v>
      </c>
      <c r="O13" s="2">
        <v>14.206273838278159</v>
      </c>
      <c r="P13" s="2">
        <v>14.026297870600898</v>
      </c>
      <c r="Q13" s="2">
        <v>13.649518288707943</v>
      </c>
      <c r="R13" s="2">
        <v>13.730960382346394</v>
      </c>
      <c r="S13" s="2">
        <v>14.956002453036104</v>
      </c>
      <c r="T13" s="2">
        <v>15.232634127614183</v>
      </c>
      <c r="U13" s="2">
        <v>14.829298491303419</v>
      </c>
      <c r="V13" s="2">
        <v>13.797241961350137</v>
      </c>
      <c r="W13" s="2">
        <v>12.686649262840795</v>
      </c>
      <c r="X13" s="2">
        <v>13.047499549117807</v>
      </c>
      <c r="Y13" s="2">
        <v>12.820472659589804</v>
      </c>
      <c r="Z13" s="1">
        <v>13.843193307475509</v>
      </c>
      <c r="AA13" s="1">
        <v>14.050021345597436</v>
      </c>
      <c r="AB13" s="1">
        <v>14.725019179280162</v>
      </c>
      <c r="AC13" s="1">
        <v>14.328241403006727</v>
      </c>
      <c r="AD13" s="1">
        <v>14.415141134527792</v>
      </c>
      <c r="AE13" s="1">
        <v>14.160279098374691</v>
      </c>
      <c r="AF13" s="1">
        <v>14.140069643967141</v>
      </c>
    </row>
    <row r="14" spans="1:32">
      <c r="A14" s="1" t="s">
        <v>24</v>
      </c>
      <c r="B14" s="1" t="s">
        <v>25</v>
      </c>
      <c r="C14" s="1" t="s">
        <v>16</v>
      </c>
      <c r="D14" s="1" t="s">
        <v>13</v>
      </c>
      <c r="E14" s="1" t="s">
        <v>56</v>
      </c>
      <c r="F14" s="1" t="s">
        <v>6</v>
      </c>
      <c r="G14" s="2">
        <v>17.446780287383501</v>
      </c>
      <c r="H14" s="2">
        <v>18.368385745289267</v>
      </c>
      <c r="I14" s="2">
        <v>18.584826424880301</v>
      </c>
      <c r="J14" s="2">
        <v>18.479057443733705</v>
      </c>
      <c r="K14" s="2">
        <v>18.040305754413897</v>
      </c>
      <c r="L14" s="2">
        <v>18.039055184292344</v>
      </c>
      <c r="M14" s="2">
        <v>17.783483661501602</v>
      </c>
      <c r="N14" s="2">
        <v>17.970709709549201</v>
      </c>
      <c r="O14" s="2">
        <v>18.339598763722226</v>
      </c>
      <c r="P14" s="2">
        <v>18.060046917229698</v>
      </c>
      <c r="Q14" s="2">
        <v>17.559576903053568</v>
      </c>
      <c r="R14" s="2">
        <v>17.289533639567207</v>
      </c>
      <c r="S14" s="2">
        <v>17.790896251915143</v>
      </c>
      <c r="T14" s="2">
        <v>17.090664886968572</v>
      </c>
      <c r="U14" s="2">
        <v>16.515744904073056</v>
      </c>
      <c r="V14" s="2">
        <v>15.627564363571928</v>
      </c>
      <c r="W14" s="2">
        <v>15.548711782234724</v>
      </c>
      <c r="X14" s="2">
        <v>14.70441795113201</v>
      </c>
      <c r="Y14" s="2">
        <v>14.053541206115051</v>
      </c>
      <c r="Z14" s="1">
        <v>13.744903923620512</v>
      </c>
      <c r="AA14" s="1">
        <v>14.400943283579872</v>
      </c>
      <c r="AB14" s="1">
        <v>15.506029674013831</v>
      </c>
      <c r="AC14" s="1">
        <v>16.025027149847762</v>
      </c>
      <c r="AD14" s="1">
        <v>16.169385579380204</v>
      </c>
      <c r="AE14" s="1">
        <v>15.728521826858053</v>
      </c>
      <c r="AF14" s="1">
        <v>13.779530872957029</v>
      </c>
    </row>
    <row r="15" spans="1:32">
      <c r="A15" s="1" t="s">
        <v>24</v>
      </c>
      <c r="B15" s="1" t="s">
        <v>25</v>
      </c>
      <c r="C15" s="1" t="s">
        <v>16</v>
      </c>
      <c r="D15" s="1" t="s">
        <v>13</v>
      </c>
      <c r="E15" s="1" t="s">
        <v>57</v>
      </c>
      <c r="F15" s="1" t="s">
        <v>7</v>
      </c>
      <c r="G15" s="2">
        <v>13.215613793798825</v>
      </c>
      <c r="H15" s="2">
        <v>13.211724606597892</v>
      </c>
      <c r="I15" s="2">
        <v>13.344260545279985</v>
      </c>
      <c r="J15" s="2">
        <v>13.442257411880339</v>
      </c>
      <c r="K15" s="2">
        <v>12.78908734455004</v>
      </c>
      <c r="L15" s="2">
        <v>12.787167035123062</v>
      </c>
      <c r="M15" s="2">
        <v>12.289004408890799</v>
      </c>
      <c r="N15" s="2">
        <v>12.263877448248424</v>
      </c>
      <c r="O15" s="2">
        <v>11.854609160204829</v>
      </c>
      <c r="P15" s="2">
        <v>12.256903727415496</v>
      </c>
      <c r="Q15" s="2">
        <v>13.030177445632189</v>
      </c>
      <c r="R15" s="2">
        <v>13.301048279381547</v>
      </c>
      <c r="S15" s="2">
        <v>12.832967869591016</v>
      </c>
      <c r="T15" s="2">
        <v>12.331846337031395</v>
      </c>
      <c r="U15" s="2">
        <v>11.718766673321175</v>
      </c>
      <c r="V15" s="2">
        <v>12.03077407106673</v>
      </c>
      <c r="W15" s="2">
        <v>11.89208969912554</v>
      </c>
      <c r="X15" s="2">
        <v>11.949969949454641</v>
      </c>
      <c r="Y15" s="2">
        <v>11.296760329277506</v>
      </c>
      <c r="Z15" s="1">
        <v>11.472875309777493</v>
      </c>
      <c r="AA15" s="1">
        <v>12.118072517084977</v>
      </c>
      <c r="AB15" s="1">
        <v>12.817823772518382</v>
      </c>
      <c r="AC15" s="1">
        <v>13.332446652118819</v>
      </c>
      <c r="AD15" s="1">
        <v>13.510046384601511</v>
      </c>
      <c r="AE15" s="1">
        <v>13.709105801986603</v>
      </c>
      <c r="AF15" s="1">
        <v>13.734011911147144</v>
      </c>
    </row>
    <row r="16" spans="1:32">
      <c r="A16" s="1" t="s">
        <v>24</v>
      </c>
      <c r="B16" s="1" t="s">
        <v>25</v>
      </c>
      <c r="C16" s="1" t="s">
        <v>16</v>
      </c>
      <c r="D16" s="1" t="s">
        <v>13</v>
      </c>
      <c r="E16" s="1" t="s">
        <v>58</v>
      </c>
      <c r="F16" s="1" t="s">
        <v>8</v>
      </c>
      <c r="G16" s="2">
        <v>17.017645985990274</v>
      </c>
      <c r="H16" s="2">
        <v>17.762839662051167</v>
      </c>
      <c r="I16" s="2">
        <v>18.722216220833207</v>
      </c>
      <c r="J16" s="2">
        <v>18.784532926081031</v>
      </c>
      <c r="K16" s="2">
        <v>18.119303888565028</v>
      </c>
      <c r="L16" s="2">
        <v>17.682091429618069</v>
      </c>
      <c r="M16" s="2">
        <v>17.028017986101407</v>
      </c>
      <c r="N16" s="2">
        <v>16.373964178347844</v>
      </c>
      <c r="O16" s="2">
        <v>15.040839772006121</v>
      </c>
      <c r="P16" s="2">
        <v>14.412231316848795</v>
      </c>
      <c r="Q16" s="2">
        <v>14.497111056575525</v>
      </c>
      <c r="R16" s="2">
        <v>15.239723153636129</v>
      </c>
      <c r="S16" s="2">
        <v>15.75877657268911</v>
      </c>
      <c r="T16" s="2">
        <v>15.505868318171963</v>
      </c>
      <c r="U16" s="2">
        <v>14.955638772912279</v>
      </c>
      <c r="V16" s="2">
        <v>14.315330525653499</v>
      </c>
      <c r="W16" s="2">
        <v>13.615506749253909</v>
      </c>
      <c r="X16" s="2">
        <v>13.619486427698739</v>
      </c>
      <c r="Y16" s="2">
        <v>13.716930287567523</v>
      </c>
      <c r="Z16" s="1">
        <v>13.933029293019127</v>
      </c>
      <c r="AA16" s="1">
        <v>13.207703514953165</v>
      </c>
      <c r="AB16" s="1">
        <v>13.366189845072883</v>
      </c>
      <c r="AC16" s="1">
        <v>13.611989620320799</v>
      </c>
      <c r="AD16" s="1">
        <v>14.39424330067488</v>
      </c>
      <c r="AE16" s="1">
        <v>14.238614838959929</v>
      </c>
      <c r="AF16" s="1">
        <v>15.122401014605749</v>
      </c>
    </row>
    <row r="17" spans="1:32">
      <c r="A17" s="1" t="s">
        <v>24</v>
      </c>
      <c r="B17" s="1" t="s">
        <v>25</v>
      </c>
      <c r="C17" s="1" t="s">
        <v>16</v>
      </c>
      <c r="D17" s="1" t="s">
        <v>13</v>
      </c>
      <c r="E17" s="1" t="s">
        <v>59</v>
      </c>
      <c r="F17" s="1" t="s">
        <v>20</v>
      </c>
      <c r="G17" s="2">
        <v>22.222008264484916</v>
      </c>
      <c r="H17" s="2">
        <v>22.892621879266702</v>
      </c>
      <c r="I17" s="2">
        <v>22.629233264122288</v>
      </c>
      <c r="J17" s="2">
        <v>22.736382069144408</v>
      </c>
      <c r="K17" s="2">
        <v>21.834078337263122</v>
      </c>
      <c r="L17" s="2">
        <v>21.714654169511935</v>
      </c>
      <c r="M17" s="2">
        <v>21.397873593642149</v>
      </c>
      <c r="N17" s="2">
        <v>21.41144212136598</v>
      </c>
      <c r="O17" s="2">
        <v>20.577790017782743</v>
      </c>
      <c r="P17" s="2">
        <v>20.562834954473672</v>
      </c>
      <c r="Q17" s="2">
        <v>20.140307871337473</v>
      </c>
      <c r="R17" s="2">
        <v>21.213956260138769</v>
      </c>
      <c r="S17" s="2">
        <v>20.586303163681308</v>
      </c>
      <c r="T17" s="2">
        <v>20.425492534964963</v>
      </c>
      <c r="U17" s="2">
        <v>19.147769227512565</v>
      </c>
      <c r="V17" s="2">
        <v>19.201851757325002</v>
      </c>
      <c r="W17" s="2">
        <v>19.431484840216822</v>
      </c>
      <c r="X17" s="2">
        <v>19.313202256033637</v>
      </c>
      <c r="Y17" s="2">
        <v>19.365011011677201</v>
      </c>
      <c r="Z17" s="1">
        <v>19.570099592698437</v>
      </c>
      <c r="AA17" s="1">
        <v>19.625839718724631</v>
      </c>
      <c r="AB17" s="1">
        <v>19.47566141874162</v>
      </c>
      <c r="AC17" s="1">
        <v>19.045399826899736</v>
      </c>
      <c r="AD17" s="1">
        <v>19.925076426749357</v>
      </c>
      <c r="AE17" s="1">
        <v>20.673388803271813</v>
      </c>
      <c r="AF17" s="1">
        <v>19.460715312500568</v>
      </c>
    </row>
    <row r="18" spans="1:32">
      <c r="A18" s="1" t="s">
        <v>24</v>
      </c>
      <c r="B18" s="1" t="s">
        <v>25</v>
      </c>
      <c r="C18" s="1" t="s">
        <v>16</v>
      </c>
      <c r="D18" s="1" t="s">
        <v>13</v>
      </c>
      <c r="E18" s="1" t="s">
        <v>60</v>
      </c>
      <c r="F18" s="1" t="s">
        <v>21</v>
      </c>
      <c r="G18" s="2">
        <v>20.695086603201084</v>
      </c>
      <c r="H18" s="2">
        <v>20.537287710667176</v>
      </c>
      <c r="I18" s="2">
        <v>20.62393098940608</v>
      </c>
      <c r="J18" s="2">
        <v>20.320385247647689</v>
      </c>
      <c r="K18" s="2">
        <v>20.459534322359975</v>
      </c>
      <c r="L18" s="2">
        <v>20.341069415215692</v>
      </c>
      <c r="M18" s="2">
        <v>20.033295518104541</v>
      </c>
      <c r="N18" s="2">
        <v>19.234730514623749</v>
      </c>
      <c r="O18" s="2">
        <v>18.481986961363294</v>
      </c>
      <c r="P18" s="2">
        <v>17.615227814788774</v>
      </c>
      <c r="Q18" s="2">
        <v>17.037756636888954</v>
      </c>
      <c r="R18" s="2">
        <v>16.958762587750709</v>
      </c>
      <c r="S18" s="2">
        <v>16.795606622589187</v>
      </c>
      <c r="T18" s="2">
        <v>16.920177855363789</v>
      </c>
      <c r="U18" s="2">
        <v>16.278167839883114</v>
      </c>
      <c r="V18" s="2">
        <v>15.153542386879698</v>
      </c>
      <c r="W18" s="2">
        <v>14.694950876780171</v>
      </c>
      <c r="X18" s="2">
        <v>14.347029432575788</v>
      </c>
      <c r="Y18" s="2">
        <v>14.85401074147569</v>
      </c>
      <c r="Z18" s="1">
        <v>15.238345577939356</v>
      </c>
      <c r="AA18" s="1">
        <v>16.319549698234784</v>
      </c>
      <c r="AB18" s="1">
        <v>17.119057081433819</v>
      </c>
      <c r="AC18" s="1">
        <v>16.998597680102232</v>
      </c>
      <c r="AD18" s="1">
        <v>17.056704068596051</v>
      </c>
      <c r="AE18" s="1">
        <v>16.857310598884702</v>
      </c>
      <c r="AF18" s="1">
        <v>18.566804341513603</v>
      </c>
    </row>
    <row r="19" spans="1:32">
      <c r="A19" s="1" t="s">
        <v>24</v>
      </c>
      <c r="B19" s="1" t="s">
        <v>25</v>
      </c>
      <c r="C19" s="1" t="s">
        <v>16</v>
      </c>
      <c r="D19" s="1" t="s">
        <v>13</v>
      </c>
      <c r="E19" s="1" t="s">
        <v>61</v>
      </c>
      <c r="F19" s="1" t="s">
        <v>22</v>
      </c>
      <c r="G19" s="2" t="s">
        <v>12</v>
      </c>
      <c r="H19" s="2" t="s">
        <v>12</v>
      </c>
      <c r="I19" s="2" t="s">
        <v>12</v>
      </c>
      <c r="J19" s="2" t="s">
        <v>12</v>
      </c>
      <c r="K19" s="2" t="s">
        <v>12</v>
      </c>
      <c r="L19" s="2" t="s">
        <v>12</v>
      </c>
      <c r="M19" s="2" t="s">
        <v>12</v>
      </c>
      <c r="N19" s="2" t="s">
        <v>12</v>
      </c>
      <c r="O19" s="2">
        <v>19.852264849037056</v>
      </c>
      <c r="P19" s="2">
        <v>20.150915299890812</v>
      </c>
      <c r="Q19" s="2">
        <v>19.854840842132244</v>
      </c>
      <c r="R19" s="2">
        <v>19.569246864675328</v>
      </c>
      <c r="S19" s="2">
        <v>19.546195838386563</v>
      </c>
      <c r="T19" s="2">
        <v>20.411559045004321</v>
      </c>
      <c r="U19" s="2">
        <v>20.636069076768219</v>
      </c>
      <c r="V19" s="2">
        <v>20.950762796450984</v>
      </c>
      <c r="W19" s="2">
        <v>19.931024564892823</v>
      </c>
      <c r="X19" s="2">
        <v>20.168394274248911</v>
      </c>
      <c r="Y19" s="2">
        <v>20.472428611058302</v>
      </c>
      <c r="Z19" s="1">
        <v>20.097104039184682</v>
      </c>
      <c r="AA19" s="1">
        <v>19.179164684207318</v>
      </c>
      <c r="AB19" s="1">
        <v>17.174598084017099</v>
      </c>
      <c r="AC19" s="1">
        <v>17.606461629377684</v>
      </c>
      <c r="AD19" s="1">
        <v>17.131762105325034</v>
      </c>
      <c r="AE19" s="1">
        <v>17.832867923476137</v>
      </c>
      <c r="AF19" s="1">
        <v>16.360458731494536</v>
      </c>
    </row>
    <row r="20" spans="1:32">
      <c r="A20" s="1" t="s">
        <v>24</v>
      </c>
      <c r="B20" s="1" t="s">
        <v>25</v>
      </c>
      <c r="C20" s="1" t="s">
        <v>16</v>
      </c>
      <c r="D20" s="1" t="s">
        <v>13</v>
      </c>
      <c r="E20" s="1" t="s">
        <v>63</v>
      </c>
      <c r="F20" s="1" t="s">
        <v>88</v>
      </c>
      <c r="G20" s="2">
        <v>18.683010593649744</v>
      </c>
      <c r="H20" s="2">
        <v>18.931229180294991</v>
      </c>
      <c r="I20" s="2">
        <v>19.39726571304525</v>
      </c>
      <c r="J20" s="2">
        <v>19.288886541204416</v>
      </c>
      <c r="K20" s="2">
        <v>18.915806140951165</v>
      </c>
      <c r="L20" s="2">
        <v>18.585457288428412</v>
      </c>
      <c r="M20" s="2">
        <v>18.141899253853492</v>
      </c>
      <c r="N20" s="2">
        <v>17.852234100074771</v>
      </c>
      <c r="O20" s="2">
        <v>17.399566313868856</v>
      </c>
      <c r="P20" s="2">
        <v>17.282607852189173</v>
      </c>
      <c r="Q20" s="2">
        <v>17.385886707018926</v>
      </c>
      <c r="R20" s="2">
        <v>17.816758620297062</v>
      </c>
      <c r="S20" s="2">
        <v>17.990635176055154</v>
      </c>
      <c r="T20" s="2">
        <v>17.680155966975178</v>
      </c>
      <c r="U20" s="2">
        <v>16.945690060077311</v>
      </c>
      <c r="V20" s="2">
        <v>16.213797474672464</v>
      </c>
      <c r="W20" s="2">
        <v>15.701711203777094</v>
      </c>
      <c r="X20" s="2">
        <v>15.457026027364543</v>
      </c>
      <c r="Y20" s="2">
        <v>15.495406246418597</v>
      </c>
      <c r="Z20" s="1">
        <v>15.814434169009994</v>
      </c>
      <c r="AA20" s="1">
        <v>16.155527624228828</v>
      </c>
      <c r="AB20" s="1">
        <v>16.577338362770565</v>
      </c>
      <c r="AC20" s="1">
        <v>16.698762306806785</v>
      </c>
      <c r="AD20" s="1">
        <v>17.242691010829784</v>
      </c>
      <c r="AE20" s="1">
        <v>17.304423901958973</v>
      </c>
      <c r="AF20" s="1">
        <v>17.225736384058472</v>
      </c>
    </row>
    <row r="21" spans="1:32">
      <c r="A21" s="1" t="s">
        <v>24</v>
      </c>
      <c r="B21" s="1" t="s">
        <v>25</v>
      </c>
      <c r="C21" s="1" t="s">
        <v>16</v>
      </c>
      <c r="D21" s="1" t="s">
        <v>15</v>
      </c>
      <c r="E21" s="1" t="s">
        <v>50</v>
      </c>
      <c r="F21" s="1" t="s">
        <v>19</v>
      </c>
      <c r="G21" s="2">
        <v>24.551843044294532</v>
      </c>
      <c r="H21" s="2">
        <v>24.533623870229309</v>
      </c>
      <c r="I21" s="2">
        <v>24.619132344644317</v>
      </c>
      <c r="J21" s="2">
        <v>24.210849415581588</v>
      </c>
      <c r="K21" s="2">
        <v>23.676020653767115</v>
      </c>
      <c r="L21" s="2">
        <v>23.054645895067949</v>
      </c>
      <c r="M21" s="2">
        <v>22.466113950665271</v>
      </c>
      <c r="N21" s="2">
        <v>22.01143304054392</v>
      </c>
      <c r="O21" s="2">
        <v>21.333499785572172</v>
      </c>
      <c r="P21" s="2">
        <v>21.176282465296271</v>
      </c>
      <c r="Q21" s="2">
        <v>21.645993445042617</v>
      </c>
      <c r="R21" s="2">
        <v>22.362592098654947</v>
      </c>
      <c r="S21" s="2">
        <v>22.748313621875923</v>
      </c>
      <c r="T21" s="2">
        <v>22.626018525590101</v>
      </c>
      <c r="U21" s="2">
        <v>22.196452507735213</v>
      </c>
      <c r="V21" s="2">
        <v>21.697954650315349</v>
      </c>
      <c r="W21" s="2">
        <v>21.233916998751273</v>
      </c>
      <c r="X21" s="2">
        <v>21.184677939839322</v>
      </c>
      <c r="Y21" s="2">
        <v>21.222515481489719</v>
      </c>
      <c r="Z21" s="1">
        <v>21.479858918782412</v>
      </c>
      <c r="AA21" s="1">
        <v>21.869699599397919</v>
      </c>
      <c r="AB21" s="1">
        <v>22.031192179824462</v>
      </c>
      <c r="AC21" s="1">
        <v>22.162854079773997</v>
      </c>
      <c r="AD21" s="1">
        <v>22.154267313050415</v>
      </c>
      <c r="AE21" s="1">
        <v>22.28494640304946</v>
      </c>
      <c r="AF21" s="1">
        <v>22.183687765518584</v>
      </c>
    </row>
    <row r="22" spans="1:32">
      <c r="A22" s="1" t="s">
        <v>24</v>
      </c>
      <c r="B22" s="1" t="s">
        <v>25</v>
      </c>
      <c r="C22" s="1" t="s">
        <v>16</v>
      </c>
      <c r="D22" s="1" t="s">
        <v>15</v>
      </c>
      <c r="E22" s="1" t="s">
        <v>51</v>
      </c>
      <c r="F22" s="1" t="s">
        <v>1</v>
      </c>
      <c r="G22" s="2">
        <v>29.238785043105139</v>
      </c>
      <c r="H22" s="2">
        <v>29.457034152108218</v>
      </c>
      <c r="I22" s="2">
        <v>29.43790787661068</v>
      </c>
      <c r="J22" s="2">
        <v>29.861685638766431</v>
      </c>
      <c r="K22" s="2">
        <v>29.170347834076271</v>
      </c>
      <c r="L22" s="2">
        <v>26.758867208588459</v>
      </c>
      <c r="M22" s="2">
        <v>25.921926872472188</v>
      </c>
      <c r="N22" s="2">
        <v>23.974575184548261</v>
      </c>
      <c r="O22" s="2">
        <v>23.760502162117984</v>
      </c>
      <c r="P22" s="2">
        <v>22.583090937078499</v>
      </c>
      <c r="Q22" s="2">
        <v>23.319199032972648</v>
      </c>
      <c r="R22" s="2">
        <v>24.206536295305948</v>
      </c>
      <c r="S22" s="2">
        <v>24.554991008384111</v>
      </c>
      <c r="T22" s="2">
        <v>24.222357505107841</v>
      </c>
      <c r="U22" s="2">
        <v>22.43304406702714</v>
      </c>
      <c r="V22" s="2">
        <v>21.467075158762423</v>
      </c>
      <c r="W22" s="2">
        <v>20.917573321818921</v>
      </c>
      <c r="X22" s="2">
        <v>21.515727316964995</v>
      </c>
      <c r="Y22" s="2">
        <v>21.789156766444009</v>
      </c>
      <c r="Z22" s="1">
        <v>22.237807215834792</v>
      </c>
      <c r="AA22" s="1">
        <v>23.295052772234552</v>
      </c>
      <c r="AB22" s="1">
        <v>23.608570362693445</v>
      </c>
      <c r="AC22" s="1">
        <v>23.905239870241768</v>
      </c>
      <c r="AD22" s="1">
        <v>25.136530409995135</v>
      </c>
      <c r="AE22" s="1">
        <v>26.004982287521202</v>
      </c>
      <c r="AF22" s="1">
        <v>25.352314827011444</v>
      </c>
    </row>
    <row r="23" spans="1:32">
      <c r="A23" s="1" t="s">
        <v>24</v>
      </c>
      <c r="B23" s="1" t="s">
        <v>25</v>
      </c>
      <c r="C23" s="1" t="s">
        <v>16</v>
      </c>
      <c r="D23" s="1" t="s">
        <v>15</v>
      </c>
      <c r="E23" s="1" t="s">
        <v>52</v>
      </c>
      <c r="F23" s="1" t="s">
        <v>2</v>
      </c>
      <c r="G23" s="2">
        <v>25.835270554072451</v>
      </c>
      <c r="H23" s="2">
        <v>26.135501766158256</v>
      </c>
      <c r="I23" s="2">
        <v>27.128316672403656</v>
      </c>
      <c r="J23" s="2">
        <v>26.655143940047434</v>
      </c>
      <c r="K23" s="2">
        <v>26.014759511373825</v>
      </c>
      <c r="L23" s="2">
        <v>24.878759438854559</v>
      </c>
      <c r="M23" s="2">
        <v>23.900108531032615</v>
      </c>
      <c r="N23" s="2">
        <v>23.062754904532515</v>
      </c>
      <c r="O23" s="2">
        <v>21.777168157146907</v>
      </c>
      <c r="P23" s="2">
        <v>22.044477056927263</v>
      </c>
      <c r="Q23" s="2">
        <v>22.872785334792123</v>
      </c>
      <c r="R23" s="2">
        <v>23.884397789129594</v>
      </c>
      <c r="S23" s="2">
        <v>23.537612212668535</v>
      </c>
      <c r="T23" s="2">
        <v>23.242516357472947</v>
      </c>
      <c r="U23" s="2">
        <v>22.769120083704042</v>
      </c>
      <c r="V23" s="2">
        <v>22.572634098580497</v>
      </c>
      <c r="W23" s="2">
        <v>21.935163029335357</v>
      </c>
      <c r="X23" s="2">
        <v>21.502030483384051</v>
      </c>
      <c r="Y23" s="2">
        <v>21.81487427636895</v>
      </c>
      <c r="Z23" s="1">
        <v>22.322975864643698</v>
      </c>
      <c r="AA23" s="1">
        <v>22.651009262388687</v>
      </c>
      <c r="AB23" s="1">
        <v>22.901693922295824</v>
      </c>
      <c r="AC23" s="1">
        <v>22.133766333411799</v>
      </c>
      <c r="AD23" s="1">
        <v>21.93550178254452</v>
      </c>
      <c r="AE23" s="1">
        <v>21.21247612888147</v>
      </c>
      <c r="AF23" s="1">
        <v>22.702336456787414</v>
      </c>
    </row>
    <row r="24" spans="1:32">
      <c r="A24" s="1" t="s">
        <v>24</v>
      </c>
      <c r="B24" s="1" t="s">
        <v>25</v>
      </c>
      <c r="C24" s="1" t="s">
        <v>16</v>
      </c>
      <c r="D24" s="1" t="s">
        <v>15</v>
      </c>
      <c r="E24" s="1" t="s">
        <v>53</v>
      </c>
      <c r="F24" s="1" t="s">
        <v>3</v>
      </c>
      <c r="G24" s="2">
        <v>26.366532367711773</v>
      </c>
      <c r="H24" s="2">
        <v>25.704522798828084</v>
      </c>
      <c r="I24" s="2">
        <v>26.391334797943074</v>
      </c>
      <c r="J24" s="2">
        <v>26.69839078388188</v>
      </c>
      <c r="K24" s="2">
        <v>25.866491667948495</v>
      </c>
      <c r="L24" s="2">
        <v>24.899157891000026</v>
      </c>
      <c r="M24" s="2">
        <v>23.629505615042678</v>
      </c>
      <c r="N24" s="2">
        <v>23.473563934344003</v>
      </c>
      <c r="O24" s="2">
        <v>21.836515400711743</v>
      </c>
      <c r="P24" s="2">
        <v>21.505585220800182</v>
      </c>
      <c r="Q24" s="2">
        <v>21.62758087977581</v>
      </c>
      <c r="R24" s="2">
        <v>22.664661851763867</v>
      </c>
      <c r="S24" s="2">
        <v>23.128618917002076</v>
      </c>
      <c r="T24" s="2">
        <v>23.34941606673139</v>
      </c>
      <c r="U24" s="2">
        <v>23.693011438634198</v>
      </c>
      <c r="V24" s="2">
        <v>23.089818601714796</v>
      </c>
      <c r="W24" s="2">
        <v>22.372220427577066</v>
      </c>
      <c r="X24" s="2">
        <v>21.368969870110451</v>
      </c>
      <c r="Y24" s="2">
        <v>21.575054163764122</v>
      </c>
      <c r="Z24" s="1">
        <v>21.951437982518115</v>
      </c>
      <c r="AA24" s="1">
        <v>22.448011176567547</v>
      </c>
      <c r="AB24" s="1">
        <v>22.420532592182553</v>
      </c>
      <c r="AC24" s="1">
        <v>23.621841089823789</v>
      </c>
      <c r="AD24" s="1">
        <v>24.328395849379159</v>
      </c>
      <c r="AE24" s="1">
        <v>25.49706340841912</v>
      </c>
      <c r="AF24" s="1">
        <v>23.30858796261122</v>
      </c>
    </row>
    <row r="25" spans="1:32">
      <c r="A25" s="1" t="s">
        <v>24</v>
      </c>
      <c r="B25" s="1" t="s">
        <v>25</v>
      </c>
      <c r="C25" s="1" t="s">
        <v>16</v>
      </c>
      <c r="D25" s="1" t="s">
        <v>15</v>
      </c>
      <c r="E25" s="1" t="s">
        <v>54</v>
      </c>
      <c r="F25" s="1" t="s">
        <v>4</v>
      </c>
      <c r="G25" s="2">
        <v>23.292413480668753</v>
      </c>
      <c r="H25" s="2">
        <v>23.414531260556981</v>
      </c>
      <c r="I25" s="2">
        <v>23.290581563921837</v>
      </c>
      <c r="J25" s="2">
        <v>22.454944484372518</v>
      </c>
      <c r="K25" s="2">
        <v>22.500143472770663</v>
      </c>
      <c r="L25" s="2">
        <v>22.195341512914027</v>
      </c>
      <c r="M25" s="2">
        <v>22.672045350631638</v>
      </c>
      <c r="N25" s="2">
        <v>22.137281848058574</v>
      </c>
      <c r="O25" s="2">
        <v>21.742696805035219</v>
      </c>
      <c r="P25" s="2">
        <v>21.293374716057553</v>
      </c>
      <c r="Q25" s="2">
        <v>21.813500268777119</v>
      </c>
      <c r="R25" s="2">
        <v>22.171313861224419</v>
      </c>
      <c r="S25" s="2">
        <v>22.259966058269217</v>
      </c>
      <c r="T25" s="2">
        <v>22.153513826866984</v>
      </c>
      <c r="U25" s="2">
        <v>21.059312290598882</v>
      </c>
      <c r="V25" s="2">
        <v>20.45820580311549</v>
      </c>
      <c r="W25" s="2">
        <v>19.444161215054532</v>
      </c>
      <c r="X25" s="2">
        <v>19.896802798524135</v>
      </c>
      <c r="Y25" s="2">
        <v>19.79316342517938</v>
      </c>
      <c r="Z25" s="1">
        <v>20.584515995330634</v>
      </c>
      <c r="AA25" s="1">
        <v>20.619712936408792</v>
      </c>
      <c r="AB25" s="1">
        <v>20.521024698099954</v>
      </c>
      <c r="AC25" s="1">
        <v>19.0049886721151</v>
      </c>
      <c r="AD25" s="1">
        <v>19.95944276161104</v>
      </c>
      <c r="AE25" s="1">
        <v>20.130046727607592</v>
      </c>
      <c r="AF25" s="1">
        <v>23.02681962335615</v>
      </c>
    </row>
    <row r="26" spans="1:32">
      <c r="A26" s="1" t="s">
        <v>24</v>
      </c>
      <c r="B26" s="1" t="s">
        <v>25</v>
      </c>
      <c r="C26" s="1" t="s">
        <v>16</v>
      </c>
      <c r="D26" s="1" t="s">
        <v>15</v>
      </c>
      <c r="E26" s="1" t="s">
        <v>55</v>
      </c>
      <c r="F26" s="1" t="s">
        <v>5</v>
      </c>
      <c r="G26" s="2">
        <v>23.865403979046675</v>
      </c>
      <c r="H26" s="2">
        <v>23.842117387450571</v>
      </c>
      <c r="I26" s="2">
        <v>23.730044631946033</v>
      </c>
      <c r="J26" s="2">
        <v>23.1410011630886</v>
      </c>
      <c r="K26" s="2">
        <v>23.96799384895554</v>
      </c>
      <c r="L26" s="2">
        <v>24.078670002222228</v>
      </c>
      <c r="M26" s="2">
        <v>24.783792487245545</v>
      </c>
      <c r="N26" s="2">
        <v>23.661001063056517</v>
      </c>
      <c r="O26" s="2">
        <v>22.953896257024876</v>
      </c>
      <c r="P26" s="2">
        <v>22.716147593970391</v>
      </c>
      <c r="Q26" s="2">
        <v>23.4851969208583</v>
      </c>
      <c r="R26" s="2">
        <v>24.402411604541935</v>
      </c>
      <c r="S26" s="2">
        <v>24.653692641393416</v>
      </c>
      <c r="T26" s="2">
        <v>24.763434176476675</v>
      </c>
      <c r="U26" s="2">
        <v>24.57788302596715</v>
      </c>
      <c r="V26" s="2">
        <v>23.464824919410677</v>
      </c>
      <c r="W26" s="2">
        <v>22.58787146950284</v>
      </c>
      <c r="X26" s="2">
        <v>22.55776540095998</v>
      </c>
      <c r="Y26" s="2">
        <v>23.036408823891676</v>
      </c>
      <c r="Z26" s="1">
        <v>23.843641456650797</v>
      </c>
      <c r="AA26" s="1">
        <v>23.769314804106724</v>
      </c>
      <c r="AB26" s="1">
        <v>23.800162217338283</v>
      </c>
      <c r="AC26" s="1">
        <v>23.778898528900402</v>
      </c>
      <c r="AD26" s="1">
        <v>24.709682333378979</v>
      </c>
      <c r="AE26" s="1">
        <v>25.462394126814619</v>
      </c>
      <c r="AF26" s="1">
        <v>26.917756848599304</v>
      </c>
    </row>
    <row r="27" spans="1:32">
      <c r="A27" s="1" t="s">
        <v>24</v>
      </c>
      <c r="B27" s="1" t="s">
        <v>25</v>
      </c>
      <c r="C27" s="1" t="s">
        <v>16</v>
      </c>
      <c r="D27" s="1" t="s">
        <v>15</v>
      </c>
      <c r="E27" s="1" t="s">
        <v>85</v>
      </c>
      <c r="F27" s="1" t="s">
        <v>86</v>
      </c>
      <c r="G27" s="2">
        <v>21.739689816181812</v>
      </c>
      <c r="H27" s="2">
        <v>20.818745830154615</v>
      </c>
      <c r="I27" s="2">
        <v>21.063700073898488</v>
      </c>
      <c r="J27" s="2">
        <v>19.972937119407487</v>
      </c>
      <c r="K27" s="2">
        <v>19.34353176588515</v>
      </c>
      <c r="L27" s="2">
        <v>18.45284811731063</v>
      </c>
      <c r="M27" s="2">
        <v>17.83325443180556</v>
      </c>
      <c r="N27" s="2">
        <v>18.065145321224506</v>
      </c>
      <c r="O27" s="2">
        <v>18.124608513779837</v>
      </c>
      <c r="P27" s="2">
        <v>18.129494405442415</v>
      </c>
      <c r="Q27" s="2">
        <v>18.247377720332384</v>
      </c>
      <c r="R27" s="2">
        <v>18.793988711745701</v>
      </c>
      <c r="S27" s="2">
        <v>19.905936374017916</v>
      </c>
      <c r="T27" s="2">
        <v>19.87168734109849</v>
      </c>
      <c r="U27" s="2">
        <v>19.03277431387647</v>
      </c>
      <c r="V27" s="2">
        <v>18.177979573245281</v>
      </c>
      <c r="W27" s="2">
        <v>17.548646692911504</v>
      </c>
      <c r="X27" s="2">
        <v>17.984092636289887</v>
      </c>
      <c r="Y27" s="2">
        <v>17.793617205241677</v>
      </c>
      <c r="Z27" s="1">
        <v>18.446937343527349</v>
      </c>
      <c r="AA27" s="1">
        <v>18.921328004704936</v>
      </c>
      <c r="AB27" s="1">
        <v>19.474953742548564</v>
      </c>
      <c r="AC27" s="1">
        <v>19.412420352607509</v>
      </c>
      <c r="AD27" s="1">
        <v>18.760908754840546</v>
      </c>
      <c r="AE27" s="1">
        <v>18.467334977756138</v>
      </c>
      <c r="AF27" s="1">
        <v>17.961374828844448</v>
      </c>
    </row>
    <row r="28" spans="1:32">
      <c r="A28" s="1" t="s">
        <v>24</v>
      </c>
      <c r="B28" s="1" t="s">
        <v>25</v>
      </c>
      <c r="C28" s="1" t="s">
        <v>16</v>
      </c>
      <c r="D28" s="1" t="s">
        <v>15</v>
      </c>
      <c r="E28" s="1" t="s">
        <v>56</v>
      </c>
      <c r="F28" s="1" t="s">
        <v>6</v>
      </c>
      <c r="G28" s="2">
        <v>29.447500697181663</v>
      </c>
      <c r="H28" s="2">
        <v>30.439107588061308</v>
      </c>
      <c r="I28" s="2">
        <v>29.745793655815131</v>
      </c>
      <c r="J28" s="2">
        <v>29.094501779467947</v>
      </c>
      <c r="K28" s="2">
        <v>28.013237369536313</v>
      </c>
      <c r="L28" s="2">
        <v>27.623194639031095</v>
      </c>
      <c r="M28" s="2">
        <v>26.717481339751345</v>
      </c>
      <c r="N28" s="2">
        <v>26.540673625165766</v>
      </c>
      <c r="O28" s="2">
        <v>26.746552861478008</v>
      </c>
      <c r="P28" s="2">
        <v>27.060243757664548</v>
      </c>
      <c r="Q28" s="2">
        <v>27.322704140951782</v>
      </c>
      <c r="R28" s="2">
        <v>27.495989026897025</v>
      </c>
      <c r="S28" s="2">
        <v>28.651494449760467</v>
      </c>
      <c r="T28" s="2">
        <v>28.647323974739432</v>
      </c>
      <c r="U28" s="2">
        <v>29.011627987564069</v>
      </c>
      <c r="V28" s="2">
        <v>28.205153481241648</v>
      </c>
      <c r="W28" s="2">
        <v>27.869770406138286</v>
      </c>
      <c r="X28" s="2">
        <v>27.420462350511126</v>
      </c>
      <c r="Y28" s="2">
        <v>27.25071579014282</v>
      </c>
      <c r="Z28" s="1">
        <v>26.807508083324489</v>
      </c>
      <c r="AA28" s="1">
        <v>27.850110785016629</v>
      </c>
      <c r="AB28" s="1">
        <v>27.664168379577173</v>
      </c>
      <c r="AC28" s="1">
        <v>28.23074739677449</v>
      </c>
      <c r="AD28" s="1">
        <v>27.156607647500834</v>
      </c>
      <c r="AE28" s="1">
        <v>27.139935127125778</v>
      </c>
      <c r="AF28" s="1">
        <v>24.596048150883199</v>
      </c>
    </row>
    <row r="29" spans="1:32">
      <c r="A29" s="1" t="s">
        <v>24</v>
      </c>
      <c r="B29" s="1" t="s">
        <v>25</v>
      </c>
      <c r="C29" s="1" t="s">
        <v>16</v>
      </c>
      <c r="D29" s="1" t="s">
        <v>15</v>
      </c>
      <c r="E29" s="1" t="s">
        <v>57</v>
      </c>
      <c r="F29" s="1" t="s">
        <v>7</v>
      </c>
      <c r="G29" s="2">
        <v>19.939501524533938</v>
      </c>
      <c r="H29" s="2">
        <v>19.547241488116253</v>
      </c>
      <c r="I29" s="2">
        <v>19.295233695373042</v>
      </c>
      <c r="J29" s="2">
        <v>19.206594546410319</v>
      </c>
      <c r="K29" s="2">
        <v>18.510916093581923</v>
      </c>
      <c r="L29" s="2">
        <v>18.408624038782722</v>
      </c>
      <c r="M29" s="2">
        <v>17.830051094458323</v>
      </c>
      <c r="N29" s="2">
        <v>17.88977457506989</v>
      </c>
      <c r="O29" s="2">
        <v>17.188236282686276</v>
      </c>
      <c r="P29" s="2">
        <v>16.973381242119078</v>
      </c>
      <c r="Q29" s="2">
        <v>17.765432849804444</v>
      </c>
      <c r="R29" s="2">
        <v>18.623355575118996</v>
      </c>
      <c r="S29" s="2">
        <v>18.615210788161399</v>
      </c>
      <c r="T29" s="2">
        <v>17.97534116737307</v>
      </c>
      <c r="U29" s="2">
        <v>17.026281153585419</v>
      </c>
      <c r="V29" s="2">
        <v>17.271598096539147</v>
      </c>
      <c r="W29" s="2">
        <v>17.896764493970934</v>
      </c>
      <c r="X29" s="2">
        <v>18.406747647147903</v>
      </c>
      <c r="Y29" s="2">
        <v>18.158079190779006</v>
      </c>
      <c r="Z29" s="1">
        <v>17.68080659217383</v>
      </c>
      <c r="AA29" s="1">
        <v>18.036183602932343</v>
      </c>
      <c r="AB29" s="1">
        <v>18.536813662868816</v>
      </c>
      <c r="AC29" s="1">
        <v>19.195006923023652</v>
      </c>
      <c r="AD29" s="1">
        <v>18.75159527299202</v>
      </c>
      <c r="AE29" s="1">
        <v>18.751886356265267</v>
      </c>
      <c r="AF29" s="1">
        <v>18.850895005514584</v>
      </c>
    </row>
    <row r="30" spans="1:32">
      <c r="A30" s="1" t="s">
        <v>24</v>
      </c>
      <c r="B30" s="1" t="s">
        <v>25</v>
      </c>
      <c r="C30" s="1" t="s">
        <v>16</v>
      </c>
      <c r="D30" s="1" t="s">
        <v>15</v>
      </c>
      <c r="E30" s="1" t="s">
        <v>58</v>
      </c>
      <c r="F30" s="1" t="s">
        <v>8</v>
      </c>
      <c r="G30" s="2">
        <v>23.582673301671363</v>
      </c>
      <c r="H30" s="2">
        <v>23.703182882042881</v>
      </c>
      <c r="I30" s="2">
        <v>23.892812746728495</v>
      </c>
      <c r="J30" s="2">
        <v>23.584549390136022</v>
      </c>
      <c r="K30" s="2">
        <v>22.810836821306889</v>
      </c>
      <c r="L30" s="2">
        <v>22.265958302639266</v>
      </c>
      <c r="M30" s="2">
        <v>21.206006756144742</v>
      </c>
      <c r="N30" s="2">
        <v>20.506420714613718</v>
      </c>
      <c r="O30" s="2">
        <v>19.116133517035731</v>
      </c>
      <c r="P30" s="2">
        <v>18.651291342255409</v>
      </c>
      <c r="Q30" s="2">
        <v>18.659085539635779</v>
      </c>
      <c r="R30" s="2">
        <v>19.419985906220784</v>
      </c>
      <c r="S30" s="2">
        <v>19.789397421361976</v>
      </c>
      <c r="T30" s="2">
        <v>19.928633357769598</v>
      </c>
      <c r="U30" s="2">
        <v>19.810989658166339</v>
      </c>
      <c r="V30" s="2">
        <v>19.545299341104343</v>
      </c>
      <c r="W30" s="2">
        <v>18.673624588237697</v>
      </c>
      <c r="X30" s="2">
        <v>18.406799123026037</v>
      </c>
      <c r="Y30" s="2">
        <v>18.43202333073414</v>
      </c>
      <c r="Z30" s="1">
        <v>18.93237411050557</v>
      </c>
      <c r="AA30" s="1">
        <v>18.646704769408526</v>
      </c>
      <c r="AB30" s="1">
        <v>18.709748141639011</v>
      </c>
      <c r="AC30" s="1">
        <v>19.099674258726392</v>
      </c>
      <c r="AD30" s="1">
        <v>19.351310160321443</v>
      </c>
      <c r="AE30" s="1">
        <v>19.44347669996386</v>
      </c>
      <c r="AF30" s="1">
        <v>19.457124528206805</v>
      </c>
    </row>
    <row r="31" spans="1:32">
      <c r="A31" s="1" t="s">
        <v>24</v>
      </c>
      <c r="B31" s="1" t="s">
        <v>25</v>
      </c>
      <c r="C31" s="1" t="s">
        <v>16</v>
      </c>
      <c r="D31" s="1" t="s">
        <v>15</v>
      </c>
      <c r="E31" s="1" t="s">
        <v>59</v>
      </c>
      <c r="F31" s="1" t="s">
        <v>20</v>
      </c>
      <c r="G31" s="2">
        <v>26.915520871956105</v>
      </c>
      <c r="H31" s="2">
        <v>27.211037018201726</v>
      </c>
      <c r="I31" s="2">
        <v>26.381864267859171</v>
      </c>
      <c r="J31" s="2">
        <v>25.897207426437522</v>
      </c>
      <c r="K31" s="2">
        <v>25.16875796290196</v>
      </c>
      <c r="L31" s="2">
        <v>25.054521595107001</v>
      </c>
      <c r="M31" s="2">
        <v>24.517312335563417</v>
      </c>
      <c r="N31" s="2">
        <v>23.84724104010424</v>
      </c>
      <c r="O31" s="2">
        <v>22.64151941226007</v>
      </c>
      <c r="P31" s="2">
        <v>22.042344334706996</v>
      </c>
      <c r="Q31" s="2">
        <v>22.226536787109637</v>
      </c>
      <c r="R31" s="2">
        <v>23.927125855479833</v>
      </c>
      <c r="S31" s="2">
        <v>23.242208204111623</v>
      </c>
      <c r="T31" s="2">
        <v>23.126633921868656</v>
      </c>
      <c r="U31" s="2">
        <v>22.052513657957295</v>
      </c>
      <c r="V31" s="2">
        <v>22.703054874508528</v>
      </c>
      <c r="W31" s="2">
        <v>23.320836148368546</v>
      </c>
      <c r="X31" s="2">
        <v>22.711341933938446</v>
      </c>
      <c r="Y31" s="2">
        <v>22.642274419663739</v>
      </c>
      <c r="Z31" s="1">
        <v>23.226643221304808</v>
      </c>
      <c r="AA31" s="1">
        <v>23.502970127931501</v>
      </c>
      <c r="AB31" s="1">
        <v>23.692221680140577</v>
      </c>
      <c r="AC31" s="1">
        <v>22.815725951799124</v>
      </c>
      <c r="AD31" s="1">
        <v>23.10547801607024</v>
      </c>
      <c r="AE31" s="1">
        <v>23.606372278480322</v>
      </c>
      <c r="AF31" s="1">
        <v>21.50351856314817</v>
      </c>
    </row>
    <row r="32" spans="1:32">
      <c r="A32" s="1" t="s">
        <v>24</v>
      </c>
      <c r="B32" s="1" t="s">
        <v>25</v>
      </c>
      <c r="C32" s="1" t="s">
        <v>16</v>
      </c>
      <c r="D32" s="1" t="s">
        <v>15</v>
      </c>
      <c r="E32" s="1" t="s">
        <v>60</v>
      </c>
      <c r="F32" s="1" t="s">
        <v>21</v>
      </c>
      <c r="G32" s="2">
        <v>23.506886430850766</v>
      </c>
      <c r="H32" s="2">
        <v>23.362734112320069</v>
      </c>
      <c r="I32" s="2">
        <v>23.247290533695679</v>
      </c>
      <c r="J32" s="2">
        <v>22.982269021213906</v>
      </c>
      <c r="K32" s="2">
        <v>23.660823062130046</v>
      </c>
      <c r="L32" s="2">
        <v>23.504669604830465</v>
      </c>
      <c r="M32" s="2">
        <v>23.004728973748303</v>
      </c>
      <c r="N32" s="2">
        <v>21.631929639264559</v>
      </c>
      <c r="O32" s="2">
        <v>20.624265228347131</v>
      </c>
      <c r="P32" s="2">
        <v>19.68073768954817</v>
      </c>
      <c r="Q32" s="2">
        <v>19.13906401254415</v>
      </c>
      <c r="R32" s="2">
        <v>18.972253211219513</v>
      </c>
      <c r="S32" s="2">
        <v>18.744884822906588</v>
      </c>
      <c r="T32" s="2">
        <v>18.829951993705222</v>
      </c>
      <c r="U32" s="2">
        <v>18.360297135770892</v>
      </c>
      <c r="V32" s="2">
        <v>17.532606397638816</v>
      </c>
      <c r="W32" s="2">
        <v>17.587948572610625</v>
      </c>
      <c r="X32" s="2">
        <v>17.764891508388363</v>
      </c>
      <c r="Y32" s="2">
        <v>18.196008663634984</v>
      </c>
      <c r="Z32" s="1">
        <v>18.469308874105138</v>
      </c>
      <c r="AA32" s="1">
        <v>18.949257034630612</v>
      </c>
      <c r="AB32" s="1">
        <v>19.578042106878272</v>
      </c>
      <c r="AC32" s="1">
        <v>19.197307721141616</v>
      </c>
      <c r="AD32" s="1">
        <v>19.349438283818902</v>
      </c>
      <c r="AE32" s="1">
        <v>19.259158891199597</v>
      </c>
      <c r="AF32" s="1">
        <v>20.54770922672995</v>
      </c>
    </row>
    <row r="33" spans="1:32">
      <c r="A33" s="1" t="s">
        <v>24</v>
      </c>
      <c r="B33" s="1" t="s">
        <v>25</v>
      </c>
      <c r="C33" s="1" t="s">
        <v>16</v>
      </c>
      <c r="D33" s="1" t="s">
        <v>15</v>
      </c>
      <c r="E33" s="1" t="s">
        <v>61</v>
      </c>
      <c r="F33" s="1" t="s">
        <v>22</v>
      </c>
      <c r="G33" s="2" t="s">
        <v>12</v>
      </c>
      <c r="H33" s="2" t="s">
        <v>12</v>
      </c>
      <c r="I33" s="2" t="s">
        <v>12</v>
      </c>
      <c r="J33" s="2" t="s">
        <v>12</v>
      </c>
      <c r="K33" s="2" t="s">
        <v>12</v>
      </c>
      <c r="L33" s="2" t="s">
        <v>12</v>
      </c>
      <c r="M33" s="2" t="s">
        <v>12</v>
      </c>
      <c r="N33" s="2" t="s">
        <v>12</v>
      </c>
      <c r="O33" s="2">
        <v>20.158968516170454</v>
      </c>
      <c r="P33" s="2">
        <v>20.239859721078425</v>
      </c>
      <c r="Q33" s="2">
        <v>19.610582290663931</v>
      </c>
      <c r="R33" s="2">
        <v>19.668943554609385</v>
      </c>
      <c r="S33" s="2">
        <v>19.434898880094782</v>
      </c>
      <c r="T33" s="2">
        <v>20.601173250227905</v>
      </c>
      <c r="U33" s="2">
        <v>20.520919479468194</v>
      </c>
      <c r="V33" s="2">
        <v>21.451122704374466</v>
      </c>
      <c r="W33" s="2">
        <v>20.36575625027973</v>
      </c>
      <c r="X33" s="2">
        <v>20.768153230274411</v>
      </c>
      <c r="Y33" s="2">
        <v>20.809742175807138</v>
      </c>
      <c r="Z33" s="1">
        <v>20.44224421541486</v>
      </c>
      <c r="AA33" s="1">
        <v>19.780640891807874</v>
      </c>
      <c r="AB33" s="1">
        <v>18.207799661682426</v>
      </c>
      <c r="AC33" s="1">
        <v>18.845976238897155</v>
      </c>
      <c r="AD33" s="1">
        <v>17.946387436150534</v>
      </c>
      <c r="AE33" s="1">
        <v>18.161808099012404</v>
      </c>
      <c r="AF33" s="1">
        <v>16.461957326504574</v>
      </c>
    </row>
    <row r="34" spans="1:32">
      <c r="A34" s="1" t="s">
        <v>24</v>
      </c>
      <c r="B34" s="1" t="s">
        <v>25</v>
      </c>
      <c r="C34" s="1" t="s">
        <v>16</v>
      </c>
      <c r="D34" s="1" t="s">
        <v>15</v>
      </c>
      <c r="E34" s="1" t="s">
        <v>63</v>
      </c>
      <c r="F34" s="1" t="s">
        <v>88</v>
      </c>
      <c r="G34" s="2">
        <v>24.578454047594892</v>
      </c>
      <c r="H34" s="2">
        <v>24.565414449055755</v>
      </c>
      <c r="I34" s="2">
        <v>24.586559279982438</v>
      </c>
      <c r="J34" s="2">
        <v>24.187130198185695</v>
      </c>
      <c r="K34" s="2">
        <v>23.750100159369623</v>
      </c>
      <c r="L34" s="2">
        <v>23.195935563560386</v>
      </c>
      <c r="M34" s="2">
        <v>22.617700989679559</v>
      </c>
      <c r="N34" s="2">
        <v>22.071244634061951</v>
      </c>
      <c r="O34" s="2">
        <v>21.304033375406071</v>
      </c>
      <c r="P34" s="2">
        <v>21.065265560792636</v>
      </c>
      <c r="Q34" s="2">
        <v>21.404113966834768</v>
      </c>
      <c r="R34" s="2">
        <v>22.075633909391239</v>
      </c>
      <c r="S34" s="2">
        <v>22.339646557679099</v>
      </c>
      <c r="T34" s="2">
        <v>22.272652375442572</v>
      </c>
      <c r="U34" s="2">
        <v>21.818623105425758</v>
      </c>
      <c r="V34" s="2">
        <v>21.390844929086338</v>
      </c>
      <c r="W34" s="2">
        <v>21.005192276108751</v>
      </c>
      <c r="X34" s="2">
        <v>20.961550762426434</v>
      </c>
      <c r="Y34" s="2">
        <v>21.02821293257831</v>
      </c>
      <c r="Z34" s="1">
        <v>21.284408003881378</v>
      </c>
      <c r="AA34" s="1">
        <v>21.647422043003619</v>
      </c>
      <c r="AB34" s="1">
        <v>21.79991576245698</v>
      </c>
      <c r="AC34" s="1">
        <v>21.856506339739429</v>
      </c>
      <c r="AD34" s="1">
        <v>21.850139043431128</v>
      </c>
      <c r="AE34" s="1">
        <v>21.983003102320264</v>
      </c>
      <c r="AF34" s="1">
        <v>21.855863811775361</v>
      </c>
    </row>
    <row r="35" spans="1:32">
      <c r="A35" s="1" t="s">
        <v>24</v>
      </c>
      <c r="B35" s="1" t="s">
        <v>25</v>
      </c>
      <c r="C35" s="1" t="s">
        <v>17</v>
      </c>
      <c r="D35" s="1" t="s">
        <v>13</v>
      </c>
      <c r="E35" s="1" t="s">
        <v>50</v>
      </c>
      <c r="F35" s="1" t="s">
        <v>19</v>
      </c>
      <c r="G35" s="3">
        <v>8.6945916666666676</v>
      </c>
      <c r="H35" s="3">
        <v>8.8472586666666668</v>
      </c>
      <c r="I35" s="3">
        <v>9.1356626666666667</v>
      </c>
      <c r="J35" s="3">
        <v>9.1188780000000005</v>
      </c>
      <c r="K35" s="3">
        <v>8.9627829999999999</v>
      </c>
      <c r="L35" s="3">
        <v>8.8233223333333335</v>
      </c>
      <c r="M35" s="3">
        <v>8.6310583333333337</v>
      </c>
      <c r="N35" s="3">
        <v>8.5420333333333343</v>
      </c>
      <c r="O35" s="3">
        <v>8.3437579999999993</v>
      </c>
      <c r="P35" s="3">
        <v>8.3660270000000008</v>
      </c>
      <c r="Q35" s="3">
        <v>8.532763000000001</v>
      </c>
      <c r="R35" s="3">
        <v>8.8341313333333336</v>
      </c>
      <c r="S35" s="3">
        <v>9.0341403333333332</v>
      </c>
      <c r="T35" s="3">
        <v>8.9002789999999994</v>
      </c>
      <c r="U35" s="3">
        <v>8.5901683333333327</v>
      </c>
      <c r="V35" s="3">
        <v>8.278792000000001</v>
      </c>
      <c r="W35" s="3">
        <v>8.0787663333333342</v>
      </c>
      <c r="X35" s="3">
        <v>8.0042740000000006</v>
      </c>
      <c r="Y35" s="3">
        <v>8.0423676666666655</v>
      </c>
      <c r="Z35" s="1">
        <v>8.2768976666666649</v>
      </c>
      <c r="AA35" s="1">
        <v>8.5230143333333341</v>
      </c>
      <c r="AB35" s="1">
        <v>8.8625330000000009</v>
      </c>
      <c r="AC35" s="1">
        <v>9.033353</v>
      </c>
      <c r="AD35" s="1">
        <v>9.4245403333333329</v>
      </c>
      <c r="AE35" s="1">
        <v>9.4767659999999996</v>
      </c>
      <c r="AF35" s="1">
        <v>9.4585635000000003</v>
      </c>
    </row>
    <row r="36" spans="1:32">
      <c r="A36" s="1" t="s">
        <v>24</v>
      </c>
      <c r="B36" s="1" t="s">
        <v>25</v>
      </c>
      <c r="C36" s="1" t="s">
        <v>17</v>
      </c>
      <c r="D36" s="1" t="s">
        <v>13</v>
      </c>
      <c r="E36" s="1" t="s">
        <v>51</v>
      </c>
      <c r="F36" s="1" t="s">
        <v>1</v>
      </c>
      <c r="G36" s="3">
        <v>0.60857966666666674</v>
      </c>
      <c r="H36" s="3">
        <v>0.61849366666666672</v>
      </c>
      <c r="I36" s="3">
        <v>0.62670733333333339</v>
      </c>
      <c r="J36" s="3">
        <v>0.64189799999999997</v>
      </c>
      <c r="K36" s="3">
        <v>0.64402566666666672</v>
      </c>
      <c r="L36" s="3">
        <v>0.60121066666666667</v>
      </c>
      <c r="M36" s="3">
        <v>0.57756733333333343</v>
      </c>
      <c r="N36" s="3">
        <v>0.54505366666666666</v>
      </c>
      <c r="O36" s="3">
        <v>0.54382133333333327</v>
      </c>
      <c r="P36" s="3">
        <v>0.51210233333333333</v>
      </c>
      <c r="Q36" s="3">
        <v>0.51486600000000005</v>
      </c>
      <c r="R36" s="3">
        <v>0.53451533333333334</v>
      </c>
      <c r="S36" s="3">
        <v>0.5494</v>
      </c>
      <c r="T36" s="3">
        <v>0.53786600000000007</v>
      </c>
      <c r="U36" s="3">
        <v>0.49127433333333331</v>
      </c>
      <c r="V36" s="3">
        <v>0.47245500000000001</v>
      </c>
      <c r="W36" s="3">
        <v>0.45639199999999996</v>
      </c>
      <c r="X36" s="3">
        <v>0.44836199999999998</v>
      </c>
      <c r="Y36" s="3">
        <v>0.45620733333333335</v>
      </c>
      <c r="Z36" s="1">
        <v>0.46633999999999998</v>
      </c>
      <c r="AA36" s="1">
        <v>0.48799900000000002</v>
      </c>
      <c r="AB36" s="1">
        <v>0.49057533333333331</v>
      </c>
      <c r="AC36" s="1">
        <v>0.50238300000000002</v>
      </c>
      <c r="AD36" s="1">
        <v>0.5608266666666667</v>
      </c>
      <c r="AE36" s="1">
        <v>0.58698800000000007</v>
      </c>
      <c r="AF36" s="1">
        <v>0.54419949999999995</v>
      </c>
    </row>
    <row r="37" spans="1:32">
      <c r="A37" s="1" t="s">
        <v>24</v>
      </c>
      <c r="B37" s="1" t="s">
        <v>25</v>
      </c>
      <c r="C37" s="1" t="s">
        <v>17</v>
      </c>
      <c r="D37" s="1" t="s">
        <v>13</v>
      </c>
      <c r="E37" s="1" t="s">
        <v>52</v>
      </c>
      <c r="F37" s="1" t="s">
        <v>2</v>
      </c>
      <c r="G37" s="3">
        <v>1.3891119999999999</v>
      </c>
      <c r="H37" s="3">
        <v>1.4011313333333335</v>
      </c>
      <c r="I37" s="3">
        <v>1.5103949999999999</v>
      </c>
      <c r="J37" s="3">
        <v>1.4950823333333334</v>
      </c>
      <c r="K37" s="3">
        <v>1.448682</v>
      </c>
      <c r="L37" s="3">
        <v>1.3832139999999999</v>
      </c>
      <c r="M37" s="3">
        <v>1.3384886666666667</v>
      </c>
      <c r="N37" s="3">
        <v>1.3166933333333333</v>
      </c>
      <c r="O37" s="3">
        <v>1.2548866666666667</v>
      </c>
      <c r="P37" s="3">
        <v>1.2816416666666666</v>
      </c>
      <c r="Q37" s="3">
        <v>1.3251280000000001</v>
      </c>
      <c r="R37" s="3">
        <v>1.3964163333333335</v>
      </c>
      <c r="S37" s="3">
        <v>1.3609366666666667</v>
      </c>
      <c r="T37" s="3">
        <v>1.3018720000000001</v>
      </c>
      <c r="U37" s="3">
        <v>1.2279123333333333</v>
      </c>
      <c r="V37" s="3">
        <v>1.2161996666666666</v>
      </c>
      <c r="W37" s="3">
        <v>1.216232</v>
      </c>
      <c r="X37" s="3">
        <v>1.2059083333333334</v>
      </c>
      <c r="Y37" s="3">
        <v>1.2417013333333333</v>
      </c>
      <c r="Z37" s="1">
        <v>1.2599009999999999</v>
      </c>
      <c r="AA37" s="1">
        <v>1.3212930000000001</v>
      </c>
      <c r="AB37" s="1">
        <v>1.3545489999999998</v>
      </c>
      <c r="AC37" s="1">
        <v>1.3707016666666665</v>
      </c>
      <c r="AD37" s="1">
        <v>1.3619709999999998</v>
      </c>
      <c r="AE37" s="1">
        <v>1.3326925000000001</v>
      </c>
      <c r="AF37" s="1">
        <v>1.3497235000000001</v>
      </c>
    </row>
    <row r="38" spans="1:32">
      <c r="A38" s="1" t="s">
        <v>24</v>
      </c>
      <c r="B38" s="1" t="s">
        <v>25</v>
      </c>
      <c r="C38" s="1" t="s">
        <v>17</v>
      </c>
      <c r="D38" s="1" t="s">
        <v>13</v>
      </c>
      <c r="E38" s="1" t="s">
        <v>53</v>
      </c>
      <c r="F38" s="1" t="s">
        <v>3</v>
      </c>
      <c r="G38" s="3">
        <v>1.1042623333333335</v>
      </c>
      <c r="H38" s="3">
        <v>1.0950523333333333</v>
      </c>
      <c r="I38" s="3">
        <v>1.1350236666666667</v>
      </c>
      <c r="J38" s="3">
        <v>1.1395563333333332</v>
      </c>
      <c r="K38" s="3">
        <v>1.1057053333333331</v>
      </c>
      <c r="L38" s="3">
        <v>1.0597686666666666</v>
      </c>
      <c r="M38" s="3">
        <v>1.0032156666666665</v>
      </c>
      <c r="N38" s="3">
        <v>0.98287066666666656</v>
      </c>
      <c r="O38" s="3">
        <v>0.92913800000000002</v>
      </c>
      <c r="P38" s="3">
        <v>0.93954166666666661</v>
      </c>
      <c r="Q38" s="3">
        <v>0.96987566666666669</v>
      </c>
      <c r="R38" s="3">
        <v>1.0105706666666667</v>
      </c>
      <c r="S38" s="3">
        <v>1.0454796666666668</v>
      </c>
      <c r="T38" s="3">
        <v>1.0439576666666668</v>
      </c>
      <c r="U38" s="3">
        <v>1.0532153333333334</v>
      </c>
      <c r="V38" s="3">
        <v>1.0110993333333333</v>
      </c>
      <c r="W38" s="3">
        <v>1.0012273333333332</v>
      </c>
      <c r="X38" s="3">
        <v>0.94766833333333345</v>
      </c>
      <c r="Y38" s="3">
        <v>0.95452633333333337</v>
      </c>
      <c r="Z38" s="1">
        <v>0.95121233333333333</v>
      </c>
      <c r="AA38" s="1">
        <v>0.97538400000000003</v>
      </c>
      <c r="AB38" s="1">
        <v>1.0104846666666667</v>
      </c>
      <c r="AC38" s="1">
        <v>1.075342</v>
      </c>
      <c r="AD38" s="1">
        <v>1.1454606666666667</v>
      </c>
      <c r="AE38" s="1">
        <v>1.175864</v>
      </c>
      <c r="AF38" s="1">
        <v>1.0925915000000002</v>
      </c>
    </row>
    <row r="39" spans="1:32">
      <c r="A39" s="1" t="s">
        <v>24</v>
      </c>
      <c r="B39" s="1" t="s">
        <v>25</v>
      </c>
      <c r="C39" s="1" t="s">
        <v>17</v>
      </c>
      <c r="D39" s="1" t="s">
        <v>13</v>
      </c>
      <c r="E39" s="1" t="s">
        <v>54</v>
      </c>
      <c r="F39" s="1" t="s">
        <v>4</v>
      </c>
      <c r="G39" s="3">
        <v>0.78181266666666671</v>
      </c>
      <c r="H39" s="3">
        <v>0.79071733333333338</v>
      </c>
      <c r="I39" s="3">
        <v>0.81682433333333337</v>
      </c>
      <c r="J39" s="3">
        <v>0.80291066666666666</v>
      </c>
      <c r="K39" s="3">
        <v>0.82805433333333334</v>
      </c>
      <c r="L39" s="3">
        <v>0.83199400000000001</v>
      </c>
      <c r="M39" s="3">
        <v>0.85174133333333335</v>
      </c>
      <c r="N39" s="3">
        <v>0.81830600000000009</v>
      </c>
      <c r="O39" s="3">
        <v>0.7987023333333334</v>
      </c>
      <c r="P39" s="3">
        <v>0.79117766666666667</v>
      </c>
      <c r="Q39" s="3">
        <v>0.82780766666666672</v>
      </c>
      <c r="R39" s="3">
        <v>0.86786999999999992</v>
      </c>
      <c r="S39" s="3">
        <v>0.88881233333333343</v>
      </c>
      <c r="T39" s="3">
        <v>0.85936833333333329</v>
      </c>
      <c r="U39" s="3">
        <v>0.79422833333333331</v>
      </c>
      <c r="V39" s="3">
        <v>0.73267699999999991</v>
      </c>
      <c r="W39" s="3">
        <v>0.69296999999999997</v>
      </c>
      <c r="X39" s="3">
        <v>0.69867466666666667</v>
      </c>
      <c r="Y39" s="3">
        <v>0.74290433333333328</v>
      </c>
      <c r="Z39" s="1">
        <v>0.79875133333333326</v>
      </c>
      <c r="AA39" s="1">
        <v>0.829538</v>
      </c>
      <c r="AB39" s="1">
        <v>0.81531433333333336</v>
      </c>
      <c r="AC39" s="1">
        <v>0.74919100000000005</v>
      </c>
      <c r="AD39" s="1">
        <v>0.81603266666666663</v>
      </c>
      <c r="AE39" s="1">
        <v>0.83456749999999991</v>
      </c>
      <c r="AF39" s="1">
        <v>0.97885449999999996</v>
      </c>
    </row>
    <row r="40" spans="1:32">
      <c r="A40" s="1" t="s">
        <v>24</v>
      </c>
      <c r="B40" s="1" t="s">
        <v>25</v>
      </c>
      <c r="C40" s="1" t="s">
        <v>17</v>
      </c>
      <c r="D40" s="1" t="s">
        <v>13</v>
      </c>
      <c r="E40" s="1" t="s">
        <v>55</v>
      </c>
      <c r="F40" s="1" t="s">
        <v>5</v>
      </c>
      <c r="G40" s="3">
        <v>1.0194583333333334</v>
      </c>
      <c r="H40" s="3">
        <v>1.0458853333333333</v>
      </c>
      <c r="I40" s="3">
        <v>1.0349183333333332</v>
      </c>
      <c r="J40" s="3">
        <v>1.0152096666666666</v>
      </c>
      <c r="K40" s="3">
        <v>1.0305363333333333</v>
      </c>
      <c r="L40" s="3">
        <v>1.0597696666666667</v>
      </c>
      <c r="M40" s="3">
        <v>1.0672439999999999</v>
      </c>
      <c r="N40" s="3">
        <v>1.0522689999999999</v>
      </c>
      <c r="O40" s="3">
        <v>1.0402836666666666</v>
      </c>
      <c r="P40" s="3">
        <v>1.0680153333333333</v>
      </c>
      <c r="Q40" s="3">
        <v>1.080929</v>
      </c>
      <c r="R40" s="3">
        <v>1.1298386666666669</v>
      </c>
      <c r="S40" s="3">
        <v>1.1623409999999998</v>
      </c>
      <c r="T40" s="3">
        <v>1.1815180000000001</v>
      </c>
      <c r="U40" s="3">
        <v>1.1537466666666667</v>
      </c>
      <c r="V40" s="3">
        <v>1.0604896666666668</v>
      </c>
      <c r="W40" s="3">
        <v>0.99810066666666675</v>
      </c>
      <c r="X40" s="3">
        <v>0.99599300000000002</v>
      </c>
      <c r="Y40" s="3">
        <v>1.0266200000000001</v>
      </c>
      <c r="Z40" s="1">
        <v>1.0857976666666667</v>
      </c>
      <c r="AA40" s="1">
        <v>1.0661913333333333</v>
      </c>
      <c r="AB40" s="1">
        <v>1.1078526666666668</v>
      </c>
      <c r="AC40" s="1">
        <v>1.1302506666666667</v>
      </c>
      <c r="AD40" s="1">
        <v>1.2336696666666667</v>
      </c>
      <c r="AE40" s="1">
        <v>1.2654915</v>
      </c>
      <c r="AF40" s="1">
        <v>1.299339</v>
      </c>
    </row>
    <row r="41" spans="1:32">
      <c r="A41" s="1" t="s">
        <v>24</v>
      </c>
      <c r="B41" s="1" t="s">
        <v>25</v>
      </c>
      <c r="C41" s="1" t="s">
        <v>17</v>
      </c>
      <c r="D41" s="1" t="s">
        <v>13</v>
      </c>
      <c r="E41" s="1" t="s">
        <v>85</v>
      </c>
      <c r="F41" s="1" t="s">
        <v>86</v>
      </c>
      <c r="G41" s="3">
        <v>0.79449633333333336</v>
      </c>
      <c r="H41" s="3">
        <v>0.78277533333333338</v>
      </c>
      <c r="I41" s="3">
        <v>0.81050333333333346</v>
      </c>
      <c r="J41" s="3">
        <v>0.79719366666666669</v>
      </c>
      <c r="K41" s="3">
        <v>0.76831433333333321</v>
      </c>
      <c r="L41" s="3">
        <v>0.74606566666666663</v>
      </c>
      <c r="M41" s="3">
        <v>0.71968599999999994</v>
      </c>
      <c r="N41" s="3">
        <v>0.75696066666666673</v>
      </c>
      <c r="O41" s="3">
        <v>0.76330900000000002</v>
      </c>
      <c r="P41" s="3">
        <v>0.75922933333333331</v>
      </c>
      <c r="Q41" s="3">
        <v>0.74510733333333334</v>
      </c>
      <c r="R41" s="3">
        <v>0.75615833333333338</v>
      </c>
      <c r="S41" s="3">
        <v>0.83084933333333344</v>
      </c>
      <c r="T41" s="3">
        <v>0.8533086666666666</v>
      </c>
      <c r="U41" s="3">
        <v>0.83740966666666672</v>
      </c>
      <c r="V41" s="3">
        <v>0.78800333333333328</v>
      </c>
      <c r="W41" s="3">
        <v>0.73237899999999989</v>
      </c>
      <c r="X41" s="3">
        <v>0.75975999999999999</v>
      </c>
      <c r="Y41" s="3">
        <v>0.75222599999999995</v>
      </c>
      <c r="Z41" s="1">
        <v>0.81909199999999993</v>
      </c>
      <c r="AA41" s="1">
        <v>0.84018533333333334</v>
      </c>
      <c r="AB41" s="1">
        <v>0.8874616666666667</v>
      </c>
      <c r="AC41" s="1">
        <v>0.87123433333333333</v>
      </c>
      <c r="AD41" s="1">
        <v>0.88111100000000009</v>
      </c>
      <c r="AE41" s="1">
        <v>0.86906749999999999</v>
      </c>
      <c r="AF41" s="1">
        <v>0.87540200000000001</v>
      </c>
    </row>
    <row r="42" spans="1:32">
      <c r="A42" s="1" t="s">
        <v>24</v>
      </c>
      <c r="B42" s="1" t="s">
        <v>25</v>
      </c>
      <c r="C42" s="1" t="s">
        <v>17</v>
      </c>
      <c r="D42" s="1" t="s">
        <v>13</v>
      </c>
      <c r="E42" s="1" t="s">
        <v>56</v>
      </c>
      <c r="F42" s="1" t="s">
        <v>6</v>
      </c>
      <c r="G42" s="3">
        <v>1.1891196666666666</v>
      </c>
      <c r="H42" s="3">
        <v>1.2604563333333332</v>
      </c>
      <c r="I42" s="3">
        <v>1.2836749999999999</v>
      </c>
      <c r="J42" s="3">
        <v>1.2862486666666666</v>
      </c>
      <c r="K42" s="3">
        <v>1.2679733333333332</v>
      </c>
      <c r="L42" s="3">
        <v>1.282089</v>
      </c>
      <c r="M42" s="3">
        <v>1.2771463333333333</v>
      </c>
      <c r="N42" s="3">
        <v>1.3009016666666666</v>
      </c>
      <c r="O42" s="3">
        <v>1.3334636666666666</v>
      </c>
      <c r="P42" s="3">
        <v>1.3210153333333334</v>
      </c>
      <c r="Q42" s="3">
        <v>1.2962966666666667</v>
      </c>
      <c r="R42" s="3">
        <v>1.2915746666666668</v>
      </c>
      <c r="S42" s="3">
        <v>1.3462370000000001</v>
      </c>
      <c r="T42" s="3">
        <v>1.3115509999999999</v>
      </c>
      <c r="U42" s="3">
        <v>1.2871646666666667</v>
      </c>
      <c r="V42" s="3">
        <v>1.2419263333333335</v>
      </c>
      <c r="W42" s="3">
        <v>1.2565563333333332</v>
      </c>
      <c r="X42" s="3">
        <v>1.2069336666666668</v>
      </c>
      <c r="Y42" s="3">
        <v>1.1690566666666669</v>
      </c>
      <c r="Z42" s="1">
        <v>1.1601043333333332</v>
      </c>
      <c r="AA42" s="1">
        <v>1.2329833333333333</v>
      </c>
      <c r="AB42" s="1">
        <v>1.3423513333333332</v>
      </c>
      <c r="AC42" s="1">
        <v>1.4044656666666668</v>
      </c>
      <c r="AD42" s="1">
        <v>1.4264283333333332</v>
      </c>
      <c r="AE42" s="1">
        <v>1.3960490000000001</v>
      </c>
      <c r="AF42" s="1">
        <v>1.2356470000000002</v>
      </c>
    </row>
    <row r="43" spans="1:32">
      <c r="A43" s="1" t="s">
        <v>24</v>
      </c>
      <c r="B43" s="1" t="s">
        <v>25</v>
      </c>
      <c r="C43" s="1" t="s">
        <v>17</v>
      </c>
      <c r="D43" s="1" t="s">
        <v>13</v>
      </c>
      <c r="E43" s="1" t="s">
        <v>57</v>
      </c>
      <c r="F43" s="1" t="s">
        <v>7</v>
      </c>
      <c r="G43" s="3">
        <v>1.0086353333333333</v>
      </c>
      <c r="H43" s="3">
        <v>1.0144010000000001</v>
      </c>
      <c r="I43" s="3">
        <v>1.0299706666666666</v>
      </c>
      <c r="J43" s="3">
        <v>1.0450299999999999</v>
      </c>
      <c r="K43" s="3">
        <v>1.0003483333333334</v>
      </c>
      <c r="L43" s="3">
        <v>1.0057356666666666</v>
      </c>
      <c r="M43" s="3">
        <v>0.96920333333333331</v>
      </c>
      <c r="N43" s="3">
        <v>0.96960199999999996</v>
      </c>
      <c r="O43" s="3">
        <v>0.9414433333333333</v>
      </c>
      <c r="P43" s="3">
        <v>0.98013533333333325</v>
      </c>
      <c r="Q43" s="3">
        <v>1.0496270000000001</v>
      </c>
      <c r="R43" s="3">
        <v>1.080489</v>
      </c>
      <c r="S43" s="3">
        <v>1.0514586666666668</v>
      </c>
      <c r="T43" s="3">
        <v>1.0195973333333332</v>
      </c>
      <c r="U43" s="3">
        <v>0.9776246666666667</v>
      </c>
      <c r="V43" s="3">
        <v>1.0152496666666666</v>
      </c>
      <c r="W43" s="3">
        <v>1.0143069999999998</v>
      </c>
      <c r="X43" s="3">
        <v>1.025722</v>
      </c>
      <c r="Y43" s="3">
        <v>0.97505033333333324</v>
      </c>
      <c r="Z43" s="1">
        <v>0.99632866666666653</v>
      </c>
      <c r="AA43" s="1">
        <v>1.062476</v>
      </c>
      <c r="AB43" s="1">
        <v>1.1320173333333334</v>
      </c>
      <c r="AC43" s="1">
        <v>1.1881123333333334</v>
      </c>
      <c r="AD43" s="1">
        <v>1.210151</v>
      </c>
      <c r="AE43" s="1">
        <v>1.232823</v>
      </c>
      <c r="AF43" s="1">
        <v>1.2436829999999999</v>
      </c>
    </row>
    <row r="44" spans="1:32">
      <c r="A44" s="1" t="s">
        <v>24</v>
      </c>
      <c r="B44" s="1" t="s">
        <v>25</v>
      </c>
      <c r="C44" s="1" t="s">
        <v>17</v>
      </c>
      <c r="D44" s="1" t="s">
        <v>13</v>
      </c>
      <c r="E44" s="1" t="s">
        <v>58</v>
      </c>
      <c r="F44" s="1" t="s">
        <v>8</v>
      </c>
      <c r="G44" s="3">
        <v>0.7991153333333334</v>
      </c>
      <c r="H44" s="3">
        <v>0.83834599999999992</v>
      </c>
      <c r="I44" s="3">
        <v>0.88764500000000002</v>
      </c>
      <c r="J44" s="3">
        <v>0.89574866666666664</v>
      </c>
      <c r="K44" s="3">
        <v>0.86914333333333327</v>
      </c>
      <c r="L44" s="3">
        <v>0.85347499999999998</v>
      </c>
      <c r="M44" s="3">
        <v>0.82676566666666662</v>
      </c>
      <c r="N44" s="3">
        <v>0.79937633333333336</v>
      </c>
      <c r="O44" s="3">
        <v>0.73871000000000009</v>
      </c>
      <c r="P44" s="3">
        <v>0.71316833333333329</v>
      </c>
      <c r="Q44" s="3">
        <v>0.72312566666666667</v>
      </c>
      <c r="R44" s="3">
        <v>0.76669833333333326</v>
      </c>
      <c r="S44" s="3">
        <v>0.79862566666666657</v>
      </c>
      <c r="T44" s="3">
        <v>0.79124000000000005</v>
      </c>
      <c r="U44" s="3">
        <v>0.76759233333333332</v>
      </c>
      <c r="V44" s="3">
        <v>0.74069200000000002</v>
      </c>
      <c r="W44" s="3">
        <v>0.71060200000000007</v>
      </c>
      <c r="X44" s="3">
        <v>0.715252</v>
      </c>
      <c r="Y44" s="3">
        <v>0.7240753333333334</v>
      </c>
      <c r="Z44" s="1">
        <v>0.73937033333333335</v>
      </c>
      <c r="AA44" s="1">
        <v>0.70696433333333319</v>
      </c>
      <c r="AB44" s="1">
        <v>0.72192666666666661</v>
      </c>
      <c r="AC44" s="1">
        <v>0.74167233333333338</v>
      </c>
      <c r="AD44" s="1">
        <v>0.78888933333333322</v>
      </c>
      <c r="AE44" s="1">
        <v>0.783223</v>
      </c>
      <c r="AF44" s="1">
        <v>0.83912349999999991</v>
      </c>
    </row>
    <row r="45" spans="1:32">
      <c r="A45" s="1" t="s">
        <v>24</v>
      </c>
      <c r="B45" s="1" t="s">
        <v>25</v>
      </c>
      <c r="C45" s="1" t="s">
        <v>17</v>
      </c>
      <c r="D45" s="1" t="s">
        <v>13</v>
      </c>
      <c r="E45" s="1" t="s">
        <v>59</v>
      </c>
      <c r="F45" s="1" t="s">
        <v>20</v>
      </c>
      <c r="G45" s="3">
        <v>0.63170866666666681</v>
      </c>
      <c r="H45" s="3">
        <v>0.65121566666666664</v>
      </c>
      <c r="I45" s="3">
        <v>0.64446366666666666</v>
      </c>
      <c r="J45" s="3">
        <v>0.6480663333333333</v>
      </c>
      <c r="K45" s="3">
        <v>0.62321766666666667</v>
      </c>
      <c r="L45" s="3">
        <v>0.62044733333333335</v>
      </c>
      <c r="M45" s="3">
        <v>0.61255966666666672</v>
      </c>
      <c r="N45" s="3">
        <v>0.61483866666666664</v>
      </c>
      <c r="O45" s="3">
        <v>0.59375633333333333</v>
      </c>
      <c r="P45" s="3">
        <v>0.59644033333333335</v>
      </c>
      <c r="Q45" s="3">
        <v>0.58749933333333326</v>
      </c>
      <c r="R45" s="3">
        <v>0.62226799999999993</v>
      </c>
      <c r="S45" s="3">
        <v>0.60734566666666667</v>
      </c>
      <c r="T45" s="3">
        <v>0.60622033333333336</v>
      </c>
      <c r="U45" s="3">
        <v>0.57120333333333329</v>
      </c>
      <c r="V45" s="3">
        <v>0.57621100000000003</v>
      </c>
      <c r="W45" s="3">
        <v>0.58650799999999992</v>
      </c>
      <c r="X45" s="3">
        <v>0.58515133333333336</v>
      </c>
      <c r="Y45" s="3">
        <v>0.58772766666666676</v>
      </c>
      <c r="Z45" s="1">
        <v>0.59505066666666662</v>
      </c>
      <c r="AA45" s="1">
        <v>0.59844833333333325</v>
      </c>
      <c r="AB45" s="1">
        <v>0.59589766666666666</v>
      </c>
      <c r="AC45" s="1">
        <v>0.5864233333333333</v>
      </c>
      <c r="AD45" s="1">
        <v>0.61629600000000007</v>
      </c>
      <c r="AE45" s="1">
        <v>0.64129599999999998</v>
      </c>
      <c r="AF45" s="1">
        <v>0.60511249999999994</v>
      </c>
    </row>
    <row r="46" spans="1:32">
      <c r="A46" s="1" t="s">
        <v>24</v>
      </c>
      <c r="B46" s="1" t="s">
        <v>25</v>
      </c>
      <c r="C46" s="1" t="s">
        <v>17</v>
      </c>
      <c r="D46" s="1" t="s">
        <v>13</v>
      </c>
      <c r="E46" s="1" t="s">
        <v>60</v>
      </c>
      <c r="F46" s="1" t="s">
        <v>21</v>
      </c>
      <c r="G46" s="3">
        <v>1.0368736666666667</v>
      </c>
      <c r="H46" s="3">
        <v>1.0271103333333333</v>
      </c>
      <c r="I46" s="3">
        <v>1.0291733333333333</v>
      </c>
      <c r="J46" s="3">
        <v>1.0120186666666668</v>
      </c>
      <c r="K46" s="3">
        <v>1.0170636666666668</v>
      </c>
      <c r="L46" s="3">
        <v>1.0098210000000001</v>
      </c>
      <c r="M46" s="3">
        <v>0.99508133333333326</v>
      </c>
      <c r="N46" s="3">
        <v>0.956731</v>
      </c>
      <c r="O46" s="3">
        <v>0.92150166666666677</v>
      </c>
      <c r="P46" s="3">
        <v>0.8806303333333334</v>
      </c>
      <c r="Q46" s="3">
        <v>0.85513000000000006</v>
      </c>
      <c r="R46" s="3">
        <v>0.85569366666666669</v>
      </c>
      <c r="S46" s="3">
        <v>0.85245466666666669</v>
      </c>
      <c r="T46" s="3">
        <v>0.86407299999999998</v>
      </c>
      <c r="U46" s="3">
        <v>0.83587966666666669</v>
      </c>
      <c r="V46" s="3">
        <v>0.78342833333333328</v>
      </c>
      <c r="W46" s="3">
        <v>0.76487966666666674</v>
      </c>
      <c r="X46" s="3">
        <v>0.74984733333333331</v>
      </c>
      <c r="Y46" s="3">
        <v>0.77773233333333336</v>
      </c>
      <c r="Z46" s="1">
        <v>0.7996293333333333</v>
      </c>
      <c r="AA46" s="1">
        <v>0.85908899999999999</v>
      </c>
      <c r="AB46" s="1">
        <v>0.90542500000000004</v>
      </c>
      <c r="AC46" s="1">
        <v>0.90441500000000008</v>
      </c>
      <c r="AD46" s="1">
        <v>0.91216366666666671</v>
      </c>
      <c r="AE46" s="1">
        <v>0.90370949999999994</v>
      </c>
      <c r="AF46" s="1">
        <v>0.99958849999999999</v>
      </c>
    </row>
    <row r="47" spans="1:32">
      <c r="A47" s="1" t="s">
        <v>24</v>
      </c>
      <c r="B47" s="1" t="s">
        <v>25</v>
      </c>
      <c r="C47" s="1" t="s">
        <v>17</v>
      </c>
      <c r="D47" s="1" t="s">
        <v>13</v>
      </c>
      <c r="E47" s="1" t="s">
        <v>61</v>
      </c>
      <c r="F47" s="1" t="s">
        <v>22</v>
      </c>
      <c r="G47" s="3" t="s">
        <v>12</v>
      </c>
      <c r="H47" s="3" t="s">
        <v>12</v>
      </c>
      <c r="I47" s="3" t="s">
        <v>12</v>
      </c>
      <c r="J47" s="3" t="s">
        <v>12</v>
      </c>
      <c r="K47" s="3" t="s">
        <v>12</v>
      </c>
      <c r="L47" s="3" t="s">
        <v>12</v>
      </c>
      <c r="M47" s="3" t="s">
        <v>12</v>
      </c>
      <c r="N47" s="3" t="s">
        <v>12</v>
      </c>
      <c r="O47" s="3">
        <v>0.33346300000000001</v>
      </c>
      <c r="P47" s="3">
        <v>0.34054366666666663</v>
      </c>
      <c r="Q47" s="3">
        <v>0.33808566666666667</v>
      </c>
      <c r="R47" s="3">
        <v>0.33643599999999996</v>
      </c>
      <c r="S47" s="3">
        <v>0.33953133333333335</v>
      </c>
      <c r="T47" s="3">
        <v>0.35814333333333331</v>
      </c>
      <c r="U47" s="3">
        <v>0.36505100000000001</v>
      </c>
      <c r="V47" s="3">
        <v>0.37310599999999994</v>
      </c>
      <c r="W47" s="3">
        <v>0.35699466666666674</v>
      </c>
      <c r="X47" s="3">
        <v>0.36326600000000003</v>
      </c>
      <c r="Y47" s="3">
        <v>0.3707253333333333</v>
      </c>
      <c r="Z47" s="1">
        <v>0.36566666666666664</v>
      </c>
      <c r="AA47" s="1">
        <v>0.35081566666666664</v>
      </c>
      <c r="AB47" s="1">
        <v>0.31578733333333336</v>
      </c>
      <c r="AC47" s="1">
        <v>0.32532366666666668</v>
      </c>
      <c r="AD47" s="1">
        <v>0.31819933333333333</v>
      </c>
      <c r="AE47" s="1">
        <v>0.33204250000000002</v>
      </c>
      <c r="AF47" s="1">
        <v>0.30659649999999999</v>
      </c>
    </row>
    <row r="48" spans="1:32">
      <c r="A48" s="1" t="s">
        <v>24</v>
      </c>
      <c r="B48" s="1" t="s">
        <v>25</v>
      </c>
      <c r="C48" s="1" t="s">
        <v>17</v>
      </c>
      <c r="D48" s="1" t="s">
        <v>13</v>
      </c>
      <c r="E48" s="1" t="s">
        <v>63</v>
      </c>
      <c r="F48" s="1" t="s">
        <v>89</v>
      </c>
      <c r="G48" s="3">
        <v>10.363174000000001</v>
      </c>
      <c r="H48" s="3">
        <v>10.525584666666665</v>
      </c>
      <c r="I48" s="3">
        <v>10.809299666666666</v>
      </c>
      <c r="J48" s="3">
        <v>10.778962999999999</v>
      </c>
      <c r="K48" s="3">
        <v>10.603064333333334</v>
      </c>
      <c r="L48" s="3">
        <v>10.453590666666669</v>
      </c>
      <c r="M48" s="3">
        <v>10.238699333333333</v>
      </c>
      <c r="N48" s="3">
        <v>10.113602999999999</v>
      </c>
      <c r="O48" s="3">
        <v>10.192478999999999</v>
      </c>
      <c r="P48" s="3">
        <v>10.183641333333332</v>
      </c>
      <c r="Q48" s="3">
        <v>10.313478</v>
      </c>
      <c r="R48" s="3">
        <v>10.648528999999998</v>
      </c>
      <c r="S48" s="3">
        <v>10.833472</v>
      </c>
      <c r="T48" s="3">
        <v>10.728715666666666</v>
      </c>
      <c r="U48" s="3">
        <v>10.362302333333334</v>
      </c>
      <c r="V48" s="3">
        <v>10.011537333333335</v>
      </c>
      <c r="W48" s="3">
        <v>9.7871486666666669</v>
      </c>
      <c r="X48" s="3">
        <v>9.7025386666666673</v>
      </c>
      <c r="Y48" s="3">
        <v>9.7785530000000005</v>
      </c>
      <c r="Z48" s="1">
        <v>10.037244333333332</v>
      </c>
      <c r="AA48" s="1">
        <v>10.331367333333333</v>
      </c>
      <c r="AB48" s="1">
        <v>10.679642999999999</v>
      </c>
      <c r="AC48" s="1">
        <v>10.849514999999998</v>
      </c>
      <c r="AD48" s="1">
        <v>11.271199333333334</v>
      </c>
      <c r="AE48" s="1">
        <v>11.353814</v>
      </c>
      <c r="AF48" s="1">
        <v>11.369861</v>
      </c>
    </row>
    <row r="49" spans="1:32">
      <c r="A49" s="1" t="s">
        <v>24</v>
      </c>
      <c r="B49" s="1" t="s">
        <v>25</v>
      </c>
      <c r="C49" s="1" t="s">
        <v>17</v>
      </c>
      <c r="D49" s="1" t="s">
        <v>15</v>
      </c>
      <c r="E49" s="1" t="s">
        <v>50</v>
      </c>
      <c r="F49" s="1" t="s">
        <v>19</v>
      </c>
      <c r="G49" s="3">
        <v>11.690388666666665</v>
      </c>
      <c r="H49" s="3">
        <v>11.714813999999999</v>
      </c>
      <c r="I49" s="3">
        <v>11.789362333333335</v>
      </c>
      <c r="J49" s="3">
        <v>11.633530333333333</v>
      </c>
      <c r="K49" s="3">
        <v>11.418233000000001</v>
      </c>
      <c r="L49" s="3">
        <v>11.163826333333333</v>
      </c>
      <c r="M49" s="3">
        <v>10.920194</v>
      </c>
      <c r="N49" s="3">
        <v>10.742897333333334</v>
      </c>
      <c r="O49" s="3">
        <v>10.458964333333332</v>
      </c>
      <c r="P49" s="3">
        <v>10.447592333333333</v>
      </c>
      <c r="Q49" s="3">
        <v>10.755167</v>
      </c>
      <c r="R49" s="3">
        <v>11.196625333333332</v>
      </c>
      <c r="S49" s="3">
        <v>11.477407666666664</v>
      </c>
      <c r="T49" s="3">
        <v>11.508041666666665</v>
      </c>
      <c r="U49" s="3">
        <v>11.380480333333333</v>
      </c>
      <c r="V49" s="3">
        <v>11.239073666666668</v>
      </c>
      <c r="W49" s="3">
        <v>11.109893666666666</v>
      </c>
      <c r="X49" s="3">
        <v>11.167777333333333</v>
      </c>
      <c r="Y49" s="3">
        <v>11.252732333333334</v>
      </c>
      <c r="Z49" s="1">
        <v>11.460407333333334</v>
      </c>
      <c r="AA49" s="1">
        <v>11.768008999999999</v>
      </c>
      <c r="AB49" s="1">
        <v>11.947329999999999</v>
      </c>
      <c r="AC49" s="1">
        <v>12.127304000000001</v>
      </c>
      <c r="AD49" s="1">
        <v>12.200567666666666</v>
      </c>
      <c r="AE49" s="1">
        <v>12.320599</v>
      </c>
      <c r="AF49" s="1">
        <v>12.3453035</v>
      </c>
    </row>
    <row r="50" spans="1:32">
      <c r="A50" s="1" t="s">
        <v>24</v>
      </c>
      <c r="B50" s="1" t="s">
        <v>25</v>
      </c>
      <c r="C50" s="1" t="s">
        <v>17</v>
      </c>
      <c r="D50" s="1" t="s">
        <v>15</v>
      </c>
      <c r="E50" s="1" t="s">
        <v>51</v>
      </c>
      <c r="F50" s="1" t="s">
        <v>1</v>
      </c>
      <c r="G50" s="3">
        <v>0.74372199999999999</v>
      </c>
      <c r="H50" s="3">
        <v>0.7471213333333333</v>
      </c>
      <c r="I50" s="3">
        <v>0.74429933333333331</v>
      </c>
      <c r="J50" s="3">
        <v>0.75242466666666674</v>
      </c>
      <c r="K50" s="3">
        <v>0.73258433333333339</v>
      </c>
      <c r="L50" s="3">
        <v>0.67009166666666664</v>
      </c>
      <c r="M50" s="3">
        <v>0.64771066666666666</v>
      </c>
      <c r="N50" s="3">
        <v>0.59841666666666671</v>
      </c>
      <c r="O50" s="3">
        <v>0.59273166666666666</v>
      </c>
      <c r="P50" s="3">
        <v>0.5638076666666666</v>
      </c>
      <c r="Q50" s="3">
        <v>0.58309899999999992</v>
      </c>
      <c r="R50" s="3">
        <v>0.60707466666666665</v>
      </c>
      <c r="S50" s="3">
        <v>0.61749966666666667</v>
      </c>
      <c r="T50" s="3">
        <v>0.61093900000000001</v>
      </c>
      <c r="U50" s="3">
        <v>0.56757433333333329</v>
      </c>
      <c r="V50" s="3">
        <v>0.54620433333333329</v>
      </c>
      <c r="W50" s="3">
        <v>0.53504299999999994</v>
      </c>
      <c r="X50" s="3">
        <v>0.55170699999999995</v>
      </c>
      <c r="Y50" s="3">
        <v>0.55937966666666661</v>
      </c>
      <c r="Z50" s="1">
        <v>0.57185766666666671</v>
      </c>
      <c r="AA50" s="1">
        <v>0.60144133333333338</v>
      </c>
      <c r="AB50" s="1">
        <v>0.61149600000000004</v>
      </c>
      <c r="AC50" s="1">
        <v>0.62175866666666668</v>
      </c>
      <c r="AD50" s="1">
        <v>0.65668099999999996</v>
      </c>
      <c r="AE50" s="1">
        <v>0.68110749999999998</v>
      </c>
      <c r="AF50" s="1">
        <v>0.66427900000000006</v>
      </c>
    </row>
    <row r="51" spans="1:32">
      <c r="A51" s="1" t="s">
        <v>24</v>
      </c>
      <c r="B51" s="1" t="s">
        <v>25</v>
      </c>
      <c r="C51" s="1" t="s">
        <v>17</v>
      </c>
      <c r="D51" s="1" t="s">
        <v>15</v>
      </c>
      <c r="E51" s="1" t="s">
        <v>52</v>
      </c>
      <c r="F51" s="1" t="s">
        <v>2</v>
      </c>
      <c r="G51" s="3">
        <v>1.735806</v>
      </c>
      <c r="H51" s="3">
        <v>1.7519433333333332</v>
      </c>
      <c r="I51" s="3">
        <v>1.8152153333333334</v>
      </c>
      <c r="J51" s="3">
        <v>1.7803079999999998</v>
      </c>
      <c r="K51" s="3">
        <v>1.7356583333333333</v>
      </c>
      <c r="L51" s="3">
        <v>1.6578566666666668</v>
      </c>
      <c r="M51" s="3">
        <v>1.5925496666666668</v>
      </c>
      <c r="N51" s="3">
        <v>1.5387853333333332</v>
      </c>
      <c r="O51" s="3">
        <v>1.4570233333333331</v>
      </c>
      <c r="P51" s="3">
        <v>1.4812689999999999</v>
      </c>
      <c r="Q51" s="3">
        <v>1.5436423333333333</v>
      </c>
      <c r="R51" s="3">
        <v>1.6185016666666667</v>
      </c>
      <c r="S51" s="3">
        <v>1.6014766666666667</v>
      </c>
      <c r="T51" s="3">
        <v>1.5882696666666665</v>
      </c>
      <c r="U51" s="3">
        <v>1.5627836666666666</v>
      </c>
      <c r="V51" s="3">
        <v>1.5591516666666667</v>
      </c>
      <c r="W51" s="3">
        <v>1.5250000000000001</v>
      </c>
      <c r="X51" s="3">
        <v>1.5011446666666668</v>
      </c>
      <c r="Y51" s="3">
        <v>1.5261533333333333</v>
      </c>
      <c r="Z51" s="1">
        <v>1.5652549999999998</v>
      </c>
      <c r="AA51" s="1">
        <v>1.5945313333333333</v>
      </c>
      <c r="AB51" s="1">
        <v>1.6216166666666669</v>
      </c>
      <c r="AC51" s="1">
        <v>1.5782040000000002</v>
      </c>
      <c r="AD51" s="1">
        <v>1.5745613333333335</v>
      </c>
      <c r="AE51" s="1">
        <v>1.5280315</v>
      </c>
      <c r="AF51" s="1">
        <v>1.6396625</v>
      </c>
    </row>
    <row r="52" spans="1:32">
      <c r="A52" s="1" t="s">
        <v>24</v>
      </c>
      <c r="B52" s="1" t="s">
        <v>25</v>
      </c>
      <c r="C52" s="1" t="s">
        <v>17</v>
      </c>
      <c r="D52" s="1" t="s">
        <v>15</v>
      </c>
      <c r="E52" s="1" t="s">
        <v>53</v>
      </c>
      <c r="F52" s="1" t="s">
        <v>3</v>
      </c>
      <c r="G52" s="3">
        <v>1.2873213333333333</v>
      </c>
      <c r="H52" s="3">
        <v>1.2545536666666666</v>
      </c>
      <c r="I52" s="3">
        <v>1.2876703333333333</v>
      </c>
      <c r="J52" s="3">
        <v>1.3020986666666667</v>
      </c>
      <c r="K52" s="3">
        <v>1.2614636666666668</v>
      </c>
      <c r="L52" s="3">
        <v>1.2155123333333331</v>
      </c>
      <c r="M52" s="3">
        <v>1.1562273333333333</v>
      </c>
      <c r="N52" s="3">
        <v>1.1531066666666667</v>
      </c>
      <c r="O52" s="3">
        <v>1.0782233333333335</v>
      </c>
      <c r="P52" s="3">
        <v>1.069693</v>
      </c>
      <c r="Q52" s="3">
        <v>1.0838470000000002</v>
      </c>
      <c r="R52" s="3">
        <v>1.1430150000000001</v>
      </c>
      <c r="S52" s="3">
        <v>1.1730859999999999</v>
      </c>
      <c r="T52" s="3">
        <v>1.1913163333333332</v>
      </c>
      <c r="U52" s="3">
        <v>1.2159606666666667</v>
      </c>
      <c r="V52" s="3">
        <v>1.1936120000000001</v>
      </c>
      <c r="W52" s="3">
        <v>1.1654116666666665</v>
      </c>
      <c r="X52" s="3">
        <v>1.1191550000000001</v>
      </c>
      <c r="Y52" s="3">
        <v>1.132924</v>
      </c>
      <c r="Z52" s="1">
        <v>1.1556446666666667</v>
      </c>
      <c r="AA52" s="1">
        <v>1.1870209999999999</v>
      </c>
      <c r="AB52" s="1">
        <v>1.1920633333333333</v>
      </c>
      <c r="AC52" s="1">
        <v>1.2657586666666665</v>
      </c>
      <c r="AD52" s="1">
        <v>1.3107853333333335</v>
      </c>
      <c r="AE52" s="1">
        <v>1.3778074999999999</v>
      </c>
      <c r="AF52" s="1">
        <v>1.2623340000000001</v>
      </c>
    </row>
    <row r="53" spans="1:32">
      <c r="A53" s="1" t="s">
        <v>24</v>
      </c>
      <c r="B53" s="1" t="s">
        <v>25</v>
      </c>
      <c r="C53" s="1" t="s">
        <v>17</v>
      </c>
      <c r="D53" s="1" t="s">
        <v>15</v>
      </c>
      <c r="E53" s="1" t="s">
        <v>54</v>
      </c>
      <c r="F53" s="1" t="s">
        <v>4</v>
      </c>
      <c r="G53" s="3">
        <v>0.93817500000000009</v>
      </c>
      <c r="H53" s="3">
        <v>0.94640800000000003</v>
      </c>
      <c r="I53" s="3">
        <v>0.94441666666666668</v>
      </c>
      <c r="J53" s="3">
        <v>0.91361466666666669</v>
      </c>
      <c r="K53" s="3">
        <v>0.91890433333333332</v>
      </c>
      <c r="L53" s="3">
        <v>0.91051166666666672</v>
      </c>
      <c r="M53" s="3">
        <v>0.93462166666666668</v>
      </c>
      <c r="N53" s="3">
        <v>0.918238</v>
      </c>
      <c r="O53" s="3">
        <v>0.90854266666666661</v>
      </c>
      <c r="P53" s="3">
        <v>0.89755499999999999</v>
      </c>
      <c r="Q53" s="3">
        <v>0.92754799999999993</v>
      </c>
      <c r="R53" s="3">
        <v>0.95082800000000001</v>
      </c>
      <c r="S53" s="3">
        <v>0.96255966666666659</v>
      </c>
      <c r="T53" s="3">
        <v>0.96579000000000004</v>
      </c>
      <c r="U53" s="3">
        <v>0.92482066666666662</v>
      </c>
      <c r="V53" s="3">
        <v>0.90674733333333324</v>
      </c>
      <c r="W53" s="3">
        <v>0.86975233333333335</v>
      </c>
      <c r="X53" s="3">
        <v>0.89473233333333335</v>
      </c>
      <c r="Y53" s="3">
        <v>0.89437800000000001</v>
      </c>
      <c r="Z53" s="1">
        <v>0.93528700000000009</v>
      </c>
      <c r="AA53" s="1">
        <v>0.94475233333333331</v>
      </c>
      <c r="AB53" s="1">
        <v>0.94880699999999996</v>
      </c>
      <c r="AC53" s="1">
        <v>0.88739133333333331</v>
      </c>
      <c r="AD53" s="1">
        <v>0.94072433333333327</v>
      </c>
      <c r="AE53" s="1">
        <v>0.95246199999999992</v>
      </c>
      <c r="AF53" s="1">
        <v>1.0954359999999999</v>
      </c>
    </row>
    <row r="54" spans="1:32">
      <c r="A54" s="1" t="s">
        <v>24</v>
      </c>
      <c r="B54" s="1" t="s">
        <v>25</v>
      </c>
      <c r="C54" s="1" t="s">
        <v>17</v>
      </c>
      <c r="D54" s="1" t="s">
        <v>15</v>
      </c>
      <c r="E54" s="1" t="s">
        <v>55</v>
      </c>
      <c r="F54" s="1" t="s">
        <v>5</v>
      </c>
      <c r="G54" s="3">
        <v>1.2353136666666666</v>
      </c>
      <c r="H54" s="3">
        <v>1.2349473333333334</v>
      </c>
      <c r="I54" s="3">
        <v>1.2300336666666667</v>
      </c>
      <c r="J54" s="3">
        <v>1.2000193333333333</v>
      </c>
      <c r="K54" s="3">
        <v>1.2431956666666666</v>
      </c>
      <c r="L54" s="3">
        <v>1.2494966666666667</v>
      </c>
      <c r="M54" s="3">
        <v>1.2876013333333332</v>
      </c>
      <c r="N54" s="3">
        <v>1.2327570000000001</v>
      </c>
      <c r="O54" s="3">
        <v>1.2000206666666668</v>
      </c>
      <c r="P54" s="3">
        <v>1.1938930000000001</v>
      </c>
      <c r="Q54" s="3">
        <v>1.2413026666666667</v>
      </c>
      <c r="R54" s="3">
        <v>1.2979083333333332</v>
      </c>
      <c r="S54" s="3">
        <v>1.3205353333333334</v>
      </c>
      <c r="T54" s="3">
        <v>1.3356683333333332</v>
      </c>
      <c r="U54" s="3">
        <v>1.3347653333333334</v>
      </c>
      <c r="V54" s="3">
        <v>1.2849963333333332</v>
      </c>
      <c r="W54" s="3">
        <v>1.2477516666666666</v>
      </c>
      <c r="X54" s="3">
        <v>1.254983</v>
      </c>
      <c r="Y54" s="3">
        <v>1.2877183333333333</v>
      </c>
      <c r="Z54" s="1">
        <v>1.339899</v>
      </c>
      <c r="AA54" s="1">
        <v>1.3450563333333332</v>
      </c>
      <c r="AB54" s="1">
        <v>1.35795</v>
      </c>
      <c r="AC54" s="1">
        <v>1.3691803333333332</v>
      </c>
      <c r="AD54" s="1">
        <v>1.4343836666666665</v>
      </c>
      <c r="AE54" s="1">
        <v>1.4828999999999999</v>
      </c>
      <c r="AF54" s="1">
        <v>1.57691</v>
      </c>
    </row>
    <row r="55" spans="1:32">
      <c r="A55" s="1" t="s">
        <v>24</v>
      </c>
      <c r="B55" s="1" t="s">
        <v>25</v>
      </c>
      <c r="C55" s="1" t="s">
        <v>17</v>
      </c>
      <c r="D55" s="1" t="s">
        <v>15</v>
      </c>
      <c r="E55" s="1" t="s">
        <v>85</v>
      </c>
      <c r="F55" s="1" t="s">
        <v>86</v>
      </c>
      <c r="G55" s="3">
        <v>1.1139129999999999</v>
      </c>
      <c r="H55" s="3">
        <v>1.072624</v>
      </c>
      <c r="I55" s="3">
        <v>1.0914986666666666</v>
      </c>
      <c r="J55" s="3">
        <v>1.042033</v>
      </c>
      <c r="K55" s="3">
        <v>1.015665</v>
      </c>
      <c r="L55" s="3">
        <v>0.97480899999999993</v>
      </c>
      <c r="M55" s="3">
        <v>0.94699200000000017</v>
      </c>
      <c r="N55" s="3">
        <v>0.96477166666666658</v>
      </c>
      <c r="O55" s="3">
        <v>0.97388233333333341</v>
      </c>
      <c r="P55" s="3">
        <v>0.98156799999999989</v>
      </c>
      <c r="Q55" s="3">
        <v>0.99616266666666675</v>
      </c>
      <c r="R55" s="3">
        <v>1.0351176666666666</v>
      </c>
      <c r="S55" s="3">
        <v>1.105567</v>
      </c>
      <c r="T55" s="3">
        <v>1.1128359999999999</v>
      </c>
      <c r="U55" s="3">
        <v>1.075026</v>
      </c>
      <c r="V55" s="3">
        <v>1.0384443333333333</v>
      </c>
      <c r="W55" s="3">
        <v>1.0133143333333334</v>
      </c>
      <c r="X55" s="3">
        <v>1.0472513333333333</v>
      </c>
      <c r="Y55" s="3">
        <v>1.0439126666666667</v>
      </c>
      <c r="Z55" s="1">
        <v>1.0913570000000001</v>
      </c>
      <c r="AA55" s="1">
        <v>1.1315166666666665</v>
      </c>
      <c r="AB55" s="1">
        <v>1.1737836666666666</v>
      </c>
      <c r="AC55" s="1">
        <v>1.1804826666666666</v>
      </c>
      <c r="AD55" s="1">
        <v>1.1468103333333335</v>
      </c>
      <c r="AE55" s="1">
        <v>1.1334824999999999</v>
      </c>
      <c r="AF55" s="1">
        <v>1.1124149999999999</v>
      </c>
    </row>
    <row r="56" spans="1:32">
      <c r="A56" s="1" t="s">
        <v>24</v>
      </c>
      <c r="B56" s="1" t="s">
        <v>25</v>
      </c>
      <c r="C56" s="1" t="s">
        <v>17</v>
      </c>
      <c r="D56" s="1" t="s">
        <v>15</v>
      </c>
      <c r="E56" s="1" t="s">
        <v>56</v>
      </c>
      <c r="F56" s="1" t="s">
        <v>6</v>
      </c>
      <c r="G56" s="3">
        <v>2.0069946666666669</v>
      </c>
      <c r="H56" s="3">
        <v>2.0881493333333334</v>
      </c>
      <c r="I56" s="3">
        <v>2.0544223333333331</v>
      </c>
      <c r="J56" s="3">
        <v>2.0251526666666666</v>
      </c>
      <c r="K56" s="3">
        <v>1.9685633333333332</v>
      </c>
      <c r="L56" s="3">
        <v>1.9630126666666665</v>
      </c>
      <c r="M56" s="3">
        <v>1.9187043333333333</v>
      </c>
      <c r="N56" s="3">
        <v>1.9211246666666666</v>
      </c>
      <c r="O56" s="3">
        <v>1.9447076666666667</v>
      </c>
      <c r="P56" s="3">
        <v>1.9800533333333332</v>
      </c>
      <c r="Q56" s="3">
        <v>2.0177206666666669</v>
      </c>
      <c r="R56" s="3">
        <v>2.053741</v>
      </c>
      <c r="S56" s="3">
        <v>2.1685570000000003</v>
      </c>
      <c r="T56" s="3">
        <v>2.200148</v>
      </c>
      <c r="U56" s="3">
        <v>2.2619766666666665</v>
      </c>
      <c r="V56" s="3">
        <v>2.2413716666666663</v>
      </c>
      <c r="W56" s="3">
        <v>2.2521330000000002</v>
      </c>
      <c r="X56" s="3">
        <v>2.2517616666666669</v>
      </c>
      <c r="Y56" s="3">
        <v>2.268140666666667</v>
      </c>
      <c r="Z56" s="1">
        <v>2.2612446666666663</v>
      </c>
      <c r="AA56" s="1">
        <v>2.3842786666666664</v>
      </c>
      <c r="AB56" s="1">
        <v>2.394288</v>
      </c>
      <c r="AC56" s="1">
        <v>2.4733823333333333</v>
      </c>
      <c r="AD56" s="1">
        <v>2.3964490000000001</v>
      </c>
      <c r="AE56" s="1">
        <v>2.4089285</v>
      </c>
      <c r="AF56" s="1">
        <v>2.2068700000000003</v>
      </c>
    </row>
    <row r="57" spans="1:32">
      <c r="A57" s="1" t="s">
        <v>24</v>
      </c>
      <c r="B57" s="1" t="s">
        <v>25</v>
      </c>
      <c r="C57" s="1" t="s">
        <v>17</v>
      </c>
      <c r="D57" s="1" t="s">
        <v>15</v>
      </c>
      <c r="E57" s="1" t="s">
        <v>57</v>
      </c>
      <c r="F57" s="1" t="s">
        <v>7</v>
      </c>
      <c r="G57" s="3">
        <v>1.5218003333333334</v>
      </c>
      <c r="H57" s="3">
        <v>1.500572</v>
      </c>
      <c r="I57" s="3">
        <v>1.4892070000000002</v>
      </c>
      <c r="J57" s="3">
        <v>1.4932066666666666</v>
      </c>
      <c r="K57" s="3">
        <v>1.4479386666666665</v>
      </c>
      <c r="L57" s="3">
        <v>1.447883</v>
      </c>
      <c r="M57" s="3">
        <v>1.4062173333333332</v>
      </c>
      <c r="N57" s="3">
        <v>1.4144726666666667</v>
      </c>
      <c r="O57" s="3">
        <v>1.3648906666666667</v>
      </c>
      <c r="P57" s="3">
        <v>1.3568109999999998</v>
      </c>
      <c r="Q57" s="3">
        <v>1.4311333333333334</v>
      </c>
      <c r="R57" s="3">
        <v>1.5135416666666668</v>
      </c>
      <c r="S57" s="3">
        <v>1.5253119999999998</v>
      </c>
      <c r="T57" s="3">
        <v>1.4859799999999999</v>
      </c>
      <c r="U57" s="3">
        <v>1.4205953333333332</v>
      </c>
      <c r="V57" s="3">
        <v>1.4572836666666669</v>
      </c>
      <c r="W57" s="3">
        <v>1.5268646666666668</v>
      </c>
      <c r="X57" s="3">
        <v>1.5803676666666666</v>
      </c>
      <c r="Y57" s="3">
        <v>1.5671606666666669</v>
      </c>
      <c r="Z57" s="1">
        <v>1.5349283333333332</v>
      </c>
      <c r="AA57" s="1">
        <v>1.5810130000000002</v>
      </c>
      <c r="AB57" s="1">
        <v>1.6370436666666663</v>
      </c>
      <c r="AC57" s="1">
        <v>1.7104873333333332</v>
      </c>
      <c r="AD57" s="1">
        <v>1.6795289999999998</v>
      </c>
      <c r="AE57" s="1">
        <v>1.6864140000000001</v>
      </c>
      <c r="AF57" s="1">
        <v>1.707762</v>
      </c>
    </row>
    <row r="58" spans="1:32">
      <c r="A58" s="1" t="s">
        <v>24</v>
      </c>
      <c r="B58" s="1" t="s">
        <v>25</v>
      </c>
      <c r="C58" s="1" t="s">
        <v>17</v>
      </c>
      <c r="D58" s="1" t="s">
        <v>15</v>
      </c>
      <c r="E58" s="1" t="s">
        <v>58</v>
      </c>
      <c r="F58" s="1" t="s">
        <v>8</v>
      </c>
      <c r="G58" s="3">
        <v>1.1073426666666668</v>
      </c>
      <c r="H58" s="3">
        <v>1.118495</v>
      </c>
      <c r="I58" s="3">
        <v>1.1325990000000001</v>
      </c>
      <c r="J58" s="3">
        <v>1.1246726666666667</v>
      </c>
      <c r="K58" s="3">
        <v>1.0942596666666666</v>
      </c>
      <c r="L58" s="3">
        <v>1.0746526666666667</v>
      </c>
      <c r="M58" s="3">
        <v>1.0295696666666667</v>
      </c>
      <c r="N58" s="3">
        <v>1.0012246666666667</v>
      </c>
      <c r="O58" s="3">
        <v>0.93894199999999994</v>
      </c>
      <c r="P58" s="3">
        <v>0.92294233333333331</v>
      </c>
      <c r="Q58" s="3">
        <v>0.93071133333333333</v>
      </c>
      <c r="R58" s="3">
        <v>0.9768973333333334</v>
      </c>
      <c r="S58" s="3">
        <v>1.0028143333333333</v>
      </c>
      <c r="T58" s="3">
        <v>1.0170943333333333</v>
      </c>
      <c r="U58" s="3">
        <v>1.0169776666666666</v>
      </c>
      <c r="V58" s="3">
        <v>1.0112623333333335</v>
      </c>
      <c r="W58" s="3">
        <v>0.97462300000000013</v>
      </c>
      <c r="X58" s="3">
        <v>0.96667466666666668</v>
      </c>
      <c r="Y58" s="3">
        <v>0.97296499999999997</v>
      </c>
      <c r="Z58" s="1">
        <v>1.004934</v>
      </c>
      <c r="AA58" s="1">
        <v>0.99839833333333339</v>
      </c>
      <c r="AB58" s="1">
        <v>1.0102816666666667</v>
      </c>
      <c r="AC58" s="1">
        <v>1.0406586666666666</v>
      </c>
      <c r="AD58" s="1">
        <v>1.0606436666666665</v>
      </c>
      <c r="AE58" s="1">
        <v>1.0694655</v>
      </c>
      <c r="AF58" s="1">
        <v>1.0796350000000001</v>
      </c>
    </row>
    <row r="59" spans="1:32">
      <c r="A59" s="1" t="s">
        <v>24</v>
      </c>
      <c r="B59" s="1" t="s">
        <v>25</v>
      </c>
      <c r="C59" s="1" t="s">
        <v>17</v>
      </c>
      <c r="D59" s="1" t="s">
        <v>15</v>
      </c>
      <c r="E59" s="1" t="s">
        <v>59</v>
      </c>
      <c r="F59" s="1" t="s">
        <v>20</v>
      </c>
      <c r="G59" s="3">
        <v>0.76514433333333332</v>
      </c>
      <c r="H59" s="3">
        <v>0.77404066666666671</v>
      </c>
      <c r="I59" s="3">
        <v>0.75131066666666657</v>
      </c>
      <c r="J59" s="3">
        <v>0.73817633333333321</v>
      </c>
      <c r="K59" s="3">
        <v>0.71839666666666668</v>
      </c>
      <c r="L59" s="3">
        <v>0.71586433333333321</v>
      </c>
      <c r="M59" s="3">
        <v>0.70186566666666661</v>
      </c>
      <c r="N59" s="3">
        <v>0.68469499999999994</v>
      </c>
      <c r="O59" s="3">
        <v>0.65325133333333329</v>
      </c>
      <c r="P59" s="3">
        <v>0.63938533333333336</v>
      </c>
      <c r="Q59" s="3">
        <v>0.64839666666666662</v>
      </c>
      <c r="R59" s="3">
        <v>0.70198499999999997</v>
      </c>
      <c r="S59" s="3">
        <v>0.68561700000000003</v>
      </c>
      <c r="T59" s="3">
        <v>0.6863543333333334</v>
      </c>
      <c r="U59" s="3">
        <v>0.65799166666666664</v>
      </c>
      <c r="V59" s="3">
        <v>0.68126033333333336</v>
      </c>
      <c r="W59" s="3">
        <v>0.70383166666666674</v>
      </c>
      <c r="X59" s="3">
        <v>0.68811966666666669</v>
      </c>
      <c r="Y59" s="3">
        <v>0.68718266666666672</v>
      </c>
      <c r="Z59" s="1">
        <v>0.70628533333333332</v>
      </c>
      <c r="AA59" s="1">
        <v>0.71670599999999995</v>
      </c>
      <c r="AB59" s="1">
        <v>0.72487633333333334</v>
      </c>
      <c r="AC59" s="1">
        <v>0.70251333333333343</v>
      </c>
      <c r="AD59" s="1">
        <v>0.71460666666666661</v>
      </c>
      <c r="AE59" s="1">
        <v>0.73229299999999997</v>
      </c>
      <c r="AF59" s="1">
        <v>0.66866349999999997</v>
      </c>
    </row>
    <row r="60" spans="1:32">
      <c r="A60" s="1" t="s">
        <v>24</v>
      </c>
      <c r="B60" s="1" t="s">
        <v>25</v>
      </c>
      <c r="C60" s="1" t="s">
        <v>17</v>
      </c>
      <c r="D60" s="1" t="s">
        <v>15</v>
      </c>
      <c r="E60" s="1" t="s">
        <v>60</v>
      </c>
      <c r="F60" s="1" t="s">
        <v>21</v>
      </c>
      <c r="G60" s="3">
        <v>1.1777566666666666</v>
      </c>
      <c r="H60" s="3">
        <v>1.1684883333333334</v>
      </c>
      <c r="I60" s="3">
        <v>1.160072</v>
      </c>
      <c r="J60" s="3">
        <v>1.1445676666666664</v>
      </c>
      <c r="K60" s="3">
        <v>1.1761833333333331</v>
      </c>
      <c r="L60" s="3">
        <v>1.166865</v>
      </c>
      <c r="M60" s="3">
        <v>1.1426366666666665</v>
      </c>
      <c r="N60" s="3">
        <v>1.0759339999999999</v>
      </c>
      <c r="O60" s="3">
        <v>1.0283200000000001</v>
      </c>
      <c r="P60" s="3">
        <v>0.98390466666666665</v>
      </c>
      <c r="Q60" s="3">
        <v>0.96059866666666671</v>
      </c>
      <c r="R60" s="3">
        <v>0.95726600000000006</v>
      </c>
      <c r="S60" s="3">
        <v>0.95136666666666658</v>
      </c>
      <c r="T60" s="3">
        <v>0.9616123333333334</v>
      </c>
      <c r="U60" s="3">
        <v>0.94286133333333344</v>
      </c>
      <c r="V60" s="3">
        <v>0.90661599999999998</v>
      </c>
      <c r="W60" s="3">
        <v>0.91558733333333331</v>
      </c>
      <c r="X60" s="3">
        <v>0.9284916666666666</v>
      </c>
      <c r="Y60" s="3">
        <v>0.95266266666666655</v>
      </c>
      <c r="Z60" s="1">
        <v>0.96908966666666674</v>
      </c>
      <c r="AA60" s="1">
        <v>0.99748000000000003</v>
      </c>
      <c r="AB60" s="1">
        <v>1.035379</v>
      </c>
      <c r="AC60" s="1">
        <v>1.0214473333333334</v>
      </c>
      <c r="AD60" s="1">
        <v>1.0348103333333334</v>
      </c>
      <c r="AE60" s="1">
        <v>1.0324715</v>
      </c>
      <c r="AF60" s="1">
        <v>1.1061114999999999</v>
      </c>
    </row>
    <row r="61" spans="1:32">
      <c r="A61" s="1" t="s">
        <v>24</v>
      </c>
      <c r="B61" s="1" t="s">
        <v>25</v>
      </c>
      <c r="C61" s="1" t="s">
        <v>17</v>
      </c>
      <c r="D61" s="1" t="s">
        <v>15</v>
      </c>
      <c r="E61" s="1" t="s">
        <v>61</v>
      </c>
      <c r="F61" s="1" t="s">
        <v>22</v>
      </c>
      <c r="G61" s="3" t="s">
        <v>12</v>
      </c>
      <c r="H61" s="3" t="s">
        <v>12</v>
      </c>
      <c r="I61" s="3" t="s">
        <v>12</v>
      </c>
      <c r="J61" s="3" t="s">
        <v>12</v>
      </c>
      <c r="K61" s="3" t="s">
        <v>12</v>
      </c>
      <c r="L61" s="3" t="s">
        <v>12</v>
      </c>
      <c r="M61" s="3" t="s">
        <v>12</v>
      </c>
      <c r="N61" s="3" t="s">
        <v>12</v>
      </c>
      <c r="O61" s="3">
        <v>0.33858633333333338</v>
      </c>
      <c r="P61" s="3">
        <v>0.34203466666666671</v>
      </c>
      <c r="Q61" s="3">
        <v>0.33390866666666663</v>
      </c>
      <c r="R61" s="3">
        <v>0.338196</v>
      </c>
      <c r="S61" s="3">
        <v>0.33759933333333336</v>
      </c>
      <c r="T61" s="3">
        <v>0.36143999999999998</v>
      </c>
      <c r="U61" s="3">
        <v>0.36303599999999997</v>
      </c>
      <c r="V61" s="3">
        <v>0.38204966666666668</v>
      </c>
      <c r="W61" s="3">
        <v>0.36479166666666668</v>
      </c>
      <c r="X61" s="3">
        <v>0.37404033333333331</v>
      </c>
      <c r="Y61" s="3">
        <v>0.37684300000000004</v>
      </c>
      <c r="Z61" s="1">
        <v>0.37194133333333329</v>
      </c>
      <c r="AA61" s="1">
        <v>0.36184466666666665</v>
      </c>
      <c r="AB61" s="1">
        <v>0.33483499999999999</v>
      </c>
      <c r="AC61" s="1">
        <v>0.34821399999999997</v>
      </c>
      <c r="AD61" s="1">
        <v>0.333258</v>
      </c>
      <c r="AE61" s="1">
        <v>0.33813749999999998</v>
      </c>
      <c r="AF61" s="1">
        <v>0.30851000000000001</v>
      </c>
    </row>
    <row r="62" spans="1:32">
      <c r="A62" s="1" t="s">
        <v>24</v>
      </c>
      <c r="B62" s="1" t="s">
        <v>25</v>
      </c>
      <c r="C62" s="1" t="s">
        <v>17</v>
      </c>
      <c r="D62" s="1" t="s">
        <v>15</v>
      </c>
      <c r="E62" s="1" t="s">
        <v>63</v>
      </c>
      <c r="F62" s="1" t="s">
        <v>89</v>
      </c>
      <c r="G62" s="3">
        <v>13.633289666666665</v>
      </c>
      <c r="H62" s="3">
        <v>13.657342999999999</v>
      </c>
      <c r="I62" s="3">
        <v>13.700745</v>
      </c>
      <c r="J62" s="3">
        <v>13.516274333333334</v>
      </c>
      <c r="K62" s="3">
        <v>13.312813</v>
      </c>
      <c r="L62" s="3">
        <v>13.046555666666668</v>
      </c>
      <c r="M62" s="3">
        <v>12.764696333333333</v>
      </c>
      <c r="N62" s="3">
        <v>12.503526333333333</v>
      </c>
      <c r="O62" s="3">
        <v>12.479121999999998</v>
      </c>
      <c r="P62" s="3">
        <v>12.412917</v>
      </c>
      <c r="Q62" s="3">
        <v>12.698070999999999</v>
      </c>
      <c r="R62" s="3">
        <v>13.194072333333333</v>
      </c>
      <c r="S62" s="3">
        <v>13.451990666666665</v>
      </c>
      <c r="T62" s="3">
        <v>13.517448333333334</v>
      </c>
      <c r="U62" s="3">
        <v>13.344369333333333</v>
      </c>
      <c r="V62" s="3">
        <v>13.208999666666669</v>
      </c>
      <c r="W62" s="3">
        <v>13.094104333333334</v>
      </c>
      <c r="X62" s="3">
        <v>13.158428999999998</v>
      </c>
      <c r="Y62" s="3">
        <v>13.269420666666667</v>
      </c>
      <c r="Z62" s="1">
        <v>13.507723666666665</v>
      </c>
      <c r="AA62" s="1">
        <v>13.844039666666667</v>
      </c>
      <c r="AB62" s="1">
        <v>14.042420333333334</v>
      </c>
      <c r="AC62" s="1">
        <v>14.199478666666666</v>
      </c>
      <c r="AD62" s="1">
        <v>14.283242666666666</v>
      </c>
      <c r="AE62" s="1">
        <v>14.423501</v>
      </c>
      <c r="AF62" s="1">
        <v>14.4285885</v>
      </c>
    </row>
    <row r="63" spans="1:32">
      <c r="A63" s="1" t="s">
        <v>24</v>
      </c>
      <c r="B63" s="1" t="s">
        <v>26</v>
      </c>
      <c r="C63" s="1" t="s">
        <v>16</v>
      </c>
      <c r="D63" s="1" t="s">
        <v>13</v>
      </c>
      <c r="E63" s="1" t="s">
        <v>50</v>
      </c>
      <c r="F63" s="1" t="s">
        <v>19</v>
      </c>
      <c r="G63" s="2">
        <v>35.036483516468728</v>
      </c>
      <c r="H63" s="2">
        <v>33.486720031369202</v>
      </c>
      <c r="I63" s="2">
        <v>31.842233268261424</v>
      </c>
      <c r="J63" s="2">
        <v>30.256576344229344</v>
      </c>
      <c r="K63" s="2">
        <v>28.15019740504199</v>
      </c>
      <c r="L63" s="2">
        <v>25.344182705566212</v>
      </c>
      <c r="M63" s="2">
        <v>22.65541130855965</v>
      </c>
      <c r="N63" s="2">
        <v>20.688808206111165</v>
      </c>
      <c r="O63" s="2">
        <v>19.385741342530196</v>
      </c>
      <c r="P63" s="2">
        <v>18.727954073887446</v>
      </c>
      <c r="Q63" s="2">
        <v>18.276669834212921</v>
      </c>
      <c r="R63" s="2">
        <v>18.155601025342744</v>
      </c>
      <c r="S63" s="2">
        <v>17.840083541593291</v>
      </c>
      <c r="T63" s="2">
        <v>17.084222733990671</v>
      </c>
      <c r="U63" s="2">
        <v>16.353318876740364</v>
      </c>
      <c r="V63" s="2">
        <v>16.143396166276293</v>
      </c>
      <c r="W63" s="2">
        <v>16.095515287642389</v>
      </c>
      <c r="X63" s="2">
        <v>15.977951047653008</v>
      </c>
      <c r="Y63" s="2">
        <v>15.229332306367823</v>
      </c>
      <c r="Z63" s="1">
        <v>14.712748067136905</v>
      </c>
      <c r="AA63" s="1">
        <v>14.122278650681842</v>
      </c>
      <c r="AB63" s="1">
        <v>14.119560340249016</v>
      </c>
      <c r="AC63" s="1">
        <v>14.259828423279465</v>
      </c>
      <c r="AD63" s="1">
        <v>14.42480645772484</v>
      </c>
      <c r="AE63" s="1">
        <v>14.373966239314992</v>
      </c>
      <c r="AF63" s="1">
        <v>13.583136611091867</v>
      </c>
    </row>
    <row r="64" spans="1:32">
      <c r="A64" s="1" t="s">
        <v>24</v>
      </c>
      <c r="B64" s="1" t="s">
        <v>26</v>
      </c>
      <c r="C64" s="1" t="s">
        <v>16</v>
      </c>
      <c r="D64" s="1" t="s">
        <v>13</v>
      </c>
      <c r="E64" s="1" t="s">
        <v>51</v>
      </c>
      <c r="F64" s="1" t="s">
        <v>1</v>
      </c>
      <c r="G64" s="2">
        <v>44.692195775415762</v>
      </c>
      <c r="H64" s="2">
        <v>42.784905526316429</v>
      </c>
      <c r="I64" s="2">
        <v>40.94042246225758</v>
      </c>
      <c r="J64" s="2">
        <v>39.835248061659421</v>
      </c>
      <c r="K64" s="2">
        <v>37.777685188327858</v>
      </c>
      <c r="L64" s="2">
        <v>33.099649636156549</v>
      </c>
      <c r="M64" s="2">
        <v>29.664249723817552</v>
      </c>
      <c r="N64" s="2">
        <v>26.069368670272855</v>
      </c>
      <c r="O64" s="2">
        <v>24.670405965798906</v>
      </c>
      <c r="P64" s="2">
        <v>22.460675007673625</v>
      </c>
      <c r="Q64" s="2">
        <v>21.774928881130659</v>
      </c>
      <c r="R64" s="2">
        <v>21.84584845164872</v>
      </c>
      <c r="S64" s="2">
        <v>21.604967050872393</v>
      </c>
      <c r="T64" s="2">
        <v>20.808415325685917</v>
      </c>
      <c r="U64" s="2">
        <v>18.899081393367712</v>
      </c>
      <c r="V64" s="2">
        <v>18.569815763194484</v>
      </c>
      <c r="W64" s="2">
        <v>18.592228862908399</v>
      </c>
      <c r="X64" s="2">
        <v>18.531753682448809</v>
      </c>
      <c r="Y64" s="2">
        <v>18.329329060895333</v>
      </c>
      <c r="Z64" s="1">
        <v>17.174511631317188</v>
      </c>
      <c r="AA64" s="1">
        <v>16.607195985149136</v>
      </c>
      <c r="AB64" s="1">
        <v>15.826162745199348</v>
      </c>
      <c r="AC64" s="1">
        <v>16.679589716618505</v>
      </c>
      <c r="AD64" s="1">
        <v>18.595386298654983</v>
      </c>
      <c r="AE64" s="1">
        <v>19.76656867668115</v>
      </c>
      <c r="AF64" s="1">
        <v>17.23345218735394</v>
      </c>
    </row>
    <row r="65" spans="1:32">
      <c r="A65" s="1" t="s">
        <v>24</v>
      </c>
      <c r="B65" s="1" t="s">
        <v>26</v>
      </c>
      <c r="C65" s="1" t="s">
        <v>16</v>
      </c>
      <c r="D65" s="1" t="s">
        <v>13</v>
      </c>
      <c r="E65" s="1" t="s">
        <v>52</v>
      </c>
      <c r="F65" s="1" t="s">
        <v>2</v>
      </c>
      <c r="G65" s="2">
        <v>38.974976044073536</v>
      </c>
      <c r="H65" s="2">
        <v>37.109059964940911</v>
      </c>
      <c r="I65" s="2">
        <v>36.021215850968922</v>
      </c>
      <c r="J65" s="2">
        <v>34.393431203922439</v>
      </c>
      <c r="K65" s="2">
        <v>32.234179565434182</v>
      </c>
      <c r="L65" s="2">
        <v>29.002470020948209</v>
      </c>
      <c r="M65" s="2">
        <v>25.702023201773656</v>
      </c>
      <c r="N65" s="2">
        <v>23.314987470062121</v>
      </c>
      <c r="O65" s="2">
        <v>21.270503950084741</v>
      </c>
      <c r="P65" s="2">
        <v>20.838804050835659</v>
      </c>
      <c r="Q65" s="2">
        <v>20.723153972147713</v>
      </c>
      <c r="R65" s="2">
        <v>21.083319352790266</v>
      </c>
      <c r="S65" s="2">
        <v>19.963911744764086</v>
      </c>
      <c r="T65" s="2">
        <v>18.596600400673839</v>
      </c>
      <c r="U65" s="2">
        <v>17.432290454035478</v>
      </c>
      <c r="V65" s="2">
        <v>17.591900364507445</v>
      </c>
      <c r="W65" s="2">
        <v>18.094642133066824</v>
      </c>
      <c r="X65" s="2">
        <v>18.03110764867894</v>
      </c>
      <c r="Y65" s="2">
        <v>17.737625400092117</v>
      </c>
      <c r="Z65" s="1">
        <v>16.862737171302438</v>
      </c>
      <c r="AA65" s="1">
        <v>16.652267211219677</v>
      </c>
      <c r="AB65" s="1">
        <v>16.498118045692518</v>
      </c>
      <c r="AC65" s="1">
        <v>16.646818151938433</v>
      </c>
      <c r="AD65" s="1">
        <v>15.697826856205216</v>
      </c>
      <c r="AE65" s="1">
        <v>15.101291133077236</v>
      </c>
      <c r="AF65" s="1">
        <v>13.954391011207342</v>
      </c>
    </row>
    <row r="66" spans="1:32">
      <c r="A66" s="1" t="s">
        <v>24</v>
      </c>
      <c r="B66" s="1" t="s">
        <v>26</v>
      </c>
      <c r="C66" s="1" t="s">
        <v>16</v>
      </c>
      <c r="D66" s="1" t="s">
        <v>13</v>
      </c>
      <c r="E66" s="1" t="s">
        <v>53</v>
      </c>
      <c r="F66" s="1" t="s">
        <v>3</v>
      </c>
      <c r="G66" s="2">
        <v>40.897399856051841</v>
      </c>
      <c r="H66" s="2">
        <v>38.27386406352511</v>
      </c>
      <c r="I66" s="2">
        <v>37.24788208014288</v>
      </c>
      <c r="J66" s="2">
        <v>35.705385179232984</v>
      </c>
      <c r="K66" s="2">
        <v>33.579395972634451</v>
      </c>
      <c r="L66" s="2">
        <v>30.055177220278157</v>
      </c>
      <c r="M66" s="2">
        <v>26.520046402909273</v>
      </c>
      <c r="N66" s="2">
        <v>23.971683880598508</v>
      </c>
      <c r="O66" s="2">
        <v>21.596970534196569</v>
      </c>
      <c r="P66" s="2">
        <v>21.107908995767033</v>
      </c>
      <c r="Q66" s="2">
        <v>20.593721665468721</v>
      </c>
      <c r="R66" s="2">
        <v>20.614454275532154</v>
      </c>
      <c r="S66" s="2">
        <v>20.396480340412442</v>
      </c>
      <c r="T66" s="2">
        <v>19.772315157118584</v>
      </c>
      <c r="U66" s="2">
        <v>19.900494454748742</v>
      </c>
      <c r="V66" s="2">
        <v>19.766620569224767</v>
      </c>
      <c r="W66" s="2">
        <v>20.222877160574512</v>
      </c>
      <c r="X66" s="2">
        <v>19.342676203016104</v>
      </c>
      <c r="Y66" s="2">
        <v>18.542648151488013</v>
      </c>
      <c r="Z66" s="1">
        <v>17.248160427086685</v>
      </c>
      <c r="AA66" s="1">
        <v>16.748315922391132</v>
      </c>
      <c r="AB66" s="1">
        <v>16.602073026245431</v>
      </c>
      <c r="AC66" s="1">
        <v>17.621398119960265</v>
      </c>
      <c r="AD66" s="1">
        <v>17.990042623608488</v>
      </c>
      <c r="AE66" s="1">
        <v>18.322014787749225</v>
      </c>
      <c r="AF66" s="1">
        <v>16.098907009079468</v>
      </c>
    </row>
    <row r="67" spans="1:32">
      <c r="A67" s="1" t="s">
        <v>24</v>
      </c>
      <c r="B67" s="1" t="s">
        <v>26</v>
      </c>
      <c r="C67" s="1" t="s">
        <v>16</v>
      </c>
      <c r="D67" s="1" t="s">
        <v>13</v>
      </c>
      <c r="E67" s="1" t="s">
        <v>54</v>
      </c>
      <c r="F67" s="1" t="s">
        <v>4</v>
      </c>
      <c r="G67" s="2">
        <v>37.432084677666012</v>
      </c>
      <c r="H67" s="2">
        <v>35.995602552582952</v>
      </c>
      <c r="I67" s="2">
        <v>33.903818148238337</v>
      </c>
      <c r="J67" s="2">
        <v>31.989437893000183</v>
      </c>
      <c r="K67" s="2">
        <v>30.217251703139922</v>
      </c>
      <c r="L67" s="2">
        <v>27.758024460381858</v>
      </c>
      <c r="M67" s="2">
        <v>25.648770056834319</v>
      </c>
      <c r="N67" s="2">
        <v>22.844243557771069</v>
      </c>
      <c r="O67" s="2">
        <v>21.254473915554044</v>
      </c>
      <c r="P67" s="2">
        <v>20.464521202821768</v>
      </c>
      <c r="Q67" s="2">
        <v>20.595535054036382</v>
      </c>
      <c r="R67" s="2">
        <v>20.79910816440864</v>
      </c>
      <c r="S67" s="2">
        <v>20.485676200638746</v>
      </c>
      <c r="T67" s="2">
        <v>19.342208406445874</v>
      </c>
      <c r="U67" s="2">
        <v>17.739633002556868</v>
      </c>
      <c r="V67" s="2">
        <v>16.653189032221494</v>
      </c>
      <c r="W67" s="2">
        <v>16.13560205392913</v>
      </c>
      <c r="X67" s="2">
        <v>16.408440167837202</v>
      </c>
      <c r="Y67" s="2">
        <v>16.557357042333802</v>
      </c>
      <c r="Z67" s="1">
        <v>16.668514903443512</v>
      </c>
      <c r="AA67" s="1">
        <v>16.099639016846968</v>
      </c>
      <c r="AB67" s="1">
        <v>15.314789698984185</v>
      </c>
      <c r="AC67" s="1">
        <v>13.842594465409254</v>
      </c>
      <c r="AD67" s="1">
        <v>14.546668882446971</v>
      </c>
      <c r="AE67" s="1">
        <v>14.586080134410377</v>
      </c>
      <c r="AF67" s="1">
        <v>16.847211009469603</v>
      </c>
    </row>
    <row r="68" spans="1:32">
      <c r="A68" s="1" t="s">
        <v>24</v>
      </c>
      <c r="B68" s="1" t="s">
        <v>26</v>
      </c>
      <c r="C68" s="1" t="s">
        <v>16</v>
      </c>
      <c r="D68" s="1" t="s">
        <v>13</v>
      </c>
      <c r="E68" s="1" t="s">
        <v>55</v>
      </c>
      <c r="F68" s="1" t="s">
        <v>5</v>
      </c>
      <c r="G68" s="2">
        <v>36.847040043889081</v>
      </c>
      <c r="H68" s="2">
        <v>35.206107950004181</v>
      </c>
      <c r="I68" s="2">
        <v>33.114745963009206</v>
      </c>
      <c r="J68" s="2">
        <v>31.492665153020454</v>
      </c>
      <c r="K68" s="2">
        <v>30.666359035559591</v>
      </c>
      <c r="L68" s="2">
        <v>28.530139927026593</v>
      </c>
      <c r="M68" s="2">
        <v>26.349987637244592</v>
      </c>
      <c r="N68" s="2">
        <v>24.073593358656893</v>
      </c>
      <c r="O68" s="2">
        <v>22.87548165570276</v>
      </c>
      <c r="P68" s="2">
        <v>22.893846316532763</v>
      </c>
      <c r="Q68" s="2">
        <v>21.984798645650091</v>
      </c>
      <c r="R68" s="2">
        <v>22.120240220640664</v>
      </c>
      <c r="S68" s="2">
        <v>21.661321297642491</v>
      </c>
      <c r="T68" s="2">
        <v>21.466967828919696</v>
      </c>
      <c r="U68" s="2">
        <v>20.807424789175684</v>
      </c>
      <c r="V68" s="2">
        <v>19.654613405612402</v>
      </c>
      <c r="W68" s="2">
        <v>18.747879769917745</v>
      </c>
      <c r="X68" s="2">
        <v>18.659887789089165</v>
      </c>
      <c r="Y68" s="2">
        <v>18.167539476626001</v>
      </c>
      <c r="Z68" s="1">
        <v>18.191579446486738</v>
      </c>
      <c r="AA68" s="1">
        <v>16.669829465866311</v>
      </c>
      <c r="AB68" s="1">
        <v>16.518544322103882</v>
      </c>
      <c r="AC68" s="1">
        <v>16.407260513744564</v>
      </c>
      <c r="AD68" s="1">
        <v>17.604938999591802</v>
      </c>
      <c r="AE68" s="1">
        <v>17.978231623155573</v>
      </c>
      <c r="AF68" s="1">
        <v>18.070131826578759</v>
      </c>
    </row>
    <row r="69" spans="1:32">
      <c r="A69" s="1" t="s">
        <v>24</v>
      </c>
      <c r="B69" s="1" t="s">
        <v>26</v>
      </c>
      <c r="C69" s="1" t="s">
        <v>16</v>
      </c>
      <c r="D69" s="1" t="s">
        <v>13</v>
      </c>
      <c r="E69" s="1" t="s">
        <v>85</v>
      </c>
      <c r="F69" s="1" t="s">
        <v>86</v>
      </c>
      <c r="G69" s="2">
        <v>30.603651141576478</v>
      </c>
      <c r="H69" s="2">
        <v>29.119702353287888</v>
      </c>
      <c r="I69" s="2">
        <v>28.174603269576973</v>
      </c>
      <c r="J69" s="2">
        <v>26.027703565312517</v>
      </c>
      <c r="K69" s="2">
        <v>23.44809278944825</v>
      </c>
      <c r="L69" s="2">
        <v>20.167746107168714</v>
      </c>
      <c r="M69" s="2">
        <v>17.824116591196489</v>
      </c>
      <c r="N69" s="2">
        <v>16.975776611390234</v>
      </c>
      <c r="O69" s="2">
        <v>16.505616592359591</v>
      </c>
      <c r="P69" s="2">
        <v>15.571338008093258</v>
      </c>
      <c r="Q69" s="2">
        <v>14.649717532794128</v>
      </c>
      <c r="R69" s="2">
        <v>14.144555838475917</v>
      </c>
      <c r="S69" s="2">
        <v>14.927474380207835</v>
      </c>
      <c r="T69" s="2">
        <v>14.804430638131594</v>
      </c>
      <c r="U69" s="2">
        <v>14.401095001820826</v>
      </c>
      <c r="V69" s="2">
        <v>13.832802308810679</v>
      </c>
      <c r="W69" s="2">
        <v>13.243475314521859</v>
      </c>
      <c r="X69" s="2">
        <v>13.699205331311724</v>
      </c>
      <c r="Y69" s="2">
        <v>12.971641546050074</v>
      </c>
      <c r="Z69" s="1">
        <v>12.879279874585498</v>
      </c>
      <c r="AA69" s="1">
        <v>12.20666424141497</v>
      </c>
      <c r="AB69" s="1">
        <v>12.217665755026047</v>
      </c>
      <c r="AC69" s="1">
        <v>12.128125608855775</v>
      </c>
      <c r="AD69" s="1">
        <v>11.924917605487698</v>
      </c>
      <c r="AE69" s="1">
        <v>11.752455130804034</v>
      </c>
      <c r="AF69" s="1">
        <v>10.953179181279021</v>
      </c>
    </row>
    <row r="70" spans="1:32">
      <c r="A70" s="1" t="s">
        <v>24</v>
      </c>
      <c r="B70" s="1" t="s">
        <v>26</v>
      </c>
      <c r="C70" s="1" t="s">
        <v>16</v>
      </c>
      <c r="D70" s="1" t="s">
        <v>13</v>
      </c>
      <c r="E70" s="1" t="s">
        <v>56</v>
      </c>
      <c r="F70" s="1" t="s">
        <v>6</v>
      </c>
      <c r="G70" s="2">
        <v>32.927221531108565</v>
      </c>
      <c r="H70" s="2">
        <v>32.618270972412432</v>
      </c>
      <c r="I70" s="2">
        <v>30.433348438445677</v>
      </c>
      <c r="J70" s="2">
        <v>28.758378142040261</v>
      </c>
      <c r="K70" s="2">
        <v>26.407638122465737</v>
      </c>
      <c r="L70" s="2">
        <v>23.947292975983135</v>
      </c>
      <c r="M70" s="2">
        <v>21.63311111973913</v>
      </c>
      <c r="N70" s="2">
        <v>20.436893689482972</v>
      </c>
      <c r="O70" s="2">
        <v>20.245439654685871</v>
      </c>
      <c r="P70" s="2">
        <v>19.522247926250142</v>
      </c>
      <c r="Q70" s="2">
        <v>18.514418160815893</v>
      </c>
      <c r="R70" s="2">
        <v>17.782351285132972</v>
      </c>
      <c r="S70" s="2">
        <v>17.722967052119358</v>
      </c>
      <c r="T70" s="2">
        <v>16.784699030676162</v>
      </c>
      <c r="U70" s="2">
        <v>16.209779047780646</v>
      </c>
      <c r="V70" s="2">
        <v>16.021025106446977</v>
      </c>
      <c r="W70" s="2">
        <v>16.161870912033606</v>
      </c>
      <c r="X70" s="2">
        <v>15.398540458104984</v>
      </c>
      <c r="Y70" s="2">
        <v>13.928617816513997</v>
      </c>
      <c r="Z70" s="1">
        <v>13.204440072680375</v>
      </c>
      <c r="AA70" s="1">
        <v>12.929592670453404</v>
      </c>
      <c r="AB70" s="1">
        <v>13.446500669447005</v>
      </c>
      <c r="AC70" s="1">
        <v>13.715828489411436</v>
      </c>
      <c r="AD70" s="1">
        <v>13.733959893935605</v>
      </c>
      <c r="AE70" s="1">
        <v>13.436984824040751</v>
      </c>
      <c r="AF70" s="1">
        <v>11.488860337300068</v>
      </c>
    </row>
    <row r="71" spans="1:32">
      <c r="A71" s="1" t="s">
        <v>24</v>
      </c>
      <c r="B71" s="1" t="s">
        <v>26</v>
      </c>
      <c r="C71" s="1" t="s">
        <v>16</v>
      </c>
      <c r="D71" s="1" t="s">
        <v>13</v>
      </c>
      <c r="E71" s="1" t="s">
        <v>57</v>
      </c>
      <c r="F71" s="1" t="s">
        <v>7</v>
      </c>
      <c r="G71" s="2">
        <v>27.035812420958688</v>
      </c>
      <c r="H71" s="2">
        <v>25.308399670138144</v>
      </c>
      <c r="I71" s="2">
        <v>23.600080810984618</v>
      </c>
      <c r="J71" s="2">
        <v>22.577376490285975</v>
      </c>
      <c r="K71" s="2">
        <v>20.326142867148441</v>
      </c>
      <c r="L71" s="2">
        <v>18.506322641247166</v>
      </c>
      <c r="M71" s="2">
        <v>16.12073901760148</v>
      </c>
      <c r="N71" s="2">
        <v>14.918996752045608</v>
      </c>
      <c r="O71" s="2">
        <v>13.902143441691559</v>
      </c>
      <c r="P71" s="2">
        <v>13.715948535346634</v>
      </c>
      <c r="Q71" s="2">
        <v>13.923894003154572</v>
      </c>
      <c r="R71" s="2">
        <v>13.66350566198293</v>
      </c>
      <c r="S71" s="2">
        <v>12.75601377312443</v>
      </c>
      <c r="T71" s="2">
        <v>12.00178285036467</v>
      </c>
      <c r="U71" s="2">
        <v>11.396963410704082</v>
      </c>
      <c r="V71" s="2">
        <v>12.041499032493368</v>
      </c>
      <c r="W71" s="2">
        <v>12.324876435622542</v>
      </c>
      <c r="X71" s="2">
        <v>12.534402889567509</v>
      </c>
      <c r="Y71" s="2">
        <v>11.394774258271774</v>
      </c>
      <c r="Z71" s="1">
        <v>11.065638248392938</v>
      </c>
      <c r="AA71" s="1">
        <v>10.968091679592661</v>
      </c>
      <c r="AB71" s="1">
        <v>11.517988564698351</v>
      </c>
      <c r="AC71" s="1">
        <v>11.883261224173632</v>
      </c>
      <c r="AD71" s="1">
        <v>11.656518395892357</v>
      </c>
      <c r="AE71" s="1">
        <v>11.564481829794181</v>
      </c>
      <c r="AF71" s="1">
        <v>10.988293088573446</v>
      </c>
    </row>
    <row r="72" spans="1:32">
      <c r="A72" s="1" t="s">
        <v>24</v>
      </c>
      <c r="B72" s="1" t="s">
        <v>26</v>
      </c>
      <c r="C72" s="1" t="s">
        <v>16</v>
      </c>
      <c r="D72" s="1" t="s">
        <v>13</v>
      </c>
      <c r="E72" s="1" t="s">
        <v>58</v>
      </c>
      <c r="F72" s="1" t="s">
        <v>8</v>
      </c>
      <c r="G72" s="2">
        <v>34.916736802746833</v>
      </c>
      <c r="H72" s="2">
        <v>33.683809361932525</v>
      </c>
      <c r="I72" s="2">
        <v>31.865577462167664</v>
      </c>
      <c r="J72" s="2">
        <v>30.339073446613792</v>
      </c>
      <c r="K72" s="2">
        <v>27.882994229533143</v>
      </c>
      <c r="L72" s="2">
        <v>24.899796525028766</v>
      </c>
      <c r="M72" s="2">
        <v>21.889558031046107</v>
      </c>
      <c r="N72" s="2">
        <v>19.378847727122182</v>
      </c>
      <c r="O72" s="2">
        <v>17.349299940131221</v>
      </c>
      <c r="P72" s="2">
        <v>16.062871715804572</v>
      </c>
      <c r="Q72" s="2">
        <v>15.628903784606203</v>
      </c>
      <c r="R72" s="2">
        <v>15.662754407737213</v>
      </c>
      <c r="S72" s="2">
        <v>15.847927464921517</v>
      </c>
      <c r="T72" s="2">
        <v>15.154838131123645</v>
      </c>
      <c r="U72" s="2">
        <v>14.638571233258233</v>
      </c>
      <c r="V72" s="2">
        <v>14.661251026974986</v>
      </c>
      <c r="W72" s="2">
        <v>14.460730033924287</v>
      </c>
      <c r="X72" s="2">
        <v>14.509028005181831</v>
      </c>
      <c r="Y72" s="2">
        <v>13.690536362057047</v>
      </c>
      <c r="Z72" s="1">
        <v>13.211099999160615</v>
      </c>
      <c r="AA72" s="1">
        <v>11.821292567304281</v>
      </c>
      <c r="AB72" s="1">
        <v>11.636635881774874</v>
      </c>
      <c r="AC72" s="1">
        <v>11.907716554680272</v>
      </c>
      <c r="AD72" s="1">
        <v>12.216218216543204</v>
      </c>
      <c r="AE72" s="1">
        <v>11.999711872629433</v>
      </c>
      <c r="AF72" s="1">
        <v>11.940000360275684</v>
      </c>
    </row>
    <row r="73" spans="1:32">
      <c r="A73" s="1" t="s">
        <v>24</v>
      </c>
      <c r="B73" s="1" t="s">
        <v>26</v>
      </c>
      <c r="C73" s="1" t="s">
        <v>16</v>
      </c>
      <c r="D73" s="1" t="s">
        <v>13</v>
      </c>
      <c r="E73" s="1" t="s">
        <v>59</v>
      </c>
      <c r="F73" s="1" t="s">
        <v>20</v>
      </c>
      <c r="G73" s="2">
        <v>41.18256980034824</v>
      </c>
      <c r="H73" s="2">
        <v>39.11581290611317</v>
      </c>
      <c r="I73" s="2">
        <v>36.452066908922895</v>
      </c>
      <c r="J73" s="2">
        <v>35.290791879431765</v>
      </c>
      <c r="K73" s="2">
        <v>33.291926900909701</v>
      </c>
      <c r="L73" s="2">
        <v>30.602673941855169</v>
      </c>
      <c r="M73" s="2">
        <v>27.063228604912979</v>
      </c>
      <c r="N73" s="2">
        <v>25.213323783079858</v>
      </c>
      <c r="O73" s="2">
        <v>23.563149491827243</v>
      </c>
      <c r="P73" s="2">
        <v>23.077174711298596</v>
      </c>
      <c r="Q73" s="2">
        <v>21.865160953755289</v>
      </c>
      <c r="R73" s="2">
        <v>21.957807587170425</v>
      </c>
      <c r="S73" s="2">
        <v>20.481117900769867</v>
      </c>
      <c r="T73" s="2">
        <v>19.853835108118428</v>
      </c>
      <c r="U73" s="2">
        <v>18.721407734694939</v>
      </c>
      <c r="V73" s="2">
        <v>19.398574269278104</v>
      </c>
      <c r="W73" s="2">
        <v>20.177388447267479</v>
      </c>
      <c r="X73" s="2">
        <v>20.134596261979127</v>
      </c>
      <c r="Y73" s="2">
        <v>19.414092822222159</v>
      </c>
      <c r="Z73" s="1">
        <v>18.646610438490921</v>
      </c>
      <c r="AA73" s="1">
        <v>17.823449700786572</v>
      </c>
      <c r="AB73" s="1">
        <v>17.13746583490968</v>
      </c>
      <c r="AC73" s="1">
        <v>16.515912291435505</v>
      </c>
      <c r="AD73" s="1">
        <v>15.782984684354311</v>
      </c>
      <c r="AE73" s="1">
        <v>15.745614671734241</v>
      </c>
      <c r="AF73" s="1">
        <v>14.231817678144076</v>
      </c>
    </row>
    <row r="74" spans="1:32">
      <c r="A74" s="1" t="s">
        <v>24</v>
      </c>
      <c r="B74" s="1" t="s">
        <v>26</v>
      </c>
      <c r="C74" s="1" t="s">
        <v>16</v>
      </c>
      <c r="D74" s="1" t="s">
        <v>13</v>
      </c>
      <c r="E74" s="1" t="s">
        <v>60</v>
      </c>
      <c r="F74" s="1" t="s">
        <v>21</v>
      </c>
      <c r="G74" s="2">
        <v>36.738559178139866</v>
      </c>
      <c r="H74" s="2">
        <v>35.447120367713204</v>
      </c>
      <c r="I74" s="2">
        <v>33.24011976207882</v>
      </c>
      <c r="J74" s="2">
        <v>31.448277810529003</v>
      </c>
      <c r="K74" s="2">
        <v>29.808128015059548</v>
      </c>
      <c r="L74" s="2">
        <v>27.791114385984869</v>
      </c>
      <c r="M74" s="2">
        <v>25.289989812289878</v>
      </c>
      <c r="N74" s="2">
        <v>22.784748512922022</v>
      </c>
      <c r="O74" s="2">
        <v>20.589110958613773</v>
      </c>
      <c r="P74" s="2">
        <v>19.194789151640364</v>
      </c>
      <c r="Q74" s="2">
        <v>18.100962520118866</v>
      </c>
      <c r="R74" s="2">
        <v>17.526775715627217</v>
      </c>
      <c r="S74" s="2">
        <v>16.811788417540349</v>
      </c>
      <c r="T74" s="2">
        <v>16.590793462037123</v>
      </c>
      <c r="U74" s="2">
        <v>15.956846735230455</v>
      </c>
      <c r="V74" s="2">
        <v>15.281350707524401</v>
      </c>
      <c r="W74" s="2">
        <v>15.232229763525021</v>
      </c>
      <c r="X74" s="2">
        <v>15.059317306320315</v>
      </c>
      <c r="Y74" s="2">
        <v>14.962164381084149</v>
      </c>
      <c r="Z74" s="1">
        <v>14.552281934454903</v>
      </c>
      <c r="AA74" s="1">
        <v>14.230900719521784</v>
      </c>
      <c r="AB74" s="1">
        <v>14.676130221182779</v>
      </c>
      <c r="AC74" s="1">
        <v>14.374513139839204</v>
      </c>
      <c r="AD74" s="1">
        <v>14.405910575908038</v>
      </c>
      <c r="AE74" s="1">
        <v>13.805654227268864</v>
      </c>
      <c r="AF74" s="1">
        <v>15.263771000981411</v>
      </c>
    </row>
    <row r="75" spans="1:32">
      <c r="A75" s="1" t="s">
        <v>24</v>
      </c>
      <c r="B75" s="1" t="s">
        <v>26</v>
      </c>
      <c r="C75" s="1" t="s">
        <v>16</v>
      </c>
      <c r="D75" s="1" t="s">
        <v>13</v>
      </c>
      <c r="E75" s="1" t="s">
        <v>61</v>
      </c>
      <c r="F75" s="1" t="s">
        <v>22</v>
      </c>
      <c r="G75" s="2" t="s">
        <v>12</v>
      </c>
      <c r="H75" s="2" t="s">
        <v>12</v>
      </c>
      <c r="I75" s="2" t="s">
        <v>12</v>
      </c>
      <c r="J75" s="2" t="s">
        <v>12</v>
      </c>
      <c r="K75" s="2" t="s">
        <v>12</v>
      </c>
      <c r="L75" s="2" t="s">
        <v>12</v>
      </c>
      <c r="M75" s="2" t="s">
        <v>12</v>
      </c>
      <c r="N75" s="2" t="s">
        <v>12</v>
      </c>
      <c r="O75" s="2">
        <v>22.287506504593456</v>
      </c>
      <c r="P75" s="2">
        <v>21.953206530383653</v>
      </c>
      <c r="Q75" s="2">
        <v>21.148113299025248</v>
      </c>
      <c r="R75" s="2">
        <v>20.156016375077613</v>
      </c>
      <c r="S75" s="2">
        <v>19.490405519569538</v>
      </c>
      <c r="T75" s="2">
        <v>19.746763394196755</v>
      </c>
      <c r="U75" s="2">
        <v>20.011472953774504</v>
      </c>
      <c r="V75" s="2">
        <v>21.215522332587486</v>
      </c>
      <c r="W75" s="2">
        <v>20.997924456386812</v>
      </c>
      <c r="X75" s="2">
        <v>21.39608362431532</v>
      </c>
      <c r="Y75" s="2">
        <v>20.41805147094836</v>
      </c>
      <c r="Z75" s="1">
        <v>18.920043599983806</v>
      </c>
      <c r="AA75" s="1">
        <v>16.843797666371888</v>
      </c>
      <c r="AB75" s="1">
        <v>14.699241028790061</v>
      </c>
      <c r="AC75" s="1">
        <v>15.023492551904312</v>
      </c>
      <c r="AD75" s="1">
        <v>14.263872028219099</v>
      </c>
      <c r="AE75" s="1">
        <v>14.632160357663597</v>
      </c>
      <c r="AF75" s="1">
        <v>13.07119417717773</v>
      </c>
    </row>
    <row r="76" spans="1:32">
      <c r="A76" s="1" t="s">
        <v>24</v>
      </c>
      <c r="B76" s="1" t="s">
        <v>26</v>
      </c>
      <c r="C76" s="1" t="s">
        <v>16</v>
      </c>
      <c r="D76" s="1" t="s">
        <v>13</v>
      </c>
      <c r="E76" s="1" t="s">
        <v>63</v>
      </c>
      <c r="F76" s="1" t="s">
        <v>88</v>
      </c>
      <c r="G76" s="2">
        <v>35.50499656375316</v>
      </c>
      <c r="H76" s="2">
        <v>33.951338505421624</v>
      </c>
      <c r="I76" s="2">
        <v>32.203282578314138</v>
      </c>
      <c r="J76" s="2">
        <v>30.619347860817317</v>
      </c>
      <c r="K76" s="2">
        <v>28.558711228517073</v>
      </c>
      <c r="L76" s="2">
        <v>25.82718466848932</v>
      </c>
      <c r="M76" s="2">
        <v>23.110868064886301</v>
      </c>
      <c r="N76" s="2">
        <v>21.102297277492454</v>
      </c>
      <c r="O76" s="2">
        <v>19.777354705704258</v>
      </c>
      <c r="P76" s="2">
        <v>19.074204319296822</v>
      </c>
      <c r="Q76" s="2">
        <v>18.520796118476639</v>
      </c>
      <c r="R76" s="2">
        <v>18.346700637895236</v>
      </c>
      <c r="S76" s="2">
        <v>17.93049902094273</v>
      </c>
      <c r="T76" s="2">
        <v>17.255082568157771</v>
      </c>
      <c r="U76" s="2">
        <v>16.541191327843585</v>
      </c>
      <c r="V76" s="2">
        <v>16.375775950433166</v>
      </c>
      <c r="W76" s="2">
        <v>16.361582469935843</v>
      </c>
      <c r="X76" s="2">
        <v>16.257421513562036</v>
      </c>
      <c r="Y76" s="2">
        <v>15.557501299831969</v>
      </c>
      <c r="Z76" s="1">
        <v>15.008375862593931</v>
      </c>
      <c r="AA76" s="1">
        <v>14.38571131161298</v>
      </c>
      <c r="AB76" s="1">
        <v>14.325492091283186</v>
      </c>
      <c r="AC76" s="1">
        <v>14.39788072354373</v>
      </c>
      <c r="AD76" s="1">
        <v>14.482965261671252</v>
      </c>
      <c r="AE76" s="1">
        <v>14.399597800969797</v>
      </c>
      <c r="AF76" s="1">
        <v>13.735616219993158</v>
      </c>
    </row>
    <row r="77" spans="1:32">
      <c r="A77" s="1" t="s">
        <v>24</v>
      </c>
      <c r="B77" s="1" t="s">
        <v>26</v>
      </c>
      <c r="C77" s="1" t="s">
        <v>16</v>
      </c>
      <c r="D77" s="1" t="s">
        <v>15</v>
      </c>
      <c r="E77" s="1" t="s">
        <v>50</v>
      </c>
      <c r="F77" s="1" t="s">
        <v>19</v>
      </c>
      <c r="G77" s="2">
        <v>39.364680060357806</v>
      </c>
      <c r="H77" s="2">
        <v>37.614108059266641</v>
      </c>
      <c r="I77" s="2">
        <v>35.597201648139965</v>
      </c>
      <c r="J77" s="2">
        <v>33.689908518387206</v>
      </c>
      <c r="K77" s="2">
        <v>31.535166696159052</v>
      </c>
      <c r="L77" s="2">
        <v>28.779346958903925</v>
      </c>
      <c r="M77" s="2">
        <v>26.35692451215429</v>
      </c>
      <c r="N77" s="2">
        <v>24.369285048748072</v>
      </c>
      <c r="O77" s="2">
        <v>22.953058125864501</v>
      </c>
      <c r="P77" s="2">
        <v>22.278137349769668</v>
      </c>
      <c r="Q77" s="2">
        <v>22.197796962045942</v>
      </c>
      <c r="R77" s="2">
        <v>22.425146152567958</v>
      </c>
      <c r="S77" s="2">
        <v>22.471313681925505</v>
      </c>
      <c r="T77" s="2">
        <v>22.104079334979634</v>
      </c>
      <c r="U77" s="2">
        <v>21.805697695082994</v>
      </c>
      <c r="V77" s="2">
        <v>21.680225852039651</v>
      </c>
      <c r="W77" s="2">
        <v>21.86450842055196</v>
      </c>
      <c r="X77" s="2">
        <v>21.99962247025594</v>
      </c>
      <c r="Y77" s="2">
        <v>21.445036890429737</v>
      </c>
      <c r="Z77" s="1">
        <v>20.722064127334615</v>
      </c>
      <c r="AA77" s="1">
        <v>19.959203804411644</v>
      </c>
      <c r="AB77" s="1">
        <v>19.659692436546099</v>
      </c>
      <c r="AC77" s="1">
        <v>19.637342223442694</v>
      </c>
      <c r="AD77" s="1">
        <v>19.210606163829933</v>
      </c>
      <c r="AE77" s="1">
        <v>19.048840512765299</v>
      </c>
      <c r="AF77" s="1">
        <v>17.776353604060134</v>
      </c>
    </row>
    <row r="78" spans="1:32">
      <c r="A78" s="1" t="s">
        <v>24</v>
      </c>
      <c r="B78" s="1" t="s">
        <v>26</v>
      </c>
      <c r="C78" s="1" t="s">
        <v>16</v>
      </c>
      <c r="D78" s="1" t="s">
        <v>15</v>
      </c>
      <c r="E78" s="1" t="s">
        <v>51</v>
      </c>
      <c r="F78" s="1" t="s">
        <v>1</v>
      </c>
      <c r="G78" s="2">
        <v>47.183753701013018</v>
      </c>
      <c r="H78" s="2">
        <v>44.789544764619905</v>
      </c>
      <c r="I78" s="2">
        <v>42.446008490901491</v>
      </c>
      <c r="J78" s="2">
        <v>40.727358082848404</v>
      </c>
      <c r="K78" s="2">
        <v>38.476018976294306</v>
      </c>
      <c r="L78" s="2">
        <v>33.749043998837287</v>
      </c>
      <c r="M78" s="2">
        <v>31.195314072362308</v>
      </c>
      <c r="N78" s="2">
        <v>27.664076338280193</v>
      </c>
      <c r="O78" s="2">
        <v>26.281207354333471</v>
      </c>
      <c r="P78" s="2">
        <v>24.03506565906444</v>
      </c>
      <c r="Q78" s="2">
        <v>23.849078630990093</v>
      </c>
      <c r="R78" s="2">
        <v>24.233037880653665</v>
      </c>
      <c r="S78" s="2">
        <v>24.29977155512022</v>
      </c>
      <c r="T78" s="2">
        <v>23.612068908705947</v>
      </c>
      <c r="U78" s="2">
        <v>21.881685831579002</v>
      </c>
      <c r="V78" s="2">
        <v>21.420451273816607</v>
      </c>
      <c r="W78" s="2">
        <v>21.459299925821849</v>
      </c>
      <c r="X78" s="2">
        <v>22.28513706726001</v>
      </c>
      <c r="Y78" s="2">
        <v>22.006060004499105</v>
      </c>
      <c r="Z78" s="1">
        <v>21.487253644610586</v>
      </c>
      <c r="AA78" s="1">
        <v>21.386315078087904</v>
      </c>
      <c r="AB78" s="1">
        <v>20.876038000027222</v>
      </c>
      <c r="AC78" s="1">
        <v>20.934699754688268</v>
      </c>
      <c r="AD78" s="1">
        <v>21.314635357300187</v>
      </c>
      <c r="AE78" s="1">
        <v>21.77504797330969</v>
      </c>
      <c r="AF78" s="1">
        <v>19.843445055149743</v>
      </c>
    </row>
    <row r="79" spans="1:32">
      <c r="A79" s="1" t="s">
        <v>24</v>
      </c>
      <c r="B79" s="1" t="s">
        <v>26</v>
      </c>
      <c r="C79" s="1" t="s">
        <v>16</v>
      </c>
      <c r="D79" s="1" t="s">
        <v>15</v>
      </c>
      <c r="E79" s="1" t="s">
        <v>52</v>
      </c>
      <c r="F79" s="1" t="s">
        <v>2</v>
      </c>
      <c r="G79" s="2">
        <v>42.062541453355387</v>
      </c>
      <c r="H79" s="2">
        <v>39.80446402288289</v>
      </c>
      <c r="I79" s="2">
        <v>38.208126959872239</v>
      </c>
      <c r="J79" s="2">
        <v>36.265973219538765</v>
      </c>
      <c r="K79" s="2">
        <v>34.111854980720004</v>
      </c>
      <c r="L79" s="2">
        <v>31.023364007240257</v>
      </c>
      <c r="M79" s="2">
        <v>28.027390131241166</v>
      </c>
      <c r="N79" s="2">
        <v>25.529349385613997</v>
      </c>
      <c r="O79" s="2">
        <v>23.430549292498991</v>
      </c>
      <c r="P79" s="2">
        <v>23.108749035576533</v>
      </c>
      <c r="Q79" s="2">
        <v>23.433977203252624</v>
      </c>
      <c r="R79" s="2">
        <v>23.916350078224312</v>
      </c>
      <c r="S79" s="2">
        <v>23.235770733474563</v>
      </c>
      <c r="T79" s="2">
        <v>22.73539823164904</v>
      </c>
      <c r="U79" s="2">
        <v>22.396989706705934</v>
      </c>
      <c r="V79" s="2">
        <v>22.663880656818836</v>
      </c>
      <c r="W79" s="2">
        <v>22.609753905571395</v>
      </c>
      <c r="X79" s="2">
        <v>22.323781722302751</v>
      </c>
      <c r="Y79" s="2">
        <v>21.928585127891221</v>
      </c>
      <c r="Z79" s="1">
        <v>21.41508817485693</v>
      </c>
      <c r="AA79" s="1">
        <v>20.438709200290941</v>
      </c>
      <c r="AB79" s="1">
        <v>20.167846397088798</v>
      </c>
      <c r="AC79" s="1">
        <v>19.163980178541696</v>
      </c>
      <c r="AD79" s="1">
        <v>18.449536554611242</v>
      </c>
      <c r="AE79" s="1">
        <v>17.304774105948134</v>
      </c>
      <c r="AF79" s="1">
        <v>16.474687713582487</v>
      </c>
    </row>
    <row r="80" spans="1:32">
      <c r="A80" s="1" t="s">
        <v>24</v>
      </c>
      <c r="B80" s="1" t="s">
        <v>26</v>
      </c>
      <c r="C80" s="1" t="s">
        <v>16</v>
      </c>
      <c r="D80" s="1" t="s">
        <v>15</v>
      </c>
      <c r="E80" s="1" t="s">
        <v>53</v>
      </c>
      <c r="F80" s="1" t="s">
        <v>3</v>
      </c>
      <c r="G80" s="2">
        <v>42.957289910638451</v>
      </c>
      <c r="H80" s="2">
        <v>39.999273944402368</v>
      </c>
      <c r="I80" s="2">
        <v>39.068772692408736</v>
      </c>
      <c r="J80" s="2">
        <v>37.652939674428382</v>
      </c>
      <c r="K80" s="2">
        <v>35.385738295173518</v>
      </c>
      <c r="L80" s="2">
        <v>31.649362510434084</v>
      </c>
      <c r="M80" s="2">
        <v>28.534078614133534</v>
      </c>
      <c r="N80" s="2">
        <v>26.388840032155244</v>
      </c>
      <c r="O80" s="2">
        <v>23.76485199758061</v>
      </c>
      <c r="P80" s="2">
        <v>22.582334796347478</v>
      </c>
      <c r="Q80" s="2">
        <v>22.145464718568615</v>
      </c>
      <c r="R80" s="2">
        <v>22.75496817957394</v>
      </c>
      <c r="S80" s="2">
        <v>22.841350661675648</v>
      </c>
      <c r="T80" s="2">
        <v>22.769230675736278</v>
      </c>
      <c r="U80" s="2">
        <v>23.213436712172324</v>
      </c>
      <c r="V80" s="2">
        <v>23.175891303133088</v>
      </c>
      <c r="W80" s="2">
        <v>23.351152294036037</v>
      </c>
      <c r="X80" s="2">
        <v>22.557598509196975</v>
      </c>
      <c r="Y80" s="2">
        <v>22.165170483062386</v>
      </c>
      <c r="Z80" s="1">
        <v>21.277570938237997</v>
      </c>
      <c r="AA80" s="1">
        <v>20.451013181889923</v>
      </c>
      <c r="AB80" s="1">
        <v>19.831208372385984</v>
      </c>
      <c r="AC80" s="1">
        <v>21.133401660642122</v>
      </c>
      <c r="AD80" s="1">
        <v>21.458982076172052</v>
      </c>
      <c r="AE80" s="1">
        <v>22.410715810338832</v>
      </c>
      <c r="AF80" s="1">
        <v>18.271863531084072</v>
      </c>
    </row>
    <row r="81" spans="1:32">
      <c r="A81" s="1" t="s">
        <v>24</v>
      </c>
      <c r="B81" s="1" t="s">
        <v>26</v>
      </c>
      <c r="C81" s="1" t="s">
        <v>16</v>
      </c>
      <c r="D81" s="1" t="s">
        <v>15</v>
      </c>
      <c r="E81" s="1" t="s">
        <v>54</v>
      </c>
      <c r="F81" s="1" t="s">
        <v>4</v>
      </c>
      <c r="G81" s="2">
        <v>39.688236345242522</v>
      </c>
      <c r="H81" s="2">
        <v>38.157564365595732</v>
      </c>
      <c r="I81" s="2">
        <v>35.43701191615326</v>
      </c>
      <c r="J81" s="2">
        <v>32.988799895769155</v>
      </c>
      <c r="K81" s="2">
        <v>31.081496570172124</v>
      </c>
      <c r="L81" s="2">
        <v>28.701168199782717</v>
      </c>
      <c r="M81" s="2">
        <v>27.200933334839828</v>
      </c>
      <c r="N81" s="2">
        <v>24.91022150416363</v>
      </c>
      <c r="O81" s="2">
        <v>23.562480471535341</v>
      </c>
      <c r="P81" s="2">
        <v>22.483563268131292</v>
      </c>
      <c r="Q81" s="2">
        <v>22.412305419869437</v>
      </c>
      <c r="R81" s="2">
        <v>22.222734766740768</v>
      </c>
      <c r="S81" s="2">
        <v>21.93250612613058</v>
      </c>
      <c r="T81" s="2">
        <v>21.525755303500116</v>
      </c>
      <c r="U81" s="2">
        <v>20.528498464293122</v>
      </c>
      <c r="V81" s="2">
        <v>20.448327530104891</v>
      </c>
      <c r="W81" s="2">
        <v>19.907312635121585</v>
      </c>
      <c r="X81" s="2">
        <v>20.521028177303851</v>
      </c>
      <c r="Y81" s="2">
        <v>19.753135544789327</v>
      </c>
      <c r="Z81" s="1">
        <v>19.762939436860758</v>
      </c>
      <c r="AA81" s="1">
        <v>18.829793723552172</v>
      </c>
      <c r="AB81" s="1">
        <v>18.25674961526391</v>
      </c>
      <c r="AC81" s="1">
        <v>16.620807614482832</v>
      </c>
      <c r="AD81" s="1">
        <v>16.794447819274236</v>
      </c>
      <c r="AE81" s="1">
        <v>16.654837530499723</v>
      </c>
      <c r="AF81" s="1">
        <v>18.274411410773972</v>
      </c>
    </row>
    <row r="82" spans="1:32">
      <c r="A82" s="1" t="s">
        <v>24</v>
      </c>
      <c r="B82" s="1" t="s">
        <v>26</v>
      </c>
      <c r="C82" s="1" t="s">
        <v>16</v>
      </c>
      <c r="D82" s="1" t="s">
        <v>15</v>
      </c>
      <c r="E82" s="1" t="s">
        <v>55</v>
      </c>
      <c r="F82" s="1" t="s">
        <v>5</v>
      </c>
      <c r="G82" s="2">
        <v>40.095787168909659</v>
      </c>
      <c r="H82" s="2">
        <v>37.937494238054093</v>
      </c>
      <c r="I82" s="2">
        <v>35.804452979066262</v>
      </c>
      <c r="J82" s="2">
        <v>33.953204255659152</v>
      </c>
      <c r="K82" s="2">
        <v>32.649110673541863</v>
      </c>
      <c r="L82" s="2">
        <v>30.112712246751553</v>
      </c>
      <c r="M82" s="2">
        <v>28.487718707851702</v>
      </c>
      <c r="N82" s="2">
        <v>26.08503781941214</v>
      </c>
      <c r="O82" s="2">
        <v>24.847635143055317</v>
      </c>
      <c r="P82" s="2">
        <v>24.142912828990472</v>
      </c>
      <c r="Q82" s="2">
        <v>24.176508374536624</v>
      </c>
      <c r="R82" s="2">
        <v>24.517591892247463</v>
      </c>
      <c r="S82" s="2">
        <v>24.260865053280781</v>
      </c>
      <c r="T82" s="2">
        <v>24.312704294796294</v>
      </c>
      <c r="U82" s="2">
        <v>24.266990401138134</v>
      </c>
      <c r="V82" s="2">
        <v>23.585619381155158</v>
      </c>
      <c r="W82" s="2">
        <v>23.594962159213242</v>
      </c>
      <c r="X82" s="2">
        <v>23.826944238826371</v>
      </c>
      <c r="Y82" s="2">
        <v>23.637524924173587</v>
      </c>
      <c r="Z82" s="1">
        <v>22.855839776667562</v>
      </c>
      <c r="AA82" s="1">
        <v>21.316614070051344</v>
      </c>
      <c r="AB82" s="1">
        <v>20.944364372851769</v>
      </c>
      <c r="AC82" s="1">
        <v>20.691913634369534</v>
      </c>
      <c r="AD82" s="1">
        <v>21.34019771321594</v>
      </c>
      <c r="AE82" s="1">
        <v>21.572413353256422</v>
      </c>
      <c r="AF82" s="1">
        <v>22.350447307252814</v>
      </c>
    </row>
    <row r="83" spans="1:32">
      <c r="A83" s="1" t="s">
        <v>24</v>
      </c>
      <c r="B83" s="1" t="s">
        <v>26</v>
      </c>
      <c r="C83" s="1" t="s">
        <v>16</v>
      </c>
      <c r="D83" s="1" t="s">
        <v>15</v>
      </c>
      <c r="E83" s="1" t="s">
        <v>85</v>
      </c>
      <c r="F83" s="1" t="s">
        <v>86</v>
      </c>
      <c r="G83" s="2">
        <v>34.777736097137002</v>
      </c>
      <c r="H83" s="2">
        <v>32.718809715670936</v>
      </c>
      <c r="I83" s="2">
        <v>31.266088272231908</v>
      </c>
      <c r="J83" s="2">
        <v>28.875755556437962</v>
      </c>
      <c r="K83" s="2">
        <v>26.678078146858383</v>
      </c>
      <c r="L83" s="2">
        <v>23.615012326985795</v>
      </c>
      <c r="M83" s="2">
        <v>21.192103689534566</v>
      </c>
      <c r="N83" s="2">
        <v>20.015173653131619</v>
      </c>
      <c r="O83" s="2">
        <v>19.513326291552534</v>
      </c>
      <c r="P83" s="2">
        <v>19.200460282259588</v>
      </c>
      <c r="Q83" s="2">
        <v>18.900048293762676</v>
      </c>
      <c r="R83" s="2">
        <v>18.961155486030624</v>
      </c>
      <c r="S83" s="2">
        <v>19.718166683674635</v>
      </c>
      <c r="T83" s="2">
        <v>19.353967023859635</v>
      </c>
      <c r="U83" s="2">
        <v>18.634891030760489</v>
      </c>
      <c r="V83" s="2">
        <v>18.248485992785614</v>
      </c>
      <c r="W83" s="2">
        <v>18.23441240922584</v>
      </c>
      <c r="X83" s="2">
        <v>18.850975292242392</v>
      </c>
      <c r="Y83" s="2">
        <v>18.09440831492547</v>
      </c>
      <c r="Z83" s="1">
        <v>18.044390267849504</v>
      </c>
      <c r="AA83" s="1">
        <v>17.577515526498402</v>
      </c>
      <c r="AB83" s="1">
        <v>17.249642137696643</v>
      </c>
      <c r="AC83" s="1">
        <v>17.048915286408242</v>
      </c>
      <c r="AD83" s="1">
        <v>16.194970869279235</v>
      </c>
      <c r="AE83" s="1">
        <v>16.189128589131482</v>
      </c>
      <c r="AF83" s="1">
        <v>14.293049875252189</v>
      </c>
    </row>
    <row r="84" spans="1:32">
      <c r="A84" s="1" t="s">
        <v>24</v>
      </c>
      <c r="B84" s="1" t="s">
        <v>26</v>
      </c>
      <c r="C84" s="1" t="s">
        <v>16</v>
      </c>
      <c r="D84" s="1" t="s">
        <v>15</v>
      </c>
      <c r="E84" s="1" t="s">
        <v>56</v>
      </c>
      <c r="F84" s="1" t="s">
        <v>6</v>
      </c>
      <c r="G84" s="2">
        <v>41.323410879769661</v>
      </c>
      <c r="H84" s="2">
        <v>41.277060195780152</v>
      </c>
      <c r="I84" s="2">
        <v>38.793255178561886</v>
      </c>
      <c r="J84" s="2">
        <v>36.644317145947689</v>
      </c>
      <c r="K84" s="2">
        <v>34.650865091638366</v>
      </c>
      <c r="L84" s="2">
        <v>32.178305485206984</v>
      </c>
      <c r="M84" s="2">
        <v>29.971789649935953</v>
      </c>
      <c r="N84" s="2">
        <v>28.422983410820535</v>
      </c>
      <c r="O84" s="2">
        <v>28.144439899660892</v>
      </c>
      <c r="P84" s="2">
        <v>27.959733871556875</v>
      </c>
      <c r="Q84" s="2">
        <v>27.679368436395617</v>
      </c>
      <c r="R84" s="2">
        <v>27.523929165353536</v>
      </c>
      <c r="S84" s="2">
        <v>28.418977255023226</v>
      </c>
      <c r="T84" s="2">
        <v>28.074073550698454</v>
      </c>
      <c r="U84" s="2">
        <v>28.56679515659663</v>
      </c>
      <c r="V84" s="2">
        <v>27.943979855456487</v>
      </c>
      <c r="W84" s="2">
        <v>28.462613172744017</v>
      </c>
      <c r="X84" s="2">
        <v>28.220491325586391</v>
      </c>
      <c r="Y84" s="2">
        <v>27.462390827271474</v>
      </c>
      <c r="Z84" s="1">
        <v>25.945442249690405</v>
      </c>
      <c r="AA84" s="1">
        <v>25.796372096376285</v>
      </c>
      <c r="AB84" s="1">
        <v>25.216240825377806</v>
      </c>
      <c r="AC84" s="1">
        <v>25.877597455947683</v>
      </c>
      <c r="AD84" s="1">
        <v>24.362190918200071</v>
      </c>
      <c r="AE84" s="1">
        <v>24.191187903738907</v>
      </c>
      <c r="AF84" s="1">
        <v>20.288872484145188</v>
      </c>
    </row>
    <row r="85" spans="1:32">
      <c r="A85" s="1" t="s">
        <v>24</v>
      </c>
      <c r="B85" s="1" t="s">
        <v>26</v>
      </c>
      <c r="C85" s="1" t="s">
        <v>16</v>
      </c>
      <c r="D85" s="1" t="s">
        <v>15</v>
      </c>
      <c r="E85" s="1" t="s">
        <v>57</v>
      </c>
      <c r="F85" s="1" t="s">
        <v>7</v>
      </c>
      <c r="G85" s="2">
        <v>32.658613734807183</v>
      </c>
      <c r="H85" s="2">
        <v>30.694734704405523</v>
      </c>
      <c r="I85" s="2">
        <v>28.729276127902409</v>
      </c>
      <c r="J85" s="2">
        <v>27.231231609096174</v>
      </c>
      <c r="K85" s="2">
        <v>24.912142851997586</v>
      </c>
      <c r="L85" s="2">
        <v>23.289145167710345</v>
      </c>
      <c r="M85" s="2">
        <v>21.140570337209748</v>
      </c>
      <c r="N85" s="2">
        <v>19.839128374648126</v>
      </c>
      <c r="O85" s="2">
        <v>18.458026395654112</v>
      </c>
      <c r="P85" s="2">
        <v>17.999859014843906</v>
      </c>
      <c r="Q85" s="2">
        <v>18.337379131119317</v>
      </c>
      <c r="R85" s="2">
        <v>18.630654193203004</v>
      </c>
      <c r="S85" s="2">
        <v>18.344630786007485</v>
      </c>
      <c r="T85" s="2">
        <v>17.551476223552875</v>
      </c>
      <c r="U85" s="2">
        <v>16.791559893232471</v>
      </c>
      <c r="V85" s="2">
        <v>17.235175187154802</v>
      </c>
      <c r="W85" s="2">
        <v>18.327543433841488</v>
      </c>
      <c r="X85" s="2">
        <v>19.009538547850152</v>
      </c>
      <c r="Y85" s="2">
        <v>18.303338619282442</v>
      </c>
      <c r="Z85" s="1">
        <v>17.125059065371993</v>
      </c>
      <c r="AA85" s="1">
        <v>16.406574141018297</v>
      </c>
      <c r="AB85" s="1">
        <v>16.778704847917002</v>
      </c>
      <c r="AC85" s="1">
        <v>17.162264006455654</v>
      </c>
      <c r="AD85" s="1">
        <v>16.522309437466234</v>
      </c>
      <c r="AE85" s="1">
        <v>16.074345252623672</v>
      </c>
      <c r="AF85" s="1">
        <v>15.879032222495788</v>
      </c>
    </row>
    <row r="86" spans="1:32">
      <c r="A86" s="1" t="s">
        <v>24</v>
      </c>
      <c r="B86" s="1" t="s">
        <v>26</v>
      </c>
      <c r="C86" s="1" t="s">
        <v>16</v>
      </c>
      <c r="D86" s="1" t="s">
        <v>15</v>
      </c>
      <c r="E86" s="1" t="s">
        <v>58</v>
      </c>
      <c r="F86" s="1" t="s">
        <v>8</v>
      </c>
      <c r="G86" s="2">
        <v>39.4942585305227</v>
      </c>
      <c r="H86" s="2">
        <v>38.627495006693401</v>
      </c>
      <c r="I86" s="2">
        <v>35.868919423612155</v>
      </c>
      <c r="J86" s="2">
        <v>34.107016031509382</v>
      </c>
      <c r="K86" s="2">
        <v>31.124149053124501</v>
      </c>
      <c r="L86" s="2">
        <v>28.432072009271668</v>
      </c>
      <c r="M86" s="2">
        <v>25.163950268939171</v>
      </c>
      <c r="N86" s="2">
        <v>22.862559920636144</v>
      </c>
      <c r="O86" s="2">
        <v>20.603764768085792</v>
      </c>
      <c r="P86" s="2">
        <v>19.686004984277591</v>
      </c>
      <c r="Q86" s="2">
        <v>19.20007039819976</v>
      </c>
      <c r="R86" s="2">
        <v>19.494322912447313</v>
      </c>
      <c r="S86" s="2">
        <v>19.5350251080486</v>
      </c>
      <c r="T86" s="2">
        <v>19.418929674398822</v>
      </c>
      <c r="U86" s="2">
        <v>19.436683291128908</v>
      </c>
      <c r="V86" s="2">
        <v>19.447031710706131</v>
      </c>
      <c r="W86" s="2">
        <v>19.00968538767286</v>
      </c>
      <c r="X86" s="2">
        <v>18.855379707073794</v>
      </c>
      <c r="Y86" s="2">
        <v>18.318573194172089</v>
      </c>
      <c r="Z86" s="1">
        <v>18.021564546969131</v>
      </c>
      <c r="AA86" s="1">
        <v>16.820681140497893</v>
      </c>
      <c r="AB86" s="1">
        <v>16.576532322983997</v>
      </c>
      <c r="AC86" s="1">
        <v>16.536512040448667</v>
      </c>
      <c r="AD86" s="1">
        <v>16.273763311395872</v>
      </c>
      <c r="AE86" s="1">
        <v>15.864213011056929</v>
      </c>
      <c r="AF86" s="1">
        <v>15.679689525001525</v>
      </c>
    </row>
    <row r="87" spans="1:32">
      <c r="A87" s="1" t="s">
        <v>24</v>
      </c>
      <c r="B87" s="1" t="s">
        <v>26</v>
      </c>
      <c r="C87" s="1" t="s">
        <v>16</v>
      </c>
      <c r="D87" s="1" t="s">
        <v>15</v>
      </c>
      <c r="E87" s="1" t="s">
        <v>59</v>
      </c>
      <c r="F87" s="1" t="s">
        <v>20</v>
      </c>
      <c r="G87" s="2">
        <v>42.765216111734979</v>
      </c>
      <c r="H87" s="2">
        <v>40.482384681158059</v>
      </c>
      <c r="I87" s="2">
        <v>37.756328842063049</v>
      </c>
      <c r="J87" s="2">
        <v>36.543899868591268</v>
      </c>
      <c r="K87" s="2">
        <v>34.695606760758075</v>
      </c>
      <c r="L87" s="2">
        <v>31.828891166643462</v>
      </c>
      <c r="M87" s="2">
        <v>28.396215805968552</v>
      </c>
      <c r="N87" s="2">
        <v>26.195788138728933</v>
      </c>
      <c r="O87" s="2">
        <v>24.382502235831151</v>
      </c>
      <c r="P87" s="2">
        <v>23.35298394437709</v>
      </c>
      <c r="Q87" s="2">
        <v>22.83649461048438</v>
      </c>
      <c r="R87" s="2">
        <v>23.988794310134324</v>
      </c>
      <c r="S87" s="2">
        <v>22.836308115228885</v>
      </c>
      <c r="T87" s="2">
        <v>22.626672422790719</v>
      </c>
      <c r="U87" s="2">
        <v>21.743742906828178</v>
      </c>
      <c r="V87" s="2">
        <v>22.88160358719621</v>
      </c>
      <c r="W87" s="2">
        <v>24.073606693876979</v>
      </c>
      <c r="X87" s="2">
        <v>23.567383873039898</v>
      </c>
      <c r="Y87" s="2">
        <v>22.954786873124473</v>
      </c>
      <c r="Z87" s="1">
        <v>22.216973665744561</v>
      </c>
      <c r="AA87" s="1">
        <v>21.850596905172068</v>
      </c>
      <c r="AB87" s="1">
        <v>21.129674597049547</v>
      </c>
      <c r="AC87" s="1">
        <v>19.894470113746596</v>
      </c>
      <c r="AD87" s="1">
        <v>18.606987677455997</v>
      </c>
      <c r="AE87" s="1">
        <v>18.630276605193103</v>
      </c>
      <c r="AF87" s="1">
        <v>16.178667183133907</v>
      </c>
    </row>
    <row r="88" spans="1:32">
      <c r="A88" s="1" t="s">
        <v>24</v>
      </c>
      <c r="B88" s="1" t="s">
        <v>26</v>
      </c>
      <c r="C88" s="1" t="s">
        <v>16</v>
      </c>
      <c r="D88" s="1" t="s">
        <v>15</v>
      </c>
      <c r="E88" s="1" t="s">
        <v>60</v>
      </c>
      <c r="F88" s="1" t="s">
        <v>21</v>
      </c>
      <c r="G88" s="2">
        <v>38.979641477990988</v>
      </c>
      <c r="H88" s="2">
        <v>37.650162672085109</v>
      </c>
      <c r="I88" s="2">
        <v>35.327143680388481</v>
      </c>
      <c r="J88" s="2">
        <v>33.147168837993526</v>
      </c>
      <c r="K88" s="2">
        <v>31.43991634101388</v>
      </c>
      <c r="L88" s="2">
        <v>29.144058242872262</v>
      </c>
      <c r="M88" s="2">
        <v>26.709266050645329</v>
      </c>
      <c r="N88" s="2">
        <v>24.096103055468529</v>
      </c>
      <c r="O88" s="2">
        <v>22.05818262403487</v>
      </c>
      <c r="P88" s="2">
        <v>20.592617460815895</v>
      </c>
      <c r="Q88" s="2">
        <v>19.580911797548456</v>
      </c>
      <c r="R88" s="2">
        <v>19.00870259680886</v>
      </c>
      <c r="S88" s="2">
        <v>18.423844091125229</v>
      </c>
      <c r="T88" s="2">
        <v>18.336768279083696</v>
      </c>
      <c r="U88" s="2">
        <v>18.074316301765808</v>
      </c>
      <c r="V88" s="2">
        <v>17.589097043891503</v>
      </c>
      <c r="W88" s="2">
        <v>18.139709888585212</v>
      </c>
      <c r="X88" s="2">
        <v>18.478501706831619</v>
      </c>
      <c r="Y88" s="2">
        <v>18.378257487864214</v>
      </c>
      <c r="Z88" s="1">
        <v>17.777848333191198</v>
      </c>
      <c r="AA88" s="1">
        <v>17.30163684631664</v>
      </c>
      <c r="AB88" s="1">
        <v>17.543029597625104</v>
      </c>
      <c r="AC88" s="1">
        <v>17.009232741088578</v>
      </c>
      <c r="AD88" s="1">
        <v>16.8798527909202</v>
      </c>
      <c r="AE88" s="1">
        <v>16.543870406328747</v>
      </c>
      <c r="AF88" s="1">
        <v>17.193658387441786</v>
      </c>
    </row>
    <row r="89" spans="1:32">
      <c r="A89" s="1" t="s">
        <v>24</v>
      </c>
      <c r="B89" s="1" t="s">
        <v>26</v>
      </c>
      <c r="C89" s="1" t="s">
        <v>16</v>
      </c>
      <c r="D89" s="1" t="s">
        <v>15</v>
      </c>
      <c r="E89" s="1" t="s">
        <v>61</v>
      </c>
      <c r="F89" s="1" t="s">
        <v>22</v>
      </c>
      <c r="G89" s="2" t="s">
        <v>12</v>
      </c>
      <c r="H89" s="2" t="s">
        <v>12</v>
      </c>
      <c r="I89" s="2" t="s">
        <v>12</v>
      </c>
      <c r="J89" s="2" t="s">
        <v>12</v>
      </c>
      <c r="K89" s="2" t="s">
        <v>12</v>
      </c>
      <c r="L89" s="2" t="s">
        <v>12</v>
      </c>
      <c r="M89" s="2" t="s">
        <v>12</v>
      </c>
      <c r="N89" s="2" t="s">
        <v>12</v>
      </c>
      <c r="O89" s="2">
        <v>22.099153493784751</v>
      </c>
      <c r="P89" s="2">
        <v>21.790942478428388</v>
      </c>
      <c r="Q89" s="2">
        <v>20.510587700906029</v>
      </c>
      <c r="R89" s="2">
        <v>19.92900004208423</v>
      </c>
      <c r="S89" s="2">
        <v>19.135353163691658</v>
      </c>
      <c r="T89" s="2">
        <v>19.974034973648855</v>
      </c>
      <c r="U89" s="2">
        <v>20.053926911306522</v>
      </c>
      <c r="V89" s="2">
        <v>21.403938865717198</v>
      </c>
      <c r="W89" s="2">
        <v>21.092344554920526</v>
      </c>
      <c r="X89" s="2">
        <v>21.903157066705731</v>
      </c>
      <c r="Y89" s="2">
        <v>21.356001790585708</v>
      </c>
      <c r="Z89" s="1">
        <v>19.841796900836798</v>
      </c>
      <c r="AA89" s="1">
        <v>17.517206416490371</v>
      </c>
      <c r="AB89" s="1">
        <v>15.369666235546509</v>
      </c>
      <c r="AC89" s="1">
        <v>16.086431412636632</v>
      </c>
      <c r="AD89" s="1">
        <v>15.285215508544328</v>
      </c>
      <c r="AE89" s="1">
        <v>15.47946991874459</v>
      </c>
      <c r="AF89" s="1">
        <v>12.537966971021188</v>
      </c>
    </row>
    <row r="90" spans="1:32">
      <c r="A90" s="1" t="s">
        <v>24</v>
      </c>
      <c r="B90" s="1" t="s">
        <v>26</v>
      </c>
      <c r="C90" s="1" t="s">
        <v>16</v>
      </c>
      <c r="D90" s="1" t="s">
        <v>15</v>
      </c>
      <c r="E90" s="1" t="s">
        <v>63</v>
      </c>
      <c r="F90" s="1" t="s">
        <v>88</v>
      </c>
      <c r="G90" s="2">
        <v>39.503828897276193</v>
      </c>
      <c r="H90" s="2">
        <v>37.764211886434069</v>
      </c>
      <c r="I90" s="2">
        <v>35.683704830328033</v>
      </c>
      <c r="J90" s="2">
        <v>33.786844770414284</v>
      </c>
      <c r="K90" s="2">
        <v>31.687309067746682</v>
      </c>
      <c r="L90" s="2">
        <v>28.966559913480712</v>
      </c>
      <c r="M90" s="2">
        <v>26.491446845064797</v>
      </c>
      <c r="N90" s="2">
        <v>24.437996050353586</v>
      </c>
      <c r="O90" s="2">
        <v>22.923022959313627</v>
      </c>
      <c r="P90" s="2">
        <v>22.174139471639393</v>
      </c>
      <c r="Q90" s="2">
        <v>21.959419152306022</v>
      </c>
      <c r="R90" s="2">
        <v>22.141628207323539</v>
      </c>
      <c r="S90" s="2">
        <v>22.05197141760296</v>
      </c>
      <c r="T90" s="2">
        <v>21.75111168237483</v>
      </c>
      <c r="U90" s="2">
        <v>21.438451532625766</v>
      </c>
      <c r="V90" s="2">
        <v>21.388069157373021</v>
      </c>
      <c r="W90" s="2">
        <v>21.637867767340609</v>
      </c>
      <c r="X90" s="2">
        <v>21.779252783993744</v>
      </c>
      <c r="Y90" s="2">
        <v>21.260991987702081</v>
      </c>
      <c r="Z90" s="1">
        <v>20.524580567932798</v>
      </c>
      <c r="AA90" s="1">
        <v>19.760669979668108</v>
      </c>
      <c r="AB90" s="1">
        <v>19.433617579552411</v>
      </c>
      <c r="AC90" s="1">
        <v>19.33326428459489</v>
      </c>
      <c r="AD90" s="1">
        <v>18.879732820248424</v>
      </c>
      <c r="AE90" s="1">
        <v>18.722922699700749</v>
      </c>
      <c r="AF90" s="1">
        <v>17.504712156901569</v>
      </c>
    </row>
    <row r="91" spans="1:32">
      <c r="A91" s="1" t="s">
        <v>24</v>
      </c>
      <c r="B91" s="1" t="s">
        <v>26</v>
      </c>
      <c r="C91" s="1" t="s">
        <v>17</v>
      </c>
      <c r="D91" s="1" t="s">
        <v>13</v>
      </c>
      <c r="E91" s="1" t="s">
        <v>50</v>
      </c>
      <c r="F91" s="1" t="s">
        <v>19</v>
      </c>
      <c r="G91" s="3">
        <v>16.680784666666664</v>
      </c>
      <c r="H91" s="3">
        <v>15.988147</v>
      </c>
      <c r="I91" s="3">
        <v>15.247488333333335</v>
      </c>
      <c r="J91" s="3">
        <v>14.536920666666667</v>
      </c>
      <c r="K91" s="3">
        <v>13.573924666666665</v>
      </c>
      <c r="L91" s="3">
        <v>12.269460666666667</v>
      </c>
      <c r="M91" s="3">
        <v>11.00949</v>
      </c>
      <c r="N91" s="3">
        <v>10.096376000000001</v>
      </c>
      <c r="O91" s="3">
        <v>9.5035553333333329</v>
      </c>
      <c r="P91" s="3">
        <v>9.2380913333333314</v>
      </c>
      <c r="Q91" s="3">
        <v>9.0785093333333347</v>
      </c>
      <c r="R91" s="3">
        <v>9.0886676666666677</v>
      </c>
      <c r="S91" s="3">
        <v>8.9999666666666656</v>
      </c>
      <c r="T91" s="3">
        <v>8.6868716666666668</v>
      </c>
      <c r="U91" s="3">
        <v>8.3837550000000007</v>
      </c>
      <c r="V91" s="3">
        <v>8.3653523333333339</v>
      </c>
      <c r="W91" s="3">
        <v>8.4223210000000002</v>
      </c>
      <c r="X91" s="3">
        <v>8.4219449999999991</v>
      </c>
      <c r="Y91" s="3">
        <v>8.0735533333333329</v>
      </c>
      <c r="Z91" s="1">
        <v>7.8474466666666665</v>
      </c>
      <c r="AA91" s="1">
        <v>7.5968536666666671</v>
      </c>
      <c r="AB91" s="1">
        <v>7.6572146666666674</v>
      </c>
      <c r="AC91" s="1">
        <v>7.8046460000000009</v>
      </c>
      <c r="AD91" s="1">
        <v>7.9432860000000005</v>
      </c>
      <c r="AE91" s="1">
        <v>7.9468835000000002</v>
      </c>
      <c r="AF91" s="1">
        <v>7.5575464999999999</v>
      </c>
    </row>
    <row r="92" spans="1:32">
      <c r="A92" s="1" t="s">
        <v>24</v>
      </c>
      <c r="B92" s="1" t="s">
        <v>26</v>
      </c>
      <c r="C92" s="1" t="s">
        <v>17</v>
      </c>
      <c r="D92" s="1" t="s">
        <v>13</v>
      </c>
      <c r="E92" s="1" t="s">
        <v>51</v>
      </c>
      <c r="F92" s="1" t="s">
        <v>1</v>
      </c>
      <c r="G92" s="3">
        <v>1.1368936666666667</v>
      </c>
      <c r="H92" s="3">
        <v>1.0852686666666667</v>
      </c>
      <c r="I92" s="3">
        <v>1.035215</v>
      </c>
      <c r="J92" s="3">
        <v>1.0038123333333333</v>
      </c>
      <c r="K92" s="3">
        <v>0.94883299999999993</v>
      </c>
      <c r="L92" s="3">
        <v>0.82893233333333338</v>
      </c>
      <c r="M92" s="3">
        <v>0.74129633333333322</v>
      </c>
      <c r="N92" s="3">
        <v>0.65072533333333338</v>
      </c>
      <c r="O92" s="3">
        <v>0.61542900000000011</v>
      </c>
      <c r="P92" s="3">
        <v>0.5606983333333333</v>
      </c>
      <c r="Q92" s="3">
        <v>0.54443166666666665</v>
      </c>
      <c r="R92" s="3">
        <v>0.54788666666666674</v>
      </c>
      <c r="S92" s="3">
        <v>0.54327033333333341</v>
      </c>
      <c r="T92" s="3">
        <v>0.52478999999999998</v>
      </c>
      <c r="U92" s="3">
        <v>0.47819833333333328</v>
      </c>
      <c r="V92" s="3">
        <v>0.47254799999999997</v>
      </c>
      <c r="W92" s="3">
        <v>0.47559166666666669</v>
      </c>
      <c r="X92" s="3">
        <v>0.47522200000000003</v>
      </c>
      <c r="Y92" s="3">
        <v>0.47058333333333335</v>
      </c>
      <c r="Z92" s="1">
        <v>0.44157599999999997</v>
      </c>
      <c r="AA92" s="1">
        <v>0.42862466666666665</v>
      </c>
      <c r="AB92" s="1">
        <v>0.40991866666666671</v>
      </c>
      <c r="AC92" s="1">
        <v>0.43397733333333327</v>
      </c>
      <c r="AD92" s="1">
        <v>0.48586366666666664</v>
      </c>
      <c r="AE92" s="1">
        <v>0.51770150000000004</v>
      </c>
      <c r="AF92" s="1">
        <v>0.45158949999999998</v>
      </c>
    </row>
    <row r="93" spans="1:32">
      <c r="A93" s="1" t="s">
        <v>24</v>
      </c>
      <c r="B93" s="1" t="s">
        <v>26</v>
      </c>
      <c r="C93" s="1" t="s">
        <v>17</v>
      </c>
      <c r="D93" s="1" t="s">
        <v>13</v>
      </c>
      <c r="E93" s="1" t="s">
        <v>52</v>
      </c>
      <c r="F93" s="1" t="s">
        <v>2</v>
      </c>
      <c r="G93" s="3">
        <v>2.618923333333333</v>
      </c>
      <c r="H93" s="3">
        <v>2.4878889999999996</v>
      </c>
      <c r="I93" s="3">
        <v>2.4103480000000004</v>
      </c>
      <c r="J93" s="3">
        <v>2.2971943333333336</v>
      </c>
      <c r="K93" s="3">
        <v>2.1506769999999999</v>
      </c>
      <c r="L93" s="3">
        <v>1.9326766666666664</v>
      </c>
      <c r="M93" s="3">
        <v>1.7126286666666666</v>
      </c>
      <c r="N93" s="3">
        <v>1.5555253333333334</v>
      </c>
      <c r="O93" s="3">
        <v>1.4230573333333332</v>
      </c>
      <c r="P93" s="3">
        <v>1.4001146666666668</v>
      </c>
      <c r="Q93" s="3">
        <v>1.3983436666666667</v>
      </c>
      <c r="R93" s="3">
        <v>1.4286376666666667</v>
      </c>
      <c r="S93" s="3">
        <v>1.3581946666666667</v>
      </c>
      <c r="T93" s="3">
        <v>1.2704153333333332</v>
      </c>
      <c r="U93" s="3">
        <v>1.1964556666666668</v>
      </c>
      <c r="V93" s="3">
        <v>1.215592</v>
      </c>
      <c r="W93" s="3">
        <v>1.2582709999999999</v>
      </c>
      <c r="X93" s="3">
        <v>1.2588366666666666</v>
      </c>
      <c r="Y93" s="3">
        <v>1.2408503333333334</v>
      </c>
      <c r="Z93" s="1">
        <v>1.1820813333333335</v>
      </c>
      <c r="AA93" s="1">
        <v>1.1722166666666667</v>
      </c>
      <c r="AB93" s="1">
        <v>1.1682819999999998</v>
      </c>
      <c r="AC93" s="1">
        <v>1.1870606666666665</v>
      </c>
      <c r="AD93" s="1">
        <v>1.1266786666666666</v>
      </c>
      <c r="AE93" s="1">
        <v>1.0876710000000001</v>
      </c>
      <c r="AF93" s="1">
        <v>1.0077915</v>
      </c>
    </row>
    <row r="94" spans="1:32">
      <c r="A94" s="1" t="s">
        <v>24</v>
      </c>
      <c r="B94" s="1" t="s">
        <v>26</v>
      </c>
      <c r="C94" s="1" t="s">
        <v>17</v>
      </c>
      <c r="D94" s="1" t="s">
        <v>13</v>
      </c>
      <c r="E94" s="1" t="s">
        <v>53</v>
      </c>
      <c r="F94" s="1" t="s">
        <v>3</v>
      </c>
      <c r="G94" s="3">
        <v>1.9967813333333335</v>
      </c>
      <c r="H94" s="3">
        <v>1.8680516666666664</v>
      </c>
      <c r="I94" s="3">
        <v>1.817399</v>
      </c>
      <c r="J94" s="3">
        <v>1.7413916666666667</v>
      </c>
      <c r="K94" s="3">
        <v>1.637618</v>
      </c>
      <c r="L94" s="3">
        <v>1.4670500000000002</v>
      </c>
      <c r="M94" s="3">
        <v>1.2972859999999999</v>
      </c>
      <c r="N94" s="3">
        <v>1.1774133333333332</v>
      </c>
      <c r="O94" s="3">
        <v>1.0663956666666665</v>
      </c>
      <c r="P94" s="3">
        <v>1.0498706666666668</v>
      </c>
      <c r="Q94" s="3">
        <v>1.0318203333333333</v>
      </c>
      <c r="R94" s="3">
        <v>1.0393953333333332</v>
      </c>
      <c r="S94" s="3">
        <v>1.0344723333333332</v>
      </c>
      <c r="T94" s="3">
        <v>1.00867</v>
      </c>
      <c r="U94" s="3">
        <v>1.0212289999999999</v>
      </c>
      <c r="V94" s="3">
        <v>1.0223253333333335</v>
      </c>
      <c r="W94" s="3">
        <v>1.0538336666666668</v>
      </c>
      <c r="X94" s="3">
        <v>1.013009</v>
      </c>
      <c r="Y94" s="3">
        <v>0.9736556666666667</v>
      </c>
      <c r="Z94" s="1">
        <v>0.90783966666666671</v>
      </c>
      <c r="AA94" s="1">
        <v>0.88545533333333337</v>
      </c>
      <c r="AB94" s="1">
        <v>0.88287133333333345</v>
      </c>
      <c r="AC94" s="1">
        <v>0.94430366666666676</v>
      </c>
      <c r="AD94" s="1">
        <v>0.96909633333333334</v>
      </c>
      <c r="AE94" s="1">
        <v>0.9900850000000001</v>
      </c>
      <c r="AF94" s="1">
        <v>0.87186150000000007</v>
      </c>
    </row>
    <row r="95" spans="1:32">
      <c r="A95" s="1" t="s">
        <v>24</v>
      </c>
      <c r="B95" s="1" t="s">
        <v>26</v>
      </c>
      <c r="C95" s="1" t="s">
        <v>17</v>
      </c>
      <c r="D95" s="1" t="s">
        <v>13</v>
      </c>
      <c r="E95" s="1" t="s">
        <v>54</v>
      </c>
      <c r="F95" s="1" t="s">
        <v>4</v>
      </c>
      <c r="G95" s="3">
        <v>1.5073156666666667</v>
      </c>
      <c r="H95" s="3">
        <v>1.4547643333333333</v>
      </c>
      <c r="I95" s="3">
        <v>1.3747360000000002</v>
      </c>
      <c r="J95" s="3">
        <v>1.3013546666666667</v>
      </c>
      <c r="K95" s="3">
        <v>1.2338983333333333</v>
      </c>
      <c r="L95" s="3">
        <v>1.1384240000000001</v>
      </c>
      <c r="M95" s="3">
        <v>1.0568453333333332</v>
      </c>
      <c r="N95" s="3">
        <v>0.94722799999999996</v>
      </c>
      <c r="O95" s="3">
        <v>0.88808366666666672</v>
      </c>
      <c r="P95" s="3">
        <v>0.86255700000000013</v>
      </c>
      <c r="Q95" s="3">
        <v>0.87562233333333328</v>
      </c>
      <c r="R95" s="3">
        <v>0.8919946666666666</v>
      </c>
      <c r="S95" s="3">
        <v>0.88576766666666662</v>
      </c>
      <c r="T95" s="3">
        <v>0.8428053333333333</v>
      </c>
      <c r="U95" s="3">
        <v>0.77895733333333339</v>
      </c>
      <c r="V95" s="3">
        <v>0.73817699999999997</v>
      </c>
      <c r="W95" s="3">
        <v>0.72163900000000003</v>
      </c>
      <c r="X95" s="3">
        <v>0.7378840000000001</v>
      </c>
      <c r="Y95" s="3">
        <v>0.74817900000000004</v>
      </c>
      <c r="Z95" s="1">
        <v>0.75708766666666671</v>
      </c>
      <c r="AA95" s="1">
        <v>0.73743099999999995</v>
      </c>
      <c r="AB95" s="1">
        <v>0.70805833333333323</v>
      </c>
      <c r="AC95" s="1">
        <v>0.64612933333333333</v>
      </c>
      <c r="AD95" s="1">
        <v>0.6856093333333334</v>
      </c>
      <c r="AE95" s="1">
        <v>0.69019249999999999</v>
      </c>
      <c r="AF95" s="1">
        <v>0.80136300000000005</v>
      </c>
    </row>
    <row r="96" spans="1:32">
      <c r="A96" s="1" t="s">
        <v>24</v>
      </c>
      <c r="B96" s="1" t="s">
        <v>26</v>
      </c>
      <c r="C96" s="1" t="s">
        <v>17</v>
      </c>
      <c r="D96" s="1" t="s">
        <v>13</v>
      </c>
      <c r="E96" s="1" t="s">
        <v>55</v>
      </c>
      <c r="F96" s="1" t="s">
        <v>5</v>
      </c>
      <c r="G96" s="3">
        <v>1.9071689999999999</v>
      </c>
      <c r="H96" s="3">
        <v>1.8235316666666668</v>
      </c>
      <c r="I96" s="3">
        <v>1.7164533333333332</v>
      </c>
      <c r="J96" s="3">
        <v>1.6330729999999998</v>
      </c>
      <c r="K96" s="3">
        <v>1.5906626666666668</v>
      </c>
      <c r="L96" s="3">
        <v>1.4804173333333333</v>
      </c>
      <c r="M96" s="3">
        <v>1.3687440000000002</v>
      </c>
      <c r="N96" s="3">
        <v>1.254297</v>
      </c>
      <c r="O96" s="3">
        <v>1.1960176666666666</v>
      </c>
      <c r="P96" s="3">
        <v>1.2030603333333334</v>
      </c>
      <c r="Q96" s="3">
        <v>1.1616226666666667</v>
      </c>
      <c r="R96" s="3">
        <v>1.176309</v>
      </c>
      <c r="S96" s="3">
        <v>1.1603766666666666</v>
      </c>
      <c r="T96" s="3">
        <v>1.1576139999999999</v>
      </c>
      <c r="U96" s="3">
        <v>1.1298426666666666</v>
      </c>
      <c r="V96" s="3">
        <v>1.0765583333333333</v>
      </c>
      <c r="W96" s="3">
        <v>1.0355019999999999</v>
      </c>
      <c r="X96" s="3">
        <v>1.0380333333333331</v>
      </c>
      <c r="Y96" s="3">
        <v>1.0154300000000001</v>
      </c>
      <c r="Z96" s="1">
        <v>1.0219146666666667</v>
      </c>
      <c r="AA96" s="1">
        <v>0.94298466666666669</v>
      </c>
      <c r="AB96" s="1">
        <v>0.94259199999999999</v>
      </c>
      <c r="AC96" s="1">
        <v>0.94502366666666671</v>
      </c>
      <c r="AD96" s="1">
        <v>1.0218993333333335</v>
      </c>
      <c r="AE96" s="1">
        <v>1.0470429999999999</v>
      </c>
      <c r="AF96" s="1">
        <v>1.0583675000000001</v>
      </c>
    </row>
    <row r="97" spans="1:32">
      <c r="A97" s="1" t="s">
        <v>24</v>
      </c>
      <c r="B97" s="1" t="s">
        <v>26</v>
      </c>
      <c r="C97" s="1" t="s">
        <v>17</v>
      </c>
      <c r="D97" s="1" t="s">
        <v>13</v>
      </c>
      <c r="E97" s="1" t="s">
        <v>85</v>
      </c>
      <c r="F97" s="1" t="s">
        <v>86</v>
      </c>
      <c r="G97" s="3">
        <v>1.5679319999999999</v>
      </c>
      <c r="H97" s="3">
        <v>1.5001376666666666</v>
      </c>
      <c r="I97" s="3">
        <v>1.4599070000000001</v>
      </c>
      <c r="J97" s="3">
        <v>1.3575426666666666</v>
      </c>
      <c r="K97" s="3">
        <v>1.2307493333333335</v>
      </c>
      <c r="L97" s="3">
        <v>1.06491</v>
      </c>
      <c r="M97" s="3">
        <v>0.94628733333333326</v>
      </c>
      <c r="N97" s="3">
        <v>0.90656099999999995</v>
      </c>
      <c r="O97" s="3">
        <v>0.88668599999999997</v>
      </c>
      <c r="P97" s="3">
        <v>0.84269866666666671</v>
      </c>
      <c r="Q97" s="3">
        <v>0.79949233333333336</v>
      </c>
      <c r="R97" s="3">
        <v>0.77881433333333339</v>
      </c>
      <c r="S97" s="3">
        <v>0.82910033333333333</v>
      </c>
      <c r="T97" s="3">
        <v>0.82920666666666654</v>
      </c>
      <c r="U97" s="3">
        <v>0.81330766666666665</v>
      </c>
      <c r="V97" s="3">
        <v>0.79039866666666658</v>
      </c>
      <c r="W97" s="3">
        <v>0.76472666666666667</v>
      </c>
      <c r="X97" s="3">
        <v>0.79765900000000001</v>
      </c>
      <c r="Y97" s="3">
        <v>0.7608693333333334</v>
      </c>
      <c r="Z97" s="1">
        <v>0.76147966666666667</v>
      </c>
      <c r="AA97" s="1">
        <v>0.72965633333333335</v>
      </c>
      <c r="AB97" s="1">
        <v>0.73633533333333334</v>
      </c>
      <c r="AC97" s="1">
        <v>0.73759700000000006</v>
      </c>
      <c r="AD97" s="1">
        <v>0.7289469999999999</v>
      </c>
      <c r="AE97" s="1">
        <v>0.72133549999999991</v>
      </c>
      <c r="AF97" s="1">
        <v>0.67804200000000003</v>
      </c>
    </row>
    <row r="98" spans="1:32">
      <c r="A98" s="1" t="s">
        <v>24</v>
      </c>
      <c r="B98" s="1" t="s">
        <v>26</v>
      </c>
      <c r="C98" s="1" t="s">
        <v>17</v>
      </c>
      <c r="D98" s="1" t="s">
        <v>13</v>
      </c>
      <c r="E98" s="1" t="s">
        <v>56</v>
      </c>
      <c r="F98" s="1" t="s">
        <v>6</v>
      </c>
      <c r="G98" s="3">
        <v>2.2435063333333329</v>
      </c>
      <c r="H98" s="3">
        <v>2.2368946666666667</v>
      </c>
      <c r="I98" s="3">
        <v>2.1018096666666666</v>
      </c>
      <c r="J98" s="3">
        <v>2.001217</v>
      </c>
      <c r="K98" s="3">
        <v>1.8548789999999997</v>
      </c>
      <c r="L98" s="3">
        <v>1.700499</v>
      </c>
      <c r="M98" s="3">
        <v>1.5526923333333336</v>
      </c>
      <c r="N98" s="3">
        <v>1.4792846666666666</v>
      </c>
      <c r="O98" s="3">
        <v>1.4719396666666666</v>
      </c>
      <c r="P98" s="3">
        <v>1.4278433333333334</v>
      </c>
      <c r="Q98" s="3">
        <v>1.3665310000000002</v>
      </c>
      <c r="R98" s="3">
        <v>1.328076</v>
      </c>
      <c r="S98" s="3">
        <v>1.340746</v>
      </c>
      <c r="T98" s="3">
        <v>1.2879319999999999</v>
      </c>
      <c r="U98" s="3">
        <v>1.2635456666666667</v>
      </c>
      <c r="V98" s="3">
        <v>1.2741713333333333</v>
      </c>
      <c r="W98" s="3">
        <v>1.3064153333333335</v>
      </c>
      <c r="X98" s="3">
        <v>1.2635230000000002</v>
      </c>
      <c r="Y98" s="3">
        <v>1.1581599999999999</v>
      </c>
      <c r="Z98" s="1">
        <v>1.1140286666666668</v>
      </c>
      <c r="AA98" s="1">
        <v>1.1064466666666666</v>
      </c>
      <c r="AB98" s="1">
        <v>1.163608</v>
      </c>
      <c r="AC98" s="1">
        <v>1.2025013333333332</v>
      </c>
      <c r="AD98" s="1">
        <v>1.2117449999999999</v>
      </c>
      <c r="AE98" s="1">
        <v>1.192782</v>
      </c>
      <c r="AF98" s="1">
        <v>1.0306605</v>
      </c>
    </row>
    <row r="99" spans="1:32">
      <c r="A99" s="1" t="s">
        <v>24</v>
      </c>
      <c r="B99" s="1" t="s">
        <v>26</v>
      </c>
      <c r="C99" s="1" t="s">
        <v>17</v>
      </c>
      <c r="D99" s="1" t="s">
        <v>13</v>
      </c>
      <c r="E99" s="1" t="s">
        <v>57</v>
      </c>
      <c r="F99" s="1" t="s">
        <v>7</v>
      </c>
      <c r="G99" s="3">
        <v>2.0628963333333332</v>
      </c>
      <c r="H99" s="3">
        <v>1.9425406666666667</v>
      </c>
      <c r="I99" s="3">
        <v>1.8211556666666666</v>
      </c>
      <c r="J99" s="3">
        <v>1.7548333333333332</v>
      </c>
      <c r="K99" s="3">
        <v>1.5894579999999998</v>
      </c>
      <c r="L99" s="3">
        <v>1.4552069999999999</v>
      </c>
      <c r="M99" s="3">
        <v>1.2713080000000001</v>
      </c>
      <c r="N99" s="3">
        <v>1.1794126666666667</v>
      </c>
      <c r="O99" s="3">
        <v>1.1038876666666666</v>
      </c>
      <c r="P99" s="3">
        <v>1.0965876666666667</v>
      </c>
      <c r="Q99" s="3">
        <v>1.1212796666666667</v>
      </c>
      <c r="R99" s="3">
        <v>1.109701</v>
      </c>
      <c r="S99" s="3">
        <v>1.045024</v>
      </c>
      <c r="T99" s="3">
        <v>0.99216733333333329</v>
      </c>
      <c r="U99" s="3">
        <v>0.95087200000000005</v>
      </c>
      <c r="V99" s="3">
        <v>1.0165759999999999</v>
      </c>
      <c r="W99" s="3">
        <v>1.0514346666666665</v>
      </c>
      <c r="X99" s="3">
        <v>1.0758903333333334</v>
      </c>
      <c r="Y99" s="3">
        <v>0.98328199999999988</v>
      </c>
      <c r="Z99" s="1">
        <v>0.96061166666666653</v>
      </c>
      <c r="AA99" s="1">
        <v>0.96145233333333324</v>
      </c>
      <c r="AB99" s="1">
        <v>1.0171306666666666</v>
      </c>
      <c r="AC99" s="1">
        <v>1.0590916666666665</v>
      </c>
      <c r="AD99" s="1">
        <v>1.0439976666666668</v>
      </c>
      <c r="AE99" s="1">
        <v>1.040063</v>
      </c>
      <c r="AF99" s="1">
        <v>0.99522749999999993</v>
      </c>
    </row>
    <row r="100" spans="1:32">
      <c r="A100" s="1" t="s">
        <v>24</v>
      </c>
      <c r="B100" s="1" t="s">
        <v>26</v>
      </c>
      <c r="C100" s="1" t="s">
        <v>17</v>
      </c>
      <c r="D100" s="1" t="s">
        <v>13</v>
      </c>
      <c r="E100" s="1" t="s">
        <v>58</v>
      </c>
      <c r="F100" s="1" t="s">
        <v>8</v>
      </c>
      <c r="G100" s="3">
        <v>1.639367</v>
      </c>
      <c r="H100" s="3">
        <v>1.5890686666666667</v>
      </c>
      <c r="I100" s="3">
        <v>1.5104646666666666</v>
      </c>
      <c r="J100" s="3">
        <v>1.4465016666666666</v>
      </c>
      <c r="K100" s="3">
        <v>1.3371493333333333</v>
      </c>
      <c r="L100" s="3">
        <v>1.2013443333333333</v>
      </c>
      <c r="M100" s="3">
        <v>1.0624020000000001</v>
      </c>
      <c r="N100" s="3">
        <v>0.94592866666666664</v>
      </c>
      <c r="O100" s="3">
        <v>0.85205866666666674</v>
      </c>
      <c r="P100" s="3">
        <v>0.79466066666666668</v>
      </c>
      <c r="Q100" s="3">
        <v>0.77936566666666673</v>
      </c>
      <c r="R100" s="3">
        <v>0.78785300000000003</v>
      </c>
      <c r="S100" s="3">
        <v>0.80301466666666654</v>
      </c>
      <c r="T100" s="3">
        <v>0.77327099999999993</v>
      </c>
      <c r="U100" s="3">
        <v>0.75134666666666661</v>
      </c>
      <c r="V100" s="3">
        <v>0.75900566666666658</v>
      </c>
      <c r="W100" s="3">
        <v>0.75490699999999988</v>
      </c>
      <c r="X100" s="3">
        <v>0.76188766666666663</v>
      </c>
      <c r="Y100" s="3">
        <v>0.7225436666666667</v>
      </c>
      <c r="Z100" s="1">
        <v>0.70082733333333336</v>
      </c>
      <c r="AA100" s="1">
        <v>0.63258599999999998</v>
      </c>
      <c r="AB100" s="1">
        <v>0.6284183333333333</v>
      </c>
      <c r="AC100" s="1">
        <v>0.64896133333333328</v>
      </c>
      <c r="AD100" s="1">
        <v>0.66944900000000007</v>
      </c>
      <c r="AE100" s="1">
        <v>0.66000999999999999</v>
      </c>
      <c r="AF100" s="1">
        <v>0.66264349999999994</v>
      </c>
    </row>
    <row r="101" spans="1:32">
      <c r="A101" s="1" t="s">
        <v>24</v>
      </c>
      <c r="B101" s="1" t="s">
        <v>26</v>
      </c>
      <c r="C101" s="1" t="s">
        <v>17</v>
      </c>
      <c r="D101" s="1" t="s">
        <v>13</v>
      </c>
      <c r="E101" s="1" t="s">
        <v>59</v>
      </c>
      <c r="F101" s="1" t="s">
        <v>20</v>
      </c>
      <c r="G101" s="3">
        <v>1.1706919999999998</v>
      </c>
      <c r="H101" s="3">
        <v>1.1126353333333334</v>
      </c>
      <c r="I101" s="3">
        <v>1.0380843333333332</v>
      </c>
      <c r="J101" s="3">
        <v>1.0059419999999999</v>
      </c>
      <c r="K101" s="3">
        <v>0.95020366666666656</v>
      </c>
      <c r="L101" s="3">
        <v>0.87428733333333331</v>
      </c>
      <c r="M101" s="3">
        <v>0.7746643333333334</v>
      </c>
      <c r="N101" s="3">
        <v>0.72393533333333338</v>
      </c>
      <c r="O101" s="3">
        <v>0.67985433333333345</v>
      </c>
      <c r="P101" s="3">
        <v>0.66933233333333331</v>
      </c>
      <c r="Q101" s="3">
        <v>0.63771999999999995</v>
      </c>
      <c r="R101" s="3">
        <v>0.64393299999999998</v>
      </c>
      <c r="S101" s="3">
        <v>0.60416700000000001</v>
      </c>
      <c r="T101" s="3">
        <v>0.58923233333333336</v>
      </c>
      <c r="U101" s="3">
        <v>0.558504</v>
      </c>
      <c r="V101" s="3">
        <v>0.58226066666666665</v>
      </c>
      <c r="W101" s="3">
        <v>0.60909399999999991</v>
      </c>
      <c r="X101" s="3">
        <v>0.61002533333333331</v>
      </c>
      <c r="Y101" s="3">
        <v>0.58919466666666664</v>
      </c>
      <c r="Z101" s="1">
        <v>0.56690600000000002</v>
      </c>
      <c r="AA101" s="1">
        <v>0.54344266666666663</v>
      </c>
      <c r="AB101" s="1">
        <v>0.52432166666666669</v>
      </c>
      <c r="AC101" s="1">
        <v>0.50854433333333338</v>
      </c>
      <c r="AD101" s="1">
        <v>0.48807566666666663</v>
      </c>
      <c r="AE101" s="1">
        <v>0.48846400000000001</v>
      </c>
      <c r="AF101" s="1">
        <v>0.44267400000000001</v>
      </c>
    </row>
    <row r="102" spans="1:32">
      <c r="A102" s="1" t="s">
        <v>24</v>
      </c>
      <c r="B102" s="1" t="s">
        <v>26</v>
      </c>
      <c r="C102" s="1" t="s">
        <v>17</v>
      </c>
      <c r="D102" s="1" t="s">
        <v>13</v>
      </c>
      <c r="E102" s="1" t="s">
        <v>60</v>
      </c>
      <c r="F102" s="1" t="s">
        <v>21</v>
      </c>
      <c r="G102" s="3">
        <v>1.8408333333333333</v>
      </c>
      <c r="H102" s="3">
        <v>1.7730766666666666</v>
      </c>
      <c r="I102" s="3">
        <v>1.6587853333333333</v>
      </c>
      <c r="J102" s="3">
        <v>1.5663123333333335</v>
      </c>
      <c r="K102" s="3">
        <v>1.481946</v>
      </c>
      <c r="L102" s="3">
        <v>1.379748</v>
      </c>
      <c r="M102" s="3">
        <v>1.2560346666666666</v>
      </c>
      <c r="N102" s="3">
        <v>1.1331463333333334</v>
      </c>
      <c r="O102" s="3">
        <v>1.0265350000000002</v>
      </c>
      <c r="P102" s="3">
        <v>0.95956433333333335</v>
      </c>
      <c r="Q102" s="3">
        <v>0.90841666666666665</v>
      </c>
      <c r="R102" s="3">
        <v>0.88423199999999991</v>
      </c>
      <c r="S102" s="3">
        <v>0.85319599999999995</v>
      </c>
      <c r="T102" s="3">
        <v>0.84719133333333341</v>
      </c>
      <c r="U102" s="3">
        <v>0.81940733333333338</v>
      </c>
      <c r="V102" s="3">
        <v>0.79027633333333336</v>
      </c>
      <c r="W102" s="3">
        <v>0.79294466666666663</v>
      </c>
      <c r="X102" s="3">
        <v>0.78706166666666666</v>
      </c>
      <c r="Y102" s="3">
        <v>0.78334400000000004</v>
      </c>
      <c r="Z102" s="1">
        <v>0.76349566666666657</v>
      </c>
      <c r="AA102" s="1">
        <v>0.74899966666666673</v>
      </c>
      <c r="AB102" s="1">
        <v>0.77628166666666676</v>
      </c>
      <c r="AC102" s="1">
        <v>0.76497333333333339</v>
      </c>
      <c r="AD102" s="1">
        <v>0.77029633333333347</v>
      </c>
      <c r="AE102" s="1">
        <v>0.74011700000000002</v>
      </c>
      <c r="AF102" s="1">
        <v>0.82191150000000002</v>
      </c>
    </row>
    <row r="103" spans="1:32">
      <c r="A103" s="1" t="s">
        <v>24</v>
      </c>
      <c r="B103" s="1" t="s">
        <v>26</v>
      </c>
      <c r="C103" s="1" t="s">
        <v>17</v>
      </c>
      <c r="D103" s="1" t="s">
        <v>13</v>
      </c>
      <c r="E103" s="1" t="s">
        <v>61</v>
      </c>
      <c r="F103" s="1" t="s">
        <v>22</v>
      </c>
      <c r="G103" s="3" t="s">
        <v>12</v>
      </c>
      <c r="H103" s="3" t="s">
        <v>12</v>
      </c>
      <c r="I103" s="3" t="s">
        <v>12</v>
      </c>
      <c r="J103" s="3" t="s">
        <v>12</v>
      </c>
      <c r="K103" s="3" t="s">
        <v>12</v>
      </c>
      <c r="L103" s="3" t="s">
        <v>12</v>
      </c>
      <c r="M103" s="3" t="s">
        <v>12</v>
      </c>
      <c r="N103" s="3" t="s">
        <v>12</v>
      </c>
      <c r="O103" s="3">
        <v>0.37432933333333335</v>
      </c>
      <c r="P103" s="3">
        <v>0.370971</v>
      </c>
      <c r="Q103" s="3">
        <v>0.3600396666666667</v>
      </c>
      <c r="R103" s="3">
        <v>0.34644133333333332</v>
      </c>
      <c r="S103" s="3">
        <v>0.33849066666666666</v>
      </c>
      <c r="T103" s="3">
        <v>0.34642066666666665</v>
      </c>
      <c r="U103" s="3">
        <v>0.35402666666666666</v>
      </c>
      <c r="V103" s="3">
        <v>0.37794233333333338</v>
      </c>
      <c r="W103" s="3">
        <v>0.37614400000000003</v>
      </c>
      <c r="X103" s="3">
        <v>0.3853273333333333</v>
      </c>
      <c r="Y103" s="3">
        <v>0.36965166666666666</v>
      </c>
      <c r="Z103" s="1">
        <v>0.3441616666666667</v>
      </c>
      <c r="AA103" s="1">
        <v>0.30804100000000001</v>
      </c>
      <c r="AB103" s="1">
        <v>0.27026366666666668</v>
      </c>
      <c r="AC103" s="1">
        <v>0.27761033333333335</v>
      </c>
      <c r="AD103" s="1">
        <v>0.26487233333333332</v>
      </c>
      <c r="AE103" s="1">
        <v>0.27238899999999999</v>
      </c>
      <c r="AF103" s="1">
        <v>0.244979</v>
      </c>
    </row>
    <row r="104" spans="1:32">
      <c r="A104" s="1" t="s">
        <v>24</v>
      </c>
      <c r="B104" s="1" t="s">
        <v>26</v>
      </c>
      <c r="C104" s="1" t="s">
        <v>17</v>
      </c>
      <c r="D104" s="1" t="s">
        <v>13</v>
      </c>
      <c r="E104" s="1" t="s">
        <v>63</v>
      </c>
      <c r="F104" s="1" t="s">
        <v>89</v>
      </c>
      <c r="G104" s="3">
        <v>19.692309999999999</v>
      </c>
      <c r="H104" s="3">
        <v>18.873858999999999</v>
      </c>
      <c r="I104" s="3">
        <v>17.944357999999998</v>
      </c>
      <c r="J104" s="3">
        <v>17.109175000000004</v>
      </c>
      <c r="K104" s="3">
        <v>16.006074333333334</v>
      </c>
      <c r="L104" s="3">
        <v>14.523496</v>
      </c>
      <c r="M104" s="3">
        <v>13.040189</v>
      </c>
      <c r="N104" s="3">
        <v>11.953457666666665</v>
      </c>
      <c r="O104" s="3">
        <v>11.584274000000001</v>
      </c>
      <c r="P104" s="3">
        <v>11.237958999999998</v>
      </c>
      <c r="Q104" s="3">
        <v>10.984685666666666</v>
      </c>
      <c r="R104" s="3">
        <v>10.963273999999998</v>
      </c>
      <c r="S104" s="3">
        <v>10.795820333333333</v>
      </c>
      <c r="T104" s="3">
        <v>10.469715999999998</v>
      </c>
      <c r="U104" s="3">
        <v>10.115692999999998</v>
      </c>
      <c r="V104" s="3">
        <v>10.115831666666667</v>
      </c>
      <c r="W104" s="3">
        <v>10.200503666666664</v>
      </c>
      <c r="X104" s="3">
        <v>10.204359333333333</v>
      </c>
      <c r="Y104" s="3">
        <v>9.815743666666668</v>
      </c>
      <c r="Z104" s="1">
        <v>9.5220099999999999</v>
      </c>
      <c r="AA104" s="1">
        <v>9.1973369999999992</v>
      </c>
      <c r="AB104" s="1">
        <v>9.2280816666666663</v>
      </c>
      <c r="AC104" s="1">
        <v>9.3557739999999985</v>
      </c>
      <c r="AD104" s="1">
        <v>9.466530333333333</v>
      </c>
      <c r="AE104" s="1">
        <v>9.4478535000000008</v>
      </c>
      <c r="AF104" s="1">
        <v>9.0671110000000006</v>
      </c>
    </row>
    <row r="105" spans="1:32">
      <c r="A105" s="1" t="s">
        <v>24</v>
      </c>
      <c r="B105" s="1" t="s">
        <v>26</v>
      </c>
      <c r="C105" s="1" t="s">
        <v>17</v>
      </c>
      <c r="D105" s="1" t="s">
        <v>15</v>
      </c>
      <c r="E105" s="1" t="s">
        <v>50</v>
      </c>
      <c r="F105" s="1" t="s">
        <v>19</v>
      </c>
      <c r="G105" s="3">
        <v>18.741616666666669</v>
      </c>
      <c r="H105" s="3">
        <v>17.95851466666667</v>
      </c>
      <c r="I105" s="3">
        <v>17.045340333333332</v>
      </c>
      <c r="J105" s="3">
        <v>16.186495333333333</v>
      </c>
      <c r="K105" s="3">
        <v>15.206515666666666</v>
      </c>
      <c r="L105" s="3">
        <v>13.933263666666667</v>
      </c>
      <c r="M105" s="3">
        <v>12.809111666666666</v>
      </c>
      <c r="N105" s="3">
        <v>11.892586666666666</v>
      </c>
      <c r="O105" s="3">
        <v>11.252082000000001</v>
      </c>
      <c r="P105" s="3">
        <v>10.990270333333333</v>
      </c>
      <c r="Q105" s="3">
        <v>11.027778666666665</v>
      </c>
      <c r="R105" s="3">
        <v>11.226562666666666</v>
      </c>
      <c r="S105" s="3">
        <v>11.337379</v>
      </c>
      <c r="T105" s="3">
        <v>11.241937333333334</v>
      </c>
      <c r="U105" s="3">
        <v>11.180566333333333</v>
      </c>
      <c r="V105" s="3">
        <v>11.233113000000001</v>
      </c>
      <c r="W105" s="3">
        <v>11.441977666666666</v>
      </c>
      <c r="X105" s="3">
        <v>11.597355</v>
      </c>
      <c r="Y105" s="3">
        <v>11.368658333333334</v>
      </c>
      <c r="Z105" s="1">
        <v>11.052403</v>
      </c>
      <c r="AA105" s="1">
        <v>10.737257333333334</v>
      </c>
      <c r="AB105" s="1">
        <v>10.660571333333333</v>
      </c>
      <c r="AC105" s="1">
        <v>10.746294999999998</v>
      </c>
      <c r="AD105" s="1">
        <v>10.578264333333331</v>
      </c>
      <c r="AE105" s="1">
        <v>10.5314645</v>
      </c>
      <c r="AF105" s="1">
        <v>9.8915515000000003</v>
      </c>
    </row>
    <row r="106" spans="1:32">
      <c r="A106" s="1" t="s">
        <v>24</v>
      </c>
      <c r="B106" s="1" t="s">
        <v>26</v>
      </c>
      <c r="C106" s="1" t="s">
        <v>17</v>
      </c>
      <c r="D106" s="1" t="s">
        <v>15</v>
      </c>
      <c r="E106" s="1" t="s">
        <v>51</v>
      </c>
      <c r="F106" s="1" t="s">
        <v>1</v>
      </c>
      <c r="G106" s="3">
        <v>1.200272</v>
      </c>
      <c r="H106" s="3">
        <v>1.1361520000000001</v>
      </c>
      <c r="I106" s="3">
        <v>1.0733183333333332</v>
      </c>
      <c r="J106" s="3">
        <v>1.026308</v>
      </c>
      <c r="K106" s="3">
        <v>0.96639066666666651</v>
      </c>
      <c r="L106" s="3">
        <v>0.84518333333333329</v>
      </c>
      <c r="M106" s="3">
        <v>0.77952033333333326</v>
      </c>
      <c r="N106" s="3">
        <v>0.69052500000000006</v>
      </c>
      <c r="O106" s="3">
        <v>0.65561533333333333</v>
      </c>
      <c r="P106" s="3">
        <v>0.60003466666666672</v>
      </c>
      <c r="Q106" s="3">
        <v>0.59631800000000001</v>
      </c>
      <c r="R106" s="3">
        <v>0.60772499999999996</v>
      </c>
      <c r="S106" s="3">
        <v>0.61107733333333336</v>
      </c>
      <c r="T106" s="3">
        <v>0.59551866666666664</v>
      </c>
      <c r="U106" s="3">
        <v>0.55363666666666667</v>
      </c>
      <c r="V106" s="3">
        <v>0.54515000000000002</v>
      </c>
      <c r="W106" s="3">
        <v>0.54893833333333331</v>
      </c>
      <c r="X106" s="3">
        <v>0.57143233333333321</v>
      </c>
      <c r="Y106" s="3">
        <v>0.56492733333333334</v>
      </c>
      <c r="Z106" s="1">
        <v>0.55244833333333332</v>
      </c>
      <c r="AA106" s="1">
        <v>0.55209699999999995</v>
      </c>
      <c r="AB106" s="1">
        <v>0.54070733333333332</v>
      </c>
      <c r="AC106" s="1">
        <v>0.54447499999999993</v>
      </c>
      <c r="AD106" s="1">
        <v>0.556782</v>
      </c>
      <c r="AE106" s="1">
        <v>0.57029850000000004</v>
      </c>
      <c r="AF106" s="1">
        <v>0.51995550000000001</v>
      </c>
    </row>
    <row r="107" spans="1:32">
      <c r="A107" s="1" t="s">
        <v>24</v>
      </c>
      <c r="B107" s="1" t="s">
        <v>26</v>
      </c>
      <c r="C107" s="1" t="s">
        <v>17</v>
      </c>
      <c r="D107" s="1" t="s">
        <v>15</v>
      </c>
      <c r="E107" s="1" t="s">
        <v>52</v>
      </c>
      <c r="F107" s="1" t="s">
        <v>2</v>
      </c>
      <c r="G107" s="3">
        <v>2.8264253333333333</v>
      </c>
      <c r="H107" s="3">
        <v>2.6686366666666665</v>
      </c>
      <c r="I107" s="3">
        <v>2.5567039999999999</v>
      </c>
      <c r="J107" s="3">
        <v>2.4222766666666664</v>
      </c>
      <c r="K107" s="3">
        <v>2.2759326666666668</v>
      </c>
      <c r="L107" s="3">
        <v>2.0673423333333334</v>
      </c>
      <c r="M107" s="3">
        <v>1.8675773333333332</v>
      </c>
      <c r="N107" s="3">
        <v>1.7032566666666666</v>
      </c>
      <c r="O107" s="3">
        <v>1.567542666666667</v>
      </c>
      <c r="P107" s="3">
        <v>1.5527136666666668</v>
      </c>
      <c r="Q107" s="3">
        <v>1.5813740000000001</v>
      </c>
      <c r="R107" s="3">
        <v>1.6205620000000003</v>
      </c>
      <c r="S107" s="3">
        <v>1.5809196666666667</v>
      </c>
      <c r="T107" s="3">
        <v>1.5535793333333334</v>
      </c>
      <c r="U107" s="3">
        <v>1.5372793333333332</v>
      </c>
      <c r="V107" s="3">
        <v>1.5657783333333333</v>
      </c>
      <c r="W107" s="3">
        <v>1.572093</v>
      </c>
      <c r="X107" s="3">
        <v>1.5585113333333334</v>
      </c>
      <c r="Y107" s="3">
        <v>1.5340336666666665</v>
      </c>
      <c r="Z107" s="1">
        <v>1.5013529999999999</v>
      </c>
      <c r="AA107" s="1">
        <v>1.4385590000000004</v>
      </c>
      <c r="AB107" s="1">
        <v>1.4280080000000002</v>
      </c>
      <c r="AC107" s="1">
        <v>1.3665649999999998</v>
      </c>
      <c r="AD107" s="1">
        <v>1.3240063333333334</v>
      </c>
      <c r="AE107" s="1">
        <v>1.2464330000000001</v>
      </c>
      <c r="AF107" s="1">
        <v>1.189802</v>
      </c>
    </row>
    <row r="108" spans="1:32">
      <c r="A108" s="1" t="s">
        <v>24</v>
      </c>
      <c r="B108" s="1" t="s">
        <v>26</v>
      </c>
      <c r="C108" s="1" t="s">
        <v>17</v>
      </c>
      <c r="D108" s="1" t="s">
        <v>15</v>
      </c>
      <c r="E108" s="1" t="s">
        <v>53</v>
      </c>
      <c r="F108" s="1" t="s">
        <v>3</v>
      </c>
      <c r="G108" s="3">
        <v>2.0973539999999997</v>
      </c>
      <c r="H108" s="3">
        <v>1.9522703333333331</v>
      </c>
      <c r="I108" s="3">
        <v>1.9062413333333332</v>
      </c>
      <c r="J108" s="3">
        <v>1.8363746666666667</v>
      </c>
      <c r="K108" s="3">
        <v>1.7257109999999998</v>
      </c>
      <c r="L108" s="3">
        <v>1.5448886666666668</v>
      </c>
      <c r="M108" s="3">
        <v>1.395974</v>
      </c>
      <c r="N108" s="3">
        <v>1.2961656666666668</v>
      </c>
      <c r="O108" s="3">
        <v>1.173252</v>
      </c>
      <c r="P108" s="3">
        <v>1.1231099999999998</v>
      </c>
      <c r="Q108" s="3">
        <v>1.1096786666666667</v>
      </c>
      <c r="R108" s="3">
        <v>1.1474893333333334</v>
      </c>
      <c r="S108" s="3">
        <v>1.1584576666666668</v>
      </c>
      <c r="T108" s="3">
        <v>1.1616596666666668</v>
      </c>
      <c r="U108" s="3">
        <v>1.191406</v>
      </c>
      <c r="V108" s="3">
        <v>1.1983729999999999</v>
      </c>
      <c r="W108" s="3">
        <v>1.2166966666666665</v>
      </c>
      <c r="X108" s="3">
        <v>1.1814290000000001</v>
      </c>
      <c r="Y108" s="3">
        <v>1.1638563333333334</v>
      </c>
      <c r="Z108" s="1">
        <v>1.1199619999999999</v>
      </c>
      <c r="AA108" s="1">
        <v>1.0812043333333332</v>
      </c>
      <c r="AB108" s="1">
        <v>1.054357</v>
      </c>
      <c r="AC108" s="1">
        <v>1.132738</v>
      </c>
      <c r="AD108" s="1">
        <v>1.1561603333333335</v>
      </c>
      <c r="AE108" s="1">
        <v>1.211033</v>
      </c>
      <c r="AF108" s="1">
        <v>0.98944999999999994</v>
      </c>
    </row>
    <row r="109" spans="1:32">
      <c r="A109" s="1" t="s">
        <v>24</v>
      </c>
      <c r="B109" s="1" t="s">
        <v>26</v>
      </c>
      <c r="C109" s="1" t="s">
        <v>17</v>
      </c>
      <c r="D109" s="1" t="s">
        <v>15</v>
      </c>
      <c r="E109" s="1" t="s">
        <v>54</v>
      </c>
      <c r="F109" s="1" t="s">
        <v>4</v>
      </c>
      <c r="G109" s="3">
        <v>1.5982190000000001</v>
      </c>
      <c r="H109" s="3">
        <v>1.5420833333333335</v>
      </c>
      <c r="I109" s="3">
        <v>1.4368626666666666</v>
      </c>
      <c r="J109" s="3">
        <v>1.3419843333333332</v>
      </c>
      <c r="K109" s="3">
        <v>1.2691866666666665</v>
      </c>
      <c r="L109" s="3">
        <v>1.1771480000000001</v>
      </c>
      <c r="M109" s="3">
        <v>1.1209533333333335</v>
      </c>
      <c r="N109" s="3">
        <v>1.0330426666666668</v>
      </c>
      <c r="O109" s="3">
        <v>0.98449200000000003</v>
      </c>
      <c r="P109" s="3">
        <v>0.94755833333333328</v>
      </c>
      <c r="Q109" s="3">
        <v>0.95283899999999999</v>
      </c>
      <c r="R109" s="3">
        <v>0.95294166666666669</v>
      </c>
      <c r="S109" s="3">
        <v>0.94831633333333343</v>
      </c>
      <c r="T109" s="3">
        <v>0.93835533333333332</v>
      </c>
      <c r="U109" s="3">
        <v>0.90157966666666667</v>
      </c>
      <c r="V109" s="3">
        <v>0.90656766666666666</v>
      </c>
      <c r="W109" s="3">
        <v>0.89055433333333334</v>
      </c>
      <c r="X109" s="3">
        <v>0.92278400000000005</v>
      </c>
      <c r="Y109" s="3">
        <v>0.89242766666666673</v>
      </c>
      <c r="Z109" s="1">
        <v>0.89764833333333327</v>
      </c>
      <c r="AA109" s="1">
        <v>0.86258866666666678</v>
      </c>
      <c r="AB109" s="1">
        <v>0.84397666666666671</v>
      </c>
      <c r="AC109" s="1">
        <v>0.77603833333333327</v>
      </c>
      <c r="AD109" s="1">
        <v>0.79141033333333333</v>
      </c>
      <c r="AE109" s="1">
        <v>0.78797649999999997</v>
      </c>
      <c r="AF109" s="1">
        <v>0.86935150000000005</v>
      </c>
    </row>
    <row r="110" spans="1:32">
      <c r="A110" s="1" t="s">
        <v>24</v>
      </c>
      <c r="B110" s="1" t="s">
        <v>26</v>
      </c>
      <c r="C110" s="1" t="s">
        <v>17</v>
      </c>
      <c r="D110" s="1" t="s">
        <v>15</v>
      </c>
      <c r="E110" s="1" t="s">
        <v>55</v>
      </c>
      <c r="F110" s="1" t="s">
        <v>5</v>
      </c>
      <c r="G110" s="3">
        <v>2.0753056666666669</v>
      </c>
      <c r="H110" s="3">
        <v>1.9650070000000002</v>
      </c>
      <c r="I110" s="3">
        <v>1.8558769999999998</v>
      </c>
      <c r="J110" s="3">
        <v>1.7606723333333332</v>
      </c>
      <c r="K110" s="3">
        <v>1.6935216666666666</v>
      </c>
      <c r="L110" s="3">
        <v>1.5625513333333334</v>
      </c>
      <c r="M110" s="3">
        <v>1.4799193333333331</v>
      </c>
      <c r="N110" s="3">
        <v>1.359002</v>
      </c>
      <c r="O110" s="3">
        <v>1.2989556666666666</v>
      </c>
      <c r="P110" s="3">
        <v>1.2688023333333334</v>
      </c>
      <c r="Q110" s="3">
        <v>1.2776449999999999</v>
      </c>
      <c r="R110" s="3">
        <v>1.303855666666667</v>
      </c>
      <c r="S110" s="3">
        <v>1.2994876666666668</v>
      </c>
      <c r="T110" s="3">
        <v>1.3113453333333334</v>
      </c>
      <c r="U110" s="3">
        <v>1.3179293333333335</v>
      </c>
      <c r="V110" s="3">
        <v>1.2918736666666666</v>
      </c>
      <c r="W110" s="3">
        <v>1.3037616666666667</v>
      </c>
      <c r="X110" s="3">
        <v>1.325615</v>
      </c>
      <c r="Y110" s="3">
        <v>1.3210496666666669</v>
      </c>
      <c r="Z110" s="1">
        <v>1.2839369999999999</v>
      </c>
      <c r="AA110" s="1">
        <v>1.2059453333333334</v>
      </c>
      <c r="AB110" s="1">
        <v>1.1950686666666666</v>
      </c>
      <c r="AC110" s="1">
        <v>1.19153</v>
      </c>
      <c r="AD110" s="1">
        <v>1.2385843333333335</v>
      </c>
      <c r="AE110" s="1">
        <v>1.2563010000000001</v>
      </c>
      <c r="AF110" s="1">
        <v>1.3093400000000002</v>
      </c>
    </row>
    <row r="111" spans="1:32">
      <c r="A111" s="1" t="s">
        <v>24</v>
      </c>
      <c r="B111" s="1" t="s">
        <v>26</v>
      </c>
      <c r="C111" s="1" t="s">
        <v>17</v>
      </c>
      <c r="D111" s="1" t="s">
        <v>15</v>
      </c>
      <c r="E111" s="1" t="s">
        <v>85</v>
      </c>
      <c r="F111" s="1" t="s">
        <v>86</v>
      </c>
      <c r="G111" s="3">
        <v>1.7817706666666666</v>
      </c>
      <c r="H111" s="3">
        <v>1.6853546666666668</v>
      </c>
      <c r="I111" s="3">
        <v>1.6200786666666669</v>
      </c>
      <c r="J111" s="3">
        <v>1.5062006666666667</v>
      </c>
      <c r="K111" s="3">
        <v>1.4004433333333333</v>
      </c>
      <c r="L111" s="3">
        <v>1.2471300000000001</v>
      </c>
      <c r="M111" s="3">
        <v>1.125076</v>
      </c>
      <c r="N111" s="3">
        <v>1.0687409999999999</v>
      </c>
      <c r="O111" s="3">
        <v>1.0484039999999999</v>
      </c>
      <c r="P111" s="3">
        <v>1.0395056666666667</v>
      </c>
      <c r="Q111" s="3">
        <v>1.0316163333333332</v>
      </c>
      <c r="R111" s="3">
        <v>1.0441399999999998</v>
      </c>
      <c r="S111" s="3">
        <v>1.0951089999999999</v>
      </c>
      <c r="T111" s="3">
        <v>1.0837389999999998</v>
      </c>
      <c r="U111" s="3">
        <v>1.0525816666666667</v>
      </c>
      <c r="V111" s="3">
        <v>1.0429809999999999</v>
      </c>
      <c r="W111" s="3">
        <v>1.0531276666666667</v>
      </c>
      <c r="X111" s="3">
        <v>1.0976616666666668</v>
      </c>
      <c r="Y111" s="3">
        <v>1.0613456666666667</v>
      </c>
      <c r="Z111" s="1">
        <v>1.0671613333333332</v>
      </c>
      <c r="AA111" s="1">
        <v>1.0508326666666667</v>
      </c>
      <c r="AB111" s="1">
        <v>1.0393923333333335</v>
      </c>
      <c r="AC111" s="1">
        <v>1.0369086666666669</v>
      </c>
      <c r="AD111" s="1">
        <v>0.99010833333333348</v>
      </c>
      <c r="AE111" s="1">
        <v>0.99369300000000005</v>
      </c>
      <c r="AF111" s="1">
        <v>0.88472799999999996</v>
      </c>
    </row>
    <row r="112" spans="1:32">
      <c r="A112" s="1" t="s">
        <v>24</v>
      </c>
      <c r="B112" s="1" t="s">
        <v>26</v>
      </c>
      <c r="C112" s="1" t="s">
        <v>17</v>
      </c>
      <c r="D112" s="1" t="s">
        <v>15</v>
      </c>
      <c r="E112" s="1" t="s">
        <v>56</v>
      </c>
      <c r="F112" s="1" t="s">
        <v>6</v>
      </c>
      <c r="G112" s="3">
        <v>2.8160150000000002</v>
      </c>
      <c r="H112" s="3">
        <v>2.8306523333333331</v>
      </c>
      <c r="I112" s="3">
        <v>2.6791456666666669</v>
      </c>
      <c r="J112" s="3">
        <v>2.5502906666666667</v>
      </c>
      <c r="K112" s="3">
        <v>2.4343123333333332</v>
      </c>
      <c r="L112" s="3">
        <v>2.2856200000000002</v>
      </c>
      <c r="M112" s="3">
        <v>2.1515256666666667</v>
      </c>
      <c r="N112" s="3">
        <v>2.0573136666666669</v>
      </c>
      <c r="O112" s="3">
        <v>2.0462009999999999</v>
      </c>
      <c r="P112" s="3">
        <v>2.0457496666666666</v>
      </c>
      <c r="Q112" s="3">
        <v>2.0438359999999998</v>
      </c>
      <c r="R112" s="3">
        <v>2.0555253333333332</v>
      </c>
      <c r="S112" s="3">
        <v>2.1510186666666664</v>
      </c>
      <c r="T112" s="3">
        <v>2.1557609999999996</v>
      </c>
      <c r="U112" s="3">
        <v>2.2272959999999999</v>
      </c>
      <c r="V112" s="3">
        <v>2.22146</v>
      </c>
      <c r="W112" s="3">
        <v>2.3006786666666668</v>
      </c>
      <c r="X112" s="3">
        <v>2.3175303333333335</v>
      </c>
      <c r="Y112" s="3">
        <v>2.2847636666666666</v>
      </c>
      <c r="Z112" s="1">
        <v>2.1874669999999998</v>
      </c>
      <c r="AA112" s="1">
        <v>2.2078739999999999</v>
      </c>
      <c r="AB112" s="1">
        <v>2.1822706666666662</v>
      </c>
      <c r="AC112" s="1">
        <v>2.2676676666666666</v>
      </c>
      <c r="AD112" s="1">
        <v>2.1498710000000005</v>
      </c>
      <c r="AE112" s="1">
        <v>2.1474644999999999</v>
      </c>
      <c r="AF112" s="1">
        <v>1.8198544999999999</v>
      </c>
    </row>
    <row r="113" spans="1:32">
      <c r="A113" s="1" t="s">
        <v>24</v>
      </c>
      <c r="B113" s="1" t="s">
        <v>26</v>
      </c>
      <c r="C113" s="1" t="s">
        <v>17</v>
      </c>
      <c r="D113" s="1" t="s">
        <v>15</v>
      </c>
      <c r="E113" s="1" t="s">
        <v>57</v>
      </c>
      <c r="F113" s="1" t="s">
        <v>7</v>
      </c>
      <c r="G113" s="3">
        <v>2.4918713333333335</v>
      </c>
      <c r="H113" s="3">
        <v>2.3560783333333335</v>
      </c>
      <c r="I113" s="3">
        <v>2.2170303333333332</v>
      </c>
      <c r="J113" s="3">
        <v>2.1162436666666666</v>
      </c>
      <c r="K113" s="3">
        <v>1.9483203333333332</v>
      </c>
      <c r="L113" s="3">
        <v>1.8315910000000002</v>
      </c>
      <c r="M113" s="3">
        <v>1.6671633333333336</v>
      </c>
      <c r="N113" s="3">
        <v>1.5684683333333334</v>
      </c>
      <c r="O113" s="3">
        <v>1.4656953333333334</v>
      </c>
      <c r="P113" s="3">
        <v>1.4387380000000001</v>
      </c>
      <c r="Q113" s="3">
        <v>1.4769223333333334</v>
      </c>
      <c r="R113" s="3">
        <v>1.5138356666666664</v>
      </c>
      <c r="S113" s="3">
        <v>1.5031053333333333</v>
      </c>
      <c r="T113" s="3">
        <v>1.4509353333333335</v>
      </c>
      <c r="U113" s="3">
        <v>1.4010603333333334</v>
      </c>
      <c r="V113" s="3">
        <v>1.4545343333333334</v>
      </c>
      <c r="W113" s="3">
        <v>1.5638693333333336</v>
      </c>
      <c r="X113" s="3">
        <v>1.6321643333333331</v>
      </c>
      <c r="Y113" s="3">
        <v>1.5794300000000001</v>
      </c>
      <c r="Z113" s="1">
        <v>1.4861963333333332</v>
      </c>
      <c r="AA113" s="1">
        <v>1.4377456666666666</v>
      </c>
      <c r="AB113" s="1">
        <v>1.4817263333333333</v>
      </c>
      <c r="AC113" s="1">
        <v>1.5294490000000003</v>
      </c>
      <c r="AD113" s="1">
        <v>1.4795893333333332</v>
      </c>
      <c r="AE113" s="1">
        <v>1.4457035</v>
      </c>
      <c r="AF113" s="1">
        <v>1.43889</v>
      </c>
    </row>
    <row r="114" spans="1:32">
      <c r="A114" s="1" t="s">
        <v>24</v>
      </c>
      <c r="B114" s="1" t="s">
        <v>26</v>
      </c>
      <c r="C114" s="1" t="s">
        <v>17</v>
      </c>
      <c r="D114" s="1" t="s">
        <v>15</v>
      </c>
      <c r="E114" s="1" t="s">
        <v>58</v>
      </c>
      <c r="F114" s="1" t="s">
        <v>8</v>
      </c>
      <c r="G114" s="3">
        <v>1.8543836666666669</v>
      </c>
      <c r="H114" s="3">
        <v>1.8222799999999999</v>
      </c>
      <c r="I114" s="3">
        <v>1.7000823333333333</v>
      </c>
      <c r="J114" s="3">
        <v>1.6261443333333332</v>
      </c>
      <c r="K114" s="3">
        <v>1.4926969999999999</v>
      </c>
      <c r="L114" s="3">
        <v>1.3718090000000001</v>
      </c>
      <c r="M114" s="3">
        <v>1.2214023333333335</v>
      </c>
      <c r="N114" s="3">
        <v>1.1160716666666666</v>
      </c>
      <c r="O114" s="3">
        <v>1.0119239999999998</v>
      </c>
      <c r="P114" s="3">
        <v>0.97405799999999998</v>
      </c>
      <c r="Q114" s="3">
        <v>0.95754933333333325</v>
      </c>
      <c r="R114" s="3">
        <v>0.98048799999999992</v>
      </c>
      <c r="S114" s="3">
        <v>0.98988733333333334</v>
      </c>
      <c r="T114" s="3">
        <v>0.99104366666666666</v>
      </c>
      <c r="U114" s="3">
        <v>0.99779733333333331</v>
      </c>
      <c r="V114" s="3">
        <v>1.0063950000000002</v>
      </c>
      <c r="W114" s="3">
        <v>0.99225799999999997</v>
      </c>
      <c r="X114" s="3">
        <v>0.99022699999999997</v>
      </c>
      <c r="Y114" s="3">
        <v>0.96682433333333329</v>
      </c>
      <c r="Z114" s="1">
        <v>0.95622966666666664</v>
      </c>
      <c r="AA114" s="1">
        <v>0.90041066666666669</v>
      </c>
      <c r="AB114" s="1">
        <v>0.89506433333333335</v>
      </c>
      <c r="AC114" s="1">
        <v>0.90092333333333341</v>
      </c>
      <c r="AD114" s="1">
        <v>0.89175233333333326</v>
      </c>
      <c r="AE114" s="1">
        <v>0.87256149999999999</v>
      </c>
      <c r="AF114" s="1">
        <v>0.87017999999999995</v>
      </c>
    </row>
    <row r="115" spans="1:32">
      <c r="A115" s="1" t="s">
        <v>24</v>
      </c>
      <c r="B115" s="1" t="s">
        <v>26</v>
      </c>
      <c r="C115" s="1" t="s">
        <v>17</v>
      </c>
      <c r="D115" s="1" t="s">
        <v>15</v>
      </c>
      <c r="E115" s="1" t="s">
        <v>59</v>
      </c>
      <c r="F115" s="1" t="s">
        <v>20</v>
      </c>
      <c r="G115" s="3">
        <v>1.2156833333333334</v>
      </c>
      <c r="H115" s="3">
        <v>1.1515009999999999</v>
      </c>
      <c r="I115" s="3">
        <v>1.0752306666666667</v>
      </c>
      <c r="J115" s="3">
        <v>1.0416703333333333</v>
      </c>
      <c r="K115" s="3">
        <v>0.99026533333333333</v>
      </c>
      <c r="L115" s="3">
        <v>0.9093176666666668</v>
      </c>
      <c r="M115" s="3">
        <v>0.81283899999999998</v>
      </c>
      <c r="N115" s="3">
        <v>0.75210466666666675</v>
      </c>
      <c r="O115" s="3">
        <v>0.703434</v>
      </c>
      <c r="P115" s="3">
        <v>0.67733533333333329</v>
      </c>
      <c r="Q115" s="3">
        <v>0.66613699999999998</v>
      </c>
      <c r="R115" s="3">
        <v>0.70371266666666665</v>
      </c>
      <c r="S115" s="3">
        <v>0.67359766666666665</v>
      </c>
      <c r="T115" s="3">
        <v>0.67152766666666663</v>
      </c>
      <c r="U115" s="3">
        <v>0.64880833333333332</v>
      </c>
      <c r="V115" s="3">
        <v>0.686697</v>
      </c>
      <c r="W115" s="3">
        <v>0.72664366666666658</v>
      </c>
      <c r="X115" s="3">
        <v>0.71406166666666671</v>
      </c>
      <c r="Y115" s="3">
        <v>0.69664433333333331</v>
      </c>
      <c r="Z115" s="1">
        <v>0.67550299999999996</v>
      </c>
      <c r="AA115" s="1">
        <v>0.66629466666666659</v>
      </c>
      <c r="AB115" s="1">
        <v>0.64640699999999995</v>
      </c>
      <c r="AC115" s="1">
        <v>0.61245666666666665</v>
      </c>
      <c r="AD115" s="1">
        <v>0.5754166666666668</v>
      </c>
      <c r="AE115" s="1">
        <v>0.5779495</v>
      </c>
      <c r="AF115" s="1">
        <v>0.50314649999999994</v>
      </c>
    </row>
    <row r="116" spans="1:32">
      <c r="A116" s="1" t="s">
        <v>24</v>
      </c>
      <c r="B116" s="1" t="s">
        <v>26</v>
      </c>
      <c r="C116" s="1" t="s">
        <v>17</v>
      </c>
      <c r="D116" s="1" t="s">
        <v>15</v>
      </c>
      <c r="E116" s="1" t="s">
        <v>60</v>
      </c>
      <c r="F116" s="1" t="s">
        <v>21</v>
      </c>
      <c r="G116" s="3">
        <v>1.9530956666666668</v>
      </c>
      <c r="H116" s="3">
        <v>1.8832599999999999</v>
      </c>
      <c r="I116" s="3">
        <v>1.7629653333333331</v>
      </c>
      <c r="J116" s="3">
        <v>1.6509309999999999</v>
      </c>
      <c r="K116" s="3">
        <v>1.5630636666666666</v>
      </c>
      <c r="L116" s="3">
        <v>1.4469253333333334</v>
      </c>
      <c r="M116" s="3">
        <v>1.3265613333333335</v>
      </c>
      <c r="N116" s="3">
        <v>1.1984123333333334</v>
      </c>
      <c r="O116" s="3">
        <v>1.0997749999999999</v>
      </c>
      <c r="P116" s="3">
        <v>1.029468</v>
      </c>
      <c r="Q116" s="3">
        <v>0.98272666666666664</v>
      </c>
      <c r="R116" s="3">
        <v>0.95897266666666658</v>
      </c>
      <c r="S116" s="3">
        <v>0.93505366666666667</v>
      </c>
      <c r="T116" s="3">
        <v>0.93642966666666672</v>
      </c>
      <c r="U116" s="3">
        <v>0.92819733333333332</v>
      </c>
      <c r="V116" s="3">
        <v>0.90973266666666663</v>
      </c>
      <c r="W116" s="3">
        <v>0.94442100000000007</v>
      </c>
      <c r="X116" s="3">
        <v>0.96578666666666668</v>
      </c>
      <c r="Y116" s="3">
        <v>0.96214999999999995</v>
      </c>
      <c r="Z116" s="1">
        <v>0.93267833333333339</v>
      </c>
      <c r="AA116" s="1">
        <v>0.91067399999999987</v>
      </c>
      <c r="AB116" s="1">
        <v>0.92774900000000005</v>
      </c>
      <c r="AC116" s="1">
        <v>0.90504266666666666</v>
      </c>
      <c r="AD116" s="1">
        <v>0.90267300000000006</v>
      </c>
      <c r="AE116" s="1">
        <v>0.88690999999999998</v>
      </c>
      <c r="AF116" s="1">
        <v>0.92555900000000002</v>
      </c>
    </row>
    <row r="117" spans="1:32">
      <c r="A117" s="1" t="s">
        <v>24</v>
      </c>
      <c r="B117" s="1" t="s">
        <v>26</v>
      </c>
      <c r="C117" s="1" t="s">
        <v>17</v>
      </c>
      <c r="D117" s="1" t="s">
        <v>15</v>
      </c>
      <c r="E117" s="1" t="s">
        <v>61</v>
      </c>
      <c r="F117" s="1" t="s">
        <v>22</v>
      </c>
      <c r="G117" s="3" t="s">
        <v>12</v>
      </c>
      <c r="H117" s="3" t="s">
        <v>12</v>
      </c>
      <c r="I117" s="3" t="s">
        <v>12</v>
      </c>
      <c r="J117" s="3" t="s">
        <v>12</v>
      </c>
      <c r="K117" s="3" t="s">
        <v>12</v>
      </c>
      <c r="L117" s="3" t="s">
        <v>12</v>
      </c>
      <c r="M117" s="3" t="s">
        <v>12</v>
      </c>
      <c r="N117" s="3" t="s">
        <v>12</v>
      </c>
      <c r="O117" s="3">
        <v>0.371143</v>
      </c>
      <c r="P117" s="3">
        <v>0.36822399999999994</v>
      </c>
      <c r="Q117" s="3">
        <v>0.34916266666666668</v>
      </c>
      <c r="R117" s="3">
        <v>0.34256666666666669</v>
      </c>
      <c r="S117" s="3">
        <v>0.33237433333333333</v>
      </c>
      <c r="T117" s="3">
        <v>0.35041233333333333</v>
      </c>
      <c r="U117" s="3">
        <v>0.35479033333333332</v>
      </c>
      <c r="V117" s="3">
        <v>0.38127833333333333</v>
      </c>
      <c r="W117" s="3">
        <v>0.37784900000000005</v>
      </c>
      <c r="X117" s="3">
        <v>0.39449433333333334</v>
      </c>
      <c r="Y117" s="3">
        <v>0.38666600000000001</v>
      </c>
      <c r="Z117" s="1">
        <v>0.36091000000000001</v>
      </c>
      <c r="AA117" s="1">
        <v>0.32032833333333333</v>
      </c>
      <c r="AB117" s="1">
        <v>0.28262233333333331</v>
      </c>
      <c r="AC117" s="1">
        <v>0.29727533333333334</v>
      </c>
      <c r="AD117" s="1">
        <v>0.28379599999999999</v>
      </c>
      <c r="AE117" s="1">
        <v>0.28812850000000001</v>
      </c>
      <c r="AF117" s="1">
        <v>0.23494700000000002</v>
      </c>
    </row>
    <row r="118" spans="1:32">
      <c r="A118" s="1" t="s">
        <v>24</v>
      </c>
      <c r="B118" s="1" t="s">
        <v>26</v>
      </c>
      <c r="C118" s="1" t="s">
        <v>17</v>
      </c>
      <c r="D118" s="1" t="s">
        <v>15</v>
      </c>
      <c r="E118" s="1" t="s">
        <v>63</v>
      </c>
      <c r="F118" s="1" t="s">
        <v>89</v>
      </c>
      <c r="G118" s="3">
        <v>21.91039566666667</v>
      </c>
      <c r="H118" s="3">
        <v>20.993275666666666</v>
      </c>
      <c r="I118" s="3">
        <v>19.883536333333335</v>
      </c>
      <c r="J118" s="3">
        <v>18.879096666666669</v>
      </c>
      <c r="K118" s="3">
        <v>17.75984466666667</v>
      </c>
      <c r="L118" s="3">
        <v>16.289506666666664</v>
      </c>
      <c r="M118" s="3">
        <v>14.948511999999999</v>
      </c>
      <c r="N118" s="3">
        <v>13.843103666666666</v>
      </c>
      <c r="O118" s="3">
        <v>13.426434</v>
      </c>
      <c r="P118" s="3">
        <v>13.065297666666666</v>
      </c>
      <c r="Q118" s="3">
        <v>13.025805</v>
      </c>
      <c r="R118" s="3">
        <v>13.231814666666667</v>
      </c>
      <c r="S118" s="3">
        <v>13.278404666666665</v>
      </c>
      <c r="T118" s="3">
        <v>13.200307</v>
      </c>
      <c r="U118" s="3">
        <v>13.112362333333332</v>
      </c>
      <c r="V118" s="3">
        <v>13.210821000000001</v>
      </c>
      <c r="W118" s="3">
        <v>13.490891333333332</v>
      </c>
      <c r="X118" s="3">
        <v>13.671697666666667</v>
      </c>
      <c r="Y118" s="3">
        <v>13.414118666666667</v>
      </c>
      <c r="Z118" s="1">
        <v>13.021494333333331</v>
      </c>
      <c r="AA118" s="1">
        <v>12.634554333333334</v>
      </c>
      <c r="AB118" s="1">
        <v>12.517349666666666</v>
      </c>
      <c r="AC118" s="1">
        <v>12.561069666666668</v>
      </c>
      <c r="AD118" s="1">
        <v>12.34015</v>
      </c>
      <c r="AE118" s="1">
        <v>12.2844525</v>
      </c>
      <c r="AF118" s="1">
        <v>11.555204</v>
      </c>
    </row>
    <row r="119" spans="1:32">
      <c r="A119" s="1" t="s">
        <v>14</v>
      </c>
      <c r="B119" s="1" t="s">
        <v>25</v>
      </c>
      <c r="C119" s="1" t="s">
        <v>16</v>
      </c>
      <c r="D119" s="1" t="s">
        <v>13</v>
      </c>
      <c r="E119" s="1" t="s">
        <v>50</v>
      </c>
      <c r="F119" s="1" t="s">
        <v>0</v>
      </c>
      <c r="G119" s="2">
        <v>24.495182050457526</v>
      </c>
      <c r="H119" s="2">
        <v>24.863948862133924</v>
      </c>
      <c r="I119" s="2">
        <v>25.775217452704307</v>
      </c>
      <c r="J119" s="2">
        <v>25.420080133654135</v>
      </c>
      <c r="K119" s="2">
        <v>24.273734020311952</v>
      </c>
      <c r="L119" s="2">
        <v>23.19774392271421</v>
      </c>
      <c r="M119" s="2">
        <v>22.079977098440747</v>
      </c>
      <c r="N119" s="2">
        <v>21.724265428509899</v>
      </c>
      <c r="O119" s="2">
        <v>21.21103951588853</v>
      </c>
      <c r="P119" s="2">
        <v>21.24788715457775</v>
      </c>
      <c r="Q119" s="2">
        <v>21.471742374885974</v>
      </c>
      <c r="R119" s="2">
        <v>21.952884882847844</v>
      </c>
      <c r="S119" s="2">
        <v>22.120134583711963</v>
      </c>
      <c r="T119" s="2">
        <v>21.225660180139496</v>
      </c>
      <c r="U119" s="2">
        <v>19.555859083082609</v>
      </c>
      <c r="V119" s="2">
        <v>17.955109869647874</v>
      </c>
      <c r="W119" s="2">
        <v>17.13937137068908</v>
      </c>
      <c r="X119" s="2">
        <v>17.019865771777798</v>
      </c>
      <c r="Y119" s="2">
        <v>17.424781800480726</v>
      </c>
      <c r="Z119" s="1">
        <v>18.352498124359968</v>
      </c>
      <c r="AA119" s="1">
        <v>19.163341843118285</v>
      </c>
      <c r="AB119" s="1">
        <v>20.268106722086475</v>
      </c>
      <c r="AC119" s="1">
        <v>20.359228478637789</v>
      </c>
      <c r="AD119" s="1">
        <v>21.488969795118923</v>
      </c>
      <c r="AE119" s="1">
        <v>21.292459168142202</v>
      </c>
      <c r="AF119" s="1">
        <v>21.287205147677231</v>
      </c>
    </row>
    <row r="120" spans="1:32">
      <c r="A120" s="1" t="s">
        <v>14</v>
      </c>
      <c r="B120" s="1" t="s">
        <v>25</v>
      </c>
      <c r="C120" s="1" t="s">
        <v>16</v>
      </c>
      <c r="D120" s="1" t="s">
        <v>13</v>
      </c>
      <c r="E120" s="1" t="s">
        <v>51</v>
      </c>
      <c r="F120" s="1" t="s">
        <v>1</v>
      </c>
      <c r="G120" s="2">
        <v>31.952731716618242</v>
      </c>
      <c r="H120" s="2">
        <v>32.719119977086009</v>
      </c>
      <c r="I120" s="2">
        <v>33.971470467744972</v>
      </c>
      <c r="J120" s="2">
        <v>33.581062868234767</v>
      </c>
      <c r="K120" s="2">
        <v>33.370892103486952</v>
      </c>
      <c r="L120" s="2">
        <v>30.183495875199849</v>
      </c>
      <c r="M120" s="2">
        <v>31.293401622763668</v>
      </c>
      <c r="N120" s="2">
        <v>30.015371944120535</v>
      </c>
      <c r="O120" s="2">
        <v>30.909608595173538</v>
      </c>
      <c r="P120" s="2">
        <v>28.456625222209066</v>
      </c>
      <c r="Q120" s="2">
        <v>28.363852166155407</v>
      </c>
      <c r="R120" s="2">
        <v>27.789064510913448</v>
      </c>
      <c r="S120" s="2">
        <v>28.466574798823718</v>
      </c>
      <c r="T120" s="2">
        <v>26.564585298715048</v>
      </c>
      <c r="U120" s="2">
        <v>24.586088220409419</v>
      </c>
      <c r="V120" s="2">
        <v>21.075790198611852</v>
      </c>
      <c r="W120" s="2">
        <v>20.838476414347095</v>
      </c>
      <c r="X120" s="2">
        <v>18.582851197885571</v>
      </c>
      <c r="Y120" s="2">
        <v>19.552676456245987</v>
      </c>
      <c r="Z120" s="1">
        <v>20.619820865505751</v>
      </c>
      <c r="AA120" s="1">
        <v>24.00242827021907</v>
      </c>
      <c r="AB120" s="1">
        <v>25.116728761136617</v>
      </c>
      <c r="AC120" s="1">
        <v>25.310803434449848</v>
      </c>
      <c r="AD120" s="1">
        <v>29.501281853169484</v>
      </c>
      <c r="AE120" s="1">
        <v>32.085908597733855</v>
      </c>
      <c r="AF120" s="1">
        <v>27.535918029687714</v>
      </c>
    </row>
    <row r="121" spans="1:32">
      <c r="A121" s="1" t="s">
        <v>14</v>
      </c>
      <c r="B121" s="1" t="s">
        <v>25</v>
      </c>
      <c r="C121" s="1" t="s">
        <v>16</v>
      </c>
      <c r="D121" s="1" t="s">
        <v>13</v>
      </c>
      <c r="E121" s="1" t="s">
        <v>52</v>
      </c>
      <c r="F121" s="1" t="s">
        <v>2</v>
      </c>
      <c r="G121" s="2">
        <v>28.64527515837888</v>
      </c>
      <c r="H121" s="2">
        <v>29.12895778611421</v>
      </c>
      <c r="I121" s="2">
        <v>32.21483236898947</v>
      </c>
      <c r="J121" s="2">
        <v>31.856604534244507</v>
      </c>
      <c r="K121" s="2">
        <v>29.614980039060441</v>
      </c>
      <c r="L121" s="2">
        <v>27.04055340331438</v>
      </c>
      <c r="M121" s="2">
        <v>25.303245852630496</v>
      </c>
      <c r="N121" s="2">
        <v>25.369664627937286</v>
      </c>
      <c r="O121" s="2">
        <v>23.843014572320389</v>
      </c>
      <c r="P121" s="2">
        <v>24.202975352114809</v>
      </c>
      <c r="Q121" s="2">
        <v>24.191875720929897</v>
      </c>
      <c r="R121" s="2">
        <v>26.161089991539939</v>
      </c>
      <c r="S121" s="2">
        <v>25.795004206202165</v>
      </c>
      <c r="T121" s="2">
        <v>24.961360855021677</v>
      </c>
      <c r="U121" s="2">
        <v>22.037582851981181</v>
      </c>
      <c r="V121" s="2">
        <v>21.537127934487206</v>
      </c>
      <c r="W121" s="2">
        <v>21.111563475505175</v>
      </c>
      <c r="X121" s="2">
        <v>20.792181680590542</v>
      </c>
      <c r="Y121" s="2">
        <v>20.485591604381355</v>
      </c>
      <c r="Z121" s="1">
        <v>21.25308814025524</v>
      </c>
      <c r="AA121" s="1">
        <v>23.242097894223907</v>
      </c>
      <c r="AB121" s="1">
        <v>24.982046050738688</v>
      </c>
      <c r="AC121" s="1">
        <v>25.197315767805804</v>
      </c>
      <c r="AD121" s="1">
        <v>25.067480711975254</v>
      </c>
      <c r="AE121" s="1">
        <v>24.154125886559235</v>
      </c>
      <c r="AF121" s="1">
        <v>25.484303747446695</v>
      </c>
    </row>
    <row r="122" spans="1:32">
      <c r="A122" s="1" t="s">
        <v>14</v>
      </c>
      <c r="B122" s="1" t="s">
        <v>25</v>
      </c>
      <c r="C122" s="1" t="s">
        <v>16</v>
      </c>
      <c r="D122" s="1" t="s">
        <v>13</v>
      </c>
      <c r="E122" s="1" t="s">
        <v>53</v>
      </c>
      <c r="F122" s="1" t="s">
        <v>3</v>
      </c>
      <c r="G122" s="2">
        <v>30.421387515124639</v>
      </c>
      <c r="H122" s="2">
        <v>30.207680992801368</v>
      </c>
      <c r="I122" s="2">
        <v>31.307754765358613</v>
      </c>
      <c r="J122" s="2">
        <v>31.276981699948255</v>
      </c>
      <c r="K122" s="2">
        <v>29.808241931922932</v>
      </c>
      <c r="L122" s="2">
        <v>28.474871189649061</v>
      </c>
      <c r="M122" s="2">
        <v>26.436506666686157</v>
      </c>
      <c r="N122" s="2">
        <v>25.844866222960288</v>
      </c>
      <c r="O122" s="2">
        <v>24.755788397348734</v>
      </c>
      <c r="P122" s="2">
        <v>24.780813447141252</v>
      </c>
      <c r="Q122" s="2">
        <v>25.081990915221251</v>
      </c>
      <c r="R122" s="2">
        <v>25.872977351776129</v>
      </c>
      <c r="S122" s="2">
        <v>26.453099254783123</v>
      </c>
      <c r="T122" s="2">
        <v>25.99376570911495</v>
      </c>
      <c r="U122" s="2">
        <v>25.445103371859322</v>
      </c>
      <c r="V122" s="2">
        <v>23.244337260516971</v>
      </c>
      <c r="W122" s="2">
        <v>22.545778765948253</v>
      </c>
      <c r="X122" s="2">
        <v>20.626080022675961</v>
      </c>
      <c r="Y122" s="2">
        <v>21.320067947719579</v>
      </c>
      <c r="Z122" s="1">
        <v>22.207539348261136</v>
      </c>
      <c r="AA122" s="1">
        <v>22.656624649538681</v>
      </c>
      <c r="AB122" s="1">
        <v>23.907164105915385</v>
      </c>
      <c r="AC122" s="1">
        <v>25.328754653786088</v>
      </c>
      <c r="AD122" s="1">
        <v>27.806992096512491</v>
      </c>
      <c r="AE122" s="1">
        <v>28.41718126733749</v>
      </c>
      <c r="AF122" s="1">
        <v>24.151347310008696</v>
      </c>
    </row>
    <row r="123" spans="1:32">
      <c r="A123" s="1" t="s">
        <v>14</v>
      </c>
      <c r="B123" s="1" t="s">
        <v>25</v>
      </c>
      <c r="C123" s="1" t="s">
        <v>16</v>
      </c>
      <c r="D123" s="1" t="s">
        <v>13</v>
      </c>
      <c r="E123" s="1" t="s">
        <v>54</v>
      </c>
      <c r="F123" s="1" t="s">
        <v>4</v>
      </c>
      <c r="G123" s="2">
        <v>25.182799931300377</v>
      </c>
      <c r="H123" s="2">
        <v>24.544643208281006</v>
      </c>
      <c r="I123" s="2">
        <v>24.830351480445842</v>
      </c>
      <c r="J123" s="2">
        <v>24.165330241384794</v>
      </c>
      <c r="K123" s="2">
        <v>25.015661984578088</v>
      </c>
      <c r="L123" s="2">
        <v>24.45640443949496</v>
      </c>
      <c r="M123" s="2">
        <v>25.319326515935654</v>
      </c>
      <c r="N123" s="2">
        <v>23.524056238562327</v>
      </c>
      <c r="O123" s="2">
        <v>22.874841154655325</v>
      </c>
      <c r="P123" s="2">
        <v>22.206982089757009</v>
      </c>
      <c r="Q123" s="2">
        <v>23.167903070226867</v>
      </c>
      <c r="R123" s="2">
        <v>25.555077043097935</v>
      </c>
      <c r="S123" s="2">
        <v>24.960630454966772</v>
      </c>
      <c r="T123" s="2">
        <v>23.069596148312218</v>
      </c>
      <c r="U123" s="2">
        <v>18.465358740054445</v>
      </c>
      <c r="V123" s="2">
        <v>16.699595207623123</v>
      </c>
      <c r="W123" s="2">
        <v>14.615301704015815</v>
      </c>
      <c r="X123" s="2">
        <v>15.603416508787189</v>
      </c>
      <c r="Y123" s="2">
        <v>18.027380414889468</v>
      </c>
      <c r="Z123" s="1">
        <v>20.979273533792696</v>
      </c>
      <c r="AA123" s="1">
        <v>22.186749802449992</v>
      </c>
      <c r="AB123" s="1">
        <v>20.973315672338014</v>
      </c>
      <c r="AC123" s="1">
        <v>18.320387128420979</v>
      </c>
      <c r="AD123" s="1">
        <v>19.701436743763388</v>
      </c>
      <c r="AE123" s="1">
        <v>19.630761392272845</v>
      </c>
      <c r="AF123" s="1">
        <v>26.910761755799037</v>
      </c>
    </row>
    <row r="124" spans="1:32">
      <c r="A124" s="1" t="s">
        <v>14</v>
      </c>
      <c r="B124" s="1" t="s">
        <v>25</v>
      </c>
      <c r="C124" s="1" t="s">
        <v>16</v>
      </c>
      <c r="D124" s="1" t="s">
        <v>13</v>
      </c>
      <c r="E124" s="1" t="s">
        <v>55</v>
      </c>
      <c r="F124" s="1" t="s">
        <v>5</v>
      </c>
      <c r="G124" s="2">
        <v>27.304403462222297</v>
      </c>
      <c r="H124" s="2">
        <v>28.786491733945695</v>
      </c>
      <c r="I124" s="2">
        <v>28.035765754046469</v>
      </c>
      <c r="J124" s="2">
        <v>27.821722540765425</v>
      </c>
      <c r="K124" s="2">
        <v>27.220889974090706</v>
      </c>
      <c r="L124" s="2">
        <v>27.70957537144082</v>
      </c>
      <c r="M124" s="2">
        <v>26.05474762699356</v>
      </c>
      <c r="N124" s="2">
        <v>25.407291016839849</v>
      </c>
      <c r="O124" s="2">
        <v>24.872222734943495</v>
      </c>
      <c r="P124" s="2">
        <v>26.306013549422556</v>
      </c>
      <c r="Q124" s="2">
        <v>26.179260384472041</v>
      </c>
      <c r="R124" s="2">
        <v>27.330974312201018</v>
      </c>
      <c r="S124" s="2">
        <v>28.692254801117716</v>
      </c>
      <c r="T124" s="2">
        <v>28.939196112380454</v>
      </c>
      <c r="U124" s="2">
        <v>27.34130243518425</v>
      </c>
      <c r="V124" s="2">
        <v>23.455780078018364</v>
      </c>
      <c r="W124" s="2">
        <v>20.712453083609368</v>
      </c>
      <c r="X124" s="2">
        <v>19.694912841072096</v>
      </c>
      <c r="Y124" s="2">
        <v>21.244098754590361</v>
      </c>
      <c r="Z124" s="1">
        <v>23.560590646817776</v>
      </c>
      <c r="AA124" s="1">
        <v>24.237931618022078</v>
      </c>
      <c r="AB124" s="1">
        <v>25.616252871529486</v>
      </c>
      <c r="AC124" s="1">
        <v>25.738682009749965</v>
      </c>
      <c r="AD124" s="1">
        <v>28.558627327605535</v>
      </c>
      <c r="AE124" s="1">
        <v>28.497104147129726</v>
      </c>
      <c r="AF124" s="1">
        <v>28.974971061917564</v>
      </c>
    </row>
    <row r="125" spans="1:32">
      <c r="A125" s="1" t="s">
        <v>14</v>
      </c>
      <c r="B125" s="1" t="s">
        <v>25</v>
      </c>
      <c r="C125" s="1" t="s">
        <v>16</v>
      </c>
      <c r="D125" s="1" t="s">
        <v>13</v>
      </c>
      <c r="E125" s="1" t="s">
        <v>85</v>
      </c>
      <c r="F125" s="1" t="s">
        <v>86</v>
      </c>
      <c r="G125" s="2">
        <v>19.512416834202252</v>
      </c>
      <c r="H125" s="2">
        <v>18.749538588177312</v>
      </c>
      <c r="I125" s="2">
        <v>19.505362074506039</v>
      </c>
      <c r="J125" s="2">
        <v>18.803275024457054</v>
      </c>
      <c r="K125" s="2">
        <v>17.052878775969955</v>
      </c>
      <c r="L125" s="2">
        <v>16.105436501741128</v>
      </c>
      <c r="M125" s="2">
        <v>14.348069016341853</v>
      </c>
      <c r="N125" s="2">
        <v>15.186148636892185</v>
      </c>
      <c r="O125" s="2">
        <v>15.070888056790293</v>
      </c>
      <c r="P125" s="2">
        <v>15.49109826684275</v>
      </c>
      <c r="Q125" s="2">
        <v>15.12775636542179</v>
      </c>
      <c r="R125" s="2">
        <v>15.157696149907764</v>
      </c>
      <c r="S125" s="2">
        <v>15.950292743346898</v>
      </c>
      <c r="T125" s="2">
        <v>16.3090323244666</v>
      </c>
      <c r="U125" s="2">
        <v>15.58040280298099</v>
      </c>
      <c r="V125" s="2">
        <v>14.112891447254936</v>
      </c>
      <c r="W125" s="2">
        <v>12.819577044097215</v>
      </c>
      <c r="X125" s="2">
        <v>14.251057620062591</v>
      </c>
      <c r="Y125" s="2">
        <v>14.847853544817236</v>
      </c>
      <c r="Z125" s="1">
        <v>15.945968045391487</v>
      </c>
      <c r="AA125" s="1">
        <v>15.912597646239902</v>
      </c>
      <c r="AB125" s="1">
        <v>17.246879349905296</v>
      </c>
      <c r="AC125" s="1">
        <v>16.993959584841928</v>
      </c>
      <c r="AD125" s="1">
        <v>17.164430112999042</v>
      </c>
      <c r="AE125" s="1">
        <v>16.267733667167271</v>
      </c>
      <c r="AF125" s="1">
        <v>15.487046931973172</v>
      </c>
    </row>
    <row r="126" spans="1:32">
      <c r="A126" s="1" t="s">
        <v>14</v>
      </c>
      <c r="B126" s="1" t="s">
        <v>25</v>
      </c>
      <c r="C126" s="1" t="s">
        <v>16</v>
      </c>
      <c r="D126" s="1" t="s">
        <v>13</v>
      </c>
      <c r="E126" s="1" t="s">
        <v>56</v>
      </c>
      <c r="F126" s="1" t="s">
        <v>6</v>
      </c>
      <c r="G126" s="2">
        <v>25.305341652474311</v>
      </c>
      <c r="H126" s="2">
        <v>26.37792964940466</v>
      </c>
      <c r="I126" s="2">
        <v>27.346648414939281</v>
      </c>
      <c r="J126" s="2">
        <v>27.268331860803386</v>
      </c>
      <c r="K126" s="2">
        <v>26.724343205398469</v>
      </c>
      <c r="L126" s="2">
        <v>25.884069795734305</v>
      </c>
      <c r="M126" s="2">
        <v>25.442120603259081</v>
      </c>
      <c r="N126" s="2">
        <v>25.43257195559875</v>
      </c>
      <c r="O126" s="2">
        <v>26.362704716113225</v>
      </c>
      <c r="P126" s="2">
        <v>25.765651070154775</v>
      </c>
      <c r="Q126" s="2">
        <v>24.911682782613223</v>
      </c>
      <c r="R126" s="2">
        <v>22.884181942543119</v>
      </c>
      <c r="S126" s="2">
        <v>22.876192378414732</v>
      </c>
      <c r="T126" s="2">
        <v>21.050562485816801</v>
      </c>
      <c r="U126" s="2">
        <v>19.588366272184199</v>
      </c>
      <c r="V126" s="2">
        <v>17.881355884710636</v>
      </c>
      <c r="W126" s="2">
        <v>17.499020713129397</v>
      </c>
      <c r="X126" s="2">
        <v>17.645161362328146</v>
      </c>
      <c r="Y126" s="2">
        <v>16.531103410032376</v>
      </c>
      <c r="Z126" s="1">
        <v>16.682121316856385</v>
      </c>
      <c r="AA126" s="1">
        <v>17.039230924529452</v>
      </c>
      <c r="AB126" s="1">
        <v>19.509267863005075</v>
      </c>
      <c r="AC126" s="1">
        <v>20.109101520138484</v>
      </c>
      <c r="AD126" s="1">
        <v>21.067204732005234</v>
      </c>
      <c r="AE126" s="1">
        <v>20.141632222585422</v>
      </c>
      <c r="AF126" s="1">
        <v>17.193650181052774</v>
      </c>
    </row>
    <row r="127" spans="1:32">
      <c r="A127" s="1" t="s">
        <v>14</v>
      </c>
      <c r="B127" s="1" t="s">
        <v>25</v>
      </c>
      <c r="C127" s="1" t="s">
        <v>16</v>
      </c>
      <c r="D127" s="1" t="s">
        <v>13</v>
      </c>
      <c r="E127" s="1" t="s">
        <v>57</v>
      </c>
      <c r="F127" s="1" t="s">
        <v>7</v>
      </c>
      <c r="G127" s="2">
        <v>16.56559303580271</v>
      </c>
      <c r="H127" s="2">
        <v>17.000685643442427</v>
      </c>
      <c r="I127" s="2">
        <v>16.805272985725459</v>
      </c>
      <c r="J127" s="2">
        <v>16.210725097930784</v>
      </c>
      <c r="K127" s="2">
        <v>14.757759159139027</v>
      </c>
      <c r="L127" s="2">
        <v>14.643381339752821</v>
      </c>
      <c r="M127" s="2">
        <v>13.492822369048541</v>
      </c>
      <c r="N127" s="2">
        <v>13.125363933167089</v>
      </c>
      <c r="O127" s="2">
        <v>12.372493106981823</v>
      </c>
      <c r="P127" s="2">
        <v>12.939621455866087</v>
      </c>
      <c r="Q127" s="2">
        <v>14.917641114646495</v>
      </c>
      <c r="R127" s="2">
        <v>15.38006898849361</v>
      </c>
      <c r="S127" s="2">
        <v>14.961155285070184</v>
      </c>
      <c r="T127" s="2">
        <v>13.617720783106137</v>
      </c>
      <c r="U127" s="2">
        <v>12.479126244802833</v>
      </c>
      <c r="V127" s="2">
        <v>12.532916239228479</v>
      </c>
      <c r="W127" s="2">
        <v>12.582743949231018</v>
      </c>
      <c r="X127" s="2">
        <v>12.501859657755055</v>
      </c>
      <c r="Y127" s="2">
        <v>12.169539650223379</v>
      </c>
      <c r="Z127" s="1">
        <v>12.681249015868085</v>
      </c>
      <c r="AA127" s="1">
        <v>14.442778737149027</v>
      </c>
      <c r="AB127" s="1">
        <v>14.86960292603105</v>
      </c>
      <c r="AC127" s="1">
        <v>15.12943039042346</v>
      </c>
      <c r="AD127" s="1">
        <v>15.287296178013932</v>
      </c>
      <c r="AE127" s="1">
        <v>15.886476461252313</v>
      </c>
      <c r="AF127" s="1">
        <v>16.493921658638648</v>
      </c>
    </row>
    <row r="128" spans="1:32">
      <c r="A128" s="1" t="s">
        <v>14</v>
      </c>
      <c r="B128" s="1" t="s">
        <v>25</v>
      </c>
      <c r="C128" s="1" t="s">
        <v>16</v>
      </c>
      <c r="D128" s="1" t="s">
        <v>13</v>
      </c>
      <c r="E128" s="1" t="s">
        <v>58</v>
      </c>
      <c r="F128" s="1" t="s">
        <v>8</v>
      </c>
      <c r="G128" s="2">
        <v>20.914472501920738</v>
      </c>
      <c r="H128" s="2">
        <v>21.353577842209685</v>
      </c>
      <c r="I128" s="2">
        <v>23.210117855792287</v>
      </c>
      <c r="J128" s="2">
        <v>23.221140173968063</v>
      </c>
      <c r="K128" s="2">
        <v>21.645071446517605</v>
      </c>
      <c r="L128" s="2">
        <v>20.035588872269866</v>
      </c>
      <c r="M128" s="2">
        <v>18.338096227149666</v>
      </c>
      <c r="N128" s="2">
        <v>17.920804917965171</v>
      </c>
      <c r="O128" s="2">
        <v>16.714412317725152</v>
      </c>
      <c r="P128" s="2">
        <v>16.339066769288337</v>
      </c>
      <c r="Q128" s="2">
        <v>16.190609452343306</v>
      </c>
      <c r="R128" s="2">
        <v>16.896471655213258</v>
      </c>
      <c r="S128" s="2">
        <v>17.04659110714158</v>
      </c>
      <c r="T128" s="2">
        <v>16.568959398598935</v>
      </c>
      <c r="U128" s="2">
        <v>15.951041083945286</v>
      </c>
      <c r="V128" s="2">
        <v>14.38685080282997</v>
      </c>
      <c r="W128" s="2">
        <v>14.404245885785292</v>
      </c>
      <c r="X128" s="2">
        <v>15.295173969968685</v>
      </c>
      <c r="Y128" s="2">
        <v>16.741870051074027</v>
      </c>
      <c r="Z128" s="1">
        <v>16.367231694832345</v>
      </c>
      <c r="AA128" s="1">
        <v>14.646815470864476</v>
      </c>
      <c r="AB128" s="1">
        <v>14.915859020323873</v>
      </c>
      <c r="AC128" s="1">
        <v>15.046959652640084</v>
      </c>
      <c r="AD128" s="1">
        <v>16.018264442170942</v>
      </c>
      <c r="AE128" s="1">
        <v>15.182093158265982</v>
      </c>
      <c r="AF128" s="1">
        <v>18.110877213973779</v>
      </c>
    </row>
    <row r="129" spans="1:32">
      <c r="A129" s="1" t="s">
        <v>14</v>
      </c>
      <c r="B129" s="1" t="s">
        <v>25</v>
      </c>
      <c r="C129" s="1" t="s">
        <v>16</v>
      </c>
      <c r="D129" s="1" t="s">
        <v>13</v>
      </c>
      <c r="E129" s="1" t="s">
        <v>59</v>
      </c>
      <c r="F129" s="1" t="s">
        <v>9</v>
      </c>
      <c r="G129" s="2">
        <v>28.588382799037543</v>
      </c>
      <c r="H129" s="2">
        <v>30.428962397597861</v>
      </c>
      <c r="I129" s="2">
        <v>30.169002001408568</v>
      </c>
      <c r="J129" s="2">
        <v>29.853672555174942</v>
      </c>
      <c r="K129" s="2">
        <v>28.661672744210971</v>
      </c>
      <c r="L129" s="2">
        <v>28.025840135661653</v>
      </c>
      <c r="M129" s="2">
        <v>28.157225029280095</v>
      </c>
      <c r="N129" s="2">
        <v>26.394968293226711</v>
      </c>
      <c r="O129" s="2">
        <v>25.062378960906376</v>
      </c>
      <c r="P129" s="2">
        <v>23.387515052790587</v>
      </c>
      <c r="Q129" s="2">
        <v>24.912116491483243</v>
      </c>
      <c r="R129" s="2">
        <v>26.870988057789237</v>
      </c>
      <c r="S129" s="2">
        <v>26.025306689191964</v>
      </c>
      <c r="T129" s="2">
        <v>25.029841719424184</v>
      </c>
      <c r="U129" s="2">
        <v>22.164508447828094</v>
      </c>
      <c r="V129" s="2">
        <v>23.023921897088155</v>
      </c>
      <c r="W129" s="2">
        <v>21.822487232805937</v>
      </c>
      <c r="X129" s="2">
        <v>21.761958331730209</v>
      </c>
      <c r="Y129" s="2">
        <v>20.113774355814428</v>
      </c>
      <c r="Z129" s="1">
        <v>19.6596649672619</v>
      </c>
      <c r="AA129" s="1">
        <v>19.062232238085141</v>
      </c>
      <c r="AB129" s="1">
        <v>19.934037153804873</v>
      </c>
      <c r="AC129" s="1">
        <v>19.786398574770647</v>
      </c>
      <c r="AD129" s="1">
        <v>22.38496764313744</v>
      </c>
      <c r="AE129" s="1">
        <v>23.507487722124257</v>
      </c>
      <c r="AF129" s="1">
        <v>23.318871957321058</v>
      </c>
    </row>
    <row r="130" spans="1:32">
      <c r="A130" s="1" t="s">
        <v>14</v>
      </c>
      <c r="B130" s="1" t="s">
        <v>25</v>
      </c>
      <c r="C130" s="1" t="s">
        <v>16</v>
      </c>
      <c r="D130" s="1" t="s">
        <v>13</v>
      </c>
      <c r="E130" s="1" t="s">
        <v>60</v>
      </c>
      <c r="F130" s="1" t="s">
        <v>10</v>
      </c>
      <c r="G130" s="2">
        <v>28.735889661690603</v>
      </c>
      <c r="H130" s="2">
        <v>29.445171649950098</v>
      </c>
      <c r="I130" s="2">
        <v>29.607509525581012</v>
      </c>
      <c r="J130" s="2">
        <v>28.518773093849479</v>
      </c>
      <c r="K130" s="2">
        <v>27.04920564061274</v>
      </c>
      <c r="L130" s="2">
        <v>26.702216368243587</v>
      </c>
      <c r="M130" s="2">
        <v>25.657360788085072</v>
      </c>
      <c r="N130" s="2">
        <v>24.704029183612715</v>
      </c>
      <c r="O130" s="2">
        <v>22.684152572662608</v>
      </c>
      <c r="P130" s="2">
        <v>21.589135097399772</v>
      </c>
      <c r="Q130" s="2">
        <v>20.969384154811468</v>
      </c>
      <c r="R130" s="2">
        <v>20.460164509479899</v>
      </c>
      <c r="S130" s="2">
        <v>20.535977564742417</v>
      </c>
      <c r="T130" s="2">
        <v>20.026246185942917</v>
      </c>
      <c r="U130" s="2">
        <v>19.39984575591733</v>
      </c>
      <c r="V130" s="2">
        <v>17.304133998966485</v>
      </c>
      <c r="W130" s="2">
        <v>16.761467299195683</v>
      </c>
      <c r="X130" s="2">
        <v>15.715183656575293</v>
      </c>
      <c r="Y130" s="2">
        <v>16.052549504741361</v>
      </c>
      <c r="Z130" s="1">
        <v>16.432096030045809</v>
      </c>
      <c r="AA130" s="1">
        <v>18.404376957886907</v>
      </c>
      <c r="AB130" s="1">
        <v>20.266728768755573</v>
      </c>
      <c r="AC130" s="1">
        <v>19.935060481671574</v>
      </c>
      <c r="AD130" s="1">
        <v>20.876688461350035</v>
      </c>
      <c r="AE130" s="1">
        <v>20.491588616563448</v>
      </c>
      <c r="AF130" s="1">
        <v>22.49116595421642</v>
      </c>
    </row>
    <row r="131" spans="1:32">
      <c r="A131" s="1" t="s">
        <v>14</v>
      </c>
      <c r="B131" s="1" t="s">
        <v>25</v>
      </c>
      <c r="C131" s="1" t="s">
        <v>16</v>
      </c>
      <c r="D131" s="1" t="s">
        <v>13</v>
      </c>
      <c r="E131" s="1" t="s">
        <v>61</v>
      </c>
      <c r="F131" s="2" t="s">
        <v>11</v>
      </c>
      <c r="G131" s="2" t="s">
        <v>12</v>
      </c>
      <c r="H131" s="2" t="s">
        <v>12</v>
      </c>
      <c r="I131" s="2" t="s">
        <v>12</v>
      </c>
      <c r="J131" s="2" t="s">
        <v>12</v>
      </c>
      <c r="K131" s="2" t="s">
        <v>12</v>
      </c>
      <c r="L131" s="2" t="s">
        <v>12</v>
      </c>
      <c r="M131" s="2" t="s">
        <v>12</v>
      </c>
      <c r="N131" s="2" t="s">
        <v>12</v>
      </c>
      <c r="O131" s="2">
        <v>24.368405163467518</v>
      </c>
      <c r="P131" s="2">
        <v>24.626009943201762</v>
      </c>
      <c r="Q131" s="2">
        <v>23.88219819428295</v>
      </c>
      <c r="R131" s="2">
        <v>23.27344209553172</v>
      </c>
      <c r="S131" s="2">
        <v>23.142623475327188</v>
      </c>
      <c r="T131" s="2">
        <v>24.471799261436548</v>
      </c>
      <c r="U131" s="2">
        <v>24.131413060204526</v>
      </c>
      <c r="V131" s="2">
        <v>23.416021561511666</v>
      </c>
      <c r="W131" s="2">
        <v>21.267503134103734</v>
      </c>
      <c r="X131" s="2">
        <v>21.665269784113363</v>
      </c>
      <c r="Y131" s="2">
        <v>22.816266493779874</v>
      </c>
      <c r="Z131" s="1">
        <v>23.144467319985619</v>
      </c>
      <c r="AA131" s="1">
        <v>22.691666126673635</v>
      </c>
      <c r="AB131" s="1">
        <v>20.711156457871454</v>
      </c>
      <c r="AC131" s="1">
        <v>21.517750548808564</v>
      </c>
      <c r="AD131" s="1">
        <v>21.629486284203267</v>
      </c>
      <c r="AE131" s="1">
        <v>23.039734288941034</v>
      </c>
      <c r="AF131" s="1">
        <v>20.327466637016968</v>
      </c>
    </row>
    <row r="132" spans="1:32">
      <c r="A132" s="1" t="s">
        <v>14</v>
      </c>
      <c r="B132" s="1" t="s">
        <v>25</v>
      </c>
      <c r="C132" s="1" t="s">
        <v>16</v>
      </c>
      <c r="D132" s="1" t="s">
        <v>13</v>
      </c>
      <c r="E132" s="1" t="s">
        <v>63</v>
      </c>
      <c r="F132" s="1" t="s">
        <v>90</v>
      </c>
      <c r="G132" s="2">
        <v>25.075576568173677</v>
      </c>
      <c r="H132" s="2">
        <v>25.546868298139856</v>
      </c>
      <c r="I132" s="2">
        <v>26.330388320652514</v>
      </c>
      <c r="J132" s="2">
        <v>25.912286567735631</v>
      </c>
      <c r="K132" s="2">
        <v>24.733398936614407</v>
      </c>
      <c r="L132" s="2">
        <v>23.739490615333313</v>
      </c>
      <c r="M132" s="2">
        <v>22.690225385456216</v>
      </c>
      <c r="N132" s="2">
        <v>22.210615927911562</v>
      </c>
      <c r="O132" s="2">
        <v>21.624213458709544</v>
      </c>
      <c r="P132" s="2">
        <v>21.492749839272602</v>
      </c>
      <c r="Q132" s="2">
        <v>21.680607698137873</v>
      </c>
      <c r="R132" s="2">
        <v>22.120521587215183</v>
      </c>
      <c r="S132" s="2">
        <v>22.222222116390896</v>
      </c>
      <c r="T132" s="2">
        <v>21.423246225478568</v>
      </c>
      <c r="U132" s="2">
        <v>19.818134708841267</v>
      </c>
      <c r="V132" s="2">
        <v>18.326412730368361</v>
      </c>
      <c r="W132" s="2">
        <v>17.466795264644766</v>
      </c>
      <c r="X132" s="2">
        <v>17.297811512769915</v>
      </c>
      <c r="Y132" s="2">
        <v>17.62725564328478</v>
      </c>
      <c r="Z132" s="1">
        <v>18.429672747526411</v>
      </c>
      <c r="AA132" s="1">
        <v>19.218576799375075</v>
      </c>
      <c r="AB132" s="1">
        <v>20.267795987538634</v>
      </c>
      <c r="AC132" s="1">
        <v>20.340323005234012</v>
      </c>
      <c r="AD132" s="1">
        <v>21.489670587479896</v>
      </c>
      <c r="AE132" s="1">
        <v>21.391181928063055</v>
      </c>
      <c r="AF132" s="1">
        <v>21.43378480798847</v>
      </c>
    </row>
    <row r="133" spans="1:32">
      <c r="A133" s="1" t="s">
        <v>14</v>
      </c>
      <c r="B133" s="1" t="s">
        <v>25</v>
      </c>
      <c r="C133" s="1" t="s">
        <v>16</v>
      </c>
      <c r="D133" s="1" t="s">
        <v>15</v>
      </c>
      <c r="E133" s="1" t="s">
        <v>50</v>
      </c>
      <c r="F133" s="1" t="s">
        <v>0</v>
      </c>
      <c r="G133" s="2">
        <v>32.919667457096416</v>
      </c>
      <c r="H133" s="2">
        <v>33.017943793434505</v>
      </c>
      <c r="I133" s="2">
        <v>33.495678137444536</v>
      </c>
      <c r="J133" s="2">
        <v>33.06510466399331</v>
      </c>
      <c r="K133" s="2">
        <v>32.236148252322593</v>
      </c>
      <c r="L133" s="2">
        <v>31.107400335648379</v>
      </c>
      <c r="M133" s="2">
        <v>30.07800370548847</v>
      </c>
      <c r="N133" s="2">
        <v>29.48168827554883</v>
      </c>
      <c r="O133" s="2">
        <v>28.783861471428906</v>
      </c>
      <c r="P133" s="2">
        <v>28.992072581523363</v>
      </c>
      <c r="Q133" s="2">
        <v>29.929376580956159</v>
      </c>
      <c r="R133" s="2">
        <v>31.093577475583459</v>
      </c>
      <c r="S133" s="2">
        <v>31.528426221690438</v>
      </c>
      <c r="T133" s="2">
        <v>30.896809243231928</v>
      </c>
      <c r="U133" s="2">
        <v>29.473977836562018</v>
      </c>
      <c r="V133" s="2">
        <v>28.216239773129349</v>
      </c>
      <c r="W133" s="2">
        <v>27.546067168443486</v>
      </c>
      <c r="X133" s="2">
        <v>27.645735953930853</v>
      </c>
      <c r="Y133" s="2">
        <v>28.284913475009461</v>
      </c>
      <c r="Z133" s="1">
        <v>29.027917062431055</v>
      </c>
      <c r="AA133" s="1">
        <v>30.069363672942796</v>
      </c>
      <c r="AB133" s="1">
        <v>30.294710861405992</v>
      </c>
      <c r="AC133" s="1">
        <v>30.354165685893246</v>
      </c>
      <c r="AD133" s="1">
        <v>30.43693989277698</v>
      </c>
      <c r="AE133" s="1">
        <v>30.62500247537259</v>
      </c>
      <c r="AF133" s="1">
        <v>30.777548925068075</v>
      </c>
    </row>
    <row r="134" spans="1:32">
      <c r="A134" s="1" t="s">
        <v>14</v>
      </c>
      <c r="B134" s="1" t="s">
        <v>25</v>
      </c>
      <c r="C134" s="1" t="s">
        <v>16</v>
      </c>
      <c r="D134" s="1" t="s">
        <v>15</v>
      </c>
      <c r="E134" s="1" t="s">
        <v>51</v>
      </c>
      <c r="F134" s="1" t="s">
        <v>1</v>
      </c>
      <c r="G134" s="2">
        <v>37.150857372281259</v>
      </c>
      <c r="H134" s="2">
        <v>37.360683172681668</v>
      </c>
      <c r="I134" s="2">
        <v>39.132586779945079</v>
      </c>
      <c r="J134" s="2">
        <v>39.687650673070955</v>
      </c>
      <c r="K134" s="2">
        <v>38.730117953487905</v>
      </c>
      <c r="L134" s="2">
        <v>34.425991253267874</v>
      </c>
      <c r="M134" s="2">
        <v>35.016814201803022</v>
      </c>
      <c r="N134" s="2">
        <v>33.277863751501172</v>
      </c>
      <c r="O134" s="2">
        <v>34.317106523936246</v>
      </c>
      <c r="P134" s="2">
        <v>32.118060436977665</v>
      </c>
      <c r="Q134" s="2">
        <v>33.176849593390081</v>
      </c>
      <c r="R134" s="2">
        <v>33.030377203556164</v>
      </c>
      <c r="S134" s="2">
        <v>34.245288309920475</v>
      </c>
      <c r="T134" s="2">
        <v>32.818936536808657</v>
      </c>
      <c r="U134" s="2">
        <v>30.894456023591292</v>
      </c>
      <c r="V134" s="2">
        <v>27.479052036657226</v>
      </c>
      <c r="W134" s="2">
        <v>27.593554220708899</v>
      </c>
      <c r="X134" s="2">
        <v>26.023451662944591</v>
      </c>
      <c r="Y134" s="2">
        <v>26.301281412807544</v>
      </c>
      <c r="Z134" s="1">
        <v>27.727723173175679</v>
      </c>
      <c r="AA134" s="1">
        <v>32.079672114369735</v>
      </c>
      <c r="AB134" s="1">
        <v>33.883249596268996</v>
      </c>
      <c r="AC134" s="1">
        <v>34.448789577429402</v>
      </c>
      <c r="AD134" s="1">
        <v>36.929029393170339</v>
      </c>
      <c r="AE134" s="1">
        <v>39.690498230494164</v>
      </c>
      <c r="AF134" s="1">
        <v>35.166625494007683</v>
      </c>
    </row>
    <row r="135" spans="1:32">
      <c r="A135" s="1" t="s">
        <v>14</v>
      </c>
      <c r="B135" s="1" t="s">
        <v>25</v>
      </c>
      <c r="C135" s="1" t="s">
        <v>16</v>
      </c>
      <c r="D135" s="1" t="s">
        <v>15</v>
      </c>
      <c r="E135" s="1" t="s">
        <v>52</v>
      </c>
      <c r="F135" s="1" t="s">
        <v>2</v>
      </c>
      <c r="G135" s="2">
        <v>35.283971786774266</v>
      </c>
      <c r="H135" s="2">
        <v>36.102696284491564</v>
      </c>
      <c r="I135" s="2">
        <v>38.347262779663716</v>
      </c>
      <c r="J135" s="2">
        <v>37.913227451364911</v>
      </c>
      <c r="K135" s="2">
        <v>36.460297882117267</v>
      </c>
      <c r="L135" s="2">
        <v>34.13006151801023</v>
      </c>
      <c r="M135" s="2">
        <v>32.566927730270812</v>
      </c>
      <c r="N135" s="2">
        <v>31.907748398952723</v>
      </c>
      <c r="O135" s="2">
        <v>29.651996188570383</v>
      </c>
      <c r="P135" s="2">
        <v>30.518703013744624</v>
      </c>
      <c r="Q135" s="2">
        <v>31.222287563012003</v>
      </c>
      <c r="R135" s="2">
        <v>33.567282137813756</v>
      </c>
      <c r="S135" s="2">
        <v>33.284426187875987</v>
      </c>
      <c r="T135" s="2">
        <v>32.933947481985435</v>
      </c>
      <c r="U135" s="2">
        <v>31.054119400098433</v>
      </c>
      <c r="V135" s="2">
        <v>30.731447923574979</v>
      </c>
      <c r="W135" s="2">
        <v>29.720095682395478</v>
      </c>
      <c r="X135" s="2">
        <v>29.528252347956212</v>
      </c>
      <c r="Y135" s="2">
        <v>28.853597821195333</v>
      </c>
      <c r="Z135" s="1">
        <v>29.982418825336129</v>
      </c>
      <c r="AA135" s="1">
        <v>31.281035929668604</v>
      </c>
      <c r="AB135" s="1">
        <v>32.201885770815629</v>
      </c>
      <c r="AC135" s="1">
        <v>31.253229460773621</v>
      </c>
      <c r="AD135" s="1">
        <v>30.837724390542959</v>
      </c>
      <c r="AE135" s="1">
        <v>30.176588094287567</v>
      </c>
      <c r="AF135" s="1">
        <v>34.301500635093838</v>
      </c>
    </row>
    <row r="136" spans="1:32">
      <c r="A136" s="1" t="s">
        <v>14</v>
      </c>
      <c r="B136" s="1" t="s">
        <v>25</v>
      </c>
      <c r="C136" s="1" t="s">
        <v>16</v>
      </c>
      <c r="D136" s="1" t="s">
        <v>15</v>
      </c>
      <c r="E136" s="1" t="s">
        <v>53</v>
      </c>
      <c r="F136" s="1" t="s">
        <v>3</v>
      </c>
      <c r="G136" s="2">
        <v>34.555550555210601</v>
      </c>
      <c r="H136" s="2">
        <v>34.232709145005742</v>
      </c>
      <c r="I136" s="2">
        <v>35.116827164061455</v>
      </c>
      <c r="J136" s="2">
        <v>35.394021454184802</v>
      </c>
      <c r="K136" s="2">
        <v>33.909397010650757</v>
      </c>
      <c r="L136" s="2">
        <v>32.633046898314433</v>
      </c>
      <c r="M136" s="2">
        <v>30.94186334843624</v>
      </c>
      <c r="N136" s="2">
        <v>31.076769160210599</v>
      </c>
      <c r="O136" s="2">
        <v>29.969572572229314</v>
      </c>
      <c r="P136" s="2">
        <v>29.647132515029075</v>
      </c>
      <c r="Q136" s="2">
        <v>29.527806181203072</v>
      </c>
      <c r="R136" s="2">
        <v>30.947377210135588</v>
      </c>
      <c r="S136" s="2">
        <v>31.523798220802053</v>
      </c>
      <c r="T136" s="2">
        <v>32.388870400260735</v>
      </c>
      <c r="U136" s="2">
        <v>31.956829647163591</v>
      </c>
      <c r="V136" s="2">
        <v>30.199967410470745</v>
      </c>
      <c r="W136" s="2">
        <v>28.821868565642863</v>
      </c>
      <c r="X136" s="2">
        <v>27.331102694046763</v>
      </c>
      <c r="Y136" s="2">
        <v>27.965359406599024</v>
      </c>
      <c r="Z136" s="1">
        <v>29.032406945669852</v>
      </c>
      <c r="AA136" s="1">
        <v>29.747566061201056</v>
      </c>
      <c r="AB136" s="1">
        <v>30.088821315886573</v>
      </c>
      <c r="AC136" s="1">
        <v>31.274608037286043</v>
      </c>
      <c r="AD136" s="1">
        <v>33.375089835640203</v>
      </c>
      <c r="AE136" s="1">
        <v>35.577854155693949</v>
      </c>
      <c r="AF136" s="1">
        <v>31.341378148369454</v>
      </c>
    </row>
    <row r="137" spans="1:32">
      <c r="A137" s="1" t="s">
        <v>14</v>
      </c>
      <c r="B137" s="1" t="s">
        <v>25</v>
      </c>
      <c r="C137" s="1" t="s">
        <v>16</v>
      </c>
      <c r="D137" s="1" t="s">
        <v>15</v>
      </c>
      <c r="E137" s="1" t="s">
        <v>54</v>
      </c>
      <c r="F137" s="1" t="s">
        <v>4</v>
      </c>
      <c r="G137" s="2">
        <v>30.75739088928869</v>
      </c>
      <c r="H137" s="2">
        <v>30.075167859550067</v>
      </c>
      <c r="I137" s="2">
        <v>30.085355572191659</v>
      </c>
      <c r="J137" s="2">
        <v>29.301820295420573</v>
      </c>
      <c r="K137" s="2">
        <v>29.633993242342665</v>
      </c>
      <c r="L137" s="2">
        <v>28.852999490160936</v>
      </c>
      <c r="M137" s="2">
        <v>29.231093205461729</v>
      </c>
      <c r="N137" s="2">
        <v>27.954860669842944</v>
      </c>
      <c r="O137" s="2">
        <v>27.484144626984648</v>
      </c>
      <c r="P137" s="2">
        <v>27.201526513294869</v>
      </c>
      <c r="Q137" s="2">
        <v>28.089169349388218</v>
      </c>
      <c r="R137" s="2">
        <v>29.935840406013046</v>
      </c>
      <c r="S137" s="2">
        <v>29.487017943293747</v>
      </c>
      <c r="T137" s="2">
        <v>28.799785417521388</v>
      </c>
      <c r="U137" s="2">
        <v>25.43245888799834</v>
      </c>
      <c r="V137" s="2">
        <v>24.966950612989688</v>
      </c>
      <c r="W137" s="2">
        <v>22.868648397153933</v>
      </c>
      <c r="X137" s="2">
        <v>23.970410274831796</v>
      </c>
      <c r="Y137" s="2">
        <v>24.857024001534032</v>
      </c>
      <c r="Z137" s="1">
        <v>27.841351234855654</v>
      </c>
      <c r="AA137" s="1">
        <v>28.671772263074384</v>
      </c>
      <c r="AB137" s="1">
        <v>27.971887254958357</v>
      </c>
      <c r="AC137" s="1">
        <v>25.38140978987488</v>
      </c>
      <c r="AD137" s="1">
        <v>26.617358006207791</v>
      </c>
      <c r="AE137" s="1">
        <v>26.843041310699558</v>
      </c>
      <c r="AF137" s="1">
        <v>32.736487631334867</v>
      </c>
    </row>
    <row r="138" spans="1:32">
      <c r="A138" s="1" t="s">
        <v>14</v>
      </c>
      <c r="B138" s="1" t="s">
        <v>25</v>
      </c>
      <c r="C138" s="1" t="s">
        <v>16</v>
      </c>
      <c r="D138" s="1" t="s">
        <v>15</v>
      </c>
      <c r="E138" s="1" t="s">
        <v>55</v>
      </c>
      <c r="F138" s="1" t="s">
        <v>5</v>
      </c>
      <c r="G138" s="2">
        <v>32.226362708025412</v>
      </c>
      <c r="H138" s="2">
        <v>33.475547464324336</v>
      </c>
      <c r="I138" s="2">
        <v>33.079048782934862</v>
      </c>
      <c r="J138" s="2">
        <v>32.883061710475125</v>
      </c>
      <c r="K138" s="2">
        <v>33.656895551347354</v>
      </c>
      <c r="L138" s="2">
        <v>34.060491392949089</v>
      </c>
      <c r="M138" s="2">
        <v>33.683329651739541</v>
      </c>
      <c r="N138" s="2">
        <v>31.951339746077267</v>
      </c>
      <c r="O138" s="2">
        <v>30.705006868928361</v>
      </c>
      <c r="P138" s="2">
        <v>31.4723999969567</v>
      </c>
      <c r="Q138" s="2">
        <v>32.405104758785377</v>
      </c>
      <c r="R138" s="2">
        <v>34.560114252612294</v>
      </c>
      <c r="S138" s="2">
        <v>35.440595917514401</v>
      </c>
      <c r="T138" s="2">
        <v>35.789390007869279</v>
      </c>
      <c r="U138" s="2">
        <v>34.015773774023593</v>
      </c>
      <c r="V138" s="2">
        <v>31.395992519190809</v>
      </c>
      <c r="W138" s="2">
        <v>29.045982831999122</v>
      </c>
      <c r="X138" s="2">
        <v>28.570531299863912</v>
      </c>
      <c r="Y138" s="2">
        <v>30.09717644980735</v>
      </c>
      <c r="Z138" s="1">
        <v>32.542618154444149</v>
      </c>
      <c r="AA138" s="1">
        <v>34.167126969124446</v>
      </c>
      <c r="AB138" s="1">
        <v>34.428356390904931</v>
      </c>
      <c r="AC138" s="1">
        <v>33.845797653909955</v>
      </c>
      <c r="AD138" s="1">
        <v>34.720994212764488</v>
      </c>
      <c r="AE138" s="1">
        <v>35.18672094946124</v>
      </c>
      <c r="AF138" s="1">
        <v>38.355332620829884</v>
      </c>
    </row>
    <row r="139" spans="1:32">
      <c r="A139" s="1" t="s">
        <v>14</v>
      </c>
      <c r="B139" s="1" t="s">
        <v>25</v>
      </c>
      <c r="C139" s="1" t="s">
        <v>16</v>
      </c>
      <c r="D139" s="1" t="s">
        <v>15</v>
      </c>
      <c r="E139" s="1" t="s">
        <v>85</v>
      </c>
      <c r="F139" s="1" t="s">
        <v>86</v>
      </c>
      <c r="G139" s="2">
        <v>28.49391590821627</v>
      </c>
      <c r="H139" s="2">
        <v>26.909302970894895</v>
      </c>
      <c r="I139" s="2">
        <v>27.80973714870515</v>
      </c>
      <c r="J139" s="2">
        <v>26.485325179100133</v>
      </c>
      <c r="K139" s="2">
        <v>25.299633839311284</v>
      </c>
      <c r="L139" s="2">
        <v>23.943217098177943</v>
      </c>
      <c r="M139" s="2">
        <v>22.689133818137318</v>
      </c>
      <c r="N139" s="2">
        <v>22.814378360728583</v>
      </c>
      <c r="O139" s="2">
        <v>22.702673553485671</v>
      </c>
      <c r="P139" s="2">
        <v>23.352625537855257</v>
      </c>
      <c r="Q139" s="2">
        <v>24.254919032212186</v>
      </c>
      <c r="R139" s="2">
        <v>25.196434240880894</v>
      </c>
      <c r="S139" s="2">
        <v>26.086119824069996</v>
      </c>
      <c r="T139" s="2">
        <v>25.741668233480453</v>
      </c>
      <c r="U139" s="2">
        <v>24.61962372878466</v>
      </c>
      <c r="V139" s="2">
        <v>23.450803972077889</v>
      </c>
      <c r="W139" s="2">
        <v>22.772295083714326</v>
      </c>
      <c r="X139" s="2">
        <v>23.470820999386117</v>
      </c>
      <c r="Y139" s="2">
        <v>24.176735464515897</v>
      </c>
      <c r="Z139" s="1">
        <v>24.807910978622974</v>
      </c>
      <c r="AA139" s="1">
        <v>26.279983685190246</v>
      </c>
      <c r="AB139" s="1">
        <v>26.606575458915358</v>
      </c>
      <c r="AC139" s="1">
        <v>27.150995375170563</v>
      </c>
      <c r="AD139" s="1">
        <v>25.533372133489198</v>
      </c>
      <c r="AE139" s="1">
        <v>25.235415296759371</v>
      </c>
      <c r="AF139" s="1">
        <v>23.641686686867867</v>
      </c>
    </row>
    <row r="140" spans="1:32">
      <c r="A140" s="1" t="s">
        <v>14</v>
      </c>
      <c r="B140" s="1" t="s">
        <v>25</v>
      </c>
      <c r="C140" s="1" t="s">
        <v>16</v>
      </c>
      <c r="D140" s="1" t="s">
        <v>15</v>
      </c>
      <c r="E140" s="1" t="s">
        <v>56</v>
      </c>
      <c r="F140" s="1" t="s">
        <v>6</v>
      </c>
      <c r="G140" s="2">
        <v>41.290253245682052</v>
      </c>
      <c r="H140" s="2">
        <v>42.308786714024784</v>
      </c>
      <c r="I140" s="2">
        <v>41.930336540418729</v>
      </c>
      <c r="J140" s="2">
        <v>41.598370081743347</v>
      </c>
      <c r="K140" s="2">
        <v>40.781881407630671</v>
      </c>
      <c r="L140" s="2">
        <v>39.875119757960469</v>
      </c>
      <c r="M140" s="2">
        <v>38.534989204583859</v>
      </c>
      <c r="N140" s="2">
        <v>37.926900157502565</v>
      </c>
      <c r="O140" s="2">
        <v>38.83919954552875</v>
      </c>
      <c r="P140" s="2">
        <v>39.683842516774106</v>
      </c>
      <c r="Q140" s="2">
        <v>40.334091171055483</v>
      </c>
      <c r="R140" s="2">
        <v>39.860273068414578</v>
      </c>
      <c r="S140" s="2">
        <v>40.495597955898965</v>
      </c>
      <c r="T140" s="2">
        <v>39.291708044267303</v>
      </c>
      <c r="U140" s="2">
        <v>38.237473894133196</v>
      </c>
      <c r="V140" s="2">
        <v>37.067272159307258</v>
      </c>
      <c r="W140" s="2">
        <v>36.843810143641967</v>
      </c>
      <c r="X140" s="2">
        <v>37.483461281680526</v>
      </c>
      <c r="Y140" s="2">
        <v>37.284725137618743</v>
      </c>
      <c r="Z140" s="1">
        <v>36.33425583181026</v>
      </c>
      <c r="AA140" s="1">
        <v>36.809119266438806</v>
      </c>
      <c r="AB140" s="1">
        <v>37.16132976596775</v>
      </c>
      <c r="AC140" s="1">
        <v>38.433659227671875</v>
      </c>
      <c r="AD140" s="1">
        <v>37.771053158428742</v>
      </c>
      <c r="AE140" s="1">
        <v>37.239078613351275</v>
      </c>
      <c r="AF140" s="1">
        <v>32.852283358973494</v>
      </c>
    </row>
    <row r="141" spans="1:32">
      <c r="A141" s="1" t="s">
        <v>14</v>
      </c>
      <c r="B141" s="1" t="s">
        <v>25</v>
      </c>
      <c r="C141" s="1" t="s">
        <v>16</v>
      </c>
      <c r="D141" s="1" t="s">
        <v>15</v>
      </c>
      <c r="E141" s="1" t="s">
        <v>57</v>
      </c>
      <c r="F141" s="1" t="s">
        <v>7</v>
      </c>
      <c r="G141" s="2">
        <v>26.435443099161034</v>
      </c>
      <c r="H141" s="2">
        <v>26.027438635473061</v>
      </c>
      <c r="I141" s="2">
        <v>25.209144138151526</v>
      </c>
      <c r="J141" s="2">
        <v>24.678695076987434</v>
      </c>
      <c r="K141" s="2">
        <v>24.020308350845117</v>
      </c>
      <c r="L141" s="2">
        <v>23.899839055245547</v>
      </c>
      <c r="M141" s="2">
        <v>22.74604363817512</v>
      </c>
      <c r="N141" s="2">
        <v>22.280414665862491</v>
      </c>
      <c r="O141" s="2">
        <v>21.690676621843664</v>
      </c>
      <c r="P141" s="2">
        <v>21.621540549482233</v>
      </c>
      <c r="Q141" s="2">
        <v>24.558628693491837</v>
      </c>
      <c r="R141" s="2">
        <v>25.461567997111</v>
      </c>
      <c r="S141" s="2">
        <v>25.988594632377538</v>
      </c>
      <c r="T141" s="2">
        <v>23.674152657391513</v>
      </c>
      <c r="U141" s="2">
        <v>22.440560678266937</v>
      </c>
      <c r="V141" s="2">
        <v>21.58544929851767</v>
      </c>
      <c r="W141" s="2">
        <v>22.422899985119884</v>
      </c>
      <c r="X141" s="2">
        <v>22.994358821497816</v>
      </c>
      <c r="Y141" s="2">
        <v>24.416633655108186</v>
      </c>
      <c r="Z141" s="1">
        <v>24.449418081720818</v>
      </c>
      <c r="AA141" s="1">
        <v>25.570217528305275</v>
      </c>
      <c r="AB141" s="1">
        <v>24.97989057855014</v>
      </c>
      <c r="AC141" s="1">
        <v>24.877150323042645</v>
      </c>
      <c r="AD141" s="1">
        <v>23.794501268773999</v>
      </c>
      <c r="AE141" s="1">
        <v>23.71841686783857</v>
      </c>
      <c r="AF141" s="1">
        <v>25.243089009364002</v>
      </c>
    </row>
    <row r="142" spans="1:32">
      <c r="A142" s="1" t="s">
        <v>14</v>
      </c>
      <c r="B142" s="1" t="s">
        <v>25</v>
      </c>
      <c r="C142" s="1" t="s">
        <v>16</v>
      </c>
      <c r="D142" s="1" t="s">
        <v>15</v>
      </c>
      <c r="E142" s="1" t="s">
        <v>58</v>
      </c>
      <c r="F142" s="1" t="s">
        <v>8</v>
      </c>
      <c r="G142" s="2">
        <v>30.92589566588833</v>
      </c>
      <c r="H142" s="2">
        <v>30.955110167163706</v>
      </c>
      <c r="I142" s="2">
        <v>32.067296304142232</v>
      </c>
      <c r="J142" s="2">
        <v>31.511093502415118</v>
      </c>
      <c r="K142" s="2">
        <v>29.780180923936097</v>
      </c>
      <c r="L142" s="2">
        <v>28.642368853185161</v>
      </c>
      <c r="M142" s="2">
        <v>27.214010080539435</v>
      </c>
      <c r="N142" s="2">
        <v>27.409954070280872</v>
      </c>
      <c r="O142" s="2">
        <v>25.574941701126225</v>
      </c>
      <c r="P142" s="2">
        <v>25.389713804447414</v>
      </c>
      <c r="Q142" s="2">
        <v>24.806019344233487</v>
      </c>
      <c r="R142" s="2">
        <v>26.138537718280229</v>
      </c>
      <c r="S142" s="2">
        <v>26.205640100050015</v>
      </c>
      <c r="T142" s="2">
        <v>26.246562995146718</v>
      </c>
      <c r="U142" s="2">
        <v>25.43290723727451</v>
      </c>
      <c r="V142" s="2">
        <v>24.231398092030531</v>
      </c>
      <c r="W142" s="2">
        <v>24.176039116313518</v>
      </c>
      <c r="X142" s="2">
        <v>24.325755894698506</v>
      </c>
      <c r="Y142" s="2">
        <v>25.500619286283825</v>
      </c>
      <c r="Z142" s="1">
        <v>25.239378611384311</v>
      </c>
      <c r="AA142" s="1">
        <v>24.380765583810483</v>
      </c>
      <c r="AB142" s="1">
        <v>24.501518072618129</v>
      </c>
      <c r="AC142" s="1">
        <v>25.127657944251524</v>
      </c>
      <c r="AD142" s="1">
        <v>26.088912288101394</v>
      </c>
      <c r="AE142" s="1">
        <v>26.105580363181286</v>
      </c>
      <c r="AF142" s="1">
        <v>26.919358245239255</v>
      </c>
    </row>
    <row r="143" spans="1:32">
      <c r="A143" s="1" t="s">
        <v>14</v>
      </c>
      <c r="B143" s="1" t="s">
        <v>25</v>
      </c>
      <c r="C143" s="1" t="s">
        <v>16</v>
      </c>
      <c r="D143" s="1" t="s">
        <v>15</v>
      </c>
      <c r="E143" s="1" t="s">
        <v>59</v>
      </c>
      <c r="F143" s="1" t="s">
        <v>9</v>
      </c>
      <c r="G143" s="2">
        <v>35.84762807820578</v>
      </c>
      <c r="H143" s="2">
        <v>36.764233054053911</v>
      </c>
      <c r="I143" s="2">
        <v>35.687560903615285</v>
      </c>
      <c r="J143" s="2">
        <v>35.485482083129583</v>
      </c>
      <c r="K143" s="2">
        <v>35.143850190609093</v>
      </c>
      <c r="L143" s="2">
        <v>34.015938314453962</v>
      </c>
      <c r="M143" s="2">
        <v>33.628231676000873</v>
      </c>
      <c r="N143" s="2">
        <v>31.260463060725385</v>
      </c>
      <c r="O143" s="2">
        <v>30.430882896681144</v>
      </c>
      <c r="P143" s="2">
        <v>28.683038924381027</v>
      </c>
      <c r="Q143" s="2">
        <v>29.992936272754964</v>
      </c>
      <c r="R143" s="2">
        <v>32.648717411832898</v>
      </c>
      <c r="S143" s="2">
        <v>31.764183772539852</v>
      </c>
      <c r="T143" s="2">
        <v>32.678539573930856</v>
      </c>
      <c r="U143" s="2">
        <v>30.724624981415332</v>
      </c>
      <c r="V143" s="2">
        <v>32.311550638788944</v>
      </c>
      <c r="W143" s="2">
        <v>31.557837718246301</v>
      </c>
      <c r="X143" s="2">
        <v>31.040272137497301</v>
      </c>
      <c r="Y143" s="2">
        <v>29.123610632807754</v>
      </c>
      <c r="Z143" s="1">
        <v>29.242242982950941</v>
      </c>
      <c r="AA143" s="1">
        <v>27.695770467241854</v>
      </c>
      <c r="AB143" s="1">
        <v>29.052441963911154</v>
      </c>
      <c r="AC143" s="1">
        <v>28.480683880499608</v>
      </c>
      <c r="AD143" s="1">
        <v>30.595313408212178</v>
      </c>
      <c r="AE143" s="1">
        <v>31.294496304077597</v>
      </c>
      <c r="AF143" s="1">
        <v>27.881088149245635</v>
      </c>
    </row>
    <row r="144" spans="1:32">
      <c r="A144" s="1" t="s">
        <v>14</v>
      </c>
      <c r="B144" s="1" t="s">
        <v>25</v>
      </c>
      <c r="C144" s="1" t="s">
        <v>16</v>
      </c>
      <c r="D144" s="1" t="s">
        <v>15</v>
      </c>
      <c r="E144" s="1" t="s">
        <v>60</v>
      </c>
      <c r="F144" s="1" t="s">
        <v>10</v>
      </c>
      <c r="G144" s="2">
        <v>31.713942762969282</v>
      </c>
      <c r="H144" s="2">
        <v>31.908467482001942</v>
      </c>
      <c r="I144" s="2">
        <v>31.559827754006964</v>
      </c>
      <c r="J144" s="2">
        <v>30.989595375785452</v>
      </c>
      <c r="K144" s="2">
        <v>31.244754486681547</v>
      </c>
      <c r="L144" s="2">
        <v>31.238918265850415</v>
      </c>
      <c r="M144" s="2">
        <v>29.609813626842623</v>
      </c>
      <c r="N144" s="2">
        <v>27.851976175412563</v>
      </c>
      <c r="O144" s="2">
        <v>25.814048142585658</v>
      </c>
      <c r="P144" s="2">
        <v>24.999221186290686</v>
      </c>
      <c r="Q144" s="2">
        <v>24.55252592459081</v>
      </c>
      <c r="R144" s="2">
        <v>24.093461990915586</v>
      </c>
      <c r="S144" s="2">
        <v>24.524693547169193</v>
      </c>
      <c r="T144" s="2">
        <v>24.372528898346541</v>
      </c>
      <c r="U144" s="2">
        <v>23.525388134834859</v>
      </c>
      <c r="V144" s="2">
        <v>21.437179755003637</v>
      </c>
      <c r="W144" s="2">
        <v>20.735663179962092</v>
      </c>
      <c r="X144" s="2">
        <v>20.98358224899869</v>
      </c>
      <c r="Y144" s="2">
        <v>21.61679228022399</v>
      </c>
      <c r="Z144" s="1">
        <v>22.795383082818233</v>
      </c>
      <c r="AA144" s="1">
        <v>23.351947690037452</v>
      </c>
      <c r="AB144" s="1">
        <v>24.196753088430381</v>
      </c>
      <c r="AC144" s="1">
        <v>23.22733170035735</v>
      </c>
      <c r="AD144" s="1">
        <v>24.283835795227343</v>
      </c>
      <c r="AE144" s="1">
        <v>24.639284669501894</v>
      </c>
      <c r="AF144" s="1">
        <v>24.482136614017158</v>
      </c>
    </row>
    <row r="145" spans="1:32">
      <c r="A145" s="1" t="s">
        <v>14</v>
      </c>
      <c r="B145" s="1" t="s">
        <v>25</v>
      </c>
      <c r="C145" s="1" t="s">
        <v>16</v>
      </c>
      <c r="D145" s="1" t="s">
        <v>15</v>
      </c>
      <c r="E145" s="1" t="s">
        <v>61</v>
      </c>
      <c r="F145" s="2" t="s">
        <v>11</v>
      </c>
      <c r="G145" s="2" t="s">
        <v>12</v>
      </c>
      <c r="H145" s="2" t="s">
        <v>12</v>
      </c>
      <c r="I145" s="2" t="s">
        <v>12</v>
      </c>
      <c r="J145" s="2" t="s">
        <v>12</v>
      </c>
      <c r="K145" s="2" t="s">
        <v>12</v>
      </c>
      <c r="L145" s="2" t="s">
        <v>12</v>
      </c>
      <c r="M145" s="2" t="s">
        <v>12</v>
      </c>
      <c r="N145" s="2" t="s">
        <v>12</v>
      </c>
      <c r="O145" s="2">
        <v>26.209031054548163</v>
      </c>
      <c r="P145" s="2">
        <v>26.682085325736583</v>
      </c>
      <c r="Q145" s="2">
        <v>25.372720208635542</v>
      </c>
      <c r="R145" s="2">
        <v>25.457806996826751</v>
      </c>
      <c r="S145" s="2">
        <v>24.846290855784829</v>
      </c>
      <c r="T145" s="2">
        <v>26.623636966273875</v>
      </c>
      <c r="U145" s="2">
        <v>26.004861471048429</v>
      </c>
      <c r="V145" s="2">
        <v>26.4105299421682</v>
      </c>
      <c r="W145" s="2">
        <v>24.322731981964854</v>
      </c>
      <c r="X145" s="2">
        <v>25.022557997993587</v>
      </c>
      <c r="Y145" s="2">
        <v>25.302641638356402</v>
      </c>
      <c r="Z145" s="1">
        <v>25.682408395372263</v>
      </c>
      <c r="AA145" s="1">
        <v>25.617553159590898</v>
      </c>
      <c r="AB145" s="1">
        <v>23.967182882751576</v>
      </c>
      <c r="AC145" s="1">
        <v>25.086942348059249</v>
      </c>
      <c r="AD145" s="1">
        <v>24.034064809474213</v>
      </c>
      <c r="AE145" s="1">
        <v>24.756784481723528</v>
      </c>
      <c r="AF145" s="1">
        <v>22.151555783875175</v>
      </c>
    </row>
    <row r="146" spans="1:32">
      <c r="A146" s="1" t="s">
        <v>14</v>
      </c>
      <c r="B146" s="1" t="s">
        <v>25</v>
      </c>
      <c r="C146" s="1" t="s">
        <v>16</v>
      </c>
      <c r="D146" s="1" t="s">
        <v>15</v>
      </c>
      <c r="E146" s="1" t="s">
        <v>63</v>
      </c>
      <c r="F146" s="1" t="s">
        <v>90</v>
      </c>
      <c r="G146" s="2">
        <v>32.966301998725903</v>
      </c>
      <c r="H146" s="2">
        <v>33.116271001825929</v>
      </c>
      <c r="I146" s="2">
        <v>33.443560762134886</v>
      </c>
      <c r="J146" s="2">
        <v>33.013096400379894</v>
      </c>
      <c r="K146" s="2">
        <v>32.301188350515304</v>
      </c>
      <c r="L146" s="2">
        <v>31.267674969421137</v>
      </c>
      <c r="M146" s="2">
        <v>30.2215229612294</v>
      </c>
      <c r="N146" s="2">
        <v>29.438414276270606</v>
      </c>
      <c r="O146" s="2">
        <v>28.543863350482471</v>
      </c>
      <c r="P146" s="2">
        <v>28.588039352520752</v>
      </c>
      <c r="Q146" s="2">
        <v>29.365135367455256</v>
      </c>
      <c r="R146" s="2">
        <v>30.44381629921001</v>
      </c>
      <c r="S146" s="2">
        <v>30.783331386717951</v>
      </c>
      <c r="T146" s="2">
        <v>30.343897591068615</v>
      </c>
      <c r="U146" s="2">
        <v>28.968266214981998</v>
      </c>
      <c r="V146" s="2">
        <v>27.841702956541855</v>
      </c>
      <c r="W146" s="2">
        <v>27.120021364074816</v>
      </c>
      <c r="X146" s="2">
        <v>27.223973456864442</v>
      </c>
      <c r="Y146" s="2">
        <v>27.736880024537555</v>
      </c>
      <c r="Z146" s="1">
        <v>28.472334974651407</v>
      </c>
      <c r="AA146" s="1">
        <v>29.327678666888186</v>
      </c>
      <c r="AB146" s="1">
        <v>29.593948401271302</v>
      </c>
      <c r="AC146" s="1">
        <v>29.587806906521234</v>
      </c>
      <c r="AD146" s="1">
        <v>29.799668847398269</v>
      </c>
      <c r="AE146" s="1">
        <v>30.041539170814001</v>
      </c>
      <c r="AF146" s="1">
        <v>29.928330968224302</v>
      </c>
    </row>
    <row r="147" spans="1:32">
      <c r="A147" s="1" t="s">
        <v>14</v>
      </c>
      <c r="B147" s="1" t="s">
        <v>25</v>
      </c>
      <c r="C147" s="1" t="s">
        <v>17</v>
      </c>
      <c r="D147" s="1" t="s">
        <v>13</v>
      </c>
      <c r="E147" s="1" t="s">
        <v>50</v>
      </c>
      <c r="F147" s="1" t="s">
        <v>0</v>
      </c>
      <c r="G147" s="3">
        <v>2.6778689999999998</v>
      </c>
      <c r="H147" s="3">
        <v>2.7243663333333337</v>
      </c>
      <c r="I147" s="3">
        <v>2.8246929999999999</v>
      </c>
      <c r="J147" s="3">
        <v>2.7881963333333335</v>
      </c>
      <c r="K147" s="3">
        <v>2.6635656666666665</v>
      </c>
      <c r="L147" s="3">
        <v>2.5426009999999999</v>
      </c>
      <c r="M147" s="3">
        <v>2.405243</v>
      </c>
      <c r="N147" s="3">
        <v>2.3541430000000001</v>
      </c>
      <c r="O147" s="3">
        <v>2.2923916666666666</v>
      </c>
      <c r="P147" s="3">
        <v>2.3004879999999996</v>
      </c>
      <c r="Q147" s="3">
        <v>2.3322069999999999</v>
      </c>
      <c r="R147" s="3">
        <v>2.3928273333333334</v>
      </c>
      <c r="S147" s="3">
        <v>2.4184679999999998</v>
      </c>
      <c r="T147" s="3">
        <v>2.335183666666667</v>
      </c>
      <c r="U147" s="3">
        <v>2.1654893333333334</v>
      </c>
      <c r="V147" s="3">
        <v>2.0068830000000002</v>
      </c>
      <c r="W147" s="3">
        <v>1.9273863333333334</v>
      </c>
      <c r="X147" s="3">
        <v>1.9218773333333334</v>
      </c>
      <c r="Y147" s="3">
        <v>1.9805936666666668</v>
      </c>
      <c r="Z147" s="1">
        <v>2.0985696666666667</v>
      </c>
      <c r="AA147" s="1">
        <v>2.2087090000000003</v>
      </c>
      <c r="AB147" s="1">
        <v>2.3567610000000001</v>
      </c>
      <c r="AC147" s="1">
        <v>2.3923926666666664</v>
      </c>
      <c r="AD147" s="1">
        <v>2.5447126666666668</v>
      </c>
      <c r="AE147" s="1">
        <v>2.5324970000000002</v>
      </c>
      <c r="AF147" s="1">
        <v>2.5767555</v>
      </c>
    </row>
    <row r="148" spans="1:32">
      <c r="A148" s="1" t="s">
        <v>14</v>
      </c>
      <c r="B148" s="1" t="s">
        <v>25</v>
      </c>
      <c r="C148" s="1" t="s">
        <v>17</v>
      </c>
      <c r="D148" s="1" t="s">
        <v>13</v>
      </c>
      <c r="E148" s="1" t="s">
        <v>51</v>
      </c>
      <c r="F148" s="1" t="s">
        <v>1</v>
      </c>
      <c r="G148" s="3">
        <v>0.18838133333333332</v>
      </c>
      <c r="H148" s="3">
        <v>0.191472</v>
      </c>
      <c r="I148" s="3">
        <v>0.19685866666666665</v>
      </c>
      <c r="J148" s="3">
        <v>0.19294166666666668</v>
      </c>
      <c r="K148" s="3">
        <v>0.18996899999999997</v>
      </c>
      <c r="L148" s="3">
        <v>0.16995166666666664</v>
      </c>
      <c r="M148" s="3">
        <v>0.17339399999999996</v>
      </c>
      <c r="N148" s="3">
        <v>0.16387833333333335</v>
      </c>
      <c r="O148" s="3">
        <v>0.16683033333333333</v>
      </c>
      <c r="P148" s="3">
        <v>0.15238700000000002</v>
      </c>
      <c r="Q148" s="3">
        <v>0.15107466666666669</v>
      </c>
      <c r="R148" s="3">
        <v>0.14717366666666667</v>
      </c>
      <c r="S148" s="3">
        <v>0.14990433333333333</v>
      </c>
      <c r="T148" s="3">
        <v>0.13954166666666665</v>
      </c>
      <c r="U148" s="3">
        <v>0.12897233333333333</v>
      </c>
      <c r="V148" s="3">
        <v>0.11075666666666667</v>
      </c>
      <c r="W148" s="3">
        <v>0.10929699999999999</v>
      </c>
      <c r="X148" s="3">
        <v>9.7177333333333338E-2</v>
      </c>
      <c r="Y148" s="3">
        <v>0.10207100000000001</v>
      </c>
      <c r="Z148" s="1">
        <v>0.10755833333333333</v>
      </c>
      <c r="AA148" s="1">
        <v>0.12543166666666666</v>
      </c>
      <c r="AB148" s="1">
        <v>0.13154266666666667</v>
      </c>
      <c r="AC148" s="1">
        <v>0.13313466666666665</v>
      </c>
      <c r="AD148" s="1">
        <v>0.15578933333333334</v>
      </c>
      <c r="AE148" s="1">
        <v>0.16979149999999998</v>
      </c>
      <c r="AF148" s="1">
        <v>0.14724700000000002</v>
      </c>
    </row>
    <row r="149" spans="1:32">
      <c r="A149" s="1" t="s">
        <v>14</v>
      </c>
      <c r="B149" s="1" t="s">
        <v>25</v>
      </c>
      <c r="C149" s="1" t="s">
        <v>17</v>
      </c>
      <c r="D149" s="1" t="s">
        <v>13</v>
      </c>
      <c r="E149" s="1" t="s">
        <v>52</v>
      </c>
      <c r="F149" s="1" t="s">
        <v>2</v>
      </c>
      <c r="G149" s="3">
        <v>0.45566766666666664</v>
      </c>
      <c r="H149" s="3">
        <v>0.46091333333333334</v>
      </c>
      <c r="I149" s="3">
        <v>0.50692100000000007</v>
      </c>
      <c r="J149" s="3">
        <v>0.49910033333333331</v>
      </c>
      <c r="K149" s="3">
        <v>0.46212066666666668</v>
      </c>
      <c r="L149" s="3">
        <v>0.41927899999999996</v>
      </c>
      <c r="M149" s="3">
        <v>0.38817133333333337</v>
      </c>
      <c r="N149" s="3">
        <v>0.3852983333333333</v>
      </c>
      <c r="O149" s="3">
        <v>0.35904099999999994</v>
      </c>
      <c r="P149" s="3">
        <v>0.36300666666666664</v>
      </c>
      <c r="Q149" s="3">
        <v>0.36189299999999996</v>
      </c>
      <c r="R149" s="3">
        <v>0.39015399999999995</v>
      </c>
      <c r="S149" s="3">
        <v>0.38337766666666662</v>
      </c>
      <c r="T149" s="3">
        <v>0.37094566666666662</v>
      </c>
      <c r="U149" s="3">
        <v>0.32759466666666665</v>
      </c>
      <c r="V149" s="3">
        <v>0.32109199999999999</v>
      </c>
      <c r="W149" s="3">
        <v>0.31470533333333334</v>
      </c>
      <c r="X149" s="3">
        <v>0.31028966666666663</v>
      </c>
      <c r="Y149" s="3">
        <v>0.30695699999999998</v>
      </c>
      <c r="Z149" s="1">
        <v>0.31972600000000001</v>
      </c>
      <c r="AA149" s="1">
        <v>0.35097200000000001</v>
      </c>
      <c r="AB149" s="1">
        <v>0.3800573333333333</v>
      </c>
      <c r="AC149" s="1">
        <v>0.38673699999999994</v>
      </c>
      <c r="AD149" s="1">
        <v>0.38823133333333337</v>
      </c>
      <c r="AE149" s="1">
        <v>0.37553349999999996</v>
      </c>
      <c r="AF149" s="1">
        <v>0.40352199999999999</v>
      </c>
    </row>
    <row r="150" spans="1:32">
      <c r="A150" s="1" t="s">
        <v>14</v>
      </c>
      <c r="B150" s="1" t="s">
        <v>25</v>
      </c>
      <c r="C150" s="1" t="s">
        <v>17</v>
      </c>
      <c r="D150" s="1" t="s">
        <v>13</v>
      </c>
      <c r="E150" s="1" t="s">
        <v>53</v>
      </c>
      <c r="F150" s="1" t="s">
        <v>3</v>
      </c>
      <c r="G150" s="3">
        <v>0.34648499999999999</v>
      </c>
      <c r="H150" s="3">
        <v>0.34400000000000003</v>
      </c>
      <c r="I150" s="3">
        <v>0.35558500000000004</v>
      </c>
      <c r="J150" s="3">
        <v>0.35438833333333336</v>
      </c>
      <c r="K150" s="3">
        <v>0.33702399999999999</v>
      </c>
      <c r="L150" s="3">
        <v>0.32106699999999999</v>
      </c>
      <c r="M150" s="3">
        <v>0.29559833333333335</v>
      </c>
      <c r="N150" s="3">
        <v>0.28672733333333333</v>
      </c>
      <c r="O150" s="3">
        <v>0.27298066666666665</v>
      </c>
      <c r="P150" s="3">
        <v>0.27311799999999997</v>
      </c>
      <c r="Q150" s="3">
        <v>0.27665833333333339</v>
      </c>
      <c r="R150" s="3">
        <v>0.28551133333333334</v>
      </c>
      <c r="S150" s="3">
        <v>0.29182866666666668</v>
      </c>
      <c r="T150" s="3">
        <v>0.28789933333333328</v>
      </c>
      <c r="U150" s="3">
        <v>0.283244</v>
      </c>
      <c r="V150" s="3">
        <v>0.26059399999999999</v>
      </c>
      <c r="W150" s="3">
        <v>0.25366500000000003</v>
      </c>
      <c r="X150" s="3">
        <v>0.232187</v>
      </c>
      <c r="Y150" s="3">
        <v>0.2402943333333333</v>
      </c>
      <c r="Z150" s="1">
        <v>0.25046866666666667</v>
      </c>
      <c r="AA150" s="1">
        <v>0.25642899999999996</v>
      </c>
      <c r="AB150" s="1">
        <v>0.27231233333333332</v>
      </c>
      <c r="AC150" s="1">
        <v>0.29129100000000002</v>
      </c>
      <c r="AD150" s="1">
        <v>0.32144933333333331</v>
      </c>
      <c r="AE150" s="1">
        <v>0.32955699999999999</v>
      </c>
      <c r="AF150" s="1">
        <v>0.28422899999999995</v>
      </c>
    </row>
    <row r="151" spans="1:32">
      <c r="A151" s="1" t="s">
        <v>14</v>
      </c>
      <c r="B151" s="1" t="s">
        <v>25</v>
      </c>
      <c r="C151" s="1" t="s">
        <v>17</v>
      </c>
      <c r="D151" s="1" t="s">
        <v>13</v>
      </c>
      <c r="E151" s="1" t="s">
        <v>54</v>
      </c>
      <c r="F151" s="1" t="s">
        <v>4</v>
      </c>
      <c r="G151" s="3">
        <v>0.232491</v>
      </c>
      <c r="H151" s="3">
        <v>0.22683</v>
      </c>
      <c r="I151" s="3">
        <v>0.2291006666666667</v>
      </c>
      <c r="J151" s="3">
        <v>0.22313866666666668</v>
      </c>
      <c r="K151" s="3">
        <v>0.23146</v>
      </c>
      <c r="L151" s="3">
        <v>0.22663833333333336</v>
      </c>
      <c r="M151" s="3">
        <v>0.23358799999999999</v>
      </c>
      <c r="N151" s="3">
        <v>0.21610066666666664</v>
      </c>
      <c r="O151" s="3">
        <v>0.20972666666666664</v>
      </c>
      <c r="P151" s="3">
        <v>0.20394733333333334</v>
      </c>
      <c r="Q151" s="3">
        <v>0.21339466666666665</v>
      </c>
      <c r="R151" s="3">
        <v>0.23611233333333334</v>
      </c>
      <c r="S151" s="3">
        <v>0.23119233333333333</v>
      </c>
      <c r="T151" s="3">
        <v>0.21482733333333334</v>
      </c>
      <c r="U151" s="3">
        <v>0.17287266666666667</v>
      </c>
      <c r="V151" s="3">
        <v>0.15754799999999999</v>
      </c>
      <c r="W151" s="3">
        <v>0.13841433333333333</v>
      </c>
      <c r="X151" s="3">
        <v>0.14776900000000001</v>
      </c>
      <c r="Y151" s="3">
        <v>0.17111499999999999</v>
      </c>
      <c r="Z151" s="1">
        <v>0.19959233333333334</v>
      </c>
      <c r="AA151" s="1">
        <v>0.21239266666666667</v>
      </c>
      <c r="AB151" s="1">
        <v>0.20255433333333331</v>
      </c>
      <c r="AC151" s="1">
        <v>0.17862299999999998</v>
      </c>
      <c r="AD151" s="1">
        <v>0.19419499999999998</v>
      </c>
      <c r="AE151" s="1">
        <v>0.19437100000000002</v>
      </c>
      <c r="AF151" s="1">
        <v>0.27293299999999998</v>
      </c>
    </row>
    <row r="152" spans="1:32">
      <c r="A152" s="1" t="s">
        <v>14</v>
      </c>
      <c r="B152" s="1" t="s">
        <v>25</v>
      </c>
      <c r="C152" s="1" t="s">
        <v>17</v>
      </c>
      <c r="D152" s="1" t="s">
        <v>13</v>
      </c>
      <c r="E152" s="1" t="s">
        <v>55</v>
      </c>
      <c r="F152" s="1" t="s">
        <v>5</v>
      </c>
      <c r="G152" s="3">
        <v>0.33431633333333327</v>
      </c>
      <c r="H152" s="3">
        <v>0.35231900000000005</v>
      </c>
      <c r="I152" s="3">
        <v>0.34245400000000004</v>
      </c>
      <c r="J152" s="3">
        <v>0.33922633333333335</v>
      </c>
      <c r="K152" s="3">
        <v>0.33130566666666666</v>
      </c>
      <c r="L152" s="3">
        <v>0.33621300000000004</v>
      </c>
      <c r="M152" s="3">
        <v>0.31391933333333338</v>
      </c>
      <c r="N152" s="3">
        <v>0.30401900000000004</v>
      </c>
      <c r="O152" s="3">
        <v>0.2964316666666667</v>
      </c>
      <c r="P152" s="3">
        <v>0.31382533333333335</v>
      </c>
      <c r="Q152" s="3">
        <v>0.31310366666666667</v>
      </c>
      <c r="R152" s="3">
        <v>0.32775333333333334</v>
      </c>
      <c r="S152" s="3">
        <v>0.34490899999999997</v>
      </c>
      <c r="T152" s="3">
        <v>0.34976800000000002</v>
      </c>
      <c r="U152" s="3">
        <v>0.33224533333333334</v>
      </c>
      <c r="V152" s="3">
        <v>0.28715033333333334</v>
      </c>
      <c r="W152" s="3">
        <v>0.25434700000000005</v>
      </c>
      <c r="X152" s="3">
        <v>0.24257899999999999</v>
      </c>
      <c r="Y152" s="3">
        <v>0.26319733333333334</v>
      </c>
      <c r="Z152" s="1">
        <v>0.29350499999999996</v>
      </c>
      <c r="AA152" s="1">
        <v>0.30388066666666663</v>
      </c>
      <c r="AB152" s="1">
        <v>0.32386500000000001</v>
      </c>
      <c r="AC152" s="1">
        <v>0.32838766666666669</v>
      </c>
      <c r="AD152" s="1">
        <v>0.36720700000000001</v>
      </c>
      <c r="AE152" s="1">
        <v>0.367786</v>
      </c>
      <c r="AF152" s="1">
        <v>0.38068099999999999</v>
      </c>
    </row>
    <row r="153" spans="1:32">
      <c r="A153" s="1" t="s">
        <v>14</v>
      </c>
      <c r="B153" s="1" t="s">
        <v>25</v>
      </c>
      <c r="C153" s="1" t="s">
        <v>17</v>
      </c>
      <c r="D153" s="1" t="s">
        <v>13</v>
      </c>
      <c r="E153" s="1" t="s">
        <v>85</v>
      </c>
      <c r="F153" s="1" t="s">
        <v>86</v>
      </c>
      <c r="G153" s="3">
        <v>0.22754366666666667</v>
      </c>
      <c r="H153" s="3">
        <v>0.2191713333333333</v>
      </c>
      <c r="I153" s="3">
        <v>0.22845333333333331</v>
      </c>
      <c r="J153" s="3">
        <v>0.22148066666666666</v>
      </c>
      <c r="K153" s="3">
        <v>0.20200833333333335</v>
      </c>
      <c r="L153" s="3">
        <v>0.19138466666666665</v>
      </c>
      <c r="M153" s="3">
        <v>0.169992</v>
      </c>
      <c r="N153" s="3">
        <v>0.17949633333333334</v>
      </c>
      <c r="O153" s="3">
        <v>0.17825500000000002</v>
      </c>
      <c r="P153" s="3">
        <v>0.18403133333333332</v>
      </c>
      <c r="Q153" s="3">
        <v>0.180733</v>
      </c>
      <c r="R153" s="3">
        <v>0.18191966666666667</v>
      </c>
      <c r="S153" s="3">
        <v>0.192192</v>
      </c>
      <c r="T153" s="3">
        <v>0.19789133333333334</v>
      </c>
      <c r="U153" s="3">
        <v>0.19008533333333333</v>
      </c>
      <c r="V153" s="3">
        <v>0.17368833333333333</v>
      </c>
      <c r="W153" s="3">
        <v>0.15885533333333335</v>
      </c>
      <c r="X153" s="3">
        <v>0.17783833333333332</v>
      </c>
      <c r="Y153" s="3">
        <v>0.1869936666666667</v>
      </c>
      <c r="Z153" s="1">
        <v>0.20259866666666668</v>
      </c>
      <c r="AA153" s="1">
        <v>0.20429</v>
      </c>
      <c r="AB153" s="1">
        <v>0.22366633333333333</v>
      </c>
      <c r="AC153" s="1">
        <v>0.22278000000000001</v>
      </c>
      <c r="AD153" s="1">
        <v>0.22704100000000002</v>
      </c>
      <c r="AE153" s="1">
        <v>0.21634700000000001</v>
      </c>
      <c r="AF153" s="1">
        <v>0.209866</v>
      </c>
    </row>
    <row r="154" spans="1:32">
      <c r="A154" s="1" t="s">
        <v>14</v>
      </c>
      <c r="B154" s="1" t="s">
        <v>25</v>
      </c>
      <c r="C154" s="1" t="s">
        <v>17</v>
      </c>
      <c r="D154" s="1" t="s">
        <v>13</v>
      </c>
      <c r="E154" s="1" t="s">
        <v>56</v>
      </c>
      <c r="F154" s="1" t="s">
        <v>6</v>
      </c>
      <c r="G154" s="3">
        <v>0.39506900000000006</v>
      </c>
      <c r="H154" s="3">
        <v>0.41763266666666671</v>
      </c>
      <c r="I154" s="3">
        <v>0.43640733333333337</v>
      </c>
      <c r="J154" s="3">
        <v>0.43609633333333336</v>
      </c>
      <c r="K154" s="3">
        <v>0.42732266666666668</v>
      </c>
      <c r="L154" s="3">
        <v>0.41285700000000003</v>
      </c>
      <c r="M154" s="3">
        <v>0.40510899999999994</v>
      </c>
      <c r="N154" s="3">
        <v>0.40541200000000005</v>
      </c>
      <c r="O154" s="3">
        <v>0.42229633333333333</v>
      </c>
      <c r="P154" s="3">
        <v>0.4162696666666667</v>
      </c>
      <c r="Q154" s="3">
        <v>0.4067783333333333</v>
      </c>
      <c r="R154" s="3">
        <v>0.37844833333333333</v>
      </c>
      <c r="S154" s="3">
        <v>0.38367200000000001</v>
      </c>
      <c r="T154" s="3">
        <v>0.35910999999999998</v>
      </c>
      <c r="U154" s="3">
        <v>0.33968833333333331</v>
      </c>
      <c r="V154" s="3">
        <v>0.31698266666666669</v>
      </c>
      <c r="W154" s="3">
        <v>0.31533566666666668</v>
      </c>
      <c r="X154" s="3">
        <v>0.32291266666666663</v>
      </c>
      <c r="Y154" s="3">
        <v>0.30858199999999997</v>
      </c>
      <c r="Z154" s="1">
        <v>0.31720500000000001</v>
      </c>
      <c r="AA154" s="1">
        <v>0.32944299999999999</v>
      </c>
      <c r="AB154" s="1">
        <v>0.38270100000000001</v>
      </c>
      <c r="AC154" s="1">
        <v>0.40068333333333334</v>
      </c>
      <c r="AD154" s="1">
        <v>0.42360833333333331</v>
      </c>
      <c r="AE154" s="1">
        <v>0.40761349999999996</v>
      </c>
      <c r="AF154" s="1">
        <v>0.35244399999999998</v>
      </c>
    </row>
    <row r="155" spans="1:32">
      <c r="A155" s="1" t="s">
        <v>14</v>
      </c>
      <c r="B155" s="1" t="s">
        <v>25</v>
      </c>
      <c r="C155" s="1" t="s">
        <v>17</v>
      </c>
      <c r="D155" s="1" t="s">
        <v>13</v>
      </c>
      <c r="E155" s="1" t="s">
        <v>57</v>
      </c>
      <c r="F155" s="1" t="s">
        <v>7</v>
      </c>
      <c r="G155" s="3">
        <v>0.28534433333333331</v>
      </c>
      <c r="H155" s="3">
        <v>0.29425600000000002</v>
      </c>
      <c r="I155" s="3">
        <v>0.29167600000000005</v>
      </c>
      <c r="J155" s="3">
        <v>0.28328999999999999</v>
      </c>
      <c r="K155" s="3">
        <v>0.25902299999999995</v>
      </c>
      <c r="L155" s="3">
        <v>0.25774133333333332</v>
      </c>
      <c r="M155" s="3">
        <v>0.23611833333333332</v>
      </c>
      <c r="N155" s="3">
        <v>0.22886333333333334</v>
      </c>
      <c r="O155" s="3">
        <v>0.215396</v>
      </c>
      <c r="P155" s="3">
        <v>0.22612000000000002</v>
      </c>
      <c r="Q155" s="3">
        <v>0.26199633333333333</v>
      </c>
      <c r="R155" s="3">
        <v>0.27155533333333332</v>
      </c>
      <c r="S155" s="3">
        <v>0.26549866666666666</v>
      </c>
      <c r="T155" s="3">
        <v>0.24363566666666667</v>
      </c>
      <c r="U155" s="3">
        <v>0.22506866666666667</v>
      </c>
      <c r="V155" s="3">
        <v>0.22870533333333332</v>
      </c>
      <c r="W155" s="3">
        <v>0.23153633333333334</v>
      </c>
      <c r="X155" s="3">
        <v>0.23055800000000001</v>
      </c>
      <c r="Y155" s="3">
        <v>0.22506699999999999</v>
      </c>
      <c r="Z155" s="1">
        <v>0.23508733333333331</v>
      </c>
      <c r="AA155" s="1">
        <v>0.26987266666666665</v>
      </c>
      <c r="AB155" s="1">
        <v>0.27981100000000003</v>
      </c>
      <c r="AC155" s="1">
        <v>0.28749233333333329</v>
      </c>
      <c r="AD155" s="1">
        <v>0.29252633333333328</v>
      </c>
      <c r="AE155" s="1">
        <v>0.30523899999999998</v>
      </c>
      <c r="AF155" s="1">
        <v>0.32241449999999999</v>
      </c>
    </row>
    <row r="156" spans="1:32">
      <c r="A156" s="1" t="s">
        <v>14</v>
      </c>
      <c r="B156" s="1" t="s">
        <v>25</v>
      </c>
      <c r="C156" s="1" t="s">
        <v>17</v>
      </c>
      <c r="D156" s="1" t="s">
        <v>13</v>
      </c>
      <c r="E156" s="1" t="s">
        <v>58</v>
      </c>
      <c r="F156" s="1" t="s">
        <v>8</v>
      </c>
      <c r="G156" s="3">
        <v>0.21257066666666669</v>
      </c>
      <c r="H156" s="3">
        <v>0.21777199999999999</v>
      </c>
      <c r="I156" s="3">
        <v>0.237237</v>
      </c>
      <c r="J156" s="3">
        <v>0.238534</v>
      </c>
      <c r="K156" s="3">
        <v>0.22333233333333335</v>
      </c>
      <c r="L156" s="3">
        <v>0.20746900000000001</v>
      </c>
      <c r="M156" s="3">
        <v>0.18935266666666664</v>
      </c>
      <c r="N156" s="3">
        <v>0.18434766666666669</v>
      </c>
      <c r="O156" s="3">
        <v>0.171434</v>
      </c>
      <c r="P156" s="3">
        <v>0.16778266666666666</v>
      </c>
      <c r="Q156" s="3">
        <v>0.166575</v>
      </c>
      <c r="R156" s="3">
        <v>0.17419933333333334</v>
      </c>
      <c r="S156" s="3">
        <v>0.17589333333333335</v>
      </c>
      <c r="T156" s="3">
        <v>0.17156466666666667</v>
      </c>
      <c r="U156" s="3">
        <v>0.165718</v>
      </c>
      <c r="V156" s="3">
        <v>0.15036566666666665</v>
      </c>
      <c r="W156" s="3">
        <v>0.15123033333333336</v>
      </c>
      <c r="X156" s="3">
        <v>0.16056633333333334</v>
      </c>
      <c r="Y156" s="3">
        <v>0.17631633333333332</v>
      </c>
      <c r="Z156" s="1">
        <v>0.17282833333333333</v>
      </c>
      <c r="AA156" s="1">
        <v>0.15599733333333335</v>
      </c>
      <c r="AB156" s="1">
        <v>0.160251</v>
      </c>
      <c r="AC156" s="1">
        <v>0.16326366666666667</v>
      </c>
      <c r="AD156" s="1">
        <v>0.17466499999999999</v>
      </c>
      <c r="AE156" s="1">
        <v>0.1662585</v>
      </c>
      <c r="AF156" s="1">
        <v>0.20341900000000002</v>
      </c>
    </row>
    <row r="157" spans="1:32">
      <c r="A157" s="1" t="s">
        <v>14</v>
      </c>
      <c r="B157" s="1" t="s">
        <v>25</v>
      </c>
      <c r="C157" s="1" t="s">
        <v>17</v>
      </c>
      <c r="D157" s="1" t="s">
        <v>13</v>
      </c>
      <c r="E157" s="1" t="s">
        <v>59</v>
      </c>
      <c r="F157" s="1" t="s">
        <v>9</v>
      </c>
      <c r="G157" s="3">
        <v>0.188142</v>
      </c>
      <c r="H157" s="3">
        <v>0.19984866666666667</v>
      </c>
      <c r="I157" s="3">
        <v>0.197572</v>
      </c>
      <c r="J157" s="3">
        <v>0.19525400000000001</v>
      </c>
      <c r="K157" s="3">
        <v>0.18717866666666669</v>
      </c>
      <c r="L157" s="3">
        <v>0.18261233333333335</v>
      </c>
      <c r="M157" s="3">
        <v>0.181947</v>
      </c>
      <c r="N157" s="3">
        <v>0.16911933333333332</v>
      </c>
      <c r="O157" s="3">
        <v>0.15940499999999999</v>
      </c>
      <c r="P157" s="3">
        <v>0.14825200000000002</v>
      </c>
      <c r="Q157" s="3">
        <v>0.157556</v>
      </c>
      <c r="R157" s="3">
        <v>0.16951733333333333</v>
      </c>
      <c r="S157" s="3">
        <v>0.16381333333333334</v>
      </c>
      <c r="T157" s="3">
        <v>0.15750566666666668</v>
      </c>
      <c r="U157" s="3">
        <v>0.13939966666666667</v>
      </c>
      <c r="V157" s="3">
        <v>0.14498666666666668</v>
      </c>
      <c r="W157" s="3">
        <v>0.13722833333333334</v>
      </c>
      <c r="X157" s="3">
        <v>0.13658733333333337</v>
      </c>
      <c r="Y157" s="3">
        <v>0.12613133333333335</v>
      </c>
      <c r="Z157" s="1">
        <v>0.12302033333333333</v>
      </c>
      <c r="AA157" s="1">
        <v>0.11921933333333334</v>
      </c>
      <c r="AB157" s="1">
        <v>0.12472633333333334</v>
      </c>
      <c r="AC157" s="1">
        <v>0.12430400000000001</v>
      </c>
      <c r="AD157" s="1">
        <v>0.14089533333333334</v>
      </c>
      <c r="AE157" s="1">
        <v>0.14818600000000001</v>
      </c>
      <c r="AF157" s="1">
        <v>0.149093</v>
      </c>
    </row>
    <row r="158" spans="1:32">
      <c r="A158" s="1" t="s">
        <v>14</v>
      </c>
      <c r="B158" s="1" t="s">
        <v>25</v>
      </c>
      <c r="C158" s="1" t="s">
        <v>17</v>
      </c>
      <c r="D158" s="1" t="s">
        <v>13</v>
      </c>
      <c r="E158" s="1" t="s">
        <v>60</v>
      </c>
      <c r="F158" s="1" t="s">
        <v>10</v>
      </c>
      <c r="G158" s="3">
        <v>0.31679966666666665</v>
      </c>
      <c r="H158" s="3">
        <v>0.322907</v>
      </c>
      <c r="I158" s="3">
        <v>0.32202966666666666</v>
      </c>
      <c r="J158" s="3">
        <v>0.30804466666666669</v>
      </c>
      <c r="K158" s="3">
        <v>0.29001433333333337</v>
      </c>
      <c r="L158" s="3">
        <v>0.28385366666666667</v>
      </c>
      <c r="M158" s="3">
        <v>0.26937666666666665</v>
      </c>
      <c r="N158" s="3">
        <v>0.25593499999999997</v>
      </c>
      <c r="O158" s="3">
        <v>0.23199733333333336</v>
      </c>
      <c r="P158" s="3">
        <v>0.21847900000000001</v>
      </c>
      <c r="Q158" s="3">
        <v>0.21051266666666668</v>
      </c>
      <c r="R158" s="3">
        <v>0.20454800000000004</v>
      </c>
      <c r="S158" s="3">
        <v>0.20458600000000002</v>
      </c>
      <c r="T158" s="3">
        <v>0.19964300000000001</v>
      </c>
      <c r="U158" s="3">
        <v>0.19324</v>
      </c>
      <c r="V158" s="3">
        <v>0.17262933333333333</v>
      </c>
      <c r="W158" s="3">
        <v>0.16694100000000001</v>
      </c>
      <c r="X158" s="3">
        <v>0.15602633333333335</v>
      </c>
      <c r="Y158" s="3">
        <v>0.15878099999999998</v>
      </c>
      <c r="Z158" s="1">
        <v>0.16183833333333333</v>
      </c>
      <c r="AA158" s="1">
        <v>0.18110300000000001</v>
      </c>
      <c r="AB158" s="1">
        <v>0.19955133333333333</v>
      </c>
      <c r="AC158" s="1">
        <v>0.19700200000000001</v>
      </c>
      <c r="AD158" s="1">
        <v>0.20657366666666666</v>
      </c>
      <c r="AE158" s="1">
        <v>0.20302249999999999</v>
      </c>
      <c r="AF158" s="1">
        <v>0.22616750000000002</v>
      </c>
    </row>
    <row r="159" spans="1:32">
      <c r="A159" s="1" t="s">
        <v>14</v>
      </c>
      <c r="B159" s="1" t="s">
        <v>25</v>
      </c>
      <c r="C159" s="1" t="s">
        <v>17</v>
      </c>
      <c r="D159" s="1" t="s">
        <v>13</v>
      </c>
      <c r="E159" s="1" t="s">
        <v>61</v>
      </c>
      <c r="F159" s="2" t="s">
        <v>11</v>
      </c>
      <c r="G159" s="3" t="s">
        <v>12</v>
      </c>
      <c r="H159" s="3" t="s">
        <v>12</v>
      </c>
      <c r="I159" s="3" t="s">
        <v>12</v>
      </c>
      <c r="J159" s="3" t="s">
        <v>12</v>
      </c>
      <c r="K159" s="3" t="s">
        <v>12</v>
      </c>
      <c r="L159" s="3" t="s">
        <v>12</v>
      </c>
      <c r="M159" s="3" t="s">
        <v>12</v>
      </c>
      <c r="N159" s="3" t="s">
        <v>12</v>
      </c>
      <c r="O159" s="3">
        <v>0.10522466666666667</v>
      </c>
      <c r="P159" s="3">
        <v>0.10543866666666667</v>
      </c>
      <c r="Q159" s="3">
        <v>0.101898</v>
      </c>
      <c r="R159" s="3">
        <v>9.9094333333333326E-2</v>
      </c>
      <c r="S159" s="3">
        <v>9.8725333333333332E-2</v>
      </c>
      <c r="T159" s="3">
        <v>0.104879</v>
      </c>
      <c r="U159" s="3">
        <v>0.10402766666666667</v>
      </c>
      <c r="V159" s="3">
        <v>0.101464</v>
      </c>
      <c r="W159" s="3">
        <v>9.2456666666666673E-2</v>
      </c>
      <c r="X159" s="3">
        <v>9.4498000000000013E-2</v>
      </c>
      <c r="Y159" s="3">
        <v>0.10022199999999999</v>
      </c>
      <c r="Z159" s="1">
        <v>0.10219033333333334</v>
      </c>
      <c r="AA159" s="1">
        <v>0.10077866666666667</v>
      </c>
      <c r="AB159" s="1">
        <v>9.2216000000000006E-2</v>
      </c>
      <c r="AC159" s="1">
        <v>9.6068666666666677E-2</v>
      </c>
      <c r="AD159" s="1">
        <v>9.6844666666666676E-2</v>
      </c>
      <c r="AE159" s="1">
        <v>0.1032985</v>
      </c>
      <c r="AF159" s="1">
        <v>9.1498999999999997E-2</v>
      </c>
    </row>
    <row r="160" spans="1:32">
      <c r="A160" s="1" t="s">
        <v>14</v>
      </c>
      <c r="B160" s="1" t="s">
        <v>25</v>
      </c>
      <c r="C160" s="1" t="s">
        <v>17</v>
      </c>
      <c r="D160" s="1" t="s">
        <v>13</v>
      </c>
      <c r="E160" s="1" t="s">
        <v>63</v>
      </c>
      <c r="F160" s="1" t="s">
        <v>91</v>
      </c>
      <c r="G160" s="3">
        <v>3.1828106666666667</v>
      </c>
      <c r="H160" s="3">
        <v>3.2471219999999996</v>
      </c>
      <c r="I160" s="3">
        <v>3.3442946666666669</v>
      </c>
      <c r="J160" s="3">
        <v>3.2914949999999998</v>
      </c>
      <c r="K160" s="3">
        <v>3.1407586666666667</v>
      </c>
      <c r="L160" s="3">
        <v>3.0090669999999999</v>
      </c>
      <c r="M160" s="3">
        <v>2.8565666666666671</v>
      </c>
      <c r="N160" s="3">
        <v>2.7791973333333337</v>
      </c>
      <c r="O160" s="3">
        <v>2.7890186666666668</v>
      </c>
      <c r="P160" s="3">
        <v>2.7726576666666669</v>
      </c>
      <c r="Q160" s="3">
        <v>2.8021736666666666</v>
      </c>
      <c r="R160" s="3">
        <v>2.8659870000000001</v>
      </c>
      <c r="S160" s="3">
        <v>2.8855926666666663</v>
      </c>
      <c r="T160" s="3">
        <v>2.7972113333333333</v>
      </c>
      <c r="U160" s="3">
        <v>2.6021566666666667</v>
      </c>
      <c r="V160" s="3">
        <v>2.4259629999999999</v>
      </c>
      <c r="W160" s="3">
        <v>2.3240123333333336</v>
      </c>
      <c r="X160" s="3">
        <v>2.308989</v>
      </c>
      <c r="Y160" s="3">
        <v>2.3657280000000003</v>
      </c>
      <c r="Z160" s="1">
        <v>2.4856186666666669</v>
      </c>
      <c r="AA160" s="1">
        <v>2.60981</v>
      </c>
      <c r="AB160" s="1">
        <v>2.7732546666666669</v>
      </c>
      <c r="AC160" s="1">
        <v>2.8097673333333333</v>
      </c>
      <c r="AD160" s="1">
        <v>2.9890263333333333</v>
      </c>
      <c r="AE160" s="1">
        <v>2.9870039999999998</v>
      </c>
      <c r="AF160" s="1">
        <v>3.0435150000000002</v>
      </c>
    </row>
    <row r="161" spans="1:32">
      <c r="A161" s="1" t="s">
        <v>14</v>
      </c>
      <c r="B161" s="1" t="s">
        <v>25</v>
      </c>
      <c r="C161" s="1" t="s">
        <v>17</v>
      </c>
      <c r="D161" s="1" t="s">
        <v>15</v>
      </c>
      <c r="E161" s="1" t="s">
        <v>50</v>
      </c>
      <c r="F161" s="1" t="s">
        <v>0</v>
      </c>
      <c r="G161" s="3">
        <v>3.5989813333333331</v>
      </c>
      <c r="H161" s="3">
        <v>3.6177923333333335</v>
      </c>
      <c r="I161" s="3">
        <v>3.6707836666666664</v>
      </c>
      <c r="J161" s="3">
        <v>3.6267499999999999</v>
      </c>
      <c r="K161" s="3">
        <v>3.5372470000000003</v>
      </c>
      <c r="L161" s="3">
        <v>3.4093933333333335</v>
      </c>
      <c r="M161" s="3">
        <v>3.2765016666666669</v>
      </c>
      <c r="N161" s="3">
        <v>3.1948496666666664</v>
      </c>
      <c r="O161" s="3">
        <v>3.1108486666666662</v>
      </c>
      <c r="P161" s="3">
        <v>3.139003666666667</v>
      </c>
      <c r="Q161" s="3">
        <v>3.2510270000000001</v>
      </c>
      <c r="R161" s="3">
        <v>3.3893636666666667</v>
      </c>
      <c r="S161" s="3">
        <v>3.4470966666666669</v>
      </c>
      <c r="T161" s="3">
        <v>3.4000470000000003</v>
      </c>
      <c r="U161" s="3">
        <v>3.2653756666666669</v>
      </c>
      <c r="V161" s="3">
        <v>3.1539716666666671</v>
      </c>
      <c r="W161" s="3">
        <v>3.0978143333333334</v>
      </c>
      <c r="X161" s="3">
        <v>3.1219683333333332</v>
      </c>
      <c r="Y161" s="3">
        <v>3.2147080000000003</v>
      </c>
      <c r="Z161" s="1">
        <v>3.3184400000000003</v>
      </c>
      <c r="AA161" s="1">
        <v>3.465859</v>
      </c>
      <c r="AB161" s="1">
        <v>3.5213453333333331</v>
      </c>
      <c r="AC161" s="1">
        <v>3.56602</v>
      </c>
      <c r="AD161" s="1">
        <v>3.6048630000000004</v>
      </c>
      <c r="AE161" s="1">
        <v>3.6425885</v>
      </c>
      <c r="AF161" s="1">
        <v>3.7290175000000003</v>
      </c>
    </row>
    <row r="162" spans="1:32">
      <c r="A162" s="1" t="s">
        <v>14</v>
      </c>
      <c r="B162" s="1" t="s">
        <v>25</v>
      </c>
      <c r="C162" s="1" t="s">
        <v>17</v>
      </c>
      <c r="D162" s="1" t="s">
        <v>15</v>
      </c>
      <c r="E162" s="1" t="s">
        <v>51</v>
      </c>
      <c r="F162" s="1" t="s">
        <v>1</v>
      </c>
      <c r="G162" s="3">
        <v>0.21907533333333337</v>
      </c>
      <c r="H162" s="3">
        <v>0.21865066666666666</v>
      </c>
      <c r="I162" s="3">
        <v>0.22670466666666669</v>
      </c>
      <c r="J162" s="3">
        <v>0.22800200000000001</v>
      </c>
      <c r="K162" s="3">
        <v>0.22055333333333335</v>
      </c>
      <c r="L162" s="3">
        <v>0.19386833333333331</v>
      </c>
      <c r="M162" s="3">
        <v>0.19398099999999999</v>
      </c>
      <c r="N162" s="3">
        <v>0.18176466666666666</v>
      </c>
      <c r="O162" s="3">
        <v>0.185222</v>
      </c>
      <c r="P162" s="3">
        <v>0.17194433333333334</v>
      </c>
      <c r="Q162" s="3">
        <v>0.1767006666666667</v>
      </c>
      <c r="R162" s="3">
        <v>0.174929</v>
      </c>
      <c r="S162" s="3">
        <v>0.18030866666666667</v>
      </c>
      <c r="T162" s="3">
        <v>0.17239166666666664</v>
      </c>
      <c r="U162" s="3">
        <v>0.16207166666666664</v>
      </c>
      <c r="V162" s="3">
        <v>0.14439733333333335</v>
      </c>
      <c r="W162" s="3">
        <v>0.14472033333333334</v>
      </c>
      <c r="X162" s="3">
        <v>0.13607033333333335</v>
      </c>
      <c r="Y162" s="3">
        <v>0.13729133333333335</v>
      </c>
      <c r="Z162" s="1">
        <v>0.14462666666666668</v>
      </c>
      <c r="AA162" s="1">
        <v>0.16765700000000003</v>
      </c>
      <c r="AB162" s="1">
        <v>0.17744966666666664</v>
      </c>
      <c r="AC162" s="1">
        <v>0.18119499999999999</v>
      </c>
      <c r="AD162" s="1">
        <v>0.19500100000000001</v>
      </c>
      <c r="AE162" s="1">
        <v>0.21003349999999998</v>
      </c>
      <c r="AF162" s="1">
        <v>0.18850800000000001</v>
      </c>
    </row>
    <row r="163" spans="1:32">
      <c r="A163" s="1" t="s">
        <v>14</v>
      </c>
      <c r="B163" s="1" t="s">
        <v>25</v>
      </c>
      <c r="C163" s="1" t="s">
        <v>17</v>
      </c>
      <c r="D163" s="1" t="s">
        <v>15</v>
      </c>
      <c r="E163" s="1" t="s">
        <v>52</v>
      </c>
      <c r="F163" s="1" t="s">
        <v>2</v>
      </c>
      <c r="G163" s="3">
        <v>0.56128299999999998</v>
      </c>
      <c r="H163" s="3">
        <v>0.57141000000000008</v>
      </c>
      <c r="I163" s="3">
        <v>0.60344133333333339</v>
      </c>
      <c r="J163" s="3">
        <v>0.59398066666666682</v>
      </c>
      <c r="K163" s="3">
        <v>0.56882466666666665</v>
      </c>
      <c r="L163" s="3">
        <v>0.52916266666666667</v>
      </c>
      <c r="M163" s="3">
        <v>0.49969166666666665</v>
      </c>
      <c r="N163" s="3">
        <v>0.4845983333333333</v>
      </c>
      <c r="O163" s="3">
        <v>0.44653499999999996</v>
      </c>
      <c r="P163" s="3">
        <v>0.45768633333333336</v>
      </c>
      <c r="Q163" s="3">
        <v>0.46700933333333333</v>
      </c>
      <c r="R163" s="3">
        <v>0.500641</v>
      </c>
      <c r="S163" s="3">
        <v>0.49465666666666669</v>
      </c>
      <c r="T163" s="3">
        <v>0.48944433333333331</v>
      </c>
      <c r="U163" s="3">
        <v>0.46170466666666665</v>
      </c>
      <c r="V163" s="3">
        <v>0.458175</v>
      </c>
      <c r="W163" s="3">
        <v>0.44302933333333333</v>
      </c>
      <c r="X163" s="3">
        <v>0.44068833333333335</v>
      </c>
      <c r="Y163" s="3">
        <v>0.432315</v>
      </c>
      <c r="Z163" s="1">
        <v>0.45098633333333332</v>
      </c>
      <c r="AA163" s="1">
        <v>0.47234433333333331</v>
      </c>
      <c r="AB163" s="1">
        <v>0.48966066666666669</v>
      </c>
      <c r="AC163" s="1">
        <v>0.47956233333333337</v>
      </c>
      <c r="AD163" s="1">
        <v>0.47765533333333332</v>
      </c>
      <c r="AE163" s="1">
        <v>0.46917600000000004</v>
      </c>
      <c r="AF163" s="1">
        <v>0.54362599999999994</v>
      </c>
    </row>
    <row r="164" spans="1:32">
      <c r="A164" s="1" t="s">
        <v>14</v>
      </c>
      <c r="B164" s="1" t="s">
        <v>25</v>
      </c>
      <c r="C164" s="1" t="s">
        <v>17</v>
      </c>
      <c r="D164" s="1" t="s">
        <v>15</v>
      </c>
      <c r="E164" s="1" t="s">
        <v>53</v>
      </c>
      <c r="F164" s="1" t="s">
        <v>3</v>
      </c>
      <c r="G164" s="3">
        <v>0.39358233333333331</v>
      </c>
      <c r="H164" s="3">
        <v>0.38985066666666662</v>
      </c>
      <c r="I164" s="3">
        <v>0.39882333333333336</v>
      </c>
      <c r="J164" s="3">
        <v>0.4010306666666667</v>
      </c>
      <c r="K164" s="3">
        <v>0.38339466666666672</v>
      </c>
      <c r="L164" s="3">
        <v>0.36792533333333327</v>
      </c>
      <c r="M164" s="3">
        <v>0.34591499999999997</v>
      </c>
      <c r="N164" s="3">
        <v>0.34473066666666669</v>
      </c>
      <c r="O164" s="3">
        <v>0.33046900000000001</v>
      </c>
      <c r="P164" s="3">
        <v>0.32675033333333331</v>
      </c>
      <c r="Q164" s="3">
        <v>0.32569866666666669</v>
      </c>
      <c r="R164" s="3">
        <v>0.34151899999999996</v>
      </c>
      <c r="S164" s="3">
        <v>0.34778466666666663</v>
      </c>
      <c r="T164" s="3">
        <v>0.35887266666666667</v>
      </c>
      <c r="U164" s="3">
        <v>0.35591133333333341</v>
      </c>
      <c r="V164" s="3">
        <v>0.33855266666666667</v>
      </c>
      <c r="W164" s="3">
        <v>0.32428066666666666</v>
      </c>
      <c r="X164" s="3">
        <v>0.30763833333333329</v>
      </c>
      <c r="Y164" s="3">
        <v>0.31514299999999995</v>
      </c>
      <c r="Z164" s="1">
        <v>0.32738733333333331</v>
      </c>
      <c r="AA164" s="1">
        <v>0.33675133333333335</v>
      </c>
      <c r="AB164" s="1">
        <v>0.34253700000000004</v>
      </c>
      <c r="AC164" s="1">
        <v>0.35946566666666668</v>
      </c>
      <c r="AD164" s="1">
        <v>0.38591633333333331</v>
      </c>
      <c r="AE164" s="1">
        <v>0.41257849999999996</v>
      </c>
      <c r="AF164" s="1">
        <v>0.36888500000000002</v>
      </c>
    </row>
    <row r="165" spans="1:32">
      <c r="A165" s="1" t="s">
        <v>14</v>
      </c>
      <c r="B165" s="1" t="s">
        <v>25</v>
      </c>
      <c r="C165" s="1" t="s">
        <v>17</v>
      </c>
      <c r="D165" s="1" t="s">
        <v>15</v>
      </c>
      <c r="E165" s="1" t="s">
        <v>54</v>
      </c>
      <c r="F165" s="1" t="s">
        <v>4</v>
      </c>
      <c r="G165" s="3">
        <v>0.28397699999999998</v>
      </c>
      <c r="H165" s="3">
        <v>0.27794999999999997</v>
      </c>
      <c r="I165" s="3">
        <v>0.27759033333333333</v>
      </c>
      <c r="J165" s="3">
        <v>0.27057666666666669</v>
      </c>
      <c r="K165" s="3">
        <v>0.27417399999999997</v>
      </c>
      <c r="L165" s="3">
        <v>0.26737666666666665</v>
      </c>
      <c r="M165" s="3">
        <v>0.26966866666666672</v>
      </c>
      <c r="N165" s="3">
        <v>0.25681733333333329</v>
      </c>
      <c r="O165" s="3">
        <v>0.25200466666666671</v>
      </c>
      <c r="P165" s="3">
        <v>0.24982099999999999</v>
      </c>
      <c r="Q165" s="3">
        <v>0.25871266666666665</v>
      </c>
      <c r="R165" s="3">
        <v>0.27655299999999999</v>
      </c>
      <c r="S165" s="3">
        <v>0.27311000000000002</v>
      </c>
      <c r="T165" s="3">
        <v>0.26833133333333331</v>
      </c>
      <c r="U165" s="3">
        <v>0.23824199999999998</v>
      </c>
      <c r="V165" s="3">
        <v>0.23556599999999997</v>
      </c>
      <c r="W165" s="3">
        <v>0.21659933333333334</v>
      </c>
      <c r="X165" s="3">
        <v>0.22703899999999999</v>
      </c>
      <c r="Y165" s="3">
        <v>0.235931</v>
      </c>
      <c r="Z165" s="1">
        <v>0.26485399999999998</v>
      </c>
      <c r="AA165" s="1">
        <v>0.27452366666666667</v>
      </c>
      <c r="AB165" s="1">
        <v>0.27011266666666667</v>
      </c>
      <c r="AC165" s="1">
        <v>0.24765899999999999</v>
      </c>
      <c r="AD165" s="1">
        <v>0.26237466666666664</v>
      </c>
      <c r="AE165" s="1">
        <v>0.26575499999999996</v>
      </c>
      <c r="AF165" s="1">
        <v>0.33188399999999996</v>
      </c>
    </row>
    <row r="166" spans="1:32">
      <c r="A166" s="1" t="s">
        <v>14</v>
      </c>
      <c r="B166" s="1" t="s">
        <v>25</v>
      </c>
      <c r="C166" s="1" t="s">
        <v>17</v>
      </c>
      <c r="D166" s="1" t="s">
        <v>15</v>
      </c>
      <c r="E166" s="1" t="s">
        <v>55</v>
      </c>
      <c r="F166" s="1" t="s">
        <v>5</v>
      </c>
      <c r="G166" s="3">
        <v>0.39458933333333329</v>
      </c>
      <c r="H166" s="3">
        <v>0.40973433333333337</v>
      </c>
      <c r="I166" s="3">
        <v>0.404032</v>
      </c>
      <c r="J166" s="3">
        <v>0.40093200000000001</v>
      </c>
      <c r="K166" s="3">
        <v>0.40962433333333337</v>
      </c>
      <c r="L166" s="3">
        <v>0.4132276666666666</v>
      </c>
      <c r="M166" s="3">
        <v>0.40574700000000002</v>
      </c>
      <c r="N166" s="3">
        <v>0.38231666666666664</v>
      </c>
      <c r="O166" s="3">
        <v>0.36593333333333328</v>
      </c>
      <c r="P166" s="3">
        <v>0.37546499999999999</v>
      </c>
      <c r="Q166" s="3">
        <v>0.38759933333333335</v>
      </c>
      <c r="R166" s="3">
        <v>0.414468</v>
      </c>
      <c r="S166" s="3">
        <v>0.42601700000000003</v>
      </c>
      <c r="T166" s="3">
        <v>0.43267766666666668</v>
      </c>
      <c r="U166" s="3">
        <v>0.41355199999999998</v>
      </c>
      <c r="V166" s="3">
        <v>0.38438166666666662</v>
      </c>
      <c r="W166" s="3">
        <v>0.35673966666666668</v>
      </c>
      <c r="X166" s="3">
        <v>0.35190333333333329</v>
      </c>
      <c r="Y166" s="3">
        <v>0.37279766666666664</v>
      </c>
      <c r="Z166" s="1">
        <v>0.405364</v>
      </c>
      <c r="AA166" s="1">
        <v>0.42845899999999998</v>
      </c>
      <c r="AB166" s="1">
        <v>0.43501133333333336</v>
      </c>
      <c r="AC166" s="1">
        <v>0.43157800000000002</v>
      </c>
      <c r="AD166" s="1">
        <v>0.44647466666666674</v>
      </c>
      <c r="AE166" s="1">
        <v>0.45409299999999997</v>
      </c>
      <c r="AF166" s="1">
        <v>0.50493600000000005</v>
      </c>
    </row>
    <row r="167" spans="1:32">
      <c r="A167" s="1" t="s">
        <v>14</v>
      </c>
      <c r="B167" s="1" t="s">
        <v>25</v>
      </c>
      <c r="C167" s="1" t="s">
        <v>17</v>
      </c>
      <c r="D167" s="1" t="s">
        <v>15</v>
      </c>
      <c r="E167" s="1" t="s">
        <v>85</v>
      </c>
      <c r="F167" s="1" t="s">
        <v>86</v>
      </c>
      <c r="G167" s="3">
        <v>0.33230166666666666</v>
      </c>
      <c r="H167" s="3">
        <v>0.3145466666666667</v>
      </c>
      <c r="I167" s="3">
        <v>0.32577266666666671</v>
      </c>
      <c r="J167" s="3">
        <v>0.31194366666666667</v>
      </c>
      <c r="K167" s="3">
        <v>0.29965766666666666</v>
      </c>
      <c r="L167" s="3">
        <v>0.28453099999999998</v>
      </c>
      <c r="M167" s="3">
        <v>0.268818</v>
      </c>
      <c r="N167" s="3">
        <v>0.26966233333333334</v>
      </c>
      <c r="O167" s="3">
        <v>0.26854</v>
      </c>
      <c r="P167" s="3">
        <v>0.27749499999999999</v>
      </c>
      <c r="Q167" s="3">
        <v>0.28978766666666672</v>
      </c>
      <c r="R167" s="3">
        <v>0.30247700000000005</v>
      </c>
      <c r="S167" s="3">
        <v>0.31432466666666664</v>
      </c>
      <c r="T167" s="3">
        <v>0.31223000000000001</v>
      </c>
      <c r="U167" s="3">
        <v>0.30050400000000005</v>
      </c>
      <c r="V167" s="3">
        <v>0.28869766666666669</v>
      </c>
      <c r="W167" s="3">
        <v>0.28215633333333334</v>
      </c>
      <c r="X167" s="3">
        <v>0.29277233333333336</v>
      </c>
      <c r="Y167" s="3">
        <v>0.30448633333333336</v>
      </c>
      <c r="Z167" s="1">
        <v>0.31522933333333331</v>
      </c>
      <c r="AA167" s="1">
        <v>0.33744499999999999</v>
      </c>
      <c r="AB167" s="1">
        <v>0.34490566666666661</v>
      </c>
      <c r="AC167" s="1">
        <v>0.35587533333333332</v>
      </c>
      <c r="AD167" s="1">
        <v>0.33785333333333334</v>
      </c>
      <c r="AE167" s="1">
        <v>0.33557700000000001</v>
      </c>
      <c r="AF167" s="1">
        <v>0.32082250000000001</v>
      </c>
    </row>
    <row r="168" spans="1:32">
      <c r="A168" s="1" t="s">
        <v>14</v>
      </c>
      <c r="B168" s="1" t="s">
        <v>25</v>
      </c>
      <c r="C168" s="1" t="s">
        <v>17</v>
      </c>
      <c r="D168" s="1" t="s">
        <v>15</v>
      </c>
      <c r="E168" s="1" t="s">
        <v>56</v>
      </c>
      <c r="F168" s="1" t="s">
        <v>6</v>
      </c>
      <c r="G168" s="3">
        <v>0.64452533333333328</v>
      </c>
      <c r="H168" s="3">
        <v>0.66954100000000005</v>
      </c>
      <c r="I168" s="3">
        <v>0.66910300000000011</v>
      </c>
      <c r="J168" s="3">
        <v>0.6652636666666667</v>
      </c>
      <c r="K168" s="3">
        <v>0.652092</v>
      </c>
      <c r="L168" s="3">
        <v>0.63601333333333321</v>
      </c>
      <c r="M168" s="3">
        <v>0.61361966666666667</v>
      </c>
      <c r="N168" s="3">
        <v>0.60457933333333336</v>
      </c>
      <c r="O168" s="3">
        <v>0.62220833333333336</v>
      </c>
      <c r="P168" s="3">
        <v>0.64136633333333337</v>
      </c>
      <c r="Q168" s="3">
        <v>0.65894300000000006</v>
      </c>
      <c r="R168" s="3">
        <v>0.65955566666666665</v>
      </c>
      <c r="S168" s="3">
        <v>0.67926999999999993</v>
      </c>
      <c r="T168" s="3">
        <v>0.67075166666666675</v>
      </c>
      <c r="U168" s="3">
        <v>0.66422533333333333</v>
      </c>
      <c r="V168" s="3">
        <v>0.65712866666666658</v>
      </c>
      <c r="W168" s="3">
        <v>0.66386533333333331</v>
      </c>
      <c r="X168" s="3">
        <v>0.68634399999999995</v>
      </c>
      <c r="Y168" s="3">
        <v>0.69664099999999995</v>
      </c>
      <c r="Z168" s="1">
        <v>0.69034833333333323</v>
      </c>
      <c r="AA168" s="1">
        <v>0.71136166666666656</v>
      </c>
      <c r="AB168" s="1">
        <v>0.72848666666666662</v>
      </c>
      <c r="AC168" s="1">
        <v>0.76535266666666668</v>
      </c>
      <c r="AD168" s="1">
        <v>0.75980666666666663</v>
      </c>
      <c r="AE168" s="1">
        <v>0.75370599999999999</v>
      </c>
      <c r="AF168" s="1">
        <v>0.67450699999999997</v>
      </c>
    </row>
    <row r="169" spans="1:32">
      <c r="A169" s="1" t="s">
        <v>14</v>
      </c>
      <c r="B169" s="1" t="s">
        <v>25</v>
      </c>
      <c r="C169" s="1" t="s">
        <v>17</v>
      </c>
      <c r="D169" s="1" t="s">
        <v>15</v>
      </c>
      <c r="E169" s="1" t="s">
        <v>57</v>
      </c>
      <c r="F169" s="1" t="s">
        <v>7</v>
      </c>
      <c r="G169" s="3">
        <v>0.45530300000000001</v>
      </c>
      <c r="H169" s="3">
        <v>0.4504326666666667</v>
      </c>
      <c r="I169" s="3">
        <v>0.437554</v>
      </c>
      <c r="J169" s="3">
        <v>0.43135433333333334</v>
      </c>
      <c r="K169" s="3">
        <v>0.42164266666666667</v>
      </c>
      <c r="L169" s="3">
        <v>0.42067066666666664</v>
      </c>
      <c r="M169" s="3">
        <v>0.39804066666666665</v>
      </c>
      <c r="N169" s="3">
        <v>0.38839933333333332</v>
      </c>
      <c r="O169" s="3">
        <v>0.37761300000000003</v>
      </c>
      <c r="P169" s="3">
        <v>0.37775633333333336</v>
      </c>
      <c r="Q169" s="3">
        <v>0.4313636666666667</v>
      </c>
      <c r="R169" s="3">
        <v>0.44972166666666663</v>
      </c>
      <c r="S169" s="3">
        <v>0.4612093333333333</v>
      </c>
      <c r="T169" s="3">
        <v>0.42351833333333339</v>
      </c>
      <c r="U169" s="3">
        <v>0.40486099999999997</v>
      </c>
      <c r="V169" s="3">
        <v>0.39380399999999999</v>
      </c>
      <c r="W169" s="3">
        <v>0.41260366666666665</v>
      </c>
      <c r="X169" s="3">
        <v>0.42409766666666665</v>
      </c>
      <c r="Y169" s="3">
        <v>0.45148033333333332</v>
      </c>
      <c r="Z169" s="1">
        <v>0.45297366666666666</v>
      </c>
      <c r="AA169" s="1">
        <v>0.47755166666666665</v>
      </c>
      <c r="AB169" s="1">
        <v>0.47006766666666672</v>
      </c>
      <c r="AC169" s="1">
        <v>0.47262666666666669</v>
      </c>
      <c r="AD169" s="1">
        <v>0.45516000000000001</v>
      </c>
      <c r="AE169" s="1">
        <v>0.45574700000000001</v>
      </c>
      <c r="AF169" s="1">
        <v>0.49414150000000001</v>
      </c>
    </row>
    <row r="170" spans="1:32">
      <c r="A170" s="1" t="s">
        <v>14</v>
      </c>
      <c r="B170" s="1" t="s">
        <v>25</v>
      </c>
      <c r="C170" s="1" t="s">
        <v>17</v>
      </c>
      <c r="D170" s="1" t="s">
        <v>15</v>
      </c>
      <c r="E170" s="1" t="s">
        <v>58</v>
      </c>
      <c r="F170" s="1" t="s">
        <v>8</v>
      </c>
      <c r="G170" s="3">
        <v>0.31434433333333334</v>
      </c>
      <c r="H170" s="3">
        <v>0.31567633333333339</v>
      </c>
      <c r="I170" s="3">
        <v>0.32776233333333332</v>
      </c>
      <c r="J170" s="3">
        <v>0.32366633333333333</v>
      </c>
      <c r="K170" s="3">
        <v>0.30728366666666668</v>
      </c>
      <c r="L170" s="3">
        <v>0.29661766666666667</v>
      </c>
      <c r="M170" s="3">
        <v>0.28101999999999999</v>
      </c>
      <c r="N170" s="3">
        <v>0.28198100000000004</v>
      </c>
      <c r="O170" s="3">
        <v>0.2623233333333333</v>
      </c>
      <c r="P170" s="3">
        <v>0.26071899999999998</v>
      </c>
      <c r="Q170" s="3">
        <v>0.25521199999999999</v>
      </c>
      <c r="R170" s="3">
        <v>0.26949933333333331</v>
      </c>
      <c r="S170" s="3">
        <v>0.27041566666666667</v>
      </c>
      <c r="T170" s="3">
        <v>0.27182933333333331</v>
      </c>
      <c r="U170" s="3">
        <v>0.26430366666666666</v>
      </c>
      <c r="V170" s="3">
        <v>0.25326866666666664</v>
      </c>
      <c r="W170" s="3">
        <v>0.25381966666666667</v>
      </c>
      <c r="X170" s="3">
        <v>0.255415</v>
      </c>
      <c r="Y170" s="3">
        <v>0.26862233333333335</v>
      </c>
      <c r="Z170" s="1">
        <v>0.26667033333333334</v>
      </c>
      <c r="AA170" s="1">
        <v>0.25976533333333329</v>
      </c>
      <c r="AB170" s="1">
        <v>0.26311400000000001</v>
      </c>
      <c r="AC170" s="1">
        <v>0.2727053333333333</v>
      </c>
      <c r="AD170" s="1">
        <v>0.28462100000000001</v>
      </c>
      <c r="AE170" s="1">
        <v>0.28592249999999997</v>
      </c>
      <c r="AF170" s="1">
        <v>0.30170750000000002</v>
      </c>
    </row>
    <row r="171" spans="1:32">
      <c r="A171" s="1" t="s">
        <v>14</v>
      </c>
      <c r="B171" s="1" t="s">
        <v>25</v>
      </c>
      <c r="C171" s="1" t="s">
        <v>17</v>
      </c>
      <c r="D171" s="1" t="s">
        <v>15</v>
      </c>
      <c r="E171" s="1" t="s">
        <v>59</v>
      </c>
      <c r="F171" s="1" t="s">
        <v>9</v>
      </c>
      <c r="G171" s="3">
        <v>0.23591233333333336</v>
      </c>
      <c r="H171" s="3">
        <v>0.24149466666666666</v>
      </c>
      <c r="I171" s="3">
        <v>0.23372899999999999</v>
      </c>
      <c r="J171" s="3">
        <v>0.23208066666666663</v>
      </c>
      <c r="K171" s="3">
        <v>0.22952033333333333</v>
      </c>
      <c r="L171" s="3">
        <v>0.22167800000000001</v>
      </c>
      <c r="M171" s="3">
        <v>0.21725333333333333</v>
      </c>
      <c r="N171" s="3">
        <v>0.20026033333333335</v>
      </c>
      <c r="O171" s="3">
        <v>0.193554</v>
      </c>
      <c r="P171" s="3">
        <v>0.18180066666666664</v>
      </c>
      <c r="Q171" s="3">
        <v>0.18969633333333333</v>
      </c>
      <c r="R171" s="3">
        <v>0.205958</v>
      </c>
      <c r="S171" s="3">
        <v>0.19989366666666666</v>
      </c>
      <c r="T171" s="3">
        <v>0.20563833333333334</v>
      </c>
      <c r="U171" s="3">
        <v>0.19325099999999998</v>
      </c>
      <c r="V171" s="3">
        <v>0.20346733333333333</v>
      </c>
      <c r="W171" s="3">
        <v>0.19845366666666667</v>
      </c>
      <c r="X171" s="3">
        <v>0.19482133333333332</v>
      </c>
      <c r="Y171" s="3">
        <v>0.18263466666666664</v>
      </c>
      <c r="Z171" s="1">
        <v>0.18297766666666668</v>
      </c>
      <c r="AA171" s="1">
        <v>0.17321799999999998</v>
      </c>
      <c r="AB171" s="1">
        <v>0.181783</v>
      </c>
      <c r="AC171" s="1">
        <v>0.17897399999999999</v>
      </c>
      <c r="AD171" s="1">
        <v>0.19260666666666668</v>
      </c>
      <c r="AE171" s="1">
        <v>0.197351</v>
      </c>
      <c r="AF171" s="1">
        <v>0.178317</v>
      </c>
    </row>
    <row r="172" spans="1:32">
      <c r="A172" s="1" t="s">
        <v>14</v>
      </c>
      <c r="B172" s="1" t="s">
        <v>25</v>
      </c>
      <c r="C172" s="1" t="s">
        <v>17</v>
      </c>
      <c r="D172" s="1" t="s">
        <v>15</v>
      </c>
      <c r="E172" s="1" t="s">
        <v>60</v>
      </c>
      <c r="F172" s="1" t="s">
        <v>10</v>
      </c>
      <c r="G172" s="3">
        <v>0.34967199999999998</v>
      </c>
      <c r="H172" s="3">
        <v>0.35007800000000006</v>
      </c>
      <c r="I172" s="3">
        <v>0.34323566666666666</v>
      </c>
      <c r="J172" s="3">
        <v>0.3346466666666667</v>
      </c>
      <c r="K172" s="3">
        <v>0.33492866666666671</v>
      </c>
      <c r="L172" s="3">
        <v>0.332065</v>
      </c>
      <c r="M172" s="3">
        <v>0.31102233333333335</v>
      </c>
      <c r="N172" s="3">
        <v>0.28858566666666663</v>
      </c>
      <c r="O172" s="3">
        <v>0.26391233333333336</v>
      </c>
      <c r="P172" s="3">
        <v>0.25298099999999996</v>
      </c>
      <c r="Q172" s="3">
        <v>0.24650166666666665</v>
      </c>
      <c r="R172" s="3">
        <v>0.24086066666666664</v>
      </c>
      <c r="S172" s="3">
        <v>0.24432699999999999</v>
      </c>
      <c r="T172" s="3">
        <v>0.24298233333333333</v>
      </c>
      <c r="U172" s="3">
        <v>0.23434366666666664</v>
      </c>
      <c r="V172" s="3">
        <v>0.213863</v>
      </c>
      <c r="W172" s="3">
        <v>0.20652566666666669</v>
      </c>
      <c r="X172" s="3">
        <v>0.20823833333333333</v>
      </c>
      <c r="Y172" s="3">
        <v>0.21375433333333335</v>
      </c>
      <c r="Z172" s="1">
        <v>0.22451399999999999</v>
      </c>
      <c r="AA172" s="1">
        <v>0.22979766666666668</v>
      </c>
      <c r="AB172" s="1">
        <v>0.23822200000000002</v>
      </c>
      <c r="AC172" s="1">
        <v>0.22958300000000001</v>
      </c>
      <c r="AD172" s="1">
        <v>0.24033399999999996</v>
      </c>
      <c r="AE172" s="1">
        <v>0.24415699999999999</v>
      </c>
      <c r="AF172" s="1">
        <v>0.24588949999999998</v>
      </c>
    </row>
    <row r="173" spans="1:32">
      <c r="A173" s="1" t="s">
        <v>14</v>
      </c>
      <c r="B173" s="1" t="s">
        <v>25</v>
      </c>
      <c r="C173" s="1" t="s">
        <v>17</v>
      </c>
      <c r="D173" s="1" t="s">
        <v>15</v>
      </c>
      <c r="E173" s="1" t="s">
        <v>61</v>
      </c>
      <c r="F173" s="2" t="s">
        <v>11</v>
      </c>
      <c r="G173" s="3" t="s">
        <v>12</v>
      </c>
      <c r="H173" s="3" t="s">
        <v>12</v>
      </c>
      <c r="I173" s="3" t="s">
        <v>12</v>
      </c>
      <c r="J173" s="3" t="s">
        <v>12</v>
      </c>
      <c r="K173" s="3" t="s">
        <v>12</v>
      </c>
      <c r="L173" s="3" t="s">
        <v>12</v>
      </c>
      <c r="M173" s="3" t="s">
        <v>12</v>
      </c>
      <c r="N173" s="3" t="s">
        <v>12</v>
      </c>
      <c r="O173" s="3">
        <v>0.11320200000000001</v>
      </c>
      <c r="P173" s="3">
        <v>0.11422300000000001</v>
      </c>
      <c r="Q173" s="3">
        <v>0.10823966666666668</v>
      </c>
      <c r="R173" s="3">
        <v>0.10838066666666668</v>
      </c>
      <c r="S173" s="3">
        <v>0.10598599999999998</v>
      </c>
      <c r="T173" s="3">
        <v>0.11408066666666666</v>
      </c>
      <c r="U173" s="3">
        <v>0.11210133333333334</v>
      </c>
      <c r="V173" s="3">
        <v>0.11445133333333335</v>
      </c>
      <c r="W173" s="3">
        <v>0.10572999999999999</v>
      </c>
      <c r="X173" s="3">
        <v>0.10912166666666667</v>
      </c>
      <c r="Y173" s="3">
        <v>0.111147</v>
      </c>
      <c r="Z173" s="1">
        <v>0.11338633333333333</v>
      </c>
      <c r="AA173" s="1">
        <v>0.11378066666666668</v>
      </c>
      <c r="AB173" s="1">
        <v>0.10672233333333332</v>
      </c>
      <c r="AC173" s="1">
        <v>0.11199733333333334</v>
      </c>
      <c r="AD173" s="1">
        <v>0.10759366666666666</v>
      </c>
      <c r="AE173" s="1">
        <v>0.1109885</v>
      </c>
      <c r="AF173" s="1">
        <v>9.9723000000000006E-2</v>
      </c>
    </row>
    <row r="174" spans="1:32">
      <c r="A174" s="1" t="s">
        <v>14</v>
      </c>
      <c r="B174" s="1" t="s">
        <v>25</v>
      </c>
      <c r="C174" s="1" t="s">
        <v>17</v>
      </c>
      <c r="D174" s="1" t="s">
        <v>15</v>
      </c>
      <c r="E174" s="1" t="s">
        <v>63</v>
      </c>
      <c r="F174" s="1" t="s">
        <v>91</v>
      </c>
      <c r="G174" s="3">
        <v>4.1845656666666668</v>
      </c>
      <c r="H174" s="3">
        <v>4.2093650000000009</v>
      </c>
      <c r="I174" s="3">
        <v>4.247748333333333</v>
      </c>
      <c r="J174" s="3">
        <v>4.1934773333333331</v>
      </c>
      <c r="K174" s="3">
        <v>4.1016959999999996</v>
      </c>
      <c r="L174" s="3">
        <v>3.9631363333333329</v>
      </c>
      <c r="M174" s="3">
        <v>3.8047773333333335</v>
      </c>
      <c r="N174" s="3">
        <v>3.6836956666666665</v>
      </c>
      <c r="O174" s="3">
        <v>3.6815169999999999</v>
      </c>
      <c r="P174" s="3">
        <v>3.6880083333333338</v>
      </c>
      <c r="Q174" s="3">
        <v>3.7954646666666663</v>
      </c>
      <c r="R174" s="3">
        <v>3.944563</v>
      </c>
      <c r="S174" s="3">
        <v>3.9973033333333334</v>
      </c>
      <c r="T174" s="3">
        <v>3.9627483333333333</v>
      </c>
      <c r="U174" s="3">
        <v>3.8050716666666666</v>
      </c>
      <c r="V174" s="3">
        <v>3.6857533333333339</v>
      </c>
      <c r="W174" s="3">
        <v>3.6085236666666667</v>
      </c>
      <c r="X174" s="3">
        <v>3.6341496666666671</v>
      </c>
      <c r="Y174" s="3">
        <v>3.7222439999999999</v>
      </c>
      <c r="Z174" s="1">
        <v>3.839318</v>
      </c>
      <c r="AA174" s="1">
        <v>3.9826553333333337</v>
      </c>
      <c r="AB174" s="1">
        <v>4.0480726666666662</v>
      </c>
      <c r="AC174" s="1">
        <v>4.0865743333333331</v>
      </c>
      <c r="AD174" s="1">
        <v>4.1453973333333325</v>
      </c>
      <c r="AE174" s="1">
        <v>4.1950849999999997</v>
      </c>
      <c r="AF174" s="1">
        <v>4.2529469999999998</v>
      </c>
    </row>
    <row r="175" spans="1:32">
      <c r="A175" s="1" t="s">
        <v>14</v>
      </c>
      <c r="B175" s="1" t="s">
        <v>26</v>
      </c>
      <c r="C175" s="1" t="s">
        <v>16</v>
      </c>
      <c r="D175" s="1" t="s">
        <v>13</v>
      </c>
      <c r="E175" s="1" t="s">
        <v>50</v>
      </c>
      <c r="F175" s="1" t="s">
        <v>0</v>
      </c>
      <c r="G175" s="2">
        <v>43.535850847294192</v>
      </c>
      <c r="H175" s="2">
        <v>41.978087030821321</v>
      </c>
      <c r="I175" s="2">
        <v>40.486380629335841</v>
      </c>
      <c r="J175" s="2">
        <v>38.787840932290472</v>
      </c>
      <c r="K175" s="2">
        <v>35.938248233814733</v>
      </c>
      <c r="L175" s="2">
        <v>32.236863179178805</v>
      </c>
      <c r="M175" s="2">
        <v>28.494837386571202</v>
      </c>
      <c r="N175" s="2">
        <v>26.141422220483264</v>
      </c>
      <c r="O175" s="2">
        <v>24.408762115219137</v>
      </c>
      <c r="P175" s="2">
        <v>23.780418581517296</v>
      </c>
      <c r="Q175" s="2">
        <v>23.069674401764331</v>
      </c>
      <c r="R175" s="2">
        <v>22.763202431484615</v>
      </c>
      <c r="S175" s="2">
        <v>22.016951811622857</v>
      </c>
      <c r="T175" s="2">
        <v>20.600984187907716</v>
      </c>
      <c r="U175" s="2">
        <v>18.949580379337018</v>
      </c>
      <c r="V175" s="2">
        <v>18.16941912697861</v>
      </c>
      <c r="W175" s="2">
        <v>18.068485437512109</v>
      </c>
      <c r="X175" s="2">
        <v>18.124542767251793</v>
      </c>
      <c r="Y175" s="2">
        <v>17.560351395877891</v>
      </c>
      <c r="Z175" s="1">
        <v>17.260330771892001</v>
      </c>
      <c r="AA175" s="1">
        <v>16.768521667941318</v>
      </c>
      <c r="AB175" s="1">
        <v>16.990880746263674</v>
      </c>
      <c r="AC175" s="1">
        <v>17.070054090893265</v>
      </c>
      <c r="AD175" s="1">
        <v>17.61057413006731</v>
      </c>
      <c r="AE175" s="1">
        <v>17.429574276527561</v>
      </c>
      <c r="AF175" s="1">
        <v>16.408618438687654</v>
      </c>
    </row>
    <row r="176" spans="1:32">
      <c r="A176" s="1" t="s">
        <v>14</v>
      </c>
      <c r="B176" s="1" t="s">
        <v>26</v>
      </c>
      <c r="C176" s="1" t="s">
        <v>16</v>
      </c>
      <c r="D176" s="1" t="s">
        <v>13</v>
      </c>
      <c r="E176" s="1" t="s">
        <v>51</v>
      </c>
      <c r="F176" s="1" t="s">
        <v>1</v>
      </c>
      <c r="G176" s="2">
        <v>53.636530598240483</v>
      </c>
      <c r="H176" s="2">
        <v>51.393870358583086</v>
      </c>
      <c r="I176" s="2">
        <v>50.16093447332225</v>
      </c>
      <c r="J176" s="2">
        <v>48.599425443734695</v>
      </c>
      <c r="K176" s="2">
        <v>47.020992419916098</v>
      </c>
      <c r="L176" s="2">
        <v>40.680196906303607</v>
      </c>
      <c r="M176" s="2">
        <v>38.910308890661149</v>
      </c>
      <c r="N176" s="2">
        <v>34.686193766971918</v>
      </c>
      <c r="O176" s="2">
        <v>34.02452293241199</v>
      </c>
      <c r="P176" s="2">
        <v>30.906324253548661</v>
      </c>
      <c r="Q176" s="2">
        <v>29.977993073662038</v>
      </c>
      <c r="R176" s="2">
        <v>28.635727430318138</v>
      </c>
      <c r="S176" s="2">
        <v>27.922138005130122</v>
      </c>
      <c r="T176" s="2">
        <v>25.726897948968297</v>
      </c>
      <c r="U176" s="2">
        <v>23.748400870662664</v>
      </c>
      <c r="V176" s="2">
        <v>21.185560081820018</v>
      </c>
      <c r="W176" s="2">
        <v>22.157706091598186</v>
      </c>
      <c r="X176" s="2">
        <v>20.475260156933796</v>
      </c>
      <c r="Y176" s="2">
        <v>21.004415061573194</v>
      </c>
      <c r="Z176" s="1">
        <v>19.237216168988756</v>
      </c>
      <c r="AA176" s="1">
        <v>20.276538436939415</v>
      </c>
      <c r="AB176" s="1">
        <v>19.569991942259204</v>
      </c>
      <c r="AC176" s="1">
        <v>20.914882759512498</v>
      </c>
      <c r="AD176" s="1">
        <v>25.245187332608239</v>
      </c>
      <c r="AE176" s="1">
        <v>28.558164339989187</v>
      </c>
      <c r="AF176" s="1">
        <v>22.836997149832015</v>
      </c>
    </row>
    <row r="177" spans="1:32">
      <c r="A177" s="1" t="s">
        <v>14</v>
      </c>
      <c r="B177" s="1" t="s">
        <v>26</v>
      </c>
      <c r="C177" s="1" t="s">
        <v>16</v>
      </c>
      <c r="D177" s="1" t="s">
        <v>13</v>
      </c>
      <c r="E177" s="1" t="s">
        <v>52</v>
      </c>
      <c r="F177" s="1" t="s">
        <v>2</v>
      </c>
      <c r="G177" s="2">
        <v>49.182290527499013</v>
      </c>
      <c r="H177" s="2">
        <v>47.637541639194588</v>
      </c>
      <c r="I177" s="2">
        <v>47.292876336131108</v>
      </c>
      <c r="J177" s="2">
        <v>45.733251860026996</v>
      </c>
      <c r="K177" s="2">
        <v>42.376345924495425</v>
      </c>
      <c r="L177" s="2">
        <v>37.961959897261522</v>
      </c>
      <c r="M177" s="2">
        <v>33.484380250507037</v>
      </c>
      <c r="N177" s="2">
        <v>30.789962402642601</v>
      </c>
      <c r="O177" s="2">
        <v>27.418862884401705</v>
      </c>
      <c r="P177" s="2">
        <v>26.588670002405177</v>
      </c>
      <c r="Q177" s="2">
        <v>25.735428313863753</v>
      </c>
      <c r="R177" s="2">
        <v>26.98892699870343</v>
      </c>
      <c r="S177" s="2">
        <v>25.721829424122557</v>
      </c>
      <c r="T177" s="2">
        <v>24.16010343545685</v>
      </c>
      <c r="U177" s="2">
        <v>21.236325432416361</v>
      </c>
      <c r="V177" s="2">
        <v>21.537807957822778</v>
      </c>
      <c r="W177" s="2">
        <v>21.941642126839515</v>
      </c>
      <c r="X177" s="2">
        <v>21.80580870357079</v>
      </c>
      <c r="Y177" s="2">
        <v>20.341605043051171</v>
      </c>
      <c r="Z177" s="1">
        <v>19.490480143808732</v>
      </c>
      <c r="AA177" s="1">
        <v>20.13847526336728</v>
      </c>
      <c r="AB177" s="1">
        <v>21.290173568297636</v>
      </c>
      <c r="AC177" s="1">
        <v>21.785261177943777</v>
      </c>
      <c r="AD177" s="1">
        <v>20.512955720655995</v>
      </c>
      <c r="AE177" s="1">
        <v>19.22307956704752</v>
      </c>
      <c r="AF177" s="1">
        <v>17.953884328536944</v>
      </c>
    </row>
    <row r="178" spans="1:32">
      <c r="A178" s="1" t="s">
        <v>14</v>
      </c>
      <c r="B178" s="1" t="s">
        <v>26</v>
      </c>
      <c r="C178" s="1" t="s">
        <v>16</v>
      </c>
      <c r="D178" s="1" t="s">
        <v>13</v>
      </c>
      <c r="E178" s="1" t="s">
        <v>53</v>
      </c>
      <c r="F178" s="1" t="s">
        <v>3</v>
      </c>
      <c r="G178" s="2">
        <v>49.401666031478065</v>
      </c>
      <c r="H178" s="2">
        <v>46.792810859146549</v>
      </c>
      <c r="I178" s="2">
        <v>46.023272198770165</v>
      </c>
      <c r="J178" s="2">
        <v>45.343324047179173</v>
      </c>
      <c r="K178" s="2">
        <v>42.566419417838183</v>
      </c>
      <c r="L178" s="2">
        <v>38.439296189544564</v>
      </c>
      <c r="M178" s="2">
        <v>33.347653826376039</v>
      </c>
      <c r="N178" s="2">
        <v>30.827751660236771</v>
      </c>
      <c r="O178" s="2">
        <v>28.206648728996054</v>
      </c>
      <c r="P178" s="2">
        <v>27.744383452648393</v>
      </c>
      <c r="Q178" s="2">
        <v>26.592517260247821</v>
      </c>
      <c r="R178" s="2">
        <v>26.576236013250451</v>
      </c>
      <c r="S178" s="2">
        <v>26.001218390487299</v>
      </c>
      <c r="T178" s="2">
        <v>24.928538241435366</v>
      </c>
      <c r="U178" s="2">
        <v>24.493394071160083</v>
      </c>
      <c r="V178" s="2">
        <v>23.759603055525492</v>
      </c>
      <c r="W178" s="2">
        <v>24.31587587284486</v>
      </c>
      <c r="X178" s="2">
        <v>22.616063008652855</v>
      </c>
      <c r="Y178" s="2">
        <v>22.136007644906627</v>
      </c>
      <c r="Z178" s="1">
        <v>21.251781276594386</v>
      </c>
      <c r="AA178" s="1">
        <v>20.636357903687855</v>
      </c>
      <c r="AB178" s="1">
        <v>20.754732660063777</v>
      </c>
      <c r="AC178" s="1">
        <v>22.224995111089694</v>
      </c>
      <c r="AD178" s="1">
        <v>23.34369568245333</v>
      </c>
      <c r="AE178" s="1">
        <v>23.56445239192368</v>
      </c>
      <c r="AF178" s="1">
        <v>18.902604349792007</v>
      </c>
    </row>
    <row r="179" spans="1:32">
      <c r="A179" s="1" t="s">
        <v>14</v>
      </c>
      <c r="B179" s="1" t="s">
        <v>26</v>
      </c>
      <c r="C179" s="1" t="s">
        <v>16</v>
      </c>
      <c r="D179" s="1" t="s">
        <v>13</v>
      </c>
      <c r="E179" s="1" t="s">
        <v>54</v>
      </c>
      <c r="F179" s="1" t="s">
        <v>4</v>
      </c>
      <c r="G179" s="2">
        <v>46.186373447602925</v>
      </c>
      <c r="H179" s="2">
        <v>43.401508749649132</v>
      </c>
      <c r="I179" s="2">
        <v>41.08826100847083</v>
      </c>
      <c r="J179" s="2">
        <v>38.986319448914209</v>
      </c>
      <c r="K179" s="2">
        <v>36.525099543053983</v>
      </c>
      <c r="L179" s="2">
        <v>33.007142973817473</v>
      </c>
      <c r="M179" s="2">
        <v>30.675981479849071</v>
      </c>
      <c r="N179" s="2">
        <v>27.494748780451602</v>
      </c>
      <c r="O179" s="2">
        <v>25.426078336311779</v>
      </c>
      <c r="P179" s="2">
        <v>24.570990828188076</v>
      </c>
      <c r="Q179" s="2">
        <v>24.861012788236923</v>
      </c>
      <c r="R179" s="2">
        <v>26.549753071925778</v>
      </c>
      <c r="S179" s="2">
        <v>24.757249619435282</v>
      </c>
      <c r="T179" s="2">
        <v>22.422531719611055</v>
      </c>
      <c r="U179" s="2">
        <v>17.900296766039109</v>
      </c>
      <c r="V179" s="2">
        <v>16.927418901944751</v>
      </c>
      <c r="W179" s="2">
        <v>15.672477933117889</v>
      </c>
      <c r="X179" s="2">
        <v>16.842944439467843</v>
      </c>
      <c r="Y179" s="2">
        <v>18.014607116512668</v>
      </c>
      <c r="Z179" s="1">
        <v>19.508383231507281</v>
      </c>
      <c r="AA179" s="1">
        <v>19.196765272187221</v>
      </c>
      <c r="AB179" s="1">
        <v>17.561583987254085</v>
      </c>
      <c r="AC179" s="1">
        <v>15.24362497709302</v>
      </c>
      <c r="AD179" s="1">
        <v>16.451658004697716</v>
      </c>
      <c r="AE179" s="1">
        <v>16.462368478321864</v>
      </c>
      <c r="AF179" s="1">
        <v>22.324869600951132</v>
      </c>
    </row>
    <row r="180" spans="1:32">
      <c r="A180" s="1" t="s">
        <v>14</v>
      </c>
      <c r="B180" s="1" t="s">
        <v>26</v>
      </c>
      <c r="C180" s="1" t="s">
        <v>16</v>
      </c>
      <c r="D180" s="1" t="s">
        <v>13</v>
      </c>
      <c r="E180" s="1" t="s">
        <v>55</v>
      </c>
      <c r="F180" s="1" t="s">
        <v>5</v>
      </c>
      <c r="G180" s="2">
        <v>45.891570939316495</v>
      </c>
      <c r="H180" s="2">
        <v>45.802990374249248</v>
      </c>
      <c r="I180" s="2">
        <v>43.256162955371032</v>
      </c>
      <c r="J180" s="2">
        <v>41.725611054014649</v>
      </c>
      <c r="K180" s="2">
        <v>40.428437650830681</v>
      </c>
      <c r="L180" s="2">
        <v>38.307370674044044</v>
      </c>
      <c r="M180" s="2">
        <v>33.771738845693768</v>
      </c>
      <c r="N180" s="2">
        <v>30.400224054909675</v>
      </c>
      <c r="O180" s="2">
        <v>28.300383707605146</v>
      </c>
      <c r="P180" s="2">
        <v>29.979512326425162</v>
      </c>
      <c r="Q180" s="2">
        <v>28.406025490963206</v>
      </c>
      <c r="R180" s="2">
        <v>28.923688883401422</v>
      </c>
      <c r="S180" s="2">
        <v>28.560894456105526</v>
      </c>
      <c r="T180" s="2">
        <v>28.10551084642951</v>
      </c>
      <c r="U180" s="2">
        <v>26.50761716923331</v>
      </c>
      <c r="V180" s="2">
        <v>23.681789433479612</v>
      </c>
      <c r="W180" s="2">
        <v>21.62381970766117</v>
      </c>
      <c r="X180" s="2">
        <v>20.720561291721676</v>
      </c>
      <c r="Y180" s="2">
        <v>20.783198067865609</v>
      </c>
      <c r="Z180" s="1">
        <v>21.736149174617008</v>
      </c>
      <c r="AA180" s="1">
        <v>20.816524491010277</v>
      </c>
      <c r="AB180" s="1">
        <v>21.212155839385741</v>
      </c>
      <c r="AC180" s="1">
        <v>21.018010202531908</v>
      </c>
      <c r="AD180" s="1">
        <v>23.270217992751071</v>
      </c>
      <c r="AE180" s="1">
        <v>23.223614906747567</v>
      </c>
      <c r="AF180" s="1">
        <v>23.160388441422448</v>
      </c>
    </row>
    <row r="181" spans="1:32">
      <c r="A181" s="1" t="s">
        <v>14</v>
      </c>
      <c r="B181" s="1" t="s">
        <v>26</v>
      </c>
      <c r="C181" s="1" t="s">
        <v>16</v>
      </c>
      <c r="D181" s="1" t="s">
        <v>13</v>
      </c>
      <c r="E181" s="1" t="s">
        <v>85</v>
      </c>
      <c r="F181" s="1" t="s">
        <v>86</v>
      </c>
      <c r="G181" s="2">
        <v>35.944854557806153</v>
      </c>
      <c r="H181" s="2">
        <v>33.701028313751756</v>
      </c>
      <c r="I181" s="2">
        <v>33.700816200146079</v>
      </c>
      <c r="J181" s="2">
        <v>31.339819296392434</v>
      </c>
      <c r="K181" s="2">
        <v>27.741460974025546</v>
      </c>
      <c r="L181" s="2">
        <v>23.297848938660362</v>
      </c>
      <c r="M181" s="2">
        <v>19.587415876101559</v>
      </c>
      <c r="N181" s="2">
        <v>19.113113390957981</v>
      </c>
      <c r="O181" s="2">
        <v>18.25415615400733</v>
      </c>
      <c r="P181" s="2">
        <v>17.879276223997376</v>
      </c>
      <c r="Q181" s="2">
        <v>16.600175905221789</v>
      </c>
      <c r="R181" s="2">
        <v>15.641291172015398</v>
      </c>
      <c r="S181" s="2">
        <v>15.99908007976155</v>
      </c>
      <c r="T181" s="2">
        <v>15.807843227829432</v>
      </c>
      <c r="U181" s="2">
        <v>15.079213706343822</v>
      </c>
      <c r="V181" s="2">
        <v>14.22778995692409</v>
      </c>
      <c r="W181" s="2">
        <v>13.676963547004517</v>
      </c>
      <c r="X181" s="2">
        <v>15.246435734672113</v>
      </c>
      <c r="Y181" s="2">
        <v>15.089405246186324</v>
      </c>
      <c r="Z181" s="1">
        <v>14.704506991769486</v>
      </c>
      <c r="AA181" s="1">
        <v>13.417043959035164</v>
      </c>
      <c r="AB181" s="1">
        <v>13.311239286725703</v>
      </c>
      <c r="AC181" s="1">
        <v>13.432532567961125</v>
      </c>
      <c r="AD181" s="1">
        <v>13.357549228423863</v>
      </c>
      <c r="AE181" s="1">
        <v>13.086543999378238</v>
      </c>
      <c r="AF181" s="1">
        <v>11.440376243583207</v>
      </c>
    </row>
    <row r="182" spans="1:32">
      <c r="A182" s="1" t="s">
        <v>14</v>
      </c>
      <c r="B182" s="1" t="s">
        <v>26</v>
      </c>
      <c r="C182" s="1" t="s">
        <v>16</v>
      </c>
      <c r="D182" s="1" t="s">
        <v>13</v>
      </c>
      <c r="E182" s="1" t="s">
        <v>56</v>
      </c>
      <c r="F182" s="1" t="s">
        <v>6</v>
      </c>
      <c r="G182" s="2">
        <v>44.015204833602105</v>
      </c>
      <c r="H182" s="2">
        <v>44.145251117293647</v>
      </c>
      <c r="I182" s="2">
        <v>42.497579942410731</v>
      </c>
      <c r="J182" s="2">
        <v>40.622749288963753</v>
      </c>
      <c r="K182" s="2">
        <v>38.147919094601008</v>
      </c>
      <c r="L182" s="2">
        <v>34.385385386867732</v>
      </c>
      <c r="M182" s="2">
        <v>31.523265730769168</v>
      </c>
      <c r="N182" s="2">
        <v>29.629700271070984</v>
      </c>
      <c r="O182" s="2">
        <v>29.529982243617525</v>
      </c>
      <c r="P182" s="2">
        <v>28.190168648970353</v>
      </c>
      <c r="Q182" s="2">
        <v>26.4836801215225</v>
      </c>
      <c r="R182" s="2">
        <v>23.700436889525974</v>
      </c>
      <c r="S182" s="2">
        <v>22.869460422661234</v>
      </c>
      <c r="T182" s="2">
        <v>20.583260753014756</v>
      </c>
      <c r="U182" s="2">
        <v>19.12106453938215</v>
      </c>
      <c r="V182" s="2">
        <v>18.220687182637587</v>
      </c>
      <c r="W182" s="2">
        <v>18.263013072924441</v>
      </c>
      <c r="X182" s="2">
        <v>18.511521891578905</v>
      </c>
      <c r="Y182" s="2">
        <v>16.517505009415348</v>
      </c>
      <c r="Z182" s="1">
        <v>15.953614933278915</v>
      </c>
      <c r="AA182" s="1">
        <v>15.10938846746898</v>
      </c>
      <c r="AB182" s="1">
        <v>16.338182666881011</v>
      </c>
      <c r="AC182" s="1">
        <v>16.286172282687165</v>
      </c>
      <c r="AD182" s="1">
        <v>16.912630715428747</v>
      </c>
      <c r="AE182" s="1">
        <v>16.3695557562387</v>
      </c>
      <c r="AF182" s="1">
        <v>13.762698680807034</v>
      </c>
    </row>
    <row r="183" spans="1:32">
      <c r="A183" s="1" t="s">
        <v>14</v>
      </c>
      <c r="B183" s="1" t="s">
        <v>26</v>
      </c>
      <c r="C183" s="1" t="s">
        <v>16</v>
      </c>
      <c r="D183" s="1" t="s">
        <v>13</v>
      </c>
      <c r="E183" s="1" t="s">
        <v>57</v>
      </c>
      <c r="F183" s="1" t="s">
        <v>7</v>
      </c>
      <c r="G183" s="2">
        <v>32.956877950241982</v>
      </c>
      <c r="H183" s="2">
        <v>30.91620378831114</v>
      </c>
      <c r="I183" s="2">
        <v>28.597989177539301</v>
      </c>
      <c r="J183" s="2">
        <v>26.928814010972967</v>
      </c>
      <c r="K183" s="2">
        <v>23.871732274701845</v>
      </c>
      <c r="L183" s="2">
        <v>21.78321844025611</v>
      </c>
      <c r="M183" s="2">
        <v>18.574701249152508</v>
      </c>
      <c r="N183" s="2">
        <v>16.727215977925731</v>
      </c>
      <c r="O183" s="2">
        <v>15.170315781516289</v>
      </c>
      <c r="P183" s="2">
        <v>14.753129079036071</v>
      </c>
      <c r="Q183" s="2">
        <v>15.999872097781719</v>
      </c>
      <c r="R183" s="2">
        <v>15.836645867009821</v>
      </c>
      <c r="S183" s="2">
        <v>14.865311215064656</v>
      </c>
      <c r="T183" s="2">
        <v>13.311989609943888</v>
      </c>
      <c r="U183" s="2">
        <v>12.173395071640586</v>
      </c>
      <c r="V183" s="2">
        <v>12.543906085937692</v>
      </c>
      <c r="W183" s="2">
        <v>13.099969158042995</v>
      </c>
      <c r="X183" s="2">
        <v>13.285903265232344</v>
      </c>
      <c r="Y183" s="2">
        <v>12.447237772070688</v>
      </c>
      <c r="Z183" s="1">
        <v>12.321593478887628</v>
      </c>
      <c r="AA183" s="1">
        <v>12.906111916040425</v>
      </c>
      <c r="AB183" s="1">
        <v>13.251775264519049</v>
      </c>
      <c r="AC183" s="1">
        <v>13.31802759974005</v>
      </c>
      <c r="AD183" s="1">
        <v>12.673629045150639</v>
      </c>
      <c r="AE183" s="1">
        <v>12.559412589590366</v>
      </c>
      <c r="AF183" s="1">
        <v>11.892483987514623</v>
      </c>
    </row>
    <row r="184" spans="1:32">
      <c r="A184" s="1" t="s">
        <v>14</v>
      </c>
      <c r="B184" s="1" t="s">
        <v>26</v>
      </c>
      <c r="C184" s="1" t="s">
        <v>16</v>
      </c>
      <c r="D184" s="1" t="s">
        <v>13</v>
      </c>
      <c r="E184" s="1" t="s">
        <v>58</v>
      </c>
      <c r="F184" s="1" t="s">
        <v>8</v>
      </c>
      <c r="G184" s="2">
        <v>42.874893531345009</v>
      </c>
      <c r="H184" s="2">
        <v>41.424306112345811</v>
      </c>
      <c r="I184" s="2">
        <v>39.371118622977832</v>
      </c>
      <c r="J184" s="2">
        <v>37.657420841279865</v>
      </c>
      <c r="K184" s="2">
        <v>33.524585458781644</v>
      </c>
      <c r="L184" s="2">
        <v>29.243480802486406</v>
      </c>
      <c r="M184" s="2">
        <v>24.484318025019672</v>
      </c>
      <c r="N184" s="2">
        <v>22.116570016299608</v>
      </c>
      <c r="O184" s="2">
        <v>20.175628677061436</v>
      </c>
      <c r="P184" s="2">
        <v>19.055120199265758</v>
      </c>
      <c r="Q184" s="2">
        <v>18.202280101628592</v>
      </c>
      <c r="R184" s="2">
        <v>17.673900965015235</v>
      </c>
      <c r="S184" s="2">
        <v>17.273991039374891</v>
      </c>
      <c r="T184" s="2">
        <v>16.080754881350472</v>
      </c>
      <c r="U184" s="2">
        <v>15.462836566696827</v>
      </c>
      <c r="V184" s="2">
        <v>14.879157134983876</v>
      </c>
      <c r="W184" s="2">
        <v>15.377235115048691</v>
      </c>
      <c r="X184" s="2">
        <v>16.268163199232085</v>
      </c>
      <c r="Y184" s="2">
        <v>16.61331952791042</v>
      </c>
      <c r="Z184" s="1">
        <v>15.655940354865143</v>
      </c>
      <c r="AA184" s="1">
        <v>13.027170143978912</v>
      </c>
      <c r="AB184" s="1">
        <v>12.352254219620951</v>
      </c>
      <c r="AC184" s="1">
        <v>12.488693556285591</v>
      </c>
      <c r="AD184" s="1">
        <v>13.200362393877006</v>
      </c>
      <c r="AE184" s="1">
        <v>12.823314895663849</v>
      </c>
      <c r="AF184" s="1">
        <v>13.967715712005303</v>
      </c>
    </row>
    <row r="185" spans="1:32">
      <c r="A185" s="1" t="s">
        <v>14</v>
      </c>
      <c r="B185" s="1" t="s">
        <v>26</v>
      </c>
      <c r="C185" s="1" t="s">
        <v>16</v>
      </c>
      <c r="D185" s="1" t="s">
        <v>13</v>
      </c>
      <c r="E185" s="1" t="s">
        <v>59</v>
      </c>
      <c r="F185" s="1" t="s">
        <v>9</v>
      </c>
      <c r="G185" s="2">
        <v>49.742327732198255</v>
      </c>
      <c r="H185" s="2">
        <v>47.257135190367563</v>
      </c>
      <c r="I185" s="2">
        <v>44.95608487539311</v>
      </c>
      <c r="J185" s="2">
        <v>44.338338589977276</v>
      </c>
      <c r="K185" s="2">
        <v>42.724887134925218</v>
      </c>
      <c r="L185" s="2">
        <v>38.977901027081309</v>
      </c>
      <c r="M185" s="2">
        <v>34.985504354298719</v>
      </c>
      <c r="N185" s="2">
        <v>31.416831416807213</v>
      </c>
      <c r="O185" s="2">
        <v>29.422977811523083</v>
      </c>
      <c r="P185" s="2">
        <v>27.656585607697608</v>
      </c>
      <c r="Q185" s="2">
        <v>27.842729924191108</v>
      </c>
      <c r="R185" s="2">
        <v>28.135586795226601</v>
      </c>
      <c r="S185" s="2">
        <v>25.653259855110747</v>
      </c>
      <c r="T185" s="2">
        <v>24.260819086678492</v>
      </c>
      <c r="U185" s="2">
        <v>21.69524477016299</v>
      </c>
      <c r="V185" s="2">
        <v>23.583542113607852</v>
      </c>
      <c r="W185" s="2">
        <v>23.159295288852917</v>
      </c>
      <c r="X185" s="2">
        <v>23.342560324362008</v>
      </c>
      <c r="Y185" s="2">
        <v>20.774579779458715</v>
      </c>
      <c r="Z185" s="1">
        <v>18.862401848003845</v>
      </c>
      <c r="AA185" s="1">
        <v>16.903708583239411</v>
      </c>
      <c r="AB185" s="1">
        <v>16.553383700148533</v>
      </c>
      <c r="AC185" s="1">
        <v>15.878125121103954</v>
      </c>
      <c r="AD185" s="1">
        <v>15.786806187354602</v>
      </c>
      <c r="AE185" s="1">
        <v>15.522848259829125</v>
      </c>
      <c r="AF185" s="1">
        <v>15.788240626137203</v>
      </c>
    </row>
    <row r="186" spans="1:32">
      <c r="A186" s="1" t="s">
        <v>14</v>
      </c>
      <c r="B186" s="1" t="s">
        <v>26</v>
      </c>
      <c r="C186" s="1" t="s">
        <v>16</v>
      </c>
      <c r="D186" s="1" t="s">
        <v>13</v>
      </c>
      <c r="E186" s="1" t="s">
        <v>60</v>
      </c>
      <c r="F186" s="1" t="s">
        <v>10</v>
      </c>
      <c r="G186" s="2">
        <v>46.096505660963537</v>
      </c>
      <c r="H186" s="2">
        <v>45.829838609475921</v>
      </c>
      <c r="I186" s="2">
        <v>42.855154637339076</v>
      </c>
      <c r="J186" s="2">
        <v>40.400346169048326</v>
      </c>
      <c r="K186" s="2">
        <v>37.734296389400605</v>
      </c>
      <c r="L186" s="2">
        <v>36.145715249024107</v>
      </c>
      <c r="M186" s="2">
        <v>32.586250648859149</v>
      </c>
      <c r="N186" s="2">
        <v>29.284184013386522</v>
      </c>
      <c r="O186" s="2">
        <v>25.156706033626591</v>
      </c>
      <c r="P186" s="2">
        <v>23.453334583857622</v>
      </c>
      <c r="Q186" s="2">
        <v>22.193278401474188</v>
      </c>
      <c r="R186" s="2">
        <v>21.011488663873592</v>
      </c>
      <c r="S186" s="2">
        <v>20.431623019969823</v>
      </c>
      <c r="T186" s="2">
        <v>19.594037435293682</v>
      </c>
      <c r="U186" s="2">
        <v>18.980887949105789</v>
      </c>
      <c r="V186" s="2">
        <v>17.452632161657288</v>
      </c>
      <c r="W186" s="2">
        <v>17.349178914679271</v>
      </c>
      <c r="X186" s="2">
        <v>16.528860239878917</v>
      </c>
      <c r="Y186" s="2">
        <v>16.182810889497677</v>
      </c>
      <c r="Z186" s="1">
        <v>15.383832167514024</v>
      </c>
      <c r="AA186" s="1">
        <v>15.165440030947797</v>
      </c>
      <c r="AB186" s="1">
        <v>16.711054652306402</v>
      </c>
      <c r="AC186" s="1">
        <v>16.275728726541342</v>
      </c>
      <c r="AD186" s="1">
        <v>17.484415435799708</v>
      </c>
      <c r="AE186" s="1">
        <v>16.350349470640737</v>
      </c>
      <c r="AF186" s="1">
        <v>17.935475736662546</v>
      </c>
    </row>
    <row r="187" spans="1:32">
      <c r="A187" s="1" t="s">
        <v>14</v>
      </c>
      <c r="B187" s="1" t="s">
        <v>26</v>
      </c>
      <c r="C187" s="1" t="s">
        <v>16</v>
      </c>
      <c r="D187" s="1" t="s">
        <v>13</v>
      </c>
      <c r="E187" s="1" t="s">
        <v>61</v>
      </c>
      <c r="F187" s="2" t="s">
        <v>11</v>
      </c>
      <c r="G187" s="2" t="s">
        <v>12</v>
      </c>
      <c r="H187" s="2" t="s">
        <v>12</v>
      </c>
      <c r="I187" s="2" t="s">
        <v>12</v>
      </c>
      <c r="J187" s="2" t="s">
        <v>12</v>
      </c>
      <c r="K187" s="2" t="s">
        <v>12</v>
      </c>
      <c r="L187" s="2" t="s">
        <v>12</v>
      </c>
      <c r="M187" s="2" t="s">
        <v>12</v>
      </c>
      <c r="N187" s="2" t="s">
        <v>12</v>
      </c>
      <c r="O187" s="2">
        <v>27.235301140607124</v>
      </c>
      <c r="P187" s="2">
        <v>26.995768502999386</v>
      </c>
      <c r="Q187" s="2">
        <v>25.613020724381158</v>
      </c>
      <c r="R187" s="2">
        <v>24.312039998163272</v>
      </c>
      <c r="S187" s="2">
        <v>22.969961195100012</v>
      </c>
      <c r="T187" s="2">
        <v>23.552286352819092</v>
      </c>
      <c r="U187" s="2">
        <v>23.242848939569853</v>
      </c>
      <c r="V187" s="2">
        <v>23.835975294891089</v>
      </c>
      <c r="W187" s="2">
        <v>22.585172541561704</v>
      </c>
      <c r="X187" s="2">
        <v>23.232151264037821</v>
      </c>
      <c r="Y187" s="2">
        <v>22.658444638003733</v>
      </c>
      <c r="Z187" s="1">
        <v>21.384541013869462</v>
      </c>
      <c r="AA187" s="1">
        <v>19.344441297020722</v>
      </c>
      <c r="AB187" s="1">
        <v>16.976885318057967</v>
      </c>
      <c r="AC187" s="1">
        <v>17.943847605410685</v>
      </c>
      <c r="AD187" s="1">
        <v>17.554778676906015</v>
      </c>
      <c r="AE187" s="1">
        <v>18.665449062282342</v>
      </c>
      <c r="AF187" s="1">
        <v>15.866615642121969</v>
      </c>
    </row>
    <row r="188" spans="1:32">
      <c r="A188" s="1" t="s">
        <v>14</v>
      </c>
      <c r="B188" s="1" t="s">
        <v>26</v>
      </c>
      <c r="C188" s="1" t="s">
        <v>16</v>
      </c>
      <c r="D188" s="1" t="s">
        <v>13</v>
      </c>
      <c r="E188" s="1" t="s">
        <v>63</v>
      </c>
      <c r="F188" s="1" t="s">
        <v>90</v>
      </c>
      <c r="G188" s="2">
        <v>44.079578081388753</v>
      </c>
      <c r="H188" s="2">
        <v>42.583897332558784</v>
      </c>
      <c r="I188" s="2">
        <v>40.92038615338825</v>
      </c>
      <c r="J188" s="2">
        <v>39.210924005107849</v>
      </c>
      <c r="K188" s="2">
        <v>36.438279632832533</v>
      </c>
      <c r="L188" s="2">
        <v>32.910227963326555</v>
      </c>
      <c r="M188" s="2">
        <v>29.169125746895336</v>
      </c>
      <c r="N188" s="2">
        <v>26.672817745917218</v>
      </c>
      <c r="O188" s="2">
        <v>24.810630943900254</v>
      </c>
      <c r="P188" s="2">
        <v>24.052400570961822</v>
      </c>
      <c r="Q188" s="2">
        <v>23.319165222236137</v>
      </c>
      <c r="R188" s="2">
        <v>22.940641120654913</v>
      </c>
      <c r="S188" s="2">
        <v>22.103545542545977</v>
      </c>
      <c r="T188" s="2">
        <v>20.796491456915003</v>
      </c>
      <c r="U188" s="2">
        <v>19.223424275860932</v>
      </c>
      <c r="V188" s="2">
        <v>18.558896979865992</v>
      </c>
      <c r="W188" s="2">
        <v>18.402345728648431</v>
      </c>
      <c r="X188" s="2">
        <v>18.41824318980893</v>
      </c>
      <c r="Y188" s="2">
        <v>17.777087015334796</v>
      </c>
      <c r="Z188" s="1">
        <v>17.332694331892849</v>
      </c>
      <c r="AA188" s="1">
        <v>16.742914960984205</v>
      </c>
      <c r="AB188" s="1">
        <v>16.950416297507402</v>
      </c>
      <c r="AC188" s="1">
        <v>16.987168058946292</v>
      </c>
      <c r="AD188" s="1">
        <v>17.517155880002601</v>
      </c>
      <c r="AE188" s="1">
        <v>17.306130200209282</v>
      </c>
      <c r="AF188" s="1">
        <v>16.471392594287757</v>
      </c>
    </row>
    <row r="189" spans="1:32">
      <c r="A189" s="1" t="s">
        <v>14</v>
      </c>
      <c r="B189" s="1" t="s">
        <v>26</v>
      </c>
      <c r="C189" s="1" t="s">
        <v>16</v>
      </c>
      <c r="D189" s="1" t="s">
        <v>15</v>
      </c>
      <c r="E189" s="1" t="s">
        <v>50</v>
      </c>
      <c r="F189" s="1" t="s">
        <v>0</v>
      </c>
      <c r="G189" s="2">
        <v>49.894081004348685</v>
      </c>
      <c r="H189" s="2">
        <v>48.031504681457598</v>
      </c>
      <c r="I189" s="2">
        <v>46.212385064768775</v>
      </c>
      <c r="J189" s="2">
        <v>44.275258478496767</v>
      </c>
      <c r="K189" s="2">
        <v>41.637353160073381</v>
      </c>
      <c r="L189" s="2">
        <v>38.14122043134256</v>
      </c>
      <c r="M189" s="2">
        <v>34.664793548443022</v>
      </c>
      <c r="N189" s="2">
        <v>32.061308590150901</v>
      </c>
      <c r="O189" s="2">
        <v>30.464642044978074</v>
      </c>
      <c r="P189" s="2">
        <v>30.280798764606462</v>
      </c>
      <c r="Q189" s="2">
        <v>30.654196049448739</v>
      </c>
      <c r="R189" s="2">
        <v>31.221202180261148</v>
      </c>
      <c r="S189" s="2">
        <v>31.17482891440358</v>
      </c>
      <c r="T189" s="2">
        <v>30.192721863704008</v>
      </c>
      <c r="U189" s="2">
        <v>28.908772485616215</v>
      </c>
      <c r="V189" s="2">
        <v>28.236226196728989</v>
      </c>
      <c r="W189" s="2">
        <v>28.51424308978191</v>
      </c>
      <c r="X189" s="2">
        <v>28.874449110254872</v>
      </c>
      <c r="Y189" s="2">
        <v>28.62397803458262</v>
      </c>
      <c r="Z189" s="1">
        <v>27.949861991360432</v>
      </c>
      <c r="AA189" s="1">
        <v>27.097975291807064</v>
      </c>
      <c r="AB189" s="1">
        <v>26.799098710227316</v>
      </c>
      <c r="AC189" s="1">
        <v>26.631207795863833</v>
      </c>
      <c r="AD189" s="1">
        <v>26.369168970902127</v>
      </c>
      <c r="AE189" s="1">
        <v>26.011378617477895</v>
      </c>
      <c r="AF189" s="1">
        <v>24.452362373551381</v>
      </c>
    </row>
    <row r="190" spans="1:32">
      <c r="A190" s="1" t="s">
        <v>14</v>
      </c>
      <c r="B190" s="1" t="s">
        <v>26</v>
      </c>
      <c r="C190" s="1" t="s">
        <v>16</v>
      </c>
      <c r="D190" s="1" t="s">
        <v>15</v>
      </c>
      <c r="E190" s="1" t="s">
        <v>51</v>
      </c>
      <c r="F190" s="1" t="s">
        <v>1</v>
      </c>
      <c r="G190" s="2">
        <v>57.505227974935003</v>
      </c>
      <c r="H190" s="2">
        <v>54.799938252748831</v>
      </c>
      <c r="I190" s="2">
        <v>52.862844460776692</v>
      </c>
      <c r="J190" s="2">
        <v>51.150259699647201</v>
      </c>
      <c r="K190" s="2">
        <v>48.408552118576331</v>
      </c>
      <c r="L190" s="2">
        <v>42.061672014873956</v>
      </c>
      <c r="M190" s="2">
        <v>40.564250766746483</v>
      </c>
      <c r="N190" s="2">
        <v>36.736309242130197</v>
      </c>
      <c r="O190" s="2">
        <v>36.581828222707038</v>
      </c>
      <c r="P190" s="2">
        <v>33.475441929235352</v>
      </c>
      <c r="Q190" s="2">
        <v>33.702640671300095</v>
      </c>
      <c r="R190" s="2">
        <v>33.121651734762651</v>
      </c>
      <c r="S190" s="2">
        <v>34.117060596905453</v>
      </c>
      <c r="T190" s="2">
        <v>32.087735489092793</v>
      </c>
      <c r="U190" s="2">
        <v>30.163254975875429</v>
      </c>
      <c r="V190" s="2">
        <v>27.599549632758293</v>
      </c>
      <c r="W190" s="2">
        <v>28.571795409470479</v>
      </c>
      <c r="X190" s="2">
        <v>27.467817200620729</v>
      </c>
      <c r="Y190" s="2">
        <v>26.798257737390042</v>
      </c>
      <c r="Z190" s="1">
        <v>27.239525306707012</v>
      </c>
      <c r="AA190" s="1">
        <v>29.332136609729165</v>
      </c>
      <c r="AB190" s="1">
        <v>29.488245475913406</v>
      </c>
      <c r="AC190" s="1">
        <v>29.162009371205347</v>
      </c>
      <c r="AD190" s="1">
        <v>30.195186296831906</v>
      </c>
      <c r="AE190" s="1">
        <v>32.396813932996636</v>
      </c>
      <c r="AF190" s="1">
        <v>25.470707968239537</v>
      </c>
    </row>
    <row r="191" spans="1:32">
      <c r="A191" s="1" t="s">
        <v>14</v>
      </c>
      <c r="B191" s="1" t="s">
        <v>26</v>
      </c>
      <c r="C191" s="1" t="s">
        <v>16</v>
      </c>
      <c r="D191" s="1" t="s">
        <v>15</v>
      </c>
      <c r="E191" s="1" t="s">
        <v>52</v>
      </c>
      <c r="F191" s="1" t="s">
        <v>2</v>
      </c>
      <c r="G191" s="2">
        <v>53.770155068249728</v>
      </c>
      <c r="H191" s="2">
        <v>51.571033413872833</v>
      </c>
      <c r="I191" s="2">
        <v>50.931473320067205</v>
      </c>
      <c r="J191" s="2">
        <v>49.102523597551617</v>
      </c>
      <c r="K191" s="2">
        <v>46.203907857553268</v>
      </c>
      <c r="L191" s="2">
        <v>41.694489972744741</v>
      </c>
      <c r="M191" s="2">
        <v>37.513724732222443</v>
      </c>
      <c r="N191" s="2">
        <v>34.65993617664595</v>
      </c>
      <c r="O191" s="2">
        <v>31.673686305383438</v>
      </c>
      <c r="P191" s="2">
        <v>31.759699229858693</v>
      </c>
      <c r="Q191" s="2">
        <v>31.909034580810225</v>
      </c>
      <c r="R191" s="2">
        <v>33.53246973882198</v>
      </c>
      <c r="S191" s="2">
        <v>32.775625279753342</v>
      </c>
      <c r="T191" s="2">
        <v>32.215761737289661</v>
      </c>
      <c r="U191" s="2">
        <v>30.473811955629301</v>
      </c>
      <c r="V191" s="2">
        <v>30.918968195426498</v>
      </c>
      <c r="W191" s="2">
        <v>30.574115995560863</v>
      </c>
      <c r="X191" s="2">
        <v>30.66112628023701</v>
      </c>
      <c r="Y191" s="2">
        <v>29.100641670723331</v>
      </c>
      <c r="Z191" s="1">
        <v>28.985354465466433</v>
      </c>
      <c r="AA191" s="1">
        <v>27.840647233941553</v>
      </c>
      <c r="AB191" s="1">
        <v>28.063126318023226</v>
      </c>
      <c r="AC191" s="1">
        <v>26.974957175219895</v>
      </c>
      <c r="AD191" s="1">
        <v>26.359579794469379</v>
      </c>
      <c r="AE191" s="1">
        <v>25.078021389809173</v>
      </c>
      <c r="AF191" s="1">
        <v>24.662886093019459</v>
      </c>
    </row>
    <row r="192" spans="1:32">
      <c r="A192" s="1" t="s">
        <v>14</v>
      </c>
      <c r="B192" s="1" t="s">
        <v>26</v>
      </c>
      <c r="C192" s="1" t="s">
        <v>16</v>
      </c>
      <c r="D192" s="1" t="s">
        <v>15</v>
      </c>
      <c r="E192" s="1" t="s">
        <v>53</v>
      </c>
      <c r="F192" s="1" t="s">
        <v>3</v>
      </c>
      <c r="G192" s="2">
        <v>52.65096405946769</v>
      </c>
      <c r="H192" s="2">
        <v>49.64025494354334</v>
      </c>
      <c r="I192" s="2">
        <v>49.365030891474895</v>
      </c>
      <c r="J192" s="2">
        <v>48.59540616997338</v>
      </c>
      <c r="K192" s="2">
        <v>45.714689597052939</v>
      </c>
      <c r="L192" s="2">
        <v>41.259342557419146</v>
      </c>
      <c r="M192" s="2">
        <v>36.433137228179014</v>
      </c>
      <c r="N192" s="2">
        <v>34.386794438770089</v>
      </c>
      <c r="O192" s="2">
        <v>31.878972091044819</v>
      </c>
      <c r="P192" s="2">
        <v>31.058569266309778</v>
      </c>
      <c r="Q192" s="2">
        <v>30.165532968690325</v>
      </c>
      <c r="R192" s="2">
        <v>30.946519645583759</v>
      </c>
      <c r="S192" s="2">
        <v>30.974088079621065</v>
      </c>
      <c r="T192" s="2">
        <v>31.472686906212299</v>
      </c>
      <c r="U192" s="2">
        <v>31.26795406163798</v>
      </c>
      <c r="V192" s="2">
        <v>30.658797960069808</v>
      </c>
      <c r="W192" s="2">
        <v>30.755251141577194</v>
      </c>
      <c r="X192" s="2">
        <v>29.572830302846683</v>
      </c>
      <c r="Y192" s="2">
        <v>29.195202992964436</v>
      </c>
      <c r="Z192" s="1">
        <v>28.105667641135938</v>
      </c>
      <c r="AA192" s="1">
        <v>26.399853810554145</v>
      </c>
      <c r="AB192" s="1">
        <v>26.09321916556317</v>
      </c>
      <c r="AC192" s="1">
        <v>27.72442128645913</v>
      </c>
      <c r="AD192" s="1">
        <v>29.334680243046819</v>
      </c>
      <c r="AE192" s="1">
        <v>30.768944796270624</v>
      </c>
      <c r="AF192" s="1">
        <v>24.163099746248403</v>
      </c>
    </row>
    <row r="193" spans="1:32">
      <c r="A193" s="1" t="s">
        <v>14</v>
      </c>
      <c r="B193" s="1" t="s">
        <v>26</v>
      </c>
      <c r="C193" s="1" t="s">
        <v>16</v>
      </c>
      <c r="D193" s="1" t="s">
        <v>15</v>
      </c>
      <c r="E193" s="1" t="s">
        <v>54</v>
      </c>
      <c r="F193" s="1" t="s">
        <v>4</v>
      </c>
      <c r="G193" s="2">
        <v>50.781676535498057</v>
      </c>
      <c r="H193" s="2">
        <v>47.310461079004973</v>
      </c>
      <c r="I193" s="2">
        <v>44.143044661393475</v>
      </c>
      <c r="J193" s="2">
        <v>41.764703473993059</v>
      </c>
      <c r="K193" s="2">
        <v>40.044639483495331</v>
      </c>
      <c r="L193" s="2">
        <v>36.4403500941442</v>
      </c>
      <c r="M193" s="2">
        <v>34.269617854448448</v>
      </c>
      <c r="N193" s="2">
        <v>30.753196137657</v>
      </c>
      <c r="O193" s="2">
        <v>29.36933008964321</v>
      </c>
      <c r="P193" s="2">
        <v>28.524103733582987</v>
      </c>
      <c r="Q193" s="2">
        <v>28.915661327721079</v>
      </c>
      <c r="R193" s="2">
        <v>29.976680436043907</v>
      </c>
      <c r="S193" s="2">
        <v>28.862448512151825</v>
      </c>
      <c r="T193" s="2">
        <v>27.633985454616308</v>
      </c>
      <c r="U193" s="2">
        <v>24.418200036052315</v>
      </c>
      <c r="V193" s="2">
        <v>24.687624188585005</v>
      </c>
      <c r="W193" s="2">
        <v>23.454896544419409</v>
      </c>
      <c r="X193" s="2">
        <v>24.71197152448708</v>
      </c>
      <c r="Y193" s="2">
        <v>24.955561145176574</v>
      </c>
      <c r="Z193" s="1">
        <v>26.353905147761754</v>
      </c>
      <c r="AA193" s="1">
        <v>25.386100115199426</v>
      </c>
      <c r="AB193" s="1">
        <v>24.016214581572967</v>
      </c>
      <c r="AC193" s="1">
        <v>21.335831393272581</v>
      </c>
      <c r="AD193" s="1">
        <v>22.265897804798083</v>
      </c>
      <c r="AE193" s="1">
        <v>21.892531794832021</v>
      </c>
      <c r="AF193" s="1">
        <v>26.537294346655024</v>
      </c>
    </row>
    <row r="194" spans="1:32">
      <c r="A194" s="1" t="s">
        <v>14</v>
      </c>
      <c r="B194" s="1" t="s">
        <v>26</v>
      </c>
      <c r="C194" s="1" t="s">
        <v>16</v>
      </c>
      <c r="D194" s="1" t="s">
        <v>15</v>
      </c>
      <c r="E194" s="1" t="s">
        <v>55</v>
      </c>
      <c r="F194" s="1" t="s">
        <v>5</v>
      </c>
      <c r="G194" s="2">
        <v>50.692904319900528</v>
      </c>
      <c r="H194" s="2">
        <v>49.881078933450517</v>
      </c>
      <c r="I194" s="2">
        <v>47.335895687534283</v>
      </c>
      <c r="J194" s="2">
        <v>45.733980741868798</v>
      </c>
      <c r="K194" s="2">
        <v>43.829983517621734</v>
      </c>
      <c r="L194" s="2">
        <v>41.365850301613619</v>
      </c>
      <c r="M194" s="2">
        <v>37.933668371061934</v>
      </c>
      <c r="N194" s="2">
        <v>34.424211396211625</v>
      </c>
      <c r="O194" s="2">
        <v>32.647844208486404</v>
      </c>
      <c r="P194" s="2">
        <v>33.312174414071897</v>
      </c>
      <c r="Q194" s="2">
        <v>33.431020431344315</v>
      </c>
      <c r="R194" s="2">
        <v>34.963739642829893</v>
      </c>
      <c r="S194" s="2">
        <v>35.073639387592827</v>
      </c>
      <c r="T194" s="2">
        <v>35.218268592709691</v>
      </c>
      <c r="U194" s="2">
        <v>33.501859202187624</v>
      </c>
      <c r="V194" s="2">
        <v>31.821534916678047</v>
      </c>
      <c r="W194" s="2">
        <v>30.767469068479709</v>
      </c>
      <c r="X194" s="2">
        <v>30.513507757324465</v>
      </c>
      <c r="Y194" s="2">
        <v>30.714161091273976</v>
      </c>
      <c r="Z194" s="1">
        <v>30.828573295933762</v>
      </c>
      <c r="AA194" s="1">
        <v>30.012601378070517</v>
      </c>
      <c r="AB194" s="1">
        <v>29.709172215861454</v>
      </c>
      <c r="AC194" s="1">
        <v>28.674961846280166</v>
      </c>
      <c r="AD194" s="1">
        <v>30.237658654104035</v>
      </c>
      <c r="AE194" s="1">
        <v>30.215766788471562</v>
      </c>
      <c r="AF194" s="1">
        <v>32.03805470434979</v>
      </c>
    </row>
    <row r="195" spans="1:32">
      <c r="A195" s="1" t="s">
        <v>14</v>
      </c>
      <c r="B195" s="1" t="s">
        <v>26</v>
      </c>
      <c r="C195" s="1" t="s">
        <v>16</v>
      </c>
      <c r="D195" s="1" t="s">
        <v>15</v>
      </c>
      <c r="E195" s="1" t="s">
        <v>85</v>
      </c>
      <c r="F195" s="1" t="s">
        <v>86</v>
      </c>
      <c r="G195" s="2">
        <v>42.850911809897013</v>
      </c>
      <c r="H195" s="2">
        <v>40.012533915575176</v>
      </c>
      <c r="I195" s="2">
        <v>39.775880672617951</v>
      </c>
      <c r="J195" s="2">
        <v>36.773691042004259</v>
      </c>
      <c r="K195" s="2">
        <v>34.071306246635956</v>
      </c>
      <c r="L195" s="2">
        <v>30.003834213799575</v>
      </c>
      <c r="M195" s="2">
        <v>26.436808984650472</v>
      </c>
      <c r="N195" s="2">
        <v>24.614182070429901</v>
      </c>
      <c r="O195" s="2">
        <v>23.55262733122683</v>
      </c>
      <c r="P195" s="2">
        <v>24.256925198429105</v>
      </c>
      <c r="Q195" s="2">
        <v>24.893850472174279</v>
      </c>
      <c r="R195" s="2">
        <v>25.585287505144368</v>
      </c>
      <c r="S195" s="2">
        <v>26.001111596665528</v>
      </c>
      <c r="T195" s="2">
        <v>25.297626640644818</v>
      </c>
      <c r="U195" s="2">
        <v>24.175582135949025</v>
      </c>
      <c r="V195" s="2">
        <v>23.738086005219557</v>
      </c>
      <c r="W195" s="2">
        <v>23.683651450444881</v>
      </c>
      <c r="X195" s="2">
        <v>24.697647419946662</v>
      </c>
      <c r="Y195" s="2">
        <v>24.560204371043522</v>
      </c>
      <c r="Z195" s="1">
        <v>24.53712661535921</v>
      </c>
      <c r="AA195" s="1">
        <v>24.542849040113765</v>
      </c>
      <c r="AB195" s="1">
        <v>23.330843991443956</v>
      </c>
      <c r="AC195" s="1">
        <v>23.5337947393276</v>
      </c>
      <c r="AD195" s="1">
        <v>21.831807828991156</v>
      </c>
      <c r="AE195" s="1">
        <v>22.286527246794805</v>
      </c>
      <c r="AF195" s="1">
        <v>18.640514476919851</v>
      </c>
    </row>
    <row r="196" spans="1:32">
      <c r="A196" s="1" t="s">
        <v>14</v>
      </c>
      <c r="B196" s="1" t="s">
        <v>26</v>
      </c>
      <c r="C196" s="1" t="s">
        <v>16</v>
      </c>
      <c r="D196" s="1" t="s">
        <v>15</v>
      </c>
      <c r="E196" s="1" t="s">
        <v>56</v>
      </c>
      <c r="F196" s="1" t="s">
        <v>6</v>
      </c>
      <c r="G196" s="2">
        <v>54.117544645179329</v>
      </c>
      <c r="H196" s="2">
        <v>54.146911573078548</v>
      </c>
      <c r="I196" s="2">
        <v>52.137792418648353</v>
      </c>
      <c r="J196" s="2">
        <v>50.236111624108844</v>
      </c>
      <c r="K196" s="2">
        <v>48.821481864567254</v>
      </c>
      <c r="L196" s="2">
        <v>45.639139044253739</v>
      </c>
      <c r="M196" s="2">
        <v>42.86511969318223</v>
      </c>
      <c r="N196" s="2">
        <v>40.267201118762664</v>
      </c>
      <c r="O196" s="2">
        <v>40.483026323428049</v>
      </c>
      <c r="P196" s="2">
        <v>40.776671123985096</v>
      </c>
      <c r="Q196" s="2">
        <v>40.829415236458253</v>
      </c>
      <c r="R196" s="2">
        <v>39.930261752080746</v>
      </c>
      <c r="S196" s="2">
        <v>40.089986076490796</v>
      </c>
      <c r="T196" s="2">
        <v>38.300873053073268</v>
      </c>
      <c r="U196" s="2">
        <v>37.412866733688773</v>
      </c>
      <c r="V196" s="2">
        <v>36.449377684692074</v>
      </c>
      <c r="W196" s="2">
        <v>37.699774126513837</v>
      </c>
      <c r="X196" s="2">
        <v>38.637049582492942</v>
      </c>
      <c r="Y196" s="2">
        <v>37.530604238116176</v>
      </c>
      <c r="Z196" s="1">
        <v>34.918209391536749</v>
      </c>
      <c r="AA196" s="1">
        <v>33.742513712529821</v>
      </c>
      <c r="AB196" s="1">
        <v>34.063977751098001</v>
      </c>
      <c r="AC196" s="1">
        <v>35.417011071693665</v>
      </c>
      <c r="AD196" s="1">
        <v>34.12803788361385</v>
      </c>
      <c r="AE196" s="1">
        <v>32.994550690861907</v>
      </c>
      <c r="AF196" s="1">
        <v>27.326800973250783</v>
      </c>
    </row>
    <row r="197" spans="1:32">
      <c r="A197" s="1" t="s">
        <v>14</v>
      </c>
      <c r="B197" s="1" t="s">
        <v>26</v>
      </c>
      <c r="C197" s="1" t="s">
        <v>16</v>
      </c>
      <c r="D197" s="1" t="s">
        <v>15</v>
      </c>
      <c r="E197" s="1" t="s">
        <v>57</v>
      </c>
      <c r="F197" s="1" t="s">
        <v>7</v>
      </c>
      <c r="G197" s="2">
        <v>41.61307667880164</v>
      </c>
      <c r="H197" s="2">
        <v>39.416185348676045</v>
      </c>
      <c r="I197" s="2">
        <v>36.801988063759296</v>
      </c>
      <c r="J197" s="2">
        <v>34.794865729614891</v>
      </c>
      <c r="K197" s="2">
        <v>32.020953701700201</v>
      </c>
      <c r="L197" s="2">
        <v>30.260446922710997</v>
      </c>
      <c r="M197" s="2">
        <v>27.029764328307554</v>
      </c>
      <c r="N197" s="2">
        <v>24.692634996743596</v>
      </c>
      <c r="O197" s="2">
        <v>23.150449499614592</v>
      </c>
      <c r="P197" s="2">
        <v>23.050610987918933</v>
      </c>
      <c r="Q197" s="2">
        <v>25.441824422560178</v>
      </c>
      <c r="R197" s="2">
        <v>25.522453282799262</v>
      </c>
      <c r="S197" s="2">
        <v>25.692971542259727</v>
      </c>
      <c r="T197" s="2">
        <v>23.188097380392552</v>
      </c>
      <c r="U197" s="2">
        <v>22.234479402478005</v>
      </c>
      <c r="V197" s="2">
        <v>21.501395473736867</v>
      </c>
      <c r="W197" s="2">
        <v>22.979149743365081</v>
      </c>
      <c r="X197" s="2">
        <v>23.837173171826365</v>
      </c>
      <c r="Y197" s="2">
        <v>24.61116120616396</v>
      </c>
      <c r="Z197" s="1">
        <v>23.604539545714648</v>
      </c>
      <c r="AA197" s="1">
        <v>23.201634493450104</v>
      </c>
      <c r="AB197" s="1">
        <v>22.709379491004213</v>
      </c>
      <c r="AC197" s="1">
        <v>22.205989764736163</v>
      </c>
      <c r="AD197" s="1">
        <v>20.667351702077685</v>
      </c>
      <c r="AE197" s="1">
        <v>19.669973619227203</v>
      </c>
      <c r="AF197" s="1">
        <v>20.830320025082671</v>
      </c>
    </row>
    <row r="198" spans="1:32">
      <c r="A198" s="1" t="s">
        <v>14</v>
      </c>
      <c r="B198" s="1" t="s">
        <v>26</v>
      </c>
      <c r="C198" s="1" t="s">
        <v>16</v>
      </c>
      <c r="D198" s="1" t="s">
        <v>15</v>
      </c>
      <c r="E198" s="1" t="s">
        <v>58</v>
      </c>
      <c r="F198" s="1" t="s">
        <v>8</v>
      </c>
      <c r="G198" s="2">
        <v>50.123095878528183</v>
      </c>
      <c r="H198" s="2">
        <v>49.604534421591417</v>
      </c>
      <c r="I198" s="2">
        <v>46.342305447541698</v>
      </c>
      <c r="J198" s="2">
        <v>44.278505329516797</v>
      </c>
      <c r="K198" s="2">
        <v>39.282798492699904</v>
      </c>
      <c r="L198" s="2">
        <v>36.22115408674216</v>
      </c>
      <c r="M198" s="2">
        <v>31.626181532128012</v>
      </c>
      <c r="N198" s="2">
        <v>29.955592607516849</v>
      </c>
      <c r="O198" s="2">
        <v>27.105705172111474</v>
      </c>
      <c r="P198" s="2">
        <v>26.417768455812247</v>
      </c>
      <c r="Q198" s="2">
        <v>25.532416930066745</v>
      </c>
      <c r="R198" s="2">
        <v>26.321918543675185</v>
      </c>
      <c r="S198" s="2">
        <v>26.095596084235023</v>
      </c>
      <c r="T198" s="2">
        <v>25.860110612510578</v>
      </c>
      <c r="U198" s="2">
        <v>25.121740340292575</v>
      </c>
      <c r="V198" s="2">
        <v>24.238519191601522</v>
      </c>
      <c r="W198" s="2">
        <v>24.707842929173882</v>
      </c>
      <c r="X198" s="2">
        <v>24.901542271340759</v>
      </c>
      <c r="Y198" s="2">
        <v>25.208891331960491</v>
      </c>
      <c r="Z198" s="1">
        <v>23.939458428026185</v>
      </c>
      <c r="AA198" s="1">
        <v>21.652420421350161</v>
      </c>
      <c r="AB198" s="1">
        <v>21.595404180076567</v>
      </c>
      <c r="AC198" s="1">
        <v>21.489621248865571</v>
      </c>
      <c r="AD198" s="1">
        <v>21.727667449575197</v>
      </c>
      <c r="AE198" s="1">
        <v>20.706343497374039</v>
      </c>
      <c r="AF198" s="1">
        <v>21.243809738868229</v>
      </c>
    </row>
    <row r="199" spans="1:32">
      <c r="A199" s="1" t="s">
        <v>14</v>
      </c>
      <c r="B199" s="1" t="s">
        <v>26</v>
      </c>
      <c r="C199" s="1" t="s">
        <v>16</v>
      </c>
      <c r="D199" s="1" t="s">
        <v>15</v>
      </c>
      <c r="E199" s="1" t="s">
        <v>59</v>
      </c>
      <c r="F199" s="1" t="s">
        <v>9</v>
      </c>
      <c r="G199" s="2">
        <v>52.635887408100054</v>
      </c>
      <c r="H199" s="2">
        <v>50.448565587494954</v>
      </c>
      <c r="I199" s="2">
        <v>47.880182680203838</v>
      </c>
      <c r="J199" s="2">
        <v>46.586553283573799</v>
      </c>
      <c r="K199" s="2">
        <v>45.279846789785836</v>
      </c>
      <c r="L199" s="2">
        <v>41.060406882474375</v>
      </c>
      <c r="M199" s="2">
        <v>38.04049879146573</v>
      </c>
      <c r="N199" s="2">
        <v>33.895493203934663</v>
      </c>
      <c r="O199" s="2">
        <v>32.425388951285335</v>
      </c>
      <c r="P199" s="2">
        <v>29.8121523175903</v>
      </c>
      <c r="Q199" s="2">
        <v>30.52689400018301</v>
      </c>
      <c r="R199" s="2">
        <v>32.448878108445832</v>
      </c>
      <c r="S199" s="2">
        <v>31.263743587177014</v>
      </c>
      <c r="T199" s="2">
        <v>32.178099388568015</v>
      </c>
      <c r="U199" s="2">
        <v>30.424024099439549</v>
      </c>
      <c r="V199" s="2">
        <v>32.814485264185159</v>
      </c>
      <c r="W199" s="2">
        <v>32.768877950445919</v>
      </c>
      <c r="X199" s="2">
        <v>32.251312369696926</v>
      </c>
      <c r="Y199" s="2">
        <v>29.328399724285287</v>
      </c>
      <c r="Z199" s="1">
        <v>27.338883281099257</v>
      </c>
      <c r="AA199" s="1">
        <v>25.310866493893968</v>
      </c>
      <c r="AB199" s="1">
        <v>25.421495202422751</v>
      </c>
      <c r="AC199" s="1">
        <v>24.145516181419623</v>
      </c>
      <c r="AD199" s="1">
        <v>23.876789779741816</v>
      </c>
      <c r="AE199" s="1">
        <v>23.840749816571659</v>
      </c>
      <c r="AF199" s="1">
        <v>21.604604975303804</v>
      </c>
    </row>
    <row r="200" spans="1:32">
      <c r="A200" s="1" t="s">
        <v>14</v>
      </c>
      <c r="B200" s="1" t="s">
        <v>26</v>
      </c>
      <c r="C200" s="1" t="s">
        <v>16</v>
      </c>
      <c r="D200" s="1" t="s">
        <v>15</v>
      </c>
      <c r="E200" s="1" t="s">
        <v>60</v>
      </c>
      <c r="F200" s="1" t="s">
        <v>10</v>
      </c>
      <c r="G200" s="2">
        <v>49.50824002069546</v>
      </c>
      <c r="H200" s="2">
        <v>49.183525126660165</v>
      </c>
      <c r="I200" s="2">
        <v>45.777998315608123</v>
      </c>
      <c r="J200" s="2">
        <v>42.830543219347227</v>
      </c>
      <c r="K200" s="2">
        <v>39.523949703504904</v>
      </c>
      <c r="L200" s="2">
        <v>37.891907113718652</v>
      </c>
      <c r="M200" s="2">
        <v>34.114628420399214</v>
      </c>
      <c r="N200" s="2">
        <v>30.955687227649012</v>
      </c>
      <c r="O200" s="2">
        <v>27.267876716818318</v>
      </c>
      <c r="P200" s="2">
        <v>25.810662958808621</v>
      </c>
      <c r="Q200" s="2">
        <v>24.968176624274658</v>
      </c>
      <c r="R200" s="2">
        <v>24.055479321265675</v>
      </c>
      <c r="S200" s="2">
        <v>24.093720096444699</v>
      </c>
      <c r="T200" s="2">
        <v>23.671423758155242</v>
      </c>
      <c r="U200" s="2">
        <v>23.137365748289824</v>
      </c>
      <c r="V200" s="2">
        <v>21.53306945965014</v>
      </c>
      <c r="W200" s="2">
        <v>21.545402473810753</v>
      </c>
      <c r="X200" s="2">
        <v>22.131406532868166</v>
      </c>
      <c r="Y200" s="2">
        <v>21.986382767592698</v>
      </c>
      <c r="Z200" s="1">
        <v>22.061356982497617</v>
      </c>
      <c r="AA200" s="1">
        <v>21.252956492806362</v>
      </c>
      <c r="AB200" s="1">
        <v>21.870532194105547</v>
      </c>
      <c r="AC200" s="1">
        <v>20.637725123151998</v>
      </c>
      <c r="AD200" s="1">
        <v>21.486731528448587</v>
      </c>
      <c r="AE200" s="1">
        <v>21.3215046301409</v>
      </c>
      <c r="AF200" s="1">
        <v>20.825306103856718</v>
      </c>
    </row>
    <row r="201" spans="1:32">
      <c r="A201" s="1" t="s">
        <v>14</v>
      </c>
      <c r="B201" s="1" t="s">
        <v>26</v>
      </c>
      <c r="C201" s="1" t="s">
        <v>16</v>
      </c>
      <c r="D201" s="1" t="s">
        <v>15</v>
      </c>
      <c r="E201" s="1" t="s">
        <v>61</v>
      </c>
      <c r="F201" s="2" t="s">
        <v>11</v>
      </c>
      <c r="G201" s="2" t="s">
        <v>12</v>
      </c>
      <c r="H201" s="2" t="s">
        <v>12</v>
      </c>
      <c r="I201" s="2" t="s">
        <v>12</v>
      </c>
      <c r="J201" s="2" t="s">
        <v>12</v>
      </c>
      <c r="K201" s="2" t="s">
        <v>12</v>
      </c>
      <c r="L201" s="2" t="s">
        <v>12</v>
      </c>
      <c r="M201" s="2" t="s">
        <v>12</v>
      </c>
      <c r="N201" s="2" t="s">
        <v>12</v>
      </c>
      <c r="O201" s="2">
        <v>28.095853813821957</v>
      </c>
      <c r="P201" s="2">
        <v>28.558915046213027</v>
      </c>
      <c r="Q201" s="2">
        <v>26.450216326856793</v>
      </c>
      <c r="R201" s="2">
        <v>25.995252892518732</v>
      </c>
      <c r="S201" s="2">
        <v>24.395256292473249</v>
      </c>
      <c r="T201" s="2">
        <v>25.694449805947595</v>
      </c>
      <c r="U201" s="2">
        <v>25.249300928873655</v>
      </c>
      <c r="V201" s="2">
        <v>26.307157599412463</v>
      </c>
      <c r="W201" s="2">
        <v>25.247280217362746</v>
      </c>
      <c r="X201" s="2">
        <v>26.510270678323383</v>
      </c>
      <c r="Y201" s="2">
        <v>26.049023197554192</v>
      </c>
      <c r="Z201" s="1">
        <v>24.947062154541101</v>
      </c>
      <c r="AA201" s="1">
        <v>22.613098233166834</v>
      </c>
      <c r="AB201" s="1">
        <v>20.262590183178506</v>
      </c>
      <c r="AC201" s="1">
        <v>21.733011348298252</v>
      </c>
      <c r="AD201" s="1">
        <v>20.827079489906442</v>
      </c>
      <c r="AE201" s="1">
        <v>21.515907183589107</v>
      </c>
      <c r="AF201" s="1">
        <v>17.041097791139563</v>
      </c>
    </row>
    <row r="202" spans="1:32">
      <c r="A202" s="1" t="s">
        <v>14</v>
      </c>
      <c r="B202" s="1" t="s">
        <v>26</v>
      </c>
      <c r="C202" s="1" t="s">
        <v>16</v>
      </c>
      <c r="D202" s="1" t="s">
        <v>15</v>
      </c>
      <c r="E202" s="1" t="s">
        <v>63</v>
      </c>
      <c r="F202" s="1" t="s">
        <v>90</v>
      </c>
      <c r="G202" s="2">
        <v>50.00172598184546</v>
      </c>
      <c r="H202" s="2">
        <v>48.256022528924412</v>
      </c>
      <c r="I202" s="2">
        <v>46.262474973613791</v>
      </c>
      <c r="J202" s="2">
        <v>44.271766800719341</v>
      </c>
      <c r="K202" s="2">
        <v>41.645791603273373</v>
      </c>
      <c r="L202" s="2">
        <v>38.269875304763282</v>
      </c>
      <c r="M202" s="2">
        <v>34.792000120279646</v>
      </c>
      <c r="N202" s="2">
        <v>32.064631511155717</v>
      </c>
      <c r="O202" s="2">
        <v>30.229641337701981</v>
      </c>
      <c r="P202" s="2">
        <v>29.850968846121432</v>
      </c>
      <c r="Q202" s="2">
        <v>30.068004551591969</v>
      </c>
      <c r="R202" s="2">
        <v>30.556242329339515</v>
      </c>
      <c r="S202" s="2">
        <v>30.413506812825986</v>
      </c>
      <c r="T202" s="2">
        <v>29.642214901121577</v>
      </c>
      <c r="U202" s="2">
        <v>28.422930360068676</v>
      </c>
      <c r="V202" s="2">
        <v>27.886467964277614</v>
      </c>
      <c r="W202" s="2">
        <v>28.086430340031395</v>
      </c>
      <c r="X202" s="2">
        <v>28.454349587475168</v>
      </c>
      <c r="Y202" s="2">
        <v>28.085128325722422</v>
      </c>
      <c r="Z202" s="1">
        <v>27.392380685569776</v>
      </c>
      <c r="AA202" s="1">
        <v>26.444819403856513</v>
      </c>
      <c r="AB202" s="1">
        <v>26.169428013811487</v>
      </c>
      <c r="AC202" s="1">
        <v>25.930584451528187</v>
      </c>
      <c r="AD202" s="1">
        <v>25.729852723366349</v>
      </c>
      <c r="AE202" s="1">
        <v>25.43546954603455</v>
      </c>
      <c r="AF202" s="1">
        <v>23.832701131353097</v>
      </c>
    </row>
    <row r="203" spans="1:32">
      <c r="A203" s="1" t="s">
        <v>14</v>
      </c>
      <c r="B203" s="1" t="s">
        <v>26</v>
      </c>
      <c r="C203" s="1" t="s">
        <v>17</v>
      </c>
      <c r="D203" s="1" t="s">
        <v>13</v>
      </c>
      <c r="E203" s="1" t="s">
        <v>50</v>
      </c>
      <c r="F203" s="1" t="s">
        <v>0</v>
      </c>
      <c r="G203" s="3">
        <v>4.7591413333333339</v>
      </c>
      <c r="H203" s="3">
        <v>4.5995410000000003</v>
      </c>
      <c r="I203" s="3">
        <v>4.4368763333333332</v>
      </c>
      <c r="J203" s="3">
        <v>4.2543093333333335</v>
      </c>
      <c r="K203" s="3">
        <v>3.9434610000000005</v>
      </c>
      <c r="L203" s="3">
        <v>3.533911666666667</v>
      </c>
      <c r="M203" s="3">
        <v>3.1055623333333333</v>
      </c>
      <c r="N203" s="3">
        <v>2.8334030000000006</v>
      </c>
      <c r="O203" s="3">
        <v>2.637848</v>
      </c>
      <c r="P203" s="3">
        <v>2.5745683333333336</v>
      </c>
      <c r="Q203" s="3">
        <v>2.5055433333333332</v>
      </c>
      <c r="R203" s="3">
        <v>2.4807780000000004</v>
      </c>
      <c r="S203" s="3">
        <v>2.4070973333333332</v>
      </c>
      <c r="T203" s="3">
        <v>2.2662146666666669</v>
      </c>
      <c r="U203" s="3">
        <v>2.098535333333333</v>
      </c>
      <c r="V203" s="3">
        <v>2.0313056666666665</v>
      </c>
      <c r="W203" s="3">
        <v>2.0320903333333331</v>
      </c>
      <c r="X203" s="3">
        <v>2.046459</v>
      </c>
      <c r="Y203" s="3">
        <v>1.9954386666666666</v>
      </c>
      <c r="Z203" s="1">
        <v>1.9727030000000001</v>
      </c>
      <c r="AA203" s="1">
        <v>1.9321403333333331</v>
      </c>
      <c r="AB203" s="1">
        <v>1.9753429999999998</v>
      </c>
      <c r="AC203" s="1">
        <v>2.0063433333333331</v>
      </c>
      <c r="AD203" s="1">
        <v>2.0854620000000001</v>
      </c>
      <c r="AE203" s="1">
        <v>2.0731215000000001</v>
      </c>
      <c r="AF203" s="1">
        <v>1.9860994999999999</v>
      </c>
    </row>
    <row r="204" spans="1:32">
      <c r="A204" s="1" t="s">
        <v>14</v>
      </c>
      <c r="B204" s="1" t="s">
        <v>26</v>
      </c>
      <c r="C204" s="1" t="s">
        <v>17</v>
      </c>
      <c r="D204" s="1" t="s">
        <v>13</v>
      </c>
      <c r="E204" s="1" t="s">
        <v>51</v>
      </c>
      <c r="F204" s="1" t="s">
        <v>1</v>
      </c>
      <c r="G204" s="3">
        <v>0.31633833333333333</v>
      </c>
      <c r="H204" s="3">
        <v>0.30090633333333333</v>
      </c>
      <c r="I204" s="3">
        <v>0.29072199999999998</v>
      </c>
      <c r="J204" s="3">
        <v>0.279256</v>
      </c>
      <c r="K204" s="3">
        <v>0.26773066666666667</v>
      </c>
      <c r="L204" s="3">
        <v>0.22916599999999998</v>
      </c>
      <c r="M204" s="3">
        <v>0.21584266666666665</v>
      </c>
      <c r="N204" s="3">
        <v>0.18951833333333334</v>
      </c>
      <c r="O204" s="3">
        <v>0.183666</v>
      </c>
      <c r="P204" s="3">
        <v>0.16550533333333334</v>
      </c>
      <c r="Q204" s="3">
        <v>0.15968666666666667</v>
      </c>
      <c r="R204" s="3">
        <v>0.151672</v>
      </c>
      <c r="S204" s="3">
        <v>0.14706466666666665</v>
      </c>
      <c r="T204" s="3">
        <v>0.13515633333333332</v>
      </c>
      <c r="U204" s="3">
        <v>0.124587</v>
      </c>
      <c r="V204" s="3">
        <v>0.11132633333333335</v>
      </c>
      <c r="W204" s="3">
        <v>0.11620666666666668</v>
      </c>
      <c r="X204" s="3">
        <v>0.10707100000000001</v>
      </c>
      <c r="Y204" s="3">
        <v>0.109657</v>
      </c>
      <c r="Z204" s="1">
        <v>0.10032600000000001</v>
      </c>
      <c r="AA204" s="1">
        <v>0.10594633333333332</v>
      </c>
      <c r="AB204" s="1">
        <v>0.10249166666666666</v>
      </c>
      <c r="AC204" s="1">
        <v>0.11004666666666667</v>
      </c>
      <c r="AD204" s="1">
        <v>0.13334333333333334</v>
      </c>
      <c r="AE204" s="1">
        <v>0.15112349999999999</v>
      </c>
      <c r="AF204" s="1">
        <v>0.12196199999999999</v>
      </c>
    </row>
    <row r="205" spans="1:32">
      <c r="A205" s="1" t="s">
        <v>14</v>
      </c>
      <c r="B205" s="1" t="s">
        <v>26</v>
      </c>
      <c r="C205" s="1" t="s">
        <v>17</v>
      </c>
      <c r="D205" s="1" t="s">
        <v>13</v>
      </c>
      <c r="E205" s="1" t="s">
        <v>52</v>
      </c>
      <c r="F205" s="1" t="s">
        <v>2</v>
      </c>
      <c r="G205" s="3">
        <v>0.78252566666666679</v>
      </c>
      <c r="H205" s="3">
        <v>0.75420833333333326</v>
      </c>
      <c r="I205" s="3">
        <v>0.74434399999999989</v>
      </c>
      <c r="J205" s="3">
        <v>0.71651866666666664</v>
      </c>
      <c r="K205" s="3">
        <v>0.66118733333333335</v>
      </c>
      <c r="L205" s="3">
        <v>0.58881366666666668</v>
      </c>
      <c r="M205" s="3">
        <v>0.51406466666666661</v>
      </c>
      <c r="N205" s="3">
        <v>0.467835</v>
      </c>
      <c r="O205" s="3">
        <v>0.41293333333333332</v>
      </c>
      <c r="P205" s="3">
        <v>0.39881699999999998</v>
      </c>
      <c r="Q205" s="3">
        <v>0.38500499999999999</v>
      </c>
      <c r="R205" s="3">
        <v>0.40251499999999996</v>
      </c>
      <c r="S205" s="3">
        <v>0.38233699999999998</v>
      </c>
      <c r="T205" s="3">
        <v>0.35903400000000002</v>
      </c>
      <c r="U205" s="3">
        <v>0.31568299999999999</v>
      </c>
      <c r="V205" s="3">
        <v>0.32108100000000001</v>
      </c>
      <c r="W205" s="3">
        <v>0.32707700000000001</v>
      </c>
      <c r="X205" s="3">
        <v>0.32540766666666671</v>
      </c>
      <c r="Y205" s="3">
        <v>0.30472533333333335</v>
      </c>
      <c r="Z205" s="1">
        <v>0.29311866666666669</v>
      </c>
      <c r="AA205" s="1">
        <v>0.30409166666666665</v>
      </c>
      <c r="AB205" s="1">
        <v>0.32391133333333338</v>
      </c>
      <c r="AC205" s="1">
        <v>0.33439033333333334</v>
      </c>
      <c r="AD205" s="1">
        <v>0.31760633333333338</v>
      </c>
      <c r="AE205" s="1">
        <v>0.29882900000000001</v>
      </c>
      <c r="AF205" s="1">
        <v>0.2842055</v>
      </c>
    </row>
    <row r="206" spans="1:32">
      <c r="A206" s="1" t="s">
        <v>14</v>
      </c>
      <c r="B206" s="1" t="s">
        <v>26</v>
      </c>
      <c r="C206" s="1" t="s">
        <v>17</v>
      </c>
      <c r="D206" s="1" t="s">
        <v>13</v>
      </c>
      <c r="E206" s="1" t="s">
        <v>53</v>
      </c>
      <c r="F206" s="1" t="s">
        <v>3</v>
      </c>
      <c r="G206" s="3">
        <v>0.56265433333333326</v>
      </c>
      <c r="H206" s="3">
        <v>0.53292733333333331</v>
      </c>
      <c r="I206" s="3">
        <v>0.52271466666666655</v>
      </c>
      <c r="J206" s="3">
        <v>0.51377366666666668</v>
      </c>
      <c r="K206" s="3">
        <v>0.48128600000000005</v>
      </c>
      <c r="L206" s="3">
        <v>0.4334986666666667</v>
      </c>
      <c r="M206" s="3">
        <v>0.37312133333333336</v>
      </c>
      <c r="N206" s="3">
        <v>0.34209800000000001</v>
      </c>
      <c r="O206" s="3">
        <v>0.31102633333333335</v>
      </c>
      <c r="P206" s="3">
        <v>0.30577366666666667</v>
      </c>
      <c r="Q206" s="3">
        <v>0.29331333333333331</v>
      </c>
      <c r="R206" s="3">
        <v>0.29325866666666672</v>
      </c>
      <c r="S206" s="3">
        <v>0.28685033333333337</v>
      </c>
      <c r="T206" s="3">
        <v>0.27607066666666669</v>
      </c>
      <c r="U206" s="3">
        <v>0.27266933333333337</v>
      </c>
      <c r="V206" s="3">
        <v>0.26641900000000002</v>
      </c>
      <c r="W206" s="3">
        <v>0.27360233333333334</v>
      </c>
      <c r="X206" s="3">
        <v>0.25459266666666663</v>
      </c>
      <c r="Y206" s="3">
        <v>0.24949999999999997</v>
      </c>
      <c r="Z206" s="1">
        <v>0.23963499999999996</v>
      </c>
      <c r="AA206" s="1">
        <v>0.23353133333333331</v>
      </c>
      <c r="AB206" s="1">
        <v>0.23639733333333335</v>
      </c>
      <c r="AC206" s="1">
        <v>0.25561899999999999</v>
      </c>
      <c r="AD206" s="1">
        <v>0.26985533333333334</v>
      </c>
      <c r="AE206" s="1">
        <v>0.273316</v>
      </c>
      <c r="AF206" s="1">
        <v>0.22258699999999998</v>
      </c>
    </row>
    <row r="207" spans="1:32">
      <c r="A207" s="1" t="s">
        <v>14</v>
      </c>
      <c r="B207" s="1" t="s">
        <v>26</v>
      </c>
      <c r="C207" s="1" t="s">
        <v>17</v>
      </c>
      <c r="D207" s="1" t="s">
        <v>13</v>
      </c>
      <c r="E207" s="1" t="s">
        <v>54</v>
      </c>
      <c r="F207" s="1" t="s">
        <v>4</v>
      </c>
      <c r="G207" s="3">
        <v>0.42639500000000002</v>
      </c>
      <c r="H207" s="3">
        <v>0.40112833333333331</v>
      </c>
      <c r="I207" s="3">
        <v>0.37912133333333325</v>
      </c>
      <c r="J207" s="3">
        <v>0.35997866666666667</v>
      </c>
      <c r="K207" s="3">
        <v>0.33787400000000001</v>
      </c>
      <c r="L207" s="3">
        <v>0.30588899999999997</v>
      </c>
      <c r="M207" s="3">
        <v>0.2830813333333333</v>
      </c>
      <c r="N207" s="3">
        <v>0.25264733333333339</v>
      </c>
      <c r="O207" s="3">
        <v>0.23310800000000001</v>
      </c>
      <c r="P207" s="3">
        <v>0.225656</v>
      </c>
      <c r="Q207" s="3">
        <v>0.22896766666666668</v>
      </c>
      <c r="R207" s="3">
        <v>0.24525266666666667</v>
      </c>
      <c r="S207" s="3">
        <v>0.22930300000000001</v>
      </c>
      <c r="T207" s="3">
        <v>0.20878566666666667</v>
      </c>
      <c r="U207" s="3">
        <v>0.16759199999999999</v>
      </c>
      <c r="V207" s="3">
        <v>0.159717</v>
      </c>
      <c r="W207" s="3">
        <v>0.14844666666666664</v>
      </c>
      <c r="X207" s="3">
        <v>0.15952333333333332</v>
      </c>
      <c r="Y207" s="3">
        <v>0.170987</v>
      </c>
      <c r="Z207" s="1">
        <v>0.18553166666666665</v>
      </c>
      <c r="AA207" s="1">
        <v>0.183723</v>
      </c>
      <c r="AB207" s="1">
        <v>0.16958033333333333</v>
      </c>
      <c r="AC207" s="1">
        <v>0.14866466666666669</v>
      </c>
      <c r="AD207" s="1">
        <v>0.162166</v>
      </c>
      <c r="AE207" s="1">
        <v>0.162996</v>
      </c>
      <c r="AF207" s="1">
        <v>0.226467</v>
      </c>
    </row>
    <row r="208" spans="1:32">
      <c r="A208" s="1" t="s">
        <v>14</v>
      </c>
      <c r="B208" s="1" t="s">
        <v>26</v>
      </c>
      <c r="C208" s="1" t="s">
        <v>17</v>
      </c>
      <c r="D208" s="1" t="s">
        <v>13</v>
      </c>
      <c r="E208" s="1" t="s">
        <v>55</v>
      </c>
      <c r="F208" s="1" t="s">
        <v>5</v>
      </c>
      <c r="G208" s="3">
        <v>0.56187733333333334</v>
      </c>
      <c r="H208" s="3">
        <v>0.56064266666666673</v>
      </c>
      <c r="I208" s="3">
        <v>0.52837066666666666</v>
      </c>
      <c r="J208" s="3">
        <v>0.50876100000000002</v>
      </c>
      <c r="K208" s="3">
        <v>0.49206633333333333</v>
      </c>
      <c r="L208" s="3">
        <v>0.46490266666666669</v>
      </c>
      <c r="M208" s="3">
        <v>0.40720499999999998</v>
      </c>
      <c r="N208" s="3">
        <v>0.36383700000000002</v>
      </c>
      <c r="O208" s="3">
        <v>0.33727400000000002</v>
      </c>
      <c r="P208" s="3">
        <v>0.35763666666666666</v>
      </c>
      <c r="Q208" s="3">
        <v>0.33970633333333328</v>
      </c>
      <c r="R208" s="3">
        <v>0.34678666666666663</v>
      </c>
      <c r="S208" s="3">
        <v>0.34332299999999999</v>
      </c>
      <c r="T208" s="3">
        <v>0.33965299999999998</v>
      </c>
      <c r="U208" s="3">
        <v>0.32213033333333335</v>
      </c>
      <c r="V208" s="3">
        <v>0.28995233333333331</v>
      </c>
      <c r="W208" s="3">
        <v>0.26554499999999998</v>
      </c>
      <c r="X208" s="3">
        <v>0.25518800000000003</v>
      </c>
      <c r="Y208" s="3">
        <v>0.2574056666666667</v>
      </c>
      <c r="Z208" s="1">
        <v>0.27066400000000002</v>
      </c>
      <c r="AA208" s="1">
        <v>0.26093033333333332</v>
      </c>
      <c r="AB208" s="1">
        <v>0.26814200000000005</v>
      </c>
      <c r="AC208" s="1">
        <v>0.26818500000000006</v>
      </c>
      <c r="AD208" s="1">
        <v>0.29920433333333335</v>
      </c>
      <c r="AE208" s="1">
        <v>0.29971900000000001</v>
      </c>
      <c r="AF208" s="1">
        <v>0.30425750000000001</v>
      </c>
    </row>
    <row r="209" spans="1:32">
      <c r="A209" s="1" t="s">
        <v>14</v>
      </c>
      <c r="B209" s="1" t="s">
        <v>26</v>
      </c>
      <c r="C209" s="1" t="s">
        <v>17</v>
      </c>
      <c r="D209" s="1" t="s">
        <v>13</v>
      </c>
      <c r="E209" s="1" t="s">
        <v>85</v>
      </c>
      <c r="F209" s="1" t="s">
        <v>86</v>
      </c>
      <c r="G209" s="3">
        <v>0.41920033333333334</v>
      </c>
      <c r="H209" s="3">
        <v>0.3939333333333333</v>
      </c>
      <c r="I209" s="3">
        <v>0.39478566666666665</v>
      </c>
      <c r="J209" s="3">
        <v>0.36902000000000007</v>
      </c>
      <c r="K209" s="3">
        <v>0.32842566666666667</v>
      </c>
      <c r="L209" s="3">
        <v>0.27686333333333335</v>
      </c>
      <c r="M209" s="3">
        <v>0.23214766666666667</v>
      </c>
      <c r="N209" s="3">
        <v>0.22593933333333335</v>
      </c>
      <c r="O209" s="3">
        <v>0.21589700000000001</v>
      </c>
      <c r="P209" s="3">
        <v>0.21237233333333336</v>
      </c>
      <c r="Q209" s="3">
        <v>0.19827799999999998</v>
      </c>
      <c r="R209" s="3">
        <v>0.18770133333333336</v>
      </c>
      <c r="S209" s="3">
        <v>0.19277133333333332</v>
      </c>
      <c r="T209" s="3">
        <v>0.1917696666666667</v>
      </c>
      <c r="U209" s="3">
        <v>0.18396366666666666</v>
      </c>
      <c r="V209" s="3">
        <v>0.17515466666666668</v>
      </c>
      <c r="W209" s="3">
        <v>0.16950133333333331</v>
      </c>
      <c r="X209" s="3">
        <v>0.19021766666666665</v>
      </c>
      <c r="Y209" s="3">
        <v>0.18996133333333332</v>
      </c>
      <c r="Z209" s="1">
        <v>0.18665733333333331</v>
      </c>
      <c r="AA209" s="1">
        <v>0.17216366666666669</v>
      </c>
      <c r="AB209" s="1">
        <v>0.17257533333333333</v>
      </c>
      <c r="AC209" s="1">
        <v>0.17614799999999997</v>
      </c>
      <c r="AD209" s="1">
        <v>0.17673333333333333</v>
      </c>
      <c r="AE209" s="1">
        <v>0.17402800000000002</v>
      </c>
      <c r="AF209" s="1">
        <v>0.15494550000000001</v>
      </c>
    </row>
    <row r="210" spans="1:32">
      <c r="A210" s="1" t="s">
        <v>14</v>
      </c>
      <c r="B210" s="1" t="s">
        <v>26</v>
      </c>
      <c r="C210" s="1" t="s">
        <v>17</v>
      </c>
      <c r="D210" s="1" t="s">
        <v>13</v>
      </c>
      <c r="E210" s="1" t="s">
        <v>56</v>
      </c>
      <c r="F210" s="1" t="s">
        <v>6</v>
      </c>
      <c r="G210" s="3">
        <v>0.68696199999999996</v>
      </c>
      <c r="H210" s="3">
        <v>0.69833366666666663</v>
      </c>
      <c r="I210" s="3">
        <v>0.67812699999999992</v>
      </c>
      <c r="J210" s="3">
        <v>0.64971400000000001</v>
      </c>
      <c r="K210" s="3">
        <v>0.6100620000000001</v>
      </c>
      <c r="L210" s="3">
        <v>0.54848266666666667</v>
      </c>
      <c r="M210" s="3">
        <v>0.50201966666666664</v>
      </c>
      <c r="N210" s="3">
        <v>0.47229866666666664</v>
      </c>
      <c r="O210" s="3">
        <v>0.47295833333333331</v>
      </c>
      <c r="P210" s="3">
        <v>0.45535566666666666</v>
      </c>
      <c r="Q210" s="3">
        <v>0.43237433333333336</v>
      </c>
      <c r="R210" s="3">
        <v>0.39183399999999996</v>
      </c>
      <c r="S210" s="3">
        <v>0.38342033333333331</v>
      </c>
      <c r="T210" s="3">
        <v>0.35110833333333336</v>
      </c>
      <c r="U210" s="3">
        <v>0.33168666666666663</v>
      </c>
      <c r="V210" s="3">
        <v>0.32315466666666665</v>
      </c>
      <c r="W210" s="3">
        <v>0.32916866666666666</v>
      </c>
      <c r="X210" s="3">
        <v>0.33865333333333331</v>
      </c>
      <c r="Y210" s="3">
        <v>0.3080673333333333</v>
      </c>
      <c r="Z210" s="1">
        <v>0.30315800000000004</v>
      </c>
      <c r="AA210" s="1">
        <v>0.29197633333333334</v>
      </c>
      <c r="AB210" s="1">
        <v>0.320239</v>
      </c>
      <c r="AC210" s="1">
        <v>0.32456599999999997</v>
      </c>
      <c r="AD210" s="1">
        <v>0.3401346666666667</v>
      </c>
      <c r="AE210" s="1">
        <v>0.33130150000000003</v>
      </c>
      <c r="AF210" s="1">
        <v>0.28217900000000001</v>
      </c>
    </row>
    <row r="211" spans="1:32">
      <c r="A211" s="1" t="s">
        <v>14</v>
      </c>
      <c r="B211" s="1" t="s">
        <v>26</v>
      </c>
      <c r="C211" s="1" t="s">
        <v>17</v>
      </c>
      <c r="D211" s="1" t="s">
        <v>13</v>
      </c>
      <c r="E211" s="1" t="s">
        <v>57</v>
      </c>
      <c r="F211" s="1" t="s">
        <v>7</v>
      </c>
      <c r="G211" s="3">
        <v>0.56738466666666676</v>
      </c>
      <c r="H211" s="3">
        <v>0.53504200000000002</v>
      </c>
      <c r="I211" s="3">
        <v>0.49632166666666672</v>
      </c>
      <c r="J211" s="3">
        <v>0.47053400000000001</v>
      </c>
      <c r="K211" s="3">
        <v>0.41896299999999997</v>
      </c>
      <c r="L211" s="3">
        <v>0.38349733333333336</v>
      </c>
      <c r="M211" s="3">
        <v>0.32514700000000002</v>
      </c>
      <c r="N211" s="3">
        <v>0.2916583333333333</v>
      </c>
      <c r="O211" s="3">
        <v>0.26404266666666665</v>
      </c>
      <c r="P211" s="3">
        <v>0.25777766666666668</v>
      </c>
      <c r="Q211" s="3">
        <v>0.2809443333333333</v>
      </c>
      <c r="R211" s="3">
        <v>0.27955733333333332</v>
      </c>
      <c r="S211" s="3">
        <v>0.26378866666666667</v>
      </c>
      <c r="T211" s="3">
        <v>0.23813900000000002</v>
      </c>
      <c r="U211" s="3">
        <v>0.21957199999999999</v>
      </c>
      <c r="V211" s="3">
        <v>0.2289576666666667</v>
      </c>
      <c r="W211" s="3">
        <v>0.24110133333333331</v>
      </c>
      <c r="X211" s="3">
        <v>0.245028</v>
      </c>
      <c r="Y211" s="3">
        <v>0.23018433333333332</v>
      </c>
      <c r="Z211" s="1">
        <v>0.22834166666666667</v>
      </c>
      <c r="AA211" s="1">
        <v>0.24108699999999997</v>
      </c>
      <c r="AB211" s="1">
        <v>0.24935066666666669</v>
      </c>
      <c r="AC211" s="1">
        <v>0.25313199999999997</v>
      </c>
      <c r="AD211" s="1">
        <v>0.24243099999999998</v>
      </c>
      <c r="AE211" s="1">
        <v>0.24134649999999999</v>
      </c>
      <c r="AF211" s="1">
        <v>0.23263300000000001</v>
      </c>
    </row>
    <row r="212" spans="1:32">
      <c r="A212" s="1" t="s">
        <v>14</v>
      </c>
      <c r="B212" s="1" t="s">
        <v>26</v>
      </c>
      <c r="C212" s="1" t="s">
        <v>17</v>
      </c>
      <c r="D212" s="1" t="s">
        <v>13</v>
      </c>
      <c r="E212" s="1" t="s">
        <v>58</v>
      </c>
      <c r="F212" s="1" t="s">
        <v>8</v>
      </c>
      <c r="G212" s="3">
        <v>0.4358036666666667</v>
      </c>
      <c r="H212" s="3">
        <v>0.42241900000000004</v>
      </c>
      <c r="I212" s="3">
        <v>0.40236933333333336</v>
      </c>
      <c r="J212" s="3">
        <v>0.38675333333333334</v>
      </c>
      <c r="K212" s="3">
        <v>0.34586600000000001</v>
      </c>
      <c r="L212" s="3">
        <v>0.30279833333333334</v>
      </c>
      <c r="M212" s="3">
        <v>0.25293300000000002</v>
      </c>
      <c r="N212" s="3">
        <v>0.227571</v>
      </c>
      <c r="O212" s="3">
        <v>0.20694233333333334</v>
      </c>
      <c r="P212" s="3">
        <v>0.19567399999999999</v>
      </c>
      <c r="Q212" s="3">
        <v>0.18726766666666669</v>
      </c>
      <c r="R212" s="3">
        <v>0.18220033333333333</v>
      </c>
      <c r="S212" s="3">
        <v>0.17823900000000001</v>
      </c>
      <c r="T212" s="3">
        <v>0.16649800000000001</v>
      </c>
      <c r="U212" s="3">
        <v>0.16065133333333334</v>
      </c>
      <c r="V212" s="3">
        <v>0.15554299999999999</v>
      </c>
      <c r="W212" s="3">
        <v>0.16144133333333333</v>
      </c>
      <c r="X212" s="3">
        <v>0.17077733333333334</v>
      </c>
      <c r="Y212" s="3">
        <v>0.17495066666666667</v>
      </c>
      <c r="Z212" s="1">
        <v>0.16527066666666668</v>
      </c>
      <c r="AA212" s="1">
        <v>0.13869066666666666</v>
      </c>
      <c r="AB212" s="1">
        <v>0.13265533333333335</v>
      </c>
      <c r="AC212" s="1">
        <v>0.13559166666666667</v>
      </c>
      <c r="AD212" s="1">
        <v>0.14398766666666665</v>
      </c>
      <c r="AE212" s="1">
        <v>0.14046199999999998</v>
      </c>
      <c r="AF212" s="1">
        <v>0.156863</v>
      </c>
    </row>
    <row r="213" spans="1:32">
      <c r="A213" s="1" t="s">
        <v>14</v>
      </c>
      <c r="B213" s="1" t="s">
        <v>26</v>
      </c>
      <c r="C213" s="1" t="s">
        <v>17</v>
      </c>
      <c r="D213" s="1" t="s">
        <v>13</v>
      </c>
      <c r="E213" s="1" t="s">
        <v>59</v>
      </c>
      <c r="F213" s="1" t="s">
        <v>9</v>
      </c>
      <c r="G213" s="3">
        <v>0.327372</v>
      </c>
      <c r="H213" s="3">
        <v>0.31045699999999998</v>
      </c>
      <c r="I213" s="3">
        <v>0.29443366666666665</v>
      </c>
      <c r="J213" s="3">
        <v>0.28997366666666663</v>
      </c>
      <c r="K213" s="3">
        <v>0.27905000000000002</v>
      </c>
      <c r="L213" s="3">
        <v>0.25406866666666666</v>
      </c>
      <c r="M213" s="3">
        <v>0.22617200000000001</v>
      </c>
      <c r="N213" s="3">
        <v>0.20133033333333331</v>
      </c>
      <c r="O213" s="3">
        <v>0.18713933333333332</v>
      </c>
      <c r="P213" s="3">
        <v>0.17530866666666667</v>
      </c>
      <c r="Q213" s="3">
        <v>0.17610366666666666</v>
      </c>
      <c r="R213" s="3">
        <v>0.17749933333333334</v>
      </c>
      <c r="S213" s="3">
        <v>0.16147766666666666</v>
      </c>
      <c r="T213" s="3">
        <v>0.15266399999999999</v>
      </c>
      <c r="U213" s="3">
        <v>0.13644700000000001</v>
      </c>
      <c r="V213" s="3">
        <v>0.14849333333333334</v>
      </c>
      <c r="W213" s="3">
        <v>0.14562966666666666</v>
      </c>
      <c r="X213" s="3">
        <v>0.14651400000000001</v>
      </c>
      <c r="Y213" s="3">
        <v>0.13028033333333333</v>
      </c>
      <c r="Z213" s="1">
        <v>0.11803633333333334</v>
      </c>
      <c r="AA213" s="1">
        <v>0.10572966666666667</v>
      </c>
      <c r="AB213" s="1">
        <v>0.10357133333333333</v>
      </c>
      <c r="AC213" s="1">
        <v>9.973899999999998E-2</v>
      </c>
      <c r="AD213" s="1">
        <v>9.9373333333333327E-2</v>
      </c>
      <c r="AE213" s="1">
        <v>9.7898499999999999E-2</v>
      </c>
      <c r="AF213" s="1">
        <v>0.1012965</v>
      </c>
    </row>
    <row r="214" spans="1:32">
      <c r="A214" s="1" t="s">
        <v>14</v>
      </c>
      <c r="B214" s="1" t="s">
        <v>26</v>
      </c>
      <c r="C214" s="1" t="s">
        <v>17</v>
      </c>
      <c r="D214" s="1" t="s">
        <v>13</v>
      </c>
      <c r="E214" s="1" t="s">
        <v>60</v>
      </c>
      <c r="F214" s="1" t="s">
        <v>10</v>
      </c>
      <c r="G214" s="3">
        <v>0.50833800000000007</v>
      </c>
      <c r="H214" s="3">
        <v>0.50293966666666667</v>
      </c>
      <c r="I214" s="3">
        <v>0.46616400000000002</v>
      </c>
      <c r="J214" s="3">
        <v>0.43639899999999998</v>
      </c>
      <c r="K214" s="3">
        <v>0.40462700000000001</v>
      </c>
      <c r="L214" s="3">
        <v>0.38432433333333332</v>
      </c>
      <c r="M214" s="3">
        <v>0.34240266666666669</v>
      </c>
      <c r="N214" s="3">
        <v>0.30366733333333334</v>
      </c>
      <c r="O214" s="3">
        <v>0.25731799999999999</v>
      </c>
      <c r="P214" s="3">
        <v>0.23736399999999999</v>
      </c>
      <c r="Q214" s="3">
        <v>0.22283966666666666</v>
      </c>
      <c r="R214" s="3">
        <v>0.21007366666666663</v>
      </c>
      <c r="S214" s="3">
        <v>0.20355299999999998</v>
      </c>
      <c r="T214" s="3">
        <v>0.19533633333333333</v>
      </c>
      <c r="U214" s="3">
        <v>0.18906566666666666</v>
      </c>
      <c r="V214" s="3">
        <v>0.17410599999999998</v>
      </c>
      <c r="W214" s="3">
        <v>0.17279666666666668</v>
      </c>
      <c r="X214" s="3">
        <v>0.16410899999999998</v>
      </c>
      <c r="Y214" s="3">
        <v>0.160084</v>
      </c>
      <c r="Z214" s="1">
        <v>0.15152499999999999</v>
      </c>
      <c r="AA214" s="1">
        <v>0.14925066666666667</v>
      </c>
      <c r="AB214" s="1">
        <v>0.16456866666666667</v>
      </c>
      <c r="AC214" s="1">
        <v>0.16087499999999999</v>
      </c>
      <c r="AD214" s="1">
        <v>0.17300099999999999</v>
      </c>
      <c r="AE214" s="1">
        <v>0.16201299999999999</v>
      </c>
      <c r="AF214" s="1">
        <v>0.18044650000000001</v>
      </c>
    </row>
    <row r="215" spans="1:32">
      <c r="A215" s="1" t="s">
        <v>14</v>
      </c>
      <c r="B215" s="1" t="s">
        <v>26</v>
      </c>
      <c r="C215" s="1" t="s">
        <v>17</v>
      </c>
      <c r="D215" s="1" t="s">
        <v>13</v>
      </c>
      <c r="E215" s="1" t="s">
        <v>61</v>
      </c>
      <c r="F215" s="2" t="s">
        <v>11</v>
      </c>
      <c r="G215" s="3" t="s">
        <v>12</v>
      </c>
      <c r="H215" s="3" t="s">
        <v>12</v>
      </c>
      <c r="I215" s="3" t="s">
        <v>12</v>
      </c>
      <c r="J215" s="3" t="s">
        <v>12</v>
      </c>
      <c r="K215" s="3" t="s">
        <v>12</v>
      </c>
      <c r="L215" s="3" t="s">
        <v>12</v>
      </c>
      <c r="M215" s="3" t="s">
        <v>12</v>
      </c>
      <c r="N215" s="3" t="s">
        <v>12</v>
      </c>
      <c r="O215" s="3">
        <v>0.11763633333333334</v>
      </c>
      <c r="P215" s="3">
        <v>0.11558366666666668</v>
      </c>
      <c r="Q215" s="3">
        <v>0.10927666666666667</v>
      </c>
      <c r="R215" s="3">
        <v>0.10351100000000001</v>
      </c>
      <c r="S215" s="3">
        <v>9.798833333333333E-2</v>
      </c>
      <c r="T215" s="3">
        <v>0.10092333333333332</v>
      </c>
      <c r="U215" s="3">
        <v>0.10020366666666668</v>
      </c>
      <c r="V215" s="3">
        <v>0.10329566666666667</v>
      </c>
      <c r="W215" s="3">
        <v>9.8185999999999996E-2</v>
      </c>
      <c r="X215" s="3">
        <v>0.10131800000000001</v>
      </c>
      <c r="Y215" s="3">
        <v>9.9487000000000006E-2</v>
      </c>
      <c r="Z215" s="1">
        <v>9.436700000000002E-2</v>
      </c>
      <c r="AA215" s="1">
        <v>8.5903999999999994E-2</v>
      </c>
      <c r="AB215" s="1">
        <v>7.5588333333333327E-2</v>
      </c>
      <c r="AC215" s="1">
        <v>8.0116666666666669E-2</v>
      </c>
      <c r="AD215" s="1">
        <v>7.8592666666666658E-2</v>
      </c>
      <c r="AE215" s="1">
        <v>8.36755E-2</v>
      </c>
      <c r="AF215" s="1">
        <v>7.1426000000000003E-2</v>
      </c>
    </row>
    <row r="216" spans="1:32">
      <c r="A216" s="1" t="s">
        <v>14</v>
      </c>
      <c r="B216" s="1" t="s">
        <v>26</v>
      </c>
      <c r="C216" s="1" t="s">
        <v>17</v>
      </c>
      <c r="D216" s="1" t="s">
        <v>13</v>
      </c>
      <c r="E216" s="1" t="s">
        <v>63</v>
      </c>
      <c r="F216" s="1" t="s">
        <v>91</v>
      </c>
      <c r="G216" s="3">
        <v>5.5948513333333336</v>
      </c>
      <c r="H216" s="3">
        <v>5.4129376666666671</v>
      </c>
      <c r="I216" s="3">
        <v>5.1974739999999997</v>
      </c>
      <c r="J216" s="3">
        <v>4.9806819999999989</v>
      </c>
      <c r="K216" s="3">
        <v>4.6271379999999995</v>
      </c>
      <c r="L216" s="3">
        <v>4.1723046666666663</v>
      </c>
      <c r="M216" s="3">
        <v>3.6741369999999995</v>
      </c>
      <c r="N216" s="3">
        <v>3.3384006666666663</v>
      </c>
      <c r="O216" s="3">
        <v>3.1999416666666662</v>
      </c>
      <c r="P216" s="3">
        <v>3.1028246666666668</v>
      </c>
      <c r="Q216" s="3">
        <v>3.0137633333333333</v>
      </c>
      <c r="R216" s="3">
        <v>2.9718620000000002</v>
      </c>
      <c r="S216" s="3">
        <v>2.8701163333333333</v>
      </c>
      <c r="T216" s="3">
        <v>2.7151383333333334</v>
      </c>
      <c r="U216" s="3">
        <v>2.5242516666666668</v>
      </c>
      <c r="V216" s="3">
        <v>2.4572006666666666</v>
      </c>
      <c r="W216" s="3">
        <v>2.4487026666666667</v>
      </c>
      <c r="X216" s="3">
        <v>2.4583999999999997</v>
      </c>
      <c r="Y216" s="3">
        <v>2.3852899999999999</v>
      </c>
      <c r="Z216" s="1">
        <v>2.3366313333333335</v>
      </c>
      <c r="AA216" s="1">
        <v>2.2730246666666667</v>
      </c>
      <c r="AB216" s="1">
        <v>2.3190713333333335</v>
      </c>
      <c r="AC216" s="1">
        <v>2.3470739999999997</v>
      </c>
      <c r="AD216" s="1">
        <v>2.436429</v>
      </c>
      <c r="AE216" s="1">
        <v>2.4167084999999999</v>
      </c>
      <c r="AF216" s="1">
        <v>2.3392685000000002</v>
      </c>
    </row>
    <row r="217" spans="1:32">
      <c r="A217" s="1" t="s">
        <v>14</v>
      </c>
      <c r="B217" s="1" t="s">
        <v>26</v>
      </c>
      <c r="C217" s="1" t="s">
        <v>17</v>
      </c>
      <c r="D217" s="1" t="s">
        <v>15</v>
      </c>
      <c r="E217" s="1" t="s">
        <v>50</v>
      </c>
      <c r="F217" s="1" t="s">
        <v>0</v>
      </c>
      <c r="G217" s="3">
        <v>5.4541996666666668</v>
      </c>
      <c r="H217" s="3">
        <v>5.2628120000000003</v>
      </c>
      <c r="I217" s="3">
        <v>5.0643866666666666</v>
      </c>
      <c r="J217" s="3">
        <v>4.8561779999999999</v>
      </c>
      <c r="K217" s="3">
        <v>4.568797</v>
      </c>
      <c r="L217" s="3">
        <v>4.1808963333333331</v>
      </c>
      <c r="M217" s="3">
        <v>3.7776946666666666</v>
      </c>
      <c r="N217" s="3">
        <v>3.4749816666666664</v>
      </c>
      <c r="O217" s="3">
        <v>3.2924440000000001</v>
      </c>
      <c r="P217" s="3">
        <v>3.2784966666666668</v>
      </c>
      <c r="Q217" s="3">
        <v>3.3295650000000001</v>
      </c>
      <c r="R217" s="3">
        <v>3.4030166666666664</v>
      </c>
      <c r="S217" s="3">
        <v>3.4084080000000001</v>
      </c>
      <c r="T217" s="3">
        <v>3.3222543333333334</v>
      </c>
      <c r="U217" s="3">
        <v>3.2027943333333333</v>
      </c>
      <c r="V217" s="3">
        <v>3.1566426666666665</v>
      </c>
      <c r="W217" s="3">
        <v>3.2070613333333333</v>
      </c>
      <c r="X217" s="3">
        <v>3.2607140000000001</v>
      </c>
      <c r="Y217" s="3">
        <v>3.2525400000000002</v>
      </c>
      <c r="Z217" s="1">
        <v>3.1940659999999998</v>
      </c>
      <c r="AA217" s="1">
        <v>3.1224633333333336</v>
      </c>
      <c r="AB217" s="1">
        <v>3.1150146666666667</v>
      </c>
      <c r="AC217" s="1">
        <v>3.1293330000000004</v>
      </c>
      <c r="AD217" s="1">
        <v>3.1226116666666663</v>
      </c>
      <c r="AE217" s="1">
        <v>3.0939199999999998</v>
      </c>
      <c r="AF217" s="1">
        <v>2.9614924999999999</v>
      </c>
    </row>
    <row r="218" spans="1:32">
      <c r="A218" s="1" t="s">
        <v>14</v>
      </c>
      <c r="B218" s="1" t="s">
        <v>26</v>
      </c>
      <c r="C218" s="1" t="s">
        <v>17</v>
      </c>
      <c r="D218" s="1" t="s">
        <v>15</v>
      </c>
      <c r="E218" s="1" t="s">
        <v>51</v>
      </c>
      <c r="F218" s="1" t="s">
        <v>1</v>
      </c>
      <c r="G218" s="3">
        <v>0.33917599999999998</v>
      </c>
      <c r="H218" s="3">
        <v>0.32085033333333329</v>
      </c>
      <c r="I218" s="3">
        <v>0.30639733333333335</v>
      </c>
      <c r="J218" s="3">
        <v>0.2939296666666667</v>
      </c>
      <c r="K218" s="3">
        <v>0.27566566666666664</v>
      </c>
      <c r="L218" s="3">
        <v>0.23694300000000001</v>
      </c>
      <c r="M218" s="3">
        <v>0.22491466666666668</v>
      </c>
      <c r="N218" s="3">
        <v>0.20072933333333334</v>
      </c>
      <c r="O218" s="3">
        <v>0.19746266666666668</v>
      </c>
      <c r="P218" s="3">
        <v>0.17923933333333333</v>
      </c>
      <c r="Q218" s="3">
        <v>0.17951466666666668</v>
      </c>
      <c r="R218" s="3">
        <v>0.17541399999999999</v>
      </c>
      <c r="S218" s="3">
        <v>0.17963899999999999</v>
      </c>
      <c r="T218" s="3">
        <v>0.1685473333333333</v>
      </c>
      <c r="U218" s="3">
        <v>0.1582273333333333</v>
      </c>
      <c r="V218" s="3">
        <v>0.14501500000000001</v>
      </c>
      <c r="W218" s="3">
        <v>0.14984666666666668</v>
      </c>
      <c r="X218" s="3">
        <v>0.14362333333333335</v>
      </c>
      <c r="Y218" s="3">
        <v>0.13988433333333336</v>
      </c>
      <c r="Z218" s="1">
        <v>0.14207</v>
      </c>
      <c r="AA218" s="1">
        <v>0.15328366666666668</v>
      </c>
      <c r="AB218" s="1">
        <v>0.154416</v>
      </c>
      <c r="AC218" s="1">
        <v>0.15339266666666665</v>
      </c>
      <c r="AD218" s="1">
        <v>0.159442</v>
      </c>
      <c r="AE218" s="1">
        <v>0.17143700000000001</v>
      </c>
      <c r="AF218" s="1">
        <v>0.13629950000000002</v>
      </c>
    </row>
    <row r="219" spans="1:32">
      <c r="A219" s="1" t="s">
        <v>14</v>
      </c>
      <c r="B219" s="1" t="s">
        <v>26</v>
      </c>
      <c r="C219" s="1" t="s">
        <v>17</v>
      </c>
      <c r="D219" s="1" t="s">
        <v>15</v>
      </c>
      <c r="E219" s="1" t="s">
        <v>52</v>
      </c>
      <c r="F219" s="1" t="s">
        <v>2</v>
      </c>
      <c r="G219" s="3">
        <v>0.8555383333333334</v>
      </c>
      <c r="H219" s="3">
        <v>0.81651566666666664</v>
      </c>
      <c r="I219" s="3">
        <v>0.80163033333333333</v>
      </c>
      <c r="J219" s="3">
        <v>0.76930033333333336</v>
      </c>
      <c r="K219" s="3">
        <v>0.7208513333333334</v>
      </c>
      <c r="L219" s="3">
        <v>0.64668866666666669</v>
      </c>
      <c r="M219" s="3">
        <v>0.57587600000000005</v>
      </c>
      <c r="N219" s="3">
        <v>0.52651766666666655</v>
      </c>
      <c r="O219" s="3">
        <v>0.47699966666666666</v>
      </c>
      <c r="P219" s="3">
        <v>0.47631933333333337</v>
      </c>
      <c r="Q219" s="3">
        <v>0.4773163333333334</v>
      </c>
      <c r="R219" s="3">
        <v>0.5001283333333334</v>
      </c>
      <c r="S219" s="3">
        <v>0.48710900000000001</v>
      </c>
      <c r="T219" s="3">
        <v>0.47876999999999997</v>
      </c>
      <c r="U219" s="3">
        <v>0.45308233333333336</v>
      </c>
      <c r="V219" s="3">
        <v>0.46095266666666673</v>
      </c>
      <c r="W219" s="3">
        <v>0.45575733333333335</v>
      </c>
      <c r="X219" s="3">
        <v>0.45758866666666664</v>
      </c>
      <c r="Y219" s="3">
        <v>0.43596266666666672</v>
      </c>
      <c r="Z219" s="1">
        <v>0.4359116666666667</v>
      </c>
      <c r="AA219" s="1">
        <v>0.4203223333333333</v>
      </c>
      <c r="AB219" s="1">
        <v>0.42677533333333334</v>
      </c>
      <c r="AC219" s="1">
        <v>0.41412566666666667</v>
      </c>
      <c r="AD219" s="1">
        <v>0.40818599999999999</v>
      </c>
      <c r="AE219" s="1">
        <v>0.3898665</v>
      </c>
      <c r="AF219" s="1">
        <v>0.39046199999999998</v>
      </c>
    </row>
    <row r="220" spans="1:32">
      <c r="A220" s="1" t="s">
        <v>14</v>
      </c>
      <c r="B220" s="1" t="s">
        <v>26</v>
      </c>
      <c r="C220" s="1" t="s">
        <v>17</v>
      </c>
      <c r="D220" s="1" t="s">
        <v>15</v>
      </c>
      <c r="E220" s="1" t="s">
        <v>53</v>
      </c>
      <c r="F220" s="1" t="s">
        <v>3</v>
      </c>
      <c r="G220" s="3">
        <v>0.59966033333333335</v>
      </c>
      <c r="H220" s="3">
        <v>0.56536266666666668</v>
      </c>
      <c r="I220" s="3">
        <v>0.56064466666666668</v>
      </c>
      <c r="J220" s="3">
        <v>0.55061133333333334</v>
      </c>
      <c r="K220" s="3">
        <v>0.51689033333333334</v>
      </c>
      <c r="L220" s="3">
        <v>0.46527000000000002</v>
      </c>
      <c r="M220" s="3">
        <v>0.40757500000000002</v>
      </c>
      <c r="N220" s="3">
        <v>0.38157966666666665</v>
      </c>
      <c r="O220" s="3">
        <v>0.35152133333333335</v>
      </c>
      <c r="P220" s="3">
        <v>0.34230366666666662</v>
      </c>
      <c r="Q220" s="3">
        <v>0.33273133333333332</v>
      </c>
      <c r="R220" s="3">
        <v>0.34150333333333333</v>
      </c>
      <c r="S220" s="3">
        <v>0.3417236666666667</v>
      </c>
      <c r="T220" s="3">
        <v>0.34871433333333329</v>
      </c>
      <c r="U220" s="3">
        <v>0.34826400000000007</v>
      </c>
      <c r="V220" s="3">
        <v>0.3437316666666666</v>
      </c>
      <c r="W220" s="3">
        <v>0.34607833333333332</v>
      </c>
      <c r="X220" s="3">
        <v>0.33289733333333332</v>
      </c>
      <c r="Y220" s="3">
        <v>0.32902100000000001</v>
      </c>
      <c r="Z220" s="1">
        <v>0.31687733333333329</v>
      </c>
      <c r="AA220" s="1">
        <v>0.29877866666666664</v>
      </c>
      <c r="AB220" s="1">
        <v>0.29708866666666667</v>
      </c>
      <c r="AC220" s="1">
        <v>0.31887833333333332</v>
      </c>
      <c r="AD220" s="1">
        <v>0.33919699999999997</v>
      </c>
      <c r="AE220" s="1">
        <v>0.35687000000000002</v>
      </c>
      <c r="AF220" s="1">
        <v>0.28430349999999999</v>
      </c>
    </row>
    <row r="221" spans="1:32">
      <c r="A221" s="1" t="s">
        <v>14</v>
      </c>
      <c r="B221" s="1" t="s">
        <v>26</v>
      </c>
      <c r="C221" s="1" t="s">
        <v>17</v>
      </c>
      <c r="D221" s="1" t="s">
        <v>15</v>
      </c>
      <c r="E221" s="1" t="s">
        <v>54</v>
      </c>
      <c r="F221" s="1" t="s">
        <v>4</v>
      </c>
      <c r="G221" s="3">
        <v>0.46882833333333335</v>
      </c>
      <c r="H221" s="3">
        <v>0.43727033333333337</v>
      </c>
      <c r="I221" s="3">
        <v>0.40730566666666662</v>
      </c>
      <c r="J221" s="3">
        <v>0.38562599999999997</v>
      </c>
      <c r="K221" s="3">
        <v>0.37044000000000005</v>
      </c>
      <c r="L221" s="3">
        <v>0.33770566666666668</v>
      </c>
      <c r="M221" s="3">
        <v>0.31627</v>
      </c>
      <c r="N221" s="3">
        <v>0.28258433333333338</v>
      </c>
      <c r="O221" s="3">
        <v>0.26929000000000003</v>
      </c>
      <c r="P221" s="3">
        <v>0.26196800000000003</v>
      </c>
      <c r="Q221" s="3">
        <v>0.26631500000000002</v>
      </c>
      <c r="R221" s="3">
        <v>0.2769146666666667</v>
      </c>
      <c r="S221" s="3">
        <v>0.26732066666666665</v>
      </c>
      <c r="T221" s="3">
        <v>0.25744833333333333</v>
      </c>
      <c r="U221" s="3">
        <v>0.22876533333333335</v>
      </c>
      <c r="V221" s="3">
        <v>0.23294933333333334</v>
      </c>
      <c r="W221" s="3">
        <v>0.22216499999999997</v>
      </c>
      <c r="X221" s="3">
        <v>0.23407133333333333</v>
      </c>
      <c r="Y221" s="3">
        <v>0.23686133333333334</v>
      </c>
      <c r="Z221" s="1">
        <v>0.25061766666666668</v>
      </c>
      <c r="AA221" s="1">
        <v>0.242982</v>
      </c>
      <c r="AB221" s="1">
        <v>0.23192766666666667</v>
      </c>
      <c r="AC221" s="1">
        <v>0.20818466666666668</v>
      </c>
      <c r="AD221" s="1">
        <v>0.21943166666666669</v>
      </c>
      <c r="AE221" s="1">
        <v>0.21674300000000002</v>
      </c>
      <c r="AF221" s="1">
        <v>0.26900999999999997</v>
      </c>
    </row>
    <row r="222" spans="1:32">
      <c r="A222" s="1" t="s">
        <v>14</v>
      </c>
      <c r="B222" s="1" t="s">
        <v>26</v>
      </c>
      <c r="C222" s="1" t="s">
        <v>17</v>
      </c>
      <c r="D222" s="1" t="s">
        <v>15</v>
      </c>
      <c r="E222" s="1" t="s">
        <v>55</v>
      </c>
      <c r="F222" s="1" t="s">
        <v>5</v>
      </c>
      <c r="G222" s="3">
        <v>0.62064466666666673</v>
      </c>
      <c r="H222" s="3">
        <v>0.61056199999999994</v>
      </c>
      <c r="I222" s="3">
        <v>0.57819300000000007</v>
      </c>
      <c r="J222" s="3">
        <v>0.55763433333333334</v>
      </c>
      <c r="K222" s="3">
        <v>0.53348766666666669</v>
      </c>
      <c r="L222" s="3">
        <v>0.50200499999999992</v>
      </c>
      <c r="M222" s="3">
        <v>0.457125</v>
      </c>
      <c r="N222" s="3">
        <v>0.41194366666666665</v>
      </c>
      <c r="O222" s="3">
        <v>0.38908566666666666</v>
      </c>
      <c r="P222" s="3">
        <v>0.39740966666666666</v>
      </c>
      <c r="Q222" s="3">
        <v>0.399843</v>
      </c>
      <c r="R222" s="3">
        <v>0.41927733333333334</v>
      </c>
      <c r="S222" s="3">
        <v>0.4216056666666666</v>
      </c>
      <c r="T222" s="3">
        <v>0.42575299999999999</v>
      </c>
      <c r="U222" s="3">
        <v>0.40731566666666669</v>
      </c>
      <c r="V222" s="3">
        <v>0.38962233333333329</v>
      </c>
      <c r="W222" s="3">
        <v>0.37792466666666669</v>
      </c>
      <c r="X222" s="3">
        <v>0.37582300000000002</v>
      </c>
      <c r="Y222" s="3">
        <v>0.38032366666666667</v>
      </c>
      <c r="Z222" s="1">
        <v>0.38387433333333337</v>
      </c>
      <c r="AA222" s="1">
        <v>0.37625066666666668</v>
      </c>
      <c r="AB222" s="1">
        <v>0.37541966666666665</v>
      </c>
      <c r="AC222" s="1">
        <v>0.36570266666666668</v>
      </c>
      <c r="AD222" s="1">
        <v>0.38879133333333332</v>
      </c>
      <c r="AE222" s="1">
        <v>0.38995400000000002</v>
      </c>
      <c r="AF222" s="1">
        <v>0.4214175</v>
      </c>
    </row>
    <row r="223" spans="1:32">
      <c r="A223" s="1" t="s">
        <v>14</v>
      </c>
      <c r="B223" s="1" t="s">
        <v>26</v>
      </c>
      <c r="C223" s="1" t="s">
        <v>17</v>
      </c>
      <c r="D223" s="1" t="s">
        <v>15</v>
      </c>
      <c r="E223" s="1" t="s">
        <v>85</v>
      </c>
      <c r="F223" s="1" t="s">
        <v>86</v>
      </c>
      <c r="G223" s="3">
        <v>0.49975233333333335</v>
      </c>
      <c r="H223" s="3">
        <v>0.46770533333333336</v>
      </c>
      <c r="I223" s="3">
        <v>0.46594700000000006</v>
      </c>
      <c r="J223" s="3">
        <v>0.43302233333333334</v>
      </c>
      <c r="K223" s="3">
        <v>0.40345366666666665</v>
      </c>
      <c r="L223" s="3">
        <v>0.35656633333333332</v>
      </c>
      <c r="M223" s="3">
        <v>0.31334400000000001</v>
      </c>
      <c r="N223" s="3">
        <v>0.29097766666666663</v>
      </c>
      <c r="O223" s="3">
        <v>0.27858766666666668</v>
      </c>
      <c r="P223" s="3">
        <v>0.288246</v>
      </c>
      <c r="Q223" s="3">
        <v>0.29740166666666673</v>
      </c>
      <c r="R223" s="3">
        <v>0.307116</v>
      </c>
      <c r="S223" s="3">
        <v>0.31329866666666667</v>
      </c>
      <c r="T223" s="3">
        <v>0.30680433333333329</v>
      </c>
      <c r="U223" s="3">
        <v>0.29507833333333333</v>
      </c>
      <c r="V223" s="3">
        <v>0.29229233333333332</v>
      </c>
      <c r="W223" s="3">
        <v>0.29346</v>
      </c>
      <c r="X223" s="3">
        <v>0.30803866666666663</v>
      </c>
      <c r="Y223" s="3">
        <v>0.309251</v>
      </c>
      <c r="Z223" s="1">
        <v>0.31169033333333335</v>
      </c>
      <c r="AA223" s="1">
        <v>0.31504133333333334</v>
      </c>
      <c r="AB223" s="1">
        <v>0.30226500000000001</v>
      </c>
      <c r="AC223" s="1">
        <v>0.30852300000000005</v>
      </c>
      <c r="AD223" s="1">
        <v>0.28895733333333334</v>
      </c>
      <c r="AE223" s="1">
        <v>0.29634950000000004</v>
      </c>
      <c r="AF223" s="1">
        <v>0.25259799999999999</v>
      </c>
    </row>
    <row r="224" spans="1:32">
      <c r="A224" s="1" t="s">
        <v>14</v>
      </c>
      <c r="B224" s="1" t="s">
        <v>26</v>
      </c>
      <c r="C224" s="1" t="s">
        <v>17</v>
      </c>
      <c r="D224" s="1" t="s">
        <v>15</v>
      </c>
      <c r="E224" s="1" t="s">
        <v>56</v>
      </c>
      <c r="F224" s="1" t="s">
        <v>6</v>
      </c>
      <c r="G224" s="3">
        <v>0.84470366666666674</v>
      </c>
      <c r="H224" s="3">
        <v>0.85653533333333343</v>
      </c>
      <c r="I224" s="3">
        <v>0.83192399999999989</v>
      </c>
      <c r="J224" s="3">
        <v>0.80344599999999999</v>
      </c>
      <c r="K224" s="3">
        <v>0.78069500000000003</v>
      </c>
      <c r="L224" s="3">
        <v>0.72798200000000002</v>
      </c>
      <c r="M224" s="3">
        <v>0.68263366666666669</v>
      </c>
      <c r="N224" s="3">
        <v>0.64184200000000002</v>
      </c>
      <c r="O224" s="3">
        <v>0.64844000000000002</v>
      </c>
      <c r="P224" s="3">
        <v>0.65902133333333335</v>
      </c>
      <c r="Q224" s="3">
        <v>0.66694333333333333</v>
      </c>
      <c r="R224" s="3">
        <v>0.66057733333333335</v>
      </c>
      <c r="S224" s="3">
        <v>0.67248200000000002</v>
      </c>
      <c r="T224" s="3">
        <v>0.65360066666666661</v>
      </c>
      <c r="U224" s="3">
        <v>0.6498666666666667</v>
      </c>
      <c r="V224" s="3">
        <v>0.64640399999999998</v>
      </c>
      <c r="W224" s="3">
        <v>0.67951166666666685</v>
      </c>
      <c r="X224" s="3">
        <v>0.70753666666666659</v>
      </c>
      <c r="Y224" s="3">
        <v>0.70065666666666671</v>
      </c>
      <c r="Z224" s="1">
        <v>0.66297866666666672</v>
      </c>
      <c r="AA224" s="1">
        <v>0.65196233333333331</v>
      </c>
      <c r="AB224" s="1">
        <v>0.66784700000000008</v>
      </c>
      <c r="AC224" s="1">
        <v>0.70543900000000004</v>
      </c>
      <c r="AD224" s="1">
        <v>0.68643599999999994</v>
      </c>
      <c r="AE224" s="1">
        <v>0.66790249999999995</v>
      </c>
      <c r="AF224" s="1">
        <v>0.56095549999999994</v>
      </c>
    </row>
    <row r="225" spans="1:32">
      <c r="A225" s="1" t="s">
        <v>14</v>
      </c>
      <c r="B225" s="1" t="s">
        <v>26</v>
      </c>
      <c r="C225" s="1" t="s">
        <v>17</v>
      </c>
      <c r="D225" s="1" t="s">
        <v>15</v>
      </c>
      <c r="E225" s="1" t="s">
        <v>57</v>
      </c>
      <c r="F225" s="1" t="s">
        <v>7</v>
      </c>
      <c r="G225" s="3">
        <v>0.71637233333333328</v>
      </c>
      <c r="H225" s="3">
        <v>0.68217166666666662</v>
      </c>
      <c r="I225" s="3">
        <v>0.63875633333333337</v>
      </c>
      <c r="J225" s="3">
        <v>0.6078566666666666</v>
      </c>
      <c r="K225" s="3">
        <v>0.56199999999999994</v>
      </c>
      <c r="L225" s="3">
        <v>0.53267133333333339</v>
      </c>
      <c r="M225" s="3">
        <v>0.4732893333333334</v>
      </c>
      <c r="N225" s="3">
        <v>0.43057066666666666</v>
      </c>
      <c r="O225" s="3">
        <v>0.40303566666666663</v>
      </c>
      <c r="P225" s="3">
        <v>0.40271066666666666</v>
      </c>
      <c r="Q225" s="3">
        <v>0.4468206666666667</v>
      </c>
      <c r="R225" s="3">
        <v>0.45070800000000005</v>
      </c>
      <c r="S225" s="3">
        <v>0.45595066666666667</v>
      </c>
      <c r="T225" s="3">
        <v>0.4148053333333333</v>
      </c>
      <c r="U225" s="3">
        <v>0.40113033333333337</v>
      </c>
      <c r="V225" s="3">
        <v>0.39231633333333332</v>
      </c>
      <c r="W225" s="3">
        <v>0.4229053333333333</v>
      </c>
      <c r="X225" s="3">
        <v>0.43966733333333335</v>
      </c>
      <c r="Y225" s="3">
        <v>0.45505766666666664</v>
      </c>
      <c r="Z225" s="1">
        <v>0.43719400000000003</v>
      </c>
      <c r="AA225" s="1">
        <v>0.43321399999999999</v>
      </c>
      <c r="AB225" s="1">
        <v>0.42736166666666664</v>
      </c>
      <c r="AC225" s="1">
        <v>0.42187166666666664</v>
      </c>
      <c r="AD225" s="1">
        <v>0.39519600000000005</v>
      </c>
      <c r="AE225" s="1">
        <v>0.37797749999999997</v>
      </c>
      <c r="AF225" s="1">
        <v>0.40809600000000001</v>
      </c>
    </row>
    <row r="226" spans="1:32">
      <c r="A226" s="1" t="s">
        <v>14</v>
      </c>
      <c r="B226" s="1" t="s">
        <v>26</v>
      </c>
      <c r="C226" s="1" t="s">
        <v>17</v>
      </c>
      <c r="D226" s="1" t="s">
        <v>15</v>
      </c>
      <c r="E226" s="1" t="s">
        <v>58</v>
      </c>
      <c r="F226" s="1" t="s">
        <v>8</v>
      </c>
      <c r="G226" s="3">
        <v>0.50952366666666671</v>
      </c>
      <c r="H226" s="3">
        <v>0.50583866666666666</v>
      </c>
      <c r="I226" s="3">
        <v>0.47358833333333333</v>
      </c>
      <c r="J226" s="3">
        <v>0.45475133333333329</v>
      </c>
      <c r="K226" s="3">
        <v>0.40531333333333336</v>
      </c>
      <c r="L226" s="3">
        <v>0.37506433333333339</v>
      </c>
      <c r="M226" s="3">
        <v>0.32666699999999999</v>
      </c>
      <c r="N226" s="3">
        <v>0.30823666666666666</v>
      </c>
      <c r="O226" s="3">
        <v>0.2780213333333334</v>
      </c>
      <c r="P226" s="3">
        <v>0.27127866666666667</v>
      </c>
      <c r="Q226" s="3">
        <v>0.26267900000000005</v>
      </c>
      <c r="R226" s="3">
        <v>0.27137766666666668</v>
      </c>
      <c r="S226" s="3">
        <v>0.26927866666666667</v>
      </c>
      <c r="T226" s="3">
        <v>0.26781099999999997</v>
      </c>
      <c r="U226" s="3">
        <v>0.26106433333333334</v>
      </c>
      <c r="V226" s="3">
        <v>0.25335900000000006</v>
      </c>
      <c r="W226" s="3">
        <v>0.25941233333333336</v>
      </c>
      <c r="X226" s="3">
        <v>0.26146766666666665</v>
      </c>
      <c r="Y226" s="3">
        <v>0.26552166666666666</v>
      </c>
      <c r="Z226" s="1">
        <v>0.25285200000000002</v>
      </c>
      <c r="AA226" s="1">
        <v>0.23062833333333335</v>
      </c>
      <c r="AB226" s="1">
        <v>0.23191366666666666</v>
      </c>
      <c r="AC226" s="1">
        <v>0.23321533333333333</v>
      </c>
      <c r="AD226" s="1">
        <v>0.23697433333333331</v>
      </c>
      <c r="AE226" s="1">
        <v>0.22681999999999999</v>
      </c>
      <c r="AF226" s="1">
        <v>0.23835049999999999</v>
      </c>
    </row>
    <row r="227" spans="1:32">
      <c r="A227" s="1" t="s">
        <v>14</v>
      </c>
      <c r="B227" s="1" t="s">
        <v>26</v>
      </c>
      <c r="C227" s="1" t="s">
        <v>17</v>
      </c>
      <c r="D227" s="1" t="s">
        <v>15</v>
      </c>
      <c r="E227" s="1" t="s">
        <v>59</v>
      </c>
      <c r="F227" s="1" t="s">
        <v>9</v>
      </c>
      <c r="G227" s="3">
        <v>0.34641166666666673</v>
      </c>
      <c r="H227" s="3">
        <v>0.33143</v>
      </c>
      <c r="I227" s="3">
        <v>0.3135883333333333</v>
      </c>
      <c r="J227" s="3">
        <v>0.30467533333333335</v>
      </c>
      <c r="K227" s="3">
        <v>0.29573099999999997</v>
      </c>
      <c r="L227" s="3">
        <v>0.26764033333333331</v>
      </c>
      <c r="M227" s="3">
        <v>0.24585633333333334</v>
      </c>
      <c r="N227" s="3">
        <v>0.21717733333333333</v>
      </c>
      <c r="O227" s="3">
        <v>0.20624266666666669</v>
      </c>
      <c r="P227" s="3">
        <v>0.18897366666666668</v>
      </c>
      <c r="Q227" s="3">
        <v>0.19308733333333331</v>
      </c>
      <c r="R227" s="3">
        <v>0.20469866666666667</v>
      </c>
      <c r="S227" s="3">
        <v>0.19675433333333334</v>
      </c>
      <c r="T227" s="3">
        <v>0.20249899999999998</v>
      </c>
      <c r="U227" s="3">
        <v>0.19137099999999999</v>
      </c>
      <c r="V227" s="3">
        <v>0.20662700000000001</v>
      </c>
      <c r="W227" s="3">
        <v>0.20606633333333332</v>
      </c>
      <c r="X227" s="3">
        <v>0.202434</v>
      </c>
      <c r="Y227" s="3">
        <v>0.18393433333333334</v>
      </c>
      <c r="Z227" s="1">
        <v>0.17107133333333333</v>
      </c>
      <c r="AA227" s="1">
        <v>0.15830366666666668</v>
      </c>
      <c r="AB227" s="1">
        <v>0.15905033333333332</v>
      </c>
      <c r="AC227" s="1">
        <v>0.15168400000000001</v>
      </c>
      <c r="AD227" s="1">
        <v>0.15031266666666668</v>
      </c>
      <c r="AE227" s="1">
        <v>0.15036749999999999</v>
      </c>
      <c r="AF227" s="1">
        <v>0.13836599999999999</v>
      </c>
    </row>
    <row r="228" spans="1:32">
      <c r="A228" s="1" t="s">
        <v>14</v>
      </c>
      <c r="B228" s="1" t="s">
        <v>26</v>
      </c>
      <c r="C228" s="1" t="s">
        <v>17</v>
      </c>
      <c r="D228" s="1" t="s">
        <v>15</v>
      </c>
      <c r="E228" s="1" t="s">
        <v>60</v>
      </c>
      <c r="F228" s="1" t="s">
        <v>10</v>
      </c>
      <c r="G228" s="3">
        <v>0.54593633333333336</v>
      </c>
      <c r="H228" s="3">
        <v>0.53970666666666667</v>
      </c>
      <c r="I228" s="3">
        <v>0.49802499999999994</v>
      </c>
      <c r="J228" s="3">
        <v>0.46266866666666667</v>
      </c>
      <c r="K228" s="3">
        <v>0.4238203333333333</v>
      </c>
      <c r="L228" s="3">
        <v>0.40293366666666669</v>
      </c>
      <c r="M228" s="3">
        <v>0.35842100000000005</v>
      </c>
      <c r="N228" s="3">
        <v>0.32094066666666671</v>
      </c>
      <c r="O228" s="3">
        <v>0.27887133333333336</v>
      </c>
      <c r="P228" s="3">
        <v>0.26119200000000004</v>
      </c>
      <c r="Q228" s="3">
        <v>0.25068699999999999</v>
      </c>
      <c r="R228" s="3">
        <v>0.24049766666666664</v>
      </c>
      <c r="S228" s="3">
        <v>0.24002733333333329</v>
      </c>
      <c r="T228" s="3">
        <v>0.23598233333333332</v>
      </c>
      <c r="U228" s="3">
        <v>0.23047033333333333</v>
      </c>
      <c r="V228" s="3">
        <v>0.214813</v>
      </c>
      <c r="W228" s="3">
        <v>0.21459133333333336</v>
      </c>
      <c r="X228" s="3">
        <v>0.21963600000000003</v>
      </c>
      <c r="Y228" s="3">
        <v>0.21743166666666669</v>
      </c>
      <c r="Z228" s="1">
        <v>0.21729266666666666</v>
      </c>
      <c r="AA228" s="1">
        <v>0.20915066666666668</v>
      </c>
      <c r="AB228" s="1">
        <v>0.21532766666666667</v>
      </c>
      <c r="AC228" s="1">
        <v>0.20398333333333332</v>
      </c>
      <c r="AD228" s="1">
        <v>0.21264333333333332</v>
      </c>
      <c r="AE228" s="1">
        <v>0.21128649999999999</v>
      </c>
      <c r="AF228" s="1">
        <v>0.20911750000000001</v>
      </c>
    </row>
    <row r="229" spans="1:32">
      <c r="A229" s="1" t="s">
        <v>14</v>
      </c>
      <c r="B229" s="1" t="s">
        <v>26</v>
      </c>
      <c r="C229" s="1" t="s">
        <v>17</v>
      </c>
      <c r="D229" s="1" t="s">
        <v>15</v>
      </c>
      <c r="E229" s="1" t="s">
        <v>61</v>
      </c>
      <c r="F229" s="2" t="s">
        <v>11</v>
      </c>
      <c r="G229" s="3" t="s">
        <v>12</v>
      </c>
      <c r="H229" s="3" t="s">
        <v>12</v>
      </c>
      <c r="I229" s="3" t="s">
        <v>12</v>
      </c>
      <c r="J229" s="3" t="s">
        <v>12</v>
      </c>
      <c r="K229" s="3" t="s">
        <v>12</v>
      </c>
      <c r="L229" s="3" t="s">
        <v>12</v>
      </c>
      <c r="M229" s="3" t="s">
        <v>12</v>
      </c>
      <c r="N229" s="3" t="s">
        <v>12</v>
      </c>
      <c r="O229" s="3">
        <v>0.12136600000000002</v>
      </c>
      <c r="P229" s="3">
        <v>0.12225966666666666</v>
      </c>
      <c r="Q229" s="3">
        <v>0.112828</v>
      </c>
      <c r="R229" s="3">
        <v>0.110662</v>
      </c>
      <c r="S229" s="3">
        <v>0.10406233333333333</v>
      </c>
      <c r="T229" s="3">
        <v>0.11008800000000001</v>
      </c>
      <c r="U229" s="3">
        <v>0.10884733333333334</v>
      </c>
      <c r="V229" s="3">
        <v>0.11401066666666666</v>
      </c>
      <c r="W229" s="3">
        <v>0.10975699999999999</v>
      </c>
      <c r="X229" s="3">
        <v>0.11561333333333335</v>
      </c>
      <c r="Y229" s="3">
        <v>0.11438999999999999</v>
      </c>
      <c r="Z229" s="1">
        <v>0.11008800000000001</v>
      </c>
      <c r="AA229" s="1">
        <v>0.10041833333333333</v>
      </c>
      <c r="AB229" s="1">
        <v>9.0224000000000013E-2</v>
      </c>
      <c r="AC229" s="1">
        <v>9.7036000000000011E-2</v>
      </c>
      <c r="AD229" s="1">
        <v>9.3228333333333344E-2</v>
      </c>
      <c r="AE229" s="1">
        <v>9.6445000000000003E-2</v>
      </c>
      <c r="AF229" s="1">
        <v>7.6710500000000001E-2</v>
      </c>
    </row>
    <row r="230" spans="1:32">
      <c r="A230" s="1" t="s">
        <v>14</v>
      </c>
      <c r="B230" s="1" t="s">
        <v>26</v>
      </c>
      <c r="C230" s="1" t="s">
        <v>17</v>
      </c>
      <c r="D230" s="1" t="s">
        <v>15</v>
      </c>
      <c r="E230" s="1" t="s">
        <v>63</v>
      </c>
      <c r="F230" s="1" t="s">
        <v>91</v>
      </c>
      <c r="G230" s="3">
        <v>6.3465476666666669</v>
      </c>
      <c r="H230" s="3">
        <v>6.133948666666666</v>
      </c>
      <c r="I230" s="3">
        <v>5.8760000000000003</v>
      </c>
      <c r="J230" s="3">
        <v>5.6235220000000004</v>
      </c>
      <c r="K230" s="3">
        <v>5.2883483333333343</v>
      </c>
      <c r="L230" s="3">
        <v>4.8514703333333333</v>
      </c>
      <c r="M230" s="3">
        <v>4.3819720000000002</v>
      </c>
      <c r="N230" s="3">
        <v>4.0130996666666663</v>
      </c>
      <c r="O230" s="3">
        <v>3.8989239999999996</v>
      </c>
      <c r="P230" s="3">
        <v>3.8509220000000002</v>
      </c>
      <c r="Q230" s="3">
        <v>3.8861673333333333</v>
      </c>
      <c r="R230" s="3">
        <v>3.9588750000000004</v>
      </c>
      <c r="S230" s="3">
        <v>3.9492519999999995</v>
      </c>
      <c r="T230" s="3">
        <v>3.8708236666666664</v>
      </c>
      <c r="U230" s="3">
        <v>3.7334830000000001</v>
      </c>
      <c r="V230" s="3">
        <v>3.6920933333333337</v>
      </c>
      <c r="W230" s="3">
        <v>3.7374759999999996</v>
      </c>
      <c r="X230" s="3">
        <v>3.7983973333333334</v>
      </c>
      <c r="Y230" s="3">
        <v>3.7682959999999999</v>
      </c>
      <c r="Z230" s="1">
        <v>3.6925180000000002</v>
      </c>
      <c r="AA230" s="1">
        <v>3.5903360000000002</v>
      </c>
      <c r="AB230" s="1">
        <v>3.5796166666666669</v>
      </c>
      <c r="AC230" s="1">
        <v>3.5820363333333334</v>
      </c>
      <c r="AD230" s="1">
        <v>3.5787960000000005</v>
      </c>
      <c r="AE230" s="1">
        <v>3.552019</v>
      </c>
      <c r="AF230" s="1">
        <v>3.3856865000000003</v>
      </c>
    </row>
    <row r="231" spans="1:32">
      <c r="A231" s="1" t="s">
        <v>18</v>
      </c>
      <c r="B231" s="1" t="s">
        <v>25</v>
      </c>
      <c r="C231" s="1" t="s">
        <v>16</v>
      </c>
      <c r="D231" s="1" t="s">
        <v>13</v>
      </c>
      <c r="E231" s="1" t="s">
        <v>50</v>
      </c>
      <c r="F231" s="1" t="s">
        <v>19</v>
      </c>
      <c r="G231" s="2">
        <v>23.685349471581489</v>
      </c>
      <c r="H231" s="2">
        <v>24.301474187974737</v>
      </c>
      <c r="I231" s="2">
        <v>25.483650364943003</v>
      </c>
      <c r="J231" s="2">
        <v>25.785178389404553</v>
      </c>
      <c r="K231" s="2">
        <v>25.536139476428598</v>
      </c>
      <c r="L231" s="2">
        <v>25.059700350039464</v>
      </c>
      <c r="M231" s="2">
        <v>24.736950276632573</v>
      </c>
      <c r="N231" s="2">
        <v>23.969879777553899</v>
      </c>
      <c r="O231" s="2">
        <v>22.354515946643801</v>
      </c>
      <c r="P231" s="2">
        <v>20.949516736040465</v>
      </c>
      <c r="Q231" s="2">
        <v>21.088607322418373</v>
      </c>
      <c r="R231" s="2">
        <v>21.50279400590826</v>
      </c>
      <c r="S231" s="2">
        <v>21.484488179114425</v>
      </c>
      <c r="T231" s="2">
        <v>19.727945806525867</v>
      </c>
      <c r="U231" s="2">
        <v>18.124992620474934</v>
      </c>
      <c r="V231" s="2">
        <v>16.808899496143564</v>
      </c>
      <c r="W231" s="2">
        <v>16.04721372122869</v>
      </c>
      <c r="X231" s="2">
        <v>15.632323934943438</v>
      </c>
      <c r="Y231" s="2">
        <v>15.722137885606385</v>
      </c>
      <c r="Z231" s="1">
        <v>16.281636991248728</v>
      </c>
      <c r="AA231" s="1">
        <v>16.772690932570537</v>
      </c>
      <c r="AB231" s="1">
        <v>17.477923498083989</v>
      </c>
      <c r="AC231" s="1">
        <v>17.709093998501771</v>
      </c>
      <c r="AD231" s="1">
        <v>18.457248466485883</v>
      </c>
      <c r="AE231" s="1">
        <v>18.602008877159335</v>
      </c>
      <c r="AF231" s="1">
        <v>18.786490739528833</v>
      </c>
    </row>
    <row r="232" spans="1:32">
      <c r="A232" s="1" t="s">
        <v>18</v>
      </c>
      <c r="B232" s="1" t="s">
        <v>25</v>
      </c>
      <c r="C232" s="1" t="s">
        <v>16</v>
      </c>
      <c r="D232" s="1" t="s">
        <v>13</v>
      </c>
      <c r="E232" s="1" t="s">
        <v>51</v>
      </c>
      <c r="F232" s="1" t="s">
        <v>1</v>
      </c>
      <c r="G232" s="2">
        <v>25.922042371411752</v>
      </c>
      <c r="H232" s="2">
        <v>25.804452258797582</v>
      </c>
      <c r="I232" s="2">
        <v>26.421960560216757</v>
      </c>
      <c r="J232" s="2">
        <v>28.762839514247375</v>
      </c>
      <c r="K232" s="2">
        <v>30.02400976396396</v>
      </c>
      <c r="L232" s="2">
        <v>28.201791368346438</v>
      </c>
      <c r="M232" s="2">
        <v>25.62931622507519</v>
      </c>
      <c r="N232" s="2">
        <v>22.549949556027212</v>
      </c>
      <c r="O232" s="2">
        <v>20.935781645539432</v>
      </c>
      <c r="P232" s="2">
        <v>19.248974423510045</v>
      </c>
      <c r="Q232" s="2">
        <v>19.517313522505088</v>
      </c>
      <c r="R232" s="2">
        <v>20.093334324696428</v>
      </c>
      <c r="S232" s="2">
        <v>20.296798158777957</v>
      </c>
      <c r="T232" s="2">
        <v>19.117959556816839</v>
      </c>
      <c r="U232" s="2">
        <v>16.733933684133206</v>
      </c>
      <c r="V232" s="2">
        <v>13.917031788968245</v>
      </c>
      <c r="W232" s="2">
        <v>11.260245452222316</v>
      </c>
      <c r="X232" s="2">
        <v>10.71254936602711</v>
      </c>
      <c r="Y232" s="2">
        <v>12.64701492089285</v>
      </c>
      <c r="Z232" s="1">
        <v>15.338468428043626</v>
      </c>
      <c r="AA232" s="1">
        <v>16.396336230036592</v>
      </c>
      <c r="AB232" s="1">
        <v>16.377344339296339</v>
      </c>
      <c r="AC232" s="1">
        <v>15.936754721433843</v>
      </c>
      <c r="AD232" s="1">
        <v>16.498522022911409</v>
      </c>
      <c r="AE232" s="1">
        <v>17.345115766947046</v>
      </c>
      <c r="AF232" s="1">
        <v>17.843245438661842</v>
      </c>
    </row>
    <row r="233" spans="1:32">
      <c r="A233" s="1" t="s">
        <v>18</v>
      </c>
      <c r="B233" s="1" t="s">
        <v>25</v>
      </c>
      <c r="C233" s="1" t="s">
        <v>16</v>
      </c>
      <c r="D233" s="1" t="s">
        <v>13</v>
      </c>
      <c r="E233" s="1" t="s">
        <v>52</v>
      </c>
      <c r="F233" s="1" t="s">
        <v>2</v>
      </c>
      <c r="G233" s="2">
        <v>24.406132351411816</v>
      </c>
      <c r="H233" s="2">
        <v>24.960147745211255</v>
      </c>
      <c r="I233" s="2">
        <v>26.878331400504468</v>
      </c>
      <c r="J233" s="2">
        <v>26.804166654763932</v>
      </c>
      <c r="K233" s="2">
        <v>25.803020353874388</v>
      </c>
      <c r="L233" s="2">
        <v>25.018130052507683</v>
      </c>
      <c r="M233" s="2">
        <v>25.089308095206665</v>
      </c>
      <c r="N233" s="2">
        <v>25.424150100673391</v>
      </c>
      <c r="O233" s="2">
        <v>23.911448526154203</v>
      </c>
      <c r="P233" s="2">
        <v>23.258988871535422</v>
      </c>
      <c r="Q233" s="2">
        <v>23.560398461162848</v>
      </c>
      <c r="R233" s="2">
        <v>23.507730296896032</v>
      </c>
      <c r="S233" s="2">
        <v>21.685147251522196</v>
      </c>
      <c r="T233" s="2">
        <v>18.164029947232617</v>
      </c>
      <c r="U233" s="2">
        <v>16.141827469290714</v>
      </c>
      <c r="V233" s="2">
        <v>14.906943144344417</v>
      </c>
      <c r="W233" s="2">
        <v>14.77960096667374</v>
      </c>
      <c r="X233" s="2">
        <v>14.634627582288429</v>
      </c>
      <c r="Y233" s="2">
        <v>16.050026782419067</v>
      </c>
      <c r="Z233" s="1">
        <v>17.019373128466711</v>
      </c>
      <c r="AA233" s="1">
        <v>18.235421624290698</v>
      </c>
      <c r="AB233" s="1">
        <v>18.46978553451854</v>
      </c>
      <c r="AC233" s="1">
        <v>19.223310349181563</v>
      </c>
      <c r="AD233" s="1">
        <v>19.657155270541924</v>
      </c>
      <c r="AE233" s="1">
        <v>19.886740892413563</v>
      </c>
      <c r="AF233" s="1">
        <v>19.077177471027497</v>
      </c>
    </row>
    <row r="234" spans="1:32">
      <c r="A234" s="1" t="s">
        <v>18</v>
      </c>
      <c r="B234" s="1" t="s">
        <v>25</v>
      </c>
      <c r="C234" s="1" t="s">
        <v>16</v>
      </c>
      <c r="D234" s="1" t="s">
        <v>13</v>
      </c>
      <c r="E234" s="1" t="s">
        <v>53</v>
      </c>
      <c r="F234" s="1" t="s">
        <v>3</v>
      </c>
      <c r="G234" s="2">
        <v>28.487172827284869</v>
      </c>
      <c r="H234" s="2">
        <v>28.318019992587711</v>
      </c>
      <c r="I234" s="2">
        <v>29.565501187486863</v>
      </c>
      <c r="J234" s="2">
        <v>29.628203918548127</v>
      </c>
      <c r="K234" s="2">
        <v>29.360715338894028</v>
      </c>
      <c r="L234" s="2">
        <v>27.728027106515114</v>
      </c>
      <c r="M234" s="2">
        <v>26.579039745191267</v>
      </c>
      <c r="N234" s="2">
        <v>24.671146551470613</v>
      </c>
      <c r="O234" s="2">
        <v>22.825525971619964</v>
      </c>
      <c r="P234" s="2">
        <v>21.379296027766767</v>
      </c>
      <c r="Q234" s="2">
        <v>23.149740449471427</v>
      </c>
      <c r="R234" s="2">
        <v>24.168633489765906</v>
      </c>
      <c r="S234" s="2">
        <v>24.652190282056967</v>
      </c>
      <c r="T234" s="2">
        <v>22.259029646201807</v>
      </c>
      <c r="U234" s="2">
        <v>20.353487110302883</v>
      </c>
      <c r="V234" s="2">
        <v>18.227587263092307</v>
      </c>
      <c r="W234" s="2">
        <v>17.000881520988454</v>
      </c>
      <c r="X234" s="2">
        <v>16.626031340337757</v>
      </c>
      <c r="Y234" s="2">
        <v>16.89983993677313</v>
      </c>
      <c r="Z234" s="1">
        <v>17.569910490020053</v>
      </c>
      <c r="AA234" s="1">
        <v>18.62220883482922</v>
      </c>
      <c r="AB234" s="1">
        <v>19.055551622502946</v>
      </c>
      <c r="AC234" s="1">
        <v>19.164335574400663</v>
      </c>
      <c r="AD234" s="1">
        <v>18.537179065574723</v>
      </c>
      <c r="AE234" s="1">
        <v>18.556728411011449</v>
      </c>
      <c r="AF234" s="1">
        <v>19.32298487480082</v>
      </c>
    </row>
    <row r="235" spans="1:32">
      <c r="A235" s="1" t="s">
        <v>18</v>
      </c>
      <c r="B235" s="1" t="s">
        <v>25</v>
      </c>
      <c r="C235" s="1" t="s">
        <v>16</v>
      </c>
      <c r="D235" s="1" t="s">
        <v>13</v>
      </c>
      <c r="E235" s="1" t="s">
        <v>54</v>
      </c>
      <c r="F235" s="1" t="s">
        <v>4</v>
      </c>
      <c r="G235" s="2">
        <v>25.862387454960782</v>
      </c>
      <c r="H235" s="2">
        <v>28.263533734941745</v>
      </c>
      <c r="I235" s="2">
        <v>30.122656493356128</v>
      </c>
      <c r="J235" s="2">
        <v>31.246889164633838</v>
      </c>
      <c r="K235" s="2">
        <v>31.015694130819028</v>
      </c>
      <c r="L235" s="2">
        <v>31.032466608315193</v>
      </c>
      <c r="M235" s="2">
        <v>30.178645265276192</v>
      </c>
      <c r="N235" s="2">
        <v>28.693442304437351</v>
      </c>
      <c r="O235" s="2">
        <v>26.517819657635485</v>
      </c>
      <c r="P235" s="2">
        <v>25.416252511420101</v>
      </c>
      <c r="Q235" s="2">
        <v>25.978996644888799</v>
      </c>
      <c r="R235" s="2">
        <v>26.273556304545824</v>
      </c>
      <c r="S235" s="2">
        <v>26.157599162479212</v>
      </c>
      <c r="T235" s="2">
        <v>23.197329833519916</v>
      </c>
      <c r="U235" s="2">
        <v>20.987060219545032</v>
      </c>
      <c r="V235" s="2">
        <v>17.824579819392582</v>
      </c>
      <c r="W235" s="2">
        <v>17.471302384603678</v>
      </c>
      <c r="X235" s="2">
        <v>15.595840106618098</v>
      </c>
      <c r="Y235" s="2">
        <v>16.164105630648589</v>
      </c>
      <c r="Z235" s="1">
        <v>16.094237526630387</v>
      </c>
      <c r="AA235" s="1">
        <v>17.160416682040708</v>
      </c>
      <c r="AB235" s="1">
        <v>16.696717795885554</v>
      </c>
      <c r="AC235" s="1">
        <v>16.913768099058498</v>
      </c>
      <c r="AD235" s="1">
        <v>19.187041517116256</v>
      </c>
      <c r="AE235" s="1">
        <v>21.030217732842271</v>
      </c>
      <c r="AF235" s="1">
        <v>20.468361179711522</v>
      </c>
    </row>
    <row r="236" spans="1:32">
      <c r="A236" s="1" t="s">
        <v>18</v>
      </c>
      <c r="B236" s="1" t="s">
        <v>25</v>
      </c>
      <c r="C236" s="1" t="s">
        <v>16</v>
      </c>
      <c r="D236" s="1" t="s">
        <v>13</v>
      </c>
      <c r="E236" s="1" t="s">
        <v>55</v>
      </c>
      <c r="F236" s="1" t="s">
        <v>5</v>
      </c>
      <c r="G236" s="2">
        <v>25.262847987294048</v>
      </c>
      <c r="H236" s="2">
        <v>25.903060792591504</v>
      </c>
      <c r="I236" s="2">
        <v>27.176374234134368</v>
      </c>
      <c r="J236" s="2">
        <v>26.162634224542874</v>
      </c>
      <c r="K236" s="2">
        <v>26.345280400443126</v>
      </c>
      <c r="L236" s="2">
        <v>26.475870717321261</v>
      </c>
      <c r="M236" s="2">
        <v>27.290596049609317</v>
      </c>
      <c r="N236" s="2">
        <v>27.119143100691556</v>
      </c>
      <c r="O236" s="2">
        <v>25.718695129308614</v>
      </c>
      <c r="P236" s="2">
        <v>23.930468286826713</v>
      </c>
      <c r="Q236" s="2">
        <v>21.918069258237409</v>
      </c>
      <c r="R236" s="2">
        <v>22.310479968006089</v>
      </c>
      <c r="S236" s="2">
        <v>21.308500259966717</v>
      </c>
      <c r="T236" s="2">
        <v>21.034495619843668</v>
      </c>
      <c r="U236" s="2">
        <v>19.196711281045832</v>
      </c>
      <c r="V236" s="2">
        <v>18.316798024044513</v>
      </c>
      <c r="W236" s="2">
        <v>17.239528699444865</v>
      </c>
      <c r="X236" s="2">
        <v>17.202938183021661</v>
      </c>
      <c r="Y236" s="2">
        <v>17.529028311046595</v>
      </c>
      <c r="Z236" s="1">
        <v>18.915229339346421</v>
      </c>
      <c r="AA236" s="1">
        <v>19.394422126854817</v>
      </c>
      <c r="AB236" s="1">
        <v>19.906950091272964</v>
      </c>
      <c r="AC236" s="1">
        <v>19.857213380638086</v>
      </c>
      <c r="AD236" s="1">
        <v>20.050974852890235</v>
      </c>
      <c r="AE236" s="1">
        <v>20.580498911738886</v>
      </c>
      <c r="AF236" s="1">
        <v>19.473640353151929</v>
      </c>
    </row>
    <row r="237" spans="1:32">
      <c r="A237" s="1" t="s">
        <v>18</v>
      </c>
      <c r="B237" s="1" t="s">
        <v>25</v>
      </c>
      <c r="C237" s="1" t="s">
        <v>16</v>
      </c>
      <c r="D237" s="1" t="s">
        <v>13</v>
      </c>
      <c r="E237" s="1" t="s">
        <v>85</v>
      </c>
      <c r="F237" s="1" t="s">
        <v>86</v>
      </c>
      <c r="G237" s="2">
        <v>23.65113928763218</v>
      </c>
      <c r="H237" s="2">
        <v>23.448002019974055</v>
      </c>
      <c r="I237" s="2">
        <v>25.1839347303099</v>
      </c>
      <c r="J237" s="2">
        <v>25.528426859706713</v>
      </c>
      <c r="K237" s="2">
        <v>26.190158811660293</v>
      </c>
      <c r="L237" s="2">
        <v>24.624765842231323</v>
      </c>
      <c r="M237" s="2">
        <v>24.105709243673004</v>
      </c>
      <c r="N237" s="2">
        <v>23.092747305493532</v>
      </c>
      <c r="O237" s="2">
        <v>21.749644627533012</v>
      </c>
      <c r="P237" s="2">
        <v>19.44656444613479</v>
      </c>
      <c r="Q237" s="2">
        <v>18.62467337216103</v>
      </c>
      <c r="R237" s="2">
        <v>18.525337422018612</v>
      </c>
      <c r="S237" s="2">
        <v>20.713036072517966</v>
      </c>
      <c r="T237" s="2">
        <v>20.176879985859788</v>
      </c>
      <c r="U237" s="2">
        <v>19.053480548772516</v>
      </c>
      <c r="V237" s="2">
        <v>17.183676069347918</v>
      </c>
      <c r="W237" s="2">
        <v>16.082462758149379</v>
      </c>
      <c r="X237" s="2">
        <v>16.09244093681923</v>
      </c>
      <c r="Y237" s="2">
        <v>15.306433887732027</v>
      </c>
      <c r="Z237" s="1">
        <v>15.787835119265445</v>
      </c>
      <c r="AA237" s="1">
        <v>15.999743680661942</v>
      </c>
      <c r="AB237" s="1">
        <v>16.936776088706651</v>
      </c>
      <c r="AC237" s="1">
        <v>16.698540323805506</v>
      </c>
      <c r="AD237" s="1">
        <v>17.740671808882709</v>
      </c>
      <c r="AE237" s="1">
        <v>17.605206256334107</v>
      </c>
      <c r="AF237" s="1">
        <v>20.159607640829002</v>
      </c>
    </row>
    <row r="238" spans="1:32">
      <c r="A238" s="1" t="s">
        <v>18</v>
      </c>
      <c r="B238" s="1" t="s">
        <v>25</v>
      </c>
      <c r="C238" s="1" t="s">
        <v>16</v>
      </c>
      <c r="D238" s="1" t="s">
        <v>13</v>
      </c>
      <c r="E238" s="1" t="s">
        <v>56</v>
      </c>
      <c r="F238" s="1" t="s">
        <v>6</v>
      </c>
      <c r="G238" s="2">
        <v>19.126287919722628</v>
      </c>
      <c r="H238" s="2">
        <v>19.752768898826133</v>
      </c>
      <c r="I238" s="2">
        <v>20.453629999632287</v>
      </c>
      <c r="J238" s="2">
        <v>20.5298473662187</v>
      </c>
      <c r="K238" s="2">
        <v>20.278957788154329</v>
      </c>
      <c r="L238" s="2">
        <v>20.863086506453346</v>
      </c>
      <c r="M238" s="2">
        <v>20.378140421122492</v>
      </c>
      <c r="N238" s="2">
        <v>20.427370013991439</v>
      </c>
      <c r="O238" s="2">
        <v>19.758605086270759</v>
      </c>
      <c r="P238" s="2">
        <v>19.339282908473354</v>
      </c>
      <c r="Q238" s="2">
        <v>20.008249213959264</v>
      </c>
      <c r="R238" s="2">
        <v>20.55071654406461</v>
      </c>
      <c r="S238" s="2">
        <v>21.651577810581244</v>
      </c>
      <c r="T238" s="2">
        <v>19.703511215154251</v>
      </c>
      <c r="U238" s="2">
        <v>18.73918592166336</v>
      </c>
      <c r="V238" s="2">
        <v>17.602557973837442</v>
      </c>
      <c r="W238" s="2">
        <v>17.491073746745055</v>
      </c>
      <c r="X238" s="2">
        <v>16.922295783818651</v>
      </c>
      <c r="Y238" s="2">
        <v>15.320496730858443</v>
      </c>
      <c r="Z238" s="1">
        <v>15.293858720411905</v>
      </c>
      <c r="AA238" s="1">
        <v>15.589681944656121</v>
      </c>
      <c r="AB238" s="1">
        <v>19.358871981365429</v>
      </c>
      <c r="AC238" s="1">
        <v>20.392696975263192</v>
      </c>
      <c r="AD238" s="1">
        <v>21.881692822308953</v>
      </c>
      <c r="AE238" s="1">
        <v>20.67903572694054</v>
      </c>
      <c r="AF238" s="1">
        <v>19.282766337928432</v>
      </c>
    </row>
    <row r="239" spans="1:32">
      <c r="A239" s="1" t="s">
        <v>18</v>
      </c>
      <c r="B239" s="1" t="s">
        <v>25</v>
      </c>
      <c r="C239" s="1" t="s">
        <v>16</v>
      </c>
      <c r="D239" s="1" t="s">
        <v>13</v>
      </c>
      <c r="E239" s="1" t="s">
        <v>57</v>
      </c>
      <c r="F239" s="1" t="s">
        <v>7</v>
      </c>
      <c r="G239" s="2">
        <v>20.893203909505203</v>
      </c>
      <c r="H239" s="2">
        <v>20.540589673327105</v>
      </c>
      <c r="I239" s="2">
        <v>21.231167833150963</v>
      </c>
      <c r="J239" s="2">
        <v>21.823662130897649</v>
      </c>
      <c r="K239" s="2">
        <v>21.620357590874718</v>
      </c>
      <c r="L239" s="2">
        <v>21.675710577103658</v>
      </c>
      <c r="M239" s="2">
        <v>21.618604841711999</v>
      </c>
      <c r="N239" s="2">
        <v>21.178271088126113</v>
      </c>
      <c r="O239" s="2">
        <v>20.021354648386964</v>
      </c>
      <c r="P239" s="2">
        <v>18.557422380020917</v>
      </c>
      <c r="Q239" s="2">
        <v>18.65290566922247</v>
      </c>
      <c r="R239" s="2">
        <v>18.301386262968858</v>
      </c>
      <c r="S239" s="2">
        <v>18.041943180668738</v>
      </c>
      <c r="T239" s="2">
        <v>17.101452125008667</v>
      </c>
      <c r="U239" s="2">
        <v>16.324874509560214</v>
      </c>
      <c r="V239" s="2">
        <v>16.561749965459232</v>
      </c>
      <c r="W239" s="2">
        <v>16.142086756633631</v>
      </c>
      <c r="X239" s="2">
        <v>15.753470463612727</v>
      </c>
      <c r="Y239" s="2">
        <v>14.734312249126623</v>
      </c>
      <c r="Z239" s="1">
        <v>14.406513026984504</v>
      </c>
      <c r="AA239" s="1">
        <v>14.691667014778099</v>
      </c>
      <c r="AB239" s="1">
        <v>15.73817176280326</v>
      </c>
      <c r="AC239" s="1">
        <v>15.533842357046311</v>
      </c>
      <c r="AD239" s="1">
        <v>16.209657626405782</v>
      </c>
      <c r="AE239" s="1">
        <v>16.003528914929944</v>
      </c>
      <c r="AF239" s="1">
        <v>17.719891119699945</v>
      </c>
    </row>
    <row r="240" spans="1:32">
      <c r="A240" s="1" t="s">
        <v>18</v>
      </c>
      <c r="B240" s="1" t="s">
        <v>25</v>
      </c>
      <c r="C240" s="1" t="s">
        <v>16</v>
      </c>
      <c r="D240" s="1" t="s">
        <v>13</v>
      </c>
      <c r="E240" s="1" t="s">
        <v>58</v>
      </c>
      <c r="F240" s="1" t="s">
        <v>8</v>
      </c>
      <c r="G240" s="2">
        <v>23.188280723016629</v>
      </c>
      <c r="H240" s="2">
        <v>25.732380210165342</v>
      </c>
      <c r="I240" s="2">
        <v>26.263711078165898</v>
      </c>
      <c r="J240" s="2">
        <v>26.655801243942552</v>
      </c>
      <c r="K240" s="2">
        <v>25.238381200667295</v>
      </c>
      <c r="L240" s="2">
        <v>25.024465126660161</v>
      </c>
      <c r="M240" s="2">
        <v>25.261268003011548</v>
      </c>
      <c r="N240" s="2">
        <v>24.165811798973721</v>
      </c>
      <c r="O240" s="2">
        <v>20.976698844073947</v>
      </c>
      <c r="P240" s="2">
        <v>18.962216818249271</v>
      </c>
      <c r="Q240" s="2">
        <v>19.614217021736675</v>
      </c>
      <c r="R240" s="2">
        <v>21.569252234610971</v>
      </c>
      <c r="S240" s="2">
        <v>21.239085779061853</v>
      </c>
      <c r="T240" s="2">
        <v>19.160570457021631</v>
      </c>
      <c r="U240" s="2">
        <v>17.082296546126702</v>
      </c>
      <c r="V240" s="2">
        <v>16.172122747334189</v>
      </c>
      <c r="W240" s="2">
        <v>15.166532176326919</v>
      </c>
      <c r="X240" s="2">
        <v>14.923446364774065</v>
      </c>
      <c r="Y240" s="2">
        <v>15.92386268599447</v>
      </c>
      <c r="Z240" s="1">
        <v>16.581702432600334</v>
      </c>
      <c r="AA240" s="1">
        <v>15.872245823195241</v>
      </c>
      <c r="AB240" s="1">
        <v>15.283235154980021</v>
      </c>
      <c r="AC240" s="1">
        <v>16.038730356698405</v>
      </c>
      <c r="AD240" s="1">
        <v>16.906123410811372</v>
      </c>
      <c r="AE240" s="1">
        <v>17.162844339621472</v>
      </c>
      <c r="AF240" s="1">
        <v>16.332555696834742</v>
      </c>
    </row>
    <row r="241" spans="1:32">
      <c r="A241" s="1" t="s">
        <v>18</v>
      </c>
      <c r="B241" s="1" t="s">
        <v>25</v>
      </c>
      <c r="C241" s="1" t="s">
        <v>16</v>
      </c>
      <c r="D241" s="1" t="s">
        <v>13</v>
      </c>
      <c r="E241" s="1" t="s">
        <v>59</v>
      </c>
      <c r="F241" s="1" t="s">
        <v>20</v>
      </c>
      <c r="G241" s="2">
        <v>26.691554532100383</v>
      </c>
      <c r="H241" s="2">
        <v>25.973938278779418</v>
      </c>
      <c r="I241" s="2">
        <v>26.127221512986523</v>
      </c>
      <c r="J241" s="2">
        <v>26.349840352507616</v>
      </c>
      <c r="K241" s="2">
        <v>26.419514379961544</v>
      </c>
      <c r="L241" s="2">
        <v>25.979577800477404</v>
      </c>
      <c r="M241" s="2">
        <v>24.669996814687238</v>
      </c>
      <c r="N241" s="2">
        <v>25.360937065536145</v>
      </c>
      <c r="O241" s="2">
        <v>23.664587973493372</v>
      </c>
      <c r="P241" s="2">
        <v>24.674847182719578</v>
      </c>
      <c r="Q241" s="2">
        <v>23.357356788728314</v>
      </c>
      <c r="R241" s="2">
        <v>24.5543354168985</v>
      </c>
      <c r="S241" s="2">
        <v>24.073944168382315</v>
      </c>
      <c r="T241" s="2">
        <v>22.404834856361393</v>
      </c>
      <c r="U241" s="2">
        <v>19.524117756589408</v>
      </c>
      <c r="V241" s="2">
        <v>17.645026103204831</v>
      </c>
      <c r="W241" s="2">
        <v>18.34298026206389</v>
      </c>
      <c r="X241" s="2">
        <v>20.012806895827321</v>
      </c>
      <c r="Y241" s="2">
        <v>21.487510143026171</v>
      </c>
      <c r="Z241" s="1">
        <v>21.971555081535826</v>
      </c>
      <c r="AA241" s="1">
        <v>21.976428125798208</v>
      </c>
      <c r="AB241" s="1">
        <v>22.022726841626824</v>
      </c>
      <c r="AC241" s="1">
        <v>22.388731760946154</v>
      </c>
      <c r="AD241" s="1">
        <v>22.115122653640313</v>
      </c>
      <c r="AE241" s="1">
        <v>22.08083783395811</v>
      </c>
      <c r="AF241" s="1">
        <v>19.556116765144111</v>
      </c>
    </row>
    <row r="242" spans="1:32">
      <c r="A242" s="1" t="s">
        <v>18</v>
      </c>
      <c r="B242" s="1" t="s">
        <v>25</v>
      </c>
      <c r="C242" s="1" t="s">
        <v>16</v>
      </c>
      <c r="D242" s="1" t="s">
        <v>13</v>
      </c>
      <c r="E242" s="1" t="s">
        <v>60</v>
      </c>
      <c r="F242" s="1" t="s">
        <v>21</v>
      </c>
      <c r="G242" s="2">
        <v>27.912154523168084</v>
      </c>
      <c r="H242" s="2">
        <v>27.241603496018001</v>
      </c>
      <c r="I242" s="2">
        <v>26.737012973553387</v>
      </c>
      <c r="J242" s="2">
        <v>25.573913867439614</v>
      </c>
      <c r="K242" s="2">
        <v>25.871126402038144</v>
      </c>
      <c r="L242" s="2">
        <v>24.257592358800693</v>
      </c>
      <c r="M242" s="2">
        <v>23.034289404094125</v>
      </c>
      <c r="N242" s="2">
        <v>22.096868358206091</v>
      </c>
      <c r="O242" s="2">
        <v>21.622266402706874</v>
      </c>
      <c r="P242" s="2">
        <v>20.377836850984409</v>
      </c>
      <c r="Q242" s="2">
        <v>19.49220719317411</v>
      </c>
      <c r="R242" s="2">
        <v>19.925138627972789</v>
      </c>
      <c r="S242" s="2">
        <v>18.736990892325704</v>
      </c>
      <c r="T242" s="2">
        <v>17.789253054443591</v>
      </c>
      <c r="U242" s="2">
        <v>16.076272000155061</v>
      </c>
      <c r="V242" s="2">
        <v>15.510463477666695</v>
      </c>
      <c r="W242" s="2">
        <v>15.076487356230805</v>
      </c>
      <c r="X242" s="2">
        <v>14.811422221940264</v>
      </c>
      <c r="Y242" s="2">
        <v>15.19643261734592</v>
      </c>
      <c r="Z242" s="1">
        <v>15.685686807753308</v>
      </c>
      <c r="AA242" s="1">
        <v>16.610662457995645</v>
      </c>
      <c r="AB242" s="1">
        <v>17.706028797166546</v>
      </c>
      <c r="AC242" s="1">
        <v>17.74761433883209</v>
      </c>
      <c r="AD242" s="1">
        <v>16.99055794658894</v>
      </c>
      <c r="AE242" s="1">
        <v>16.148826257575053</v>
      </c>
      <c r="AF242" s="1">
        <v>15.602925882389396</v>
      </c>
    </row>
    <row r="243" spans="1:32">
      <c r="A243" s="1" t="s">
        <v>18</v>
      </c>
      <c r="B243" s="1" t="s">
        <v>25</v>
      </c>
      <c r="C243" s="1" t="s">
        <v>16</v>
      </c>
      <c r="D243" s="1" t="s">
        <v>13</v>
      </c>
      <c r="E243" s="1" t="s">
        <v>61</v>
      </c>
      <c r="F243" s="1" t="s">
        <v>22</v>
      </c>
      <c r="G243" s="2" t="s">
        <v>12</v>
      </c>
      <c r="H243" s="2" t="s">
        <v>12</v>
      </c>
      <c r="I243" s="2" t="s">
        <v>12</v>
      </c>
      <c r="J243" s="2" t="s">
        <v>12</v>
      </c>
      <c r="K243" s="2" t="s">
        <v>12</v>
      </c>
      <c r="L243" s="2" t="s">
        <v>12</v>
      </c>
      <c r="M243" s="2" t="s">
        <v>12</v>
      </c>
      <c r="N243" s="2" t="s">
        <v>12</v>
      </c>
      <c r="O243" s="2">
        <v>25.366970559664093</v>
      </c>
      <c r="P243" s="2">
        <v>26.268866650869001</v>
      </c>
      <c r="Q243" s="2">
        <v>27.014635593940181</v>
      </c>
      <c r="R243" s="2">
        <v>26.722390775166989</v>
      </c>
      <c r="S243" s="2">
        <v>27.7100813017348</v>
      </c>
      <c r="T243" s="2">
        <v>26.459609380579053</v>
      </c>
      <c r="U243" s="2">
        <v>24.901189315357012</v>
      </c>
      <c r="V243" s="2">
        <v>23.068669716960187</v>
      </c>
      <c r="W243" s="2">
        <v>21.760953624974817</v>
      </c>
      <c r="X243" s="2">
        <v>21.669886397104364</v>
      </c>
      <c r="Y243" s="2">
        <v>20.25652795109345</v>
      </c>
      <c r="Z243" s="1">
        <v>19.513490548349822</v>
      </c>
      <c r="AA243" s="1">
        <v>18.751378400434021</v>
      </c>
      <c r="AB243" s="1">
        <v>17.221266051007557</v>
      </c>
      <c r="AC243" s="1">
        <v>16.334595971155625</v>
      </c>
      <c r="AD243" s="1">
        <v>15.877092780801283</v>
      </c>
      <c r="AE243" s="1">
        <v>16.188817768291763</v>
      </c>
      <c r="AF243" s="1">
        <v>19.428393638245666</v>
      </c>
    </row>
    <row r="244" spans="1:32">
      <c r="A244" s="1" t="s">
        <v>18</v>
      </c>
      <c r="B244" s="1" t="s">
        <v>25</v>
      </c>
      <c r="C244" s="1" t="s">
        <v>16</v>
      </c>
      <c r="D244" s="1" t="s">
        <v>13</v>
      </c>
      <c r="E244" s="1" t="s">
        <v>63</v>
      </c>
      <c r="F244" s="1" t="s">
        <v>92</v>
      </c>
      <c r="G244" s="2">
        <v>24.223431250073062</v>
      </c>
      <c r="H244" s="2">
        <v>24.652371922626656</v>
      </c>
      <c r="I244" s="2">
        <v>25.629318392793465</v>
      </c>
      <c r="J244" s="2">
        <v>25.797941586369863</v>
      </c>
      <c r="K244" s="2">
        <v>25.614305956331606</v>
      </c>
      <c r="L244" s="2">
        <v>25.040617535968874</v>
      </c>
      <c r="M244" s="2">
        <v>24.584199494661807</v>
      </c>
      <c r="N244" s="2">
        <v>23.882649345679877</v>
      </c>
      <c r="O244" s="2">
        <v>22.435107170589351</v>
      </c>
      <c r="P244" s="2">
        <v>21.231402899729332</v>
      </c>
      <c r="Q244" s="2">
        <v>21.21768761240817</v>
      </c>
      <c r="R244" s="2">
        <v>21.659211687157541</v>
      </c>
      <c r="S244" s="2">
        <v>21.539158659628043</v>
      </c>
      <c r="T244" s="2">
        <v>19.870773667774692</v>
      </c>
      <c r="U244" s="2">
        <v>18.190117501947427</v>
      </c>
      <c r="V244" s="2">
        <v>16.89773094715866</v>
      </c>
      <c r="W244" s="2">
        <v>16.23056447408328</v>
      </c>
      <c r="X244" s="2">
        <v>15.95115000844549</v>
      </c>
      <c r="Y244" s="2">
        <v>16.104248691510744</v>
      </c>
      <c r="Z244" s="1">
        <v>16.620678307334291</v>
      </c>
      <c r="AA244" s="1">
        <v>17.089707109836471</v>
      </c>
      <c r="AB244" s="1">
        <v>17.737104827028105</v>
      </c>
      <c r="AC244" s="1">
        <v>17.928362688766338</v>
      </c>
      <c r="AD244" s="1">
        <v>18.463440173197288</v>
      </c>
      <c r="AE244" s="1">
        <v>18.51587297318849</v>
      </c>
      <c r="AF244" s="1">
        <v>18.573556823430483</v>
      </c>
    </row>
    <row r="245" spans="1:32">
      <c r="A245" s="1" t="s">
        <v>18</v>
      </c>
      <c r="B245" s="1" t="s">
        <v>25</v>
      </c>
      <c r="C245" s="1" t="s">
        <v>16</v>
      </c>
      <c r="D245" s="1" t="s">
        <v>15</v>
      </c>
      <c r="E245" s="1" t="s">
        <v>50</v>
      </c>
      <c r="F245" s="1" t="s">
        <v>19</v>
      </c>
      <c r="G245" s="2">
        <v>28.278322573210691</v>
      </c>
      <c r="H245" s="2">
        <v>28.669307632725012</v>
      </c>
      <c r="I245" s="2">
        <v>29.11503592773089</v>
      </c>
      <c r="J245" s="2">
        <v>28.741060205547029</v>
      </c>
      <c r="K245" s="2">
        <v>27.692936205755441</v>
      </c>
      <c r="L245" s="2">
        <v>26.617323674252784</v>
      </c>
      <c r="M245" s="2">
        <v>25.427136359525843</v>
      </c>
      <c r="N245" s="2">
        <v>23.499419625137687</v>
      </c>
      <c r="O245" s="2">
        <v>20.640189848014288</v>
      </c>
      <c r="P245" s="2">
        <v>18.028528437719146</v>
      </c>
      <c r="Q245" s="2">
        <v>17.612534822398118</v>
      </c>
      <c r="R245" s="2">
        <v>17.808395407455066</v>
      </c>
      <c r="S245" s="2">
        <v>17.667040323994566</v>
      </c>
      <c r="T245" s="2">
        <v>16.430588820272945</v>
      </c>
      <c r="U245" s="2">
        <v>15.252467973385095</v>
      </c>
      <c r="V245" s="2">
        <v>14.449315203871228</v>
      </c>
      <c r="W245" s="2">
        <v>13.704661721135507</v>
      </c>
      <c r="X245" s="2">
        <v>13.496003929428513</v>
      </c>
      <c r="Y245" s="2">
        <v>13.565512415762852</v>
      </c>
      <c r="Z245" s="1">
        <v>14.419360130037655</v>
      </c>
      <c r="AA245" s="1">
        <v>15.066251589617799</v>
      </c>
      <c r="AB245" s="1">
        <v>16.070681609652954</v>
      </c>
      <c r="AC245" s="1">
        <v>16.198879601799955</v>
      </c>
      <c r="AD245" s="1">
        <v>17.203462860908566</v>
      </c>
      <c r="AE245" s="1">
        <v>17.405539321521793</v>
      </c>
      <c r="AF245" s="1">
        <v>18.260491566055137</v>
      </c>
    </row>
    <row r="246" spans="1:32">
      <c r="A246" s="1" t="s">
        <v>18</v>
      </c>
      <c r="B246" s="1" t="s">
        <v>25</v>
      </c>
      <c r="C246" s="1" t="s">
        <v>16</v>
      </c>
      <c r="D246" s="1" t="s">
        <v>15</v>
      </c>
      <c r="E246" s="1" t="s">
        <v>51</v>
      </c>
      <c r="F246" s="1" t="s">
        <v>1</v>
      </c>
      <c r="G246" s="2">
        <v>33.249441362945916</v>
      </c>
      <c r="H246" s="2">
        <v>32.85738606315909</v>
      </c>
      <c r="I246" s="2">
        <v>31.643820769882481</v>
      </c>
      <c r="J246" s="2">
        <v>31.079951654265368</v>
      </c>
      <c r="K246" s="2">
        <v>30.691846283963901</v>
      </c>
      <c r="L246" s="2">
        <v>28.666949810866587</v>
      </c>
      <c r="M246" s="2">
        <v>27.222990682599832</v>
      </c>
      <c r="N246" s="2">
        <v>22.445035018466982</v>
      </c>
      <c r="O246" s="2">
        <v>19.134369754106746</v>
      </c>
      <c r="P246" s="2">
        <v>16.447539006857859</v>
      </c>
      <c r="Q246" s="2">
        <v>16.804324933350539</v>
      </c>
      <c r="R246" s="2">
        <v>18.249219842051428</v>
      </c>
      <c r="S246" s="2">
        <v>17.719401453799087</v>
      </c>
      <c r="T246" s="2">
        <v>16.776136748425071</v>
      </c>
      <c r="U246" s="2">
        <v>13.77688383318395</v>
      </c>
      <c r="V246" s="2">
        <v>12.269369642864456</v>
      </c>
      <c r="W246" s="2">
        <v>10.303693288821322</v>
      </c>
      <c r="X246" s="2">
        <v>11.428980402700702</v>
      </c>
      <c r="Y246" s="2">
        <v>12.52465456888253</v>
      </c>
      <c r="Z246" s="1">
        <v>14.209652320463974</v>
      </c>
      <c r="AA246" s="1">
        <v>13.734555708796762</v>
      </c>
      <c r="AB246" s="1">
        <v>14.792694576104386</v>
      </c>
      <c r="AC246" s="1">
        <v>14.273664451542084</v>
      </c>
      <c r="AD246" s="1">
        <v>16.231562171691071</v>
      </c>
      <c r="AE246" s="1">
        <v>16.178715402905983</v>
      </c>
      <c r="AF246" s="1">
        <v>19.461407106548421</v>
      </c>
    </row>
    <row r="247" spans="1:32">
      <c r="A247" s="1" t="s">
        <v>18</v>
      </c>
      <c r="B247" s="1" t="s">
        <v>25</v>
      </c>
      <c r="C247" s="1" t="s">
        <v>16</v>
      </c>
      <c r="D247" s="1" t="s">
        <v>15</v>
      </c>
      <c r="E247" s="1" t="s">
        <v>52</v>
      </c>
      <c r="F247" s="1" t="s">
        <v>2</v>
      </c>
      <c r="G247" s="2">
        <v>27.878577919650912</v>
      </c>
      <c r="H247" s="2">
        <v>28.025863505533064</v>
      </c>
      <c r="I247" s="2">
        <v>29.035504078606436</v>
      </c>
      <c r="J247" s="2">
        <v>27.977057561628257</v>
      </c>
      <c r="K247" s="2">
        <v>26.625986457906965</v>
      </c>
      <c r="L247" s="2">
        <v>25.494242279565096</v>
      </c>
      <c r="M247" s="2">
        <v>24.782802934750055</v>
      </c>
      <c r="N247" s="2">
        <v>23.272712130437242</v>
      </c>
      <c r="O247" s="2">
        <v>20.982272341718339</v>
      </c>
      <c r="P247" s="2">
        <v>18.678603113914061</v>
      </c>
      <c r="Q247" s="2">
        <v>18.606219110425645</v>
      </c>
      <c r="R247" s="2">
        <v>17.622168653926625</v>
      </c>
      <c r="S247" s="2">
        <v>16.754993680475149</v>
      </c>
      <c r="T247" s="2">
        <v>14.850091321942402</v>
      </c>
      <c r="U247" s="2">
        <v>13.885982762396623</v>
      </c>
      <c r="V247" s="2">
        <v>12.931787062015717</v>
      </c>
      <c r="W247" s="2">
        <v>11.983000519412505</v>
      </c>
      <c r="X247" s="2">
        <v>11.912087748104355</v>
      </c>
      <c r="Y247" s="2">
        <v>12.419642392927253</v>
      </c>
      <c r="Z247" s="1">
        <v>13.896355832187608</v>
      </c>
      <c r="AA247" s="1">
        <v>14.378455773619095</v>
      </c>
      <c r="AB247" s="1">
        <v>15.627334236145563</v>
      </c>
      <c r="AC247" s="1">
        <v>16.405798038009063</v>
      </c>
      <c r="AD247" s="1">
        <v>18.187237174752894</v>
      </c>
      <c r="AE247" s="1">
        <v>18.750666654549775</v>
      </c>
      <c r="AF247" s="1">
        <v>18.45113146184071</v>
      </c>
    </row>
    <row r="248" spans="1:32">
      <c r="A248" s="1" t="s">
        <v>18</v>
      </c>
      <c r="B248" s="1" t="s">
        <v>25</v>
      </c>
      <c r="C248" s="1" t="s">
        <v>16</v>
      </c>
      <c r="D248" s="1" t="s">
        <v>15</v>
      </c>
      <c r="E248" s="1" t="s">
        <v>53</v>
      </c>
      <c r="F248" s="1" t="s">
        <v>3</v>
      </c>
      <c r="G248" s="2">
        <v>30.172520071670395</v>
      </c>
      <c r="H248" s="2">
        <v>30.758699454007914</v>
      </c>
      <c r="I248" s="2">
        <v>31.740521256458763</v>
      </c>
      <c r="J248" s="2">
        <v>32.336898915012057</v>
      </c>
      <c r="K248" s="2">
        <v>30.976240598564448</v>
      </c>
      <c r="L248" s="2">
        <v>29.062177895448002</v>
      </c>
      <c r="M248" s="2">
        <v>26.089984859480307</v>
      </c>
      <c r="N248" s="2">
        <v>23.185726356057149</v>
      </c>
      <c r="O248" s="2">
        <v>19.229955272197294</v>
      </c>
      <c r="P248" s="2">
        <v>16.865215080213257</v>
      </c>
      <c r="Q248" s="2">
        <v>17.042012569328396</v>
      </c>
      <c r="R248" s="2">
        <v>18.147772879224615</v>
      </c>
      <c r="S248" s="2">
        <v>18.766991328884682</v>
      </c>
      <c r="T248" s="2">
        <v>17.37925633566525</v>
      </c>
      <c r="U248" s="2">
        <v>16.577287259358183</v>
      </c>
      <c r="V248" s="2">
        <v>15.714377670524547</v>
      </c>
      <c r="W248" s="2">
        <v>14.064578034016607</v>
      </c>
      <c r="X248" s="2">
        <v>13.084376865952157</v>
      </c>
      <c r="Y248" s="2">
        <v>12.555895657635888</v>
      </c>
      <c r="Z248" s="1">
        <v>14.001628451659792</v>
      </c>
      <c r="AA248" s="1">
        <v>16.060835987412414</v>
      </c>
      <c r="AB248" s="1">
        <v>17.36008168027449</v>
      </c>
      <c r="AC248" s="1">
        <v>17.460849562087002</v>
      </c>
      <c r="AD248" s="1">
        <v>16.833777739788903</v>
      </c>
      <c r="AE248" s="1">
        <v>16.340630453246376</v>
      </c>
      <c r="AF248" s="1">
        <v>18.906424297249359</v>
      </c>
    </row>
    <row r="249" spans="1:32">
      <c r="A249" s="1" t="s">
        <v>18</v>
      </c>
      <c r="B249" s="1" t="s">
        <v>25</v>
      </c>
      <c r="C249" s="1" t="s">
        <v>16</v>
      </c>
      <c r="D249" s="1" t="s">
        <v>15</v>
      </c>
      <c r="E249" s="1" t="s">
        <v>54</v>
      </c>
      <c r="F249" s="1" t="s">
        <v>4</v>
      </c>
      <c r="G249" s="2">
        <v>27.223234590058834</v>
      </c>
      <c r="H249" s="2">
        <v>29.063010541658759</v>
      </c>
      <c r="I249" s="2">
        <v>29.935047430874494</v>
      </c>
      <c r="J249" s="2">
        <v>29.912204239083579</v>
      </c>
      <c r="K249" s="2">
        <v>29.112659582020569</v>
      </c>
      <c r="L249" s="2">
        <v>27.794635410052408</v>
      </c>
      <c r="M249" s="2">
        <v>26.575829335394477</v>
      </c>
      <c r="N249" s="2">
        <v>24.615533816823415</v>
      </c>
      <c r="O249" s="2">
        <v>22.232148123125764</v>
      </c>
      <c r="P249" s="2">
        <v>20.567541272807546</v>
      </c>
      <c r="Q249" s="2">
        <v>20.428486644079793</v>
      </c>
      <c r="R249" s="2">
        <v>20.651998130555587</v>
      </c>
      <c r="S249" s="2">
        <v>19.218169506510574</v>
      </c>
      <c r="T249" s="2">
        <v>17.589107215089289</v>
      </c>
      <c r="U249" s="2">
        <v>14.89520281161542</v>
      </c>
      <c r="V249" s="2">
        <v>14.150778674962998</v>
      </c>
      <c r="W249" s="2">
        <v>13.021682131099775</v>
      </c>
      <c r="X249" s="2">
        <v>12.325481654319303</v>
      </c>
      <c r="Y249" s="2">
        <v>12.54531190165266</v>
      </c>
      <c r="Z249" s="1">
        <v>12.996925503931264</v>
      </c>
      <c r="AA249" s="1">
        <v>14.236128479276401</v>
      </c>
      <c r="AB249" s="1">
        <v>13.488174566511818</v>
      </c>
      <c r="AC249" s="1">
        <v>13.844953651118658</v>
      </c>
      <c r="AD249" s="1">
        <v>15.443868548217447</v>
      </c>
      <c r="AE249" s="1">
        <v>17.038854830159984</v>
      </c>
      <c r="AF249" s="1">
        <v>17.915577198008943</v>
      </c>
    </row>
    <row r="250" spans="1:32">
      <c r="A250" s="1" t="s">
        <v>18</v>
      </c>
      <c r="B250" s="1" t="s">
        <v>25</v>
      </c>
      <c r="C250" s="1" t="s">
        <v>16</v>
      </c>
      <c r="D250" s="1" t="s">
        <v>15</v>
      </c>
      <c r="E250" s="1" t="s">
        <v>55</v>
      </c>
      <c r="F250" s="1" t="s">
        <v>5</v>
      </c>
      <c r="G250" s="2">
        <v>28.554797824792086</v>
      </c>
      <c r="H250" s="2">
        <v>28.169030320938759</v>
      </c>
      <c r="I250" s="2">
        <v>28.985627052681949</v>
      </c>
      <c r="J250" s="2">
        <v>27.752890433590764</v>
      </c>
      <c r="K250" s="2">
        <v>27.678870982773432</v>
      </c>
      <c r="L250" s="2">
        <v>27.561050751650185</v>
      </c>
      <c r="M250" s="2">
        <v>28.068750436480883</v>
      </c>
      <c r="N250" s="2">
        <v>25.933233725473197</v>
      </c>
      <c r="O250" s="2">
        <v>22.714386679822869</v>
      </c>
      <c r="P250" s="2">
        <v>19.41106066727713</v>
      </c>
      <c r="Q250" s="2">
        <v>17.620033152080282</v>
      </c>
      <c r="R250" s="2">
        <v>17.320632325364532</v>
      </c>
      <c r="S250" s="2">
        <v>15.530430137425684</v>
      </c>
      <c r="T250" s="2">
        <v>15.379593163746989</v>
      </c>
      <c r="U250" s="2">
        <v>14.797500513089508</v>
      </c>
      <c r="V250" s="2">
        <v>15.164601176453786</v>
      </c>
      <c r="W250" s="2">
        <v>14.079946423735976</v>
      </c>
      <c r="X250" s="2">
        <v>14.022750604002693</v>
      </c>
      <c r="Y250" s="2">
        <v>14.228289388289875</v>
      </c>
      <c r="Z250" s="1">
        <v>15.728928383816358</v>
      </c>
      <c r="AA250" s="1">
        <v>16.447998068738737</v>
      </c>
      <c r="AB250" s="1">
        <v>17.215547673738129</v>
      </c>
      <c r="AC250" s="1">
        <v>17.224735629691164</v>
      </c>
      <c r="AD250" s="1">
        <v>17.65279644816717</v>
      </c>
      <c r="AE250" s="1">
        <v>18.22951372775173</v>
      </c>
      <c r="AF250" s="1">
        <v>18.053130507712119</v>
      </c>
    </row>
    <row r="251" spans="1:32">
      <c r="A251" s="1" t="s">
        <v>18</v>
      </c>
      <c r="B251" s="1" t="s">
        <v>25</v>
      </c>
      <c r="C251" s="1" t="s">
        <v>16</v>
      </c>
      <c r="D251" s="1" t="s">
        <v>15</v>
      </c>
      <c r="E251" s="1" t="s">
        <v>85</v>
      </c>
      <c r="F251" s="1" t="s">
        <v>86</v>
      </c>
      <c r="G251" s="2">
        <v>28.767390938974327</v>
      </c>
      <c r="H251" s="2">
        <v>27.603576194128959</v>
      </c>
      <c r="I251" s="2">
        <v>28.811819750943027</v>
      </c>
      <c r="J251" s="2">
        <v>27.882148603464646</v>
      </c>
      <c r="K251" s="2">
        <v>27.801090539721088</v>
      </c>
      <c r="L251" s="2">
        <v>25.69624537809527</v>
      </c>
      <c r="M251" s="2">
        <v>24.835013060855278</v>
      </c>
      <c r="N251" s="2">
        <v>23.39046237528936</v>
      </c>
      <c r="O251" s="2">
        <v>21.047421282059769</v>
      </c>
      <c r="P251" s="2">
        <v>17.461502469130476</v>
      </c>
      <c r="Q251" s="2">
        <v>16.093820248489767</v>
      </c>
      <c r="R251" s="2">
        <v>15.726772430972943</v>
      </c>
      <c r="S251" s="2">
        <v>17.538603603333659</v>
      </c>
      <c r="T251" s="2">
        <v>16.266062920166373</v>
      </c>
      <c r="U251" s="2">
        <v>15.223740530004859</v>
      </c>
      <c r="V251" s="2">
        <v>13.218841202107237</v>
      </c>
      <c r="W251" s="2">
        <v>13.293710396996246</v>
      </c>
      <c r="X251" s="2">
        <v>13.797976443397673</v>
      </c>
      <c r="Y251" s="2">
        <v>13.292381832750864</v>
      </c>
      <c r="Z251" s="1">
        <v>12.970907127486891</v>
      </c>
      <c r="AA251" s="1">
        <v>12.654715903986043</v>
      </c>
      <c r="AB251" s="1">
        <v>14.162293935101189</v>
      </c>
      <c r="AC251" s="1">
        <v>14.097264199575484</v>
      </c>
      <c r="AD251" s="1">
        <v>14.942068732610105</v>
      </c>
      <c r="AE251" s="1">
        <v>14.322566699585561</v>
      </c>
      <c r="AF251" s="1">
        <v>16.9233379066631</v>
      </c>
    </row>
    <row r="252" spans="1:32">
      <c r="A252" s="1" t="s">
        <v>18</v>
      </c>
      <c r="B252" s="1" t="s">
        <v>25</v>
      </c>
      <c r="C252" s="1" t="s">
        <v>16</v>
      </c>
      <c r="D252" s="1" t="s">
        <v>15</v>
      </c>
      <c r="E252" s="1" t="s">
        <v>56</v>
      </c>
      <c r="F252" s="1" t="s">
        <v>6</v>
      </c>
      <c r="G252" s="2">
        <v>29.66915232093865</v>
      </c>
      <c r="H252" s="2">
        <v>30.896886959061998</v>
      </c>
      <c r="I252" s="2">
        <v>31.408541605413877</v>
      </c>
      <c r="J252" s="2">
        <v>31.625192777423127</v>
      </c>
      <c r="K252" s="2">
        <v>30.113442726876116</v>
      </c>
      <c r="L252" s="2">
        <v>29.726434278212832</v>
      </c>
      <c r="M252" s="2">
        <v>27.187341936614789</v>
      </c>
      <c r="N252" s="2">
        <v>25.648161582510671</v>
      </c>
      <c r="O252" s="2">
        <v>23.087192195188248</v>
      </c>
      <c r="P252" s="2">
        <v>21.112093457567386</v>
      </c>
      <c r="Q252" s="2">
        <v>21.464004343823476</v>
      </c>
      <c r="R252" s="2">
        <v>21.774390982529567</v>
      </c>
      <c r="S252" s="2">
        <v>22.902125507546618</v>
      </c>
      <c r="T252" s="2">
        <v>20.803246890436416</v>
      </c>
      <c r="U252" s="2">
        <v>19.841844190877072</v>
      </c>
      <c r="V252" s="2">
        <v>18.369015030861213</v>
      </c>
      <c r="W252" s="2">
        <v>18.731293382755137</v>
      </c>
      <c r="X252" s="2">
        <v>17.739690758885672</v>
      </c>
      <c r="Y252" s="2">
        <v>17.996978254295765</v>
      </c>
      <c r="Z252" s="1">
        <v>19.115501708100449</v>
      </c>
      <c r="AA252" s="1">
        <v>21.530952579032512</v>
      </c>
      <c r="AB252" s="1">
        <v>23.503169698704482</v>
      </c>
      <c r="AC252" s="1">
        <v>24.080986209699905</v>
      </c>
      <c r="AD252" s="1">
        <v>25.355650318299354</v>
      </c>
      <c r="AE252" s="1">
        <v>25.694568155225969</v>
      </c>
      <c r="AF252" s="1">
        <v>23.107160518317322</v>
      </c>
    </row>
    <row r="253" spans="1:32">
      <c r="A253" s="1" t="s">
        <v>18</v>
      </c>
      <c r="B253" s="1" t="s">
        <v>25</v>
      </c>
      <c r="C253" s="1" t="s">
        <v>16</v>
      </c>
      <c r="D253" s="1" t="s">
        <v>15</v>
      </c>
      <c r="E253" s="1" t="s">
        <v>57</v>
      </c>
      <c r="F253" s="1" t="s">
        <v>7</v>
      </c>
      <c r="G253" s="2">
        <v>25.677804492377202</v>
      </c>
      <c r="H253" s="2">
        <v>25.698761872640826</v>
      </c>
      <c r="I253" s="2">
        <v>25.552040917655884</v>
      </c>
      <c r="J253" s="2">
        <v>25.547851476249814</v>
      </c>
      <c r="K253" s="2">
        <v>24.129751963481599</v>
      </c>
      <c r="L253" s="2">
        <v>23.690027232013605</v>
      </c>
      <c r="M253" s="2">
        <v>22.657722006855398</v>
      </c>
      <c r="N253" s="2">
        <v>21.759393811271845</v>
      </c>
      <c r="O253" s="2">
        <v>18.970281514985555</v>
      </c>
      <c r="P253" s="2">
        <v>16.359015902204664</v>
      </c>
      <c r="Q253" s="2">
        <v>15.41642001151069</v>
      </c>
      <c r="R253" s="2">
        <v>15.710613677394988</v>
      </c>
      <c r="S253" s="2">
        <v>15.531950099429784</v>
      </c>
      <c r="T253" s="2">
        <v>15.17842172202729</v>
      </c>
      <c r="U253" s="2">
        <v>13.973888747388699</v>
      </c>
      <c r="V253" s="2">
        <v>14.082054680802754</v>
      </c>
      <c r="W253" s="2">
        <v>14.102400586014793</v>
      </c>
      <c r="X253" s="2">
        <v>14.295016992006149</v>
      </c>
      <c r="Y253" s="2">
        <v>13.723487496118532</v>
      </c>
      <c r="Z253" s="1">
        <v>13.187995836186348</v>
      </c>
      <c r="AA253" s="1">
        <v>13.220612643472164</v>
      </c>
      <c r="AB253" s="1">
        <v>14.412049648839231</v>
      </c>
      <c r="AC253" s="1">
        <v>14.216691806401238</v>
      </c>
      <c r="AD253" s="1">
        <v>15.640462210194096</v>
      </c>
      <c r="AE253" s="1">
        <v>15.759689899969414</v>
      </c>
      <c r="AF253" s="1">
        <v>17.86848234321068</v>
      </c>
    </row>
    <row r="254" spans="1:32">
      <c r="A254" s="1" t="s">
        <v>18</v>
      </c>
      <c r="B254" s="1" t="s">
        <v>25</v>
      </c>
      <c r="C254" s="1" t="s">
        <v>16</v>
      </c>
      <c r="D254" s="1" t="s">
        <v>15</v>
      </c>
      <c r="E254" s="1" t="s">
        <v>58</v>
      </c>
      <c r="F254" s="1" t="s">
        <v>8</v>
      </c>
      <c r="G254" s="2">
        <v>27.018744007548975</v>
      </c>
      <c r="H254" s="2">
        <v>28.731034487977468</v>
      </c>
      <c r="I254" s="2">
        <v>28.196264115098291</v>
      </c>
      <c r="J254" s="2">
        <v>27.872508501323761</v>
      </c>
      <c r="K254" s="2">
        <v>26.192732154920503</v>
      </c>
      <c r="L254" s="2">
        <v>25.077699636897524</v>
      </c>
      <c r="M254" s="2">
        <v>24.272360371066181</v>
      </c>
      <c r="N254" s="2">
        <v>21.920060977980878</v>
      </c>
      <c r="O254" s="2">
        <v>18.693874219569167</v>
      </c>
      <c r="P254" s="2">
        <v>15.840702408717769</v>
      </c>
      <c r="Q254" s="2">
        <v>16.22398486161903</v>
      </c>
      <c r="R254" s="2">
        <v>17.245005621993176</v>
      </c>
      <c r="S254" s="2">
        <v>16.960559536344594</v>
      </c>
      <c r="T254" s="2">
        <v>15.390261007694685</v>
      </c>
      <c r="U254" s="2">
        <v>14.770551510090916</v>
      </c>
      <c r="V254" s="2">
        <v>13.886576590611218</v>
      </c>
      <c r="W254" s="2">
        <v>12.41981212974226</v>
      </c>
      <c r="X254" s="2">
        <v>11.794719739313999</v>
      </c>
      <c r="Y254" s="2">
        <v>12.544527056993752</v>
      </c>
      <c r="Z254" s="1">
        <v>14.475994340736733</v>
      </c>
      <c r="AA254" s="1">
        <v>14.355461861243009</v>
      </c>
      <c r="AB254" s="1">
        <v>14.6755560625665</v>
      </c>
      <c r="AC254" s="1">
        <v>14.603104145353191</v>
      </c>
      <c r="AD254" s="1">
        <v>15.111093773892188</v>
      </c>
      <c r="AE254" s="1">
        <v>15.098647534143844</v>
      </c>
      <c r="AF254" s="1">
        <v>15.172875737487646</v>
      </c>
    </row>
    <row r="255" spans="1:32">
      <c r="A255" s="1" t="s">
        <v>18</v>
      </c>
      <c r="B255" s="1" t="s">
        <v>25</v>
      </c>
      <c r="C255" s="1" t="s">
        <v>16</v>
      </c>
      <c r="D255" s="1" t="s">
        <v>15</v>
      </c>
      <c r="E255" s="1" t="s">
        <v>59</v>
      </c>
      <c r="F255" s="1" t="s">
        <v>20</v>
      </c>
      <c r="G255" s="2">
        <v>26.091521891088661</v>
      </c>
      <c r="H255" s="2">
        <v>26.776449587698014</v>
      </c>
      <c r="I255" s="2">
        <v>26.420808391537054</v>
      </c>
      <c r="J255" s="2">
        <v>25.820981231675635</v>
      </c>
      <c r="K255" s="2">
        <v>24.128329181288979</v>
      </c>
      <c r="L255" s="2">
        <v>24.409068118152362</v>
      </c>
      <c r="M255" s="2">
        <v>22.720739304602446</v>
      </c>
      <c r="N255" s="2">
        <v>21.809608293380951</v>
      </c>
      <c r="O255" s="2">
        <v>18.950007654166374</v>
      </c>
      <c r="P255" s="2">
        <v>18.320374279369997</v>
      </c>
      <c r="Q255" s="2">
        <v>17.81627791337316</v>
      </c>
      <c r="R255" s="2">
        <v>18.20419947311704</v>
      </c>
      <c r="S255" s="2">
        <v>17.887264896566482</v>
      </c>
      <c r="T255" s="2">
        <v>16.801910781798444</v>
      </c>
      <c r="U255" s="2">
        <v>14.84720377726484</v>
      </c>
      <c r="V255" s="2">
        <v>13.861915942754322</v>
      </c>
      <c r="W255" s="2">
        <v>14.009907812286935</v>
      </c>
      <c r="X255" s="2">
        <v>15.243341032956586</v>
      </c>
      <c r="Y255" s="2">
        <v>16.93010582188414</v>
      </c>
      <c r="Z255" s="1">
        <v>18.171063635621667</v>
      </c>
      <c r="AA255" s="1">
        <v>19.702570925366526</v>
      </c>
      <c r="AB255" s="1">
        <v>19.362577087603736</v>
      </c>
      <c r="AC255" s="1">
        <v>18.855977248638023</v>
      </c>
      <c r="AD255" s="1">
        <v>17.859435105933731</v>
      </c>
      <c r="AE255" s="1">
        <v>18.226551703899005</v>
      </c>
      <c r="AF255" s="1">
        <v>17.904312050236392</v>
      </c>
    </row>
    <row r="256" spans="1:32">
      <c r="A256" s="1" t="s">
        <v>18</v>
      </c>
      <c r="B256" s="1" t="s">
        <v>25</v>
      </c>
      <c r="C256" s="1" t="s">
        <v>16</v>
      </c>
      <c r="D256" s="1" t="s">
        <v>15</v>
      </c>
      <c r="E256" s="1" t="s">
        <v>60</v>
      </c>
      <c r="F256" s="1" t="s">
        <v>21</v>
      </c>
      <c r="G256" s="2">
        <v>30.853756843873924</v>
      </c>
      <c r="H256" s="2">
        <v>30.69439246282376</v>
      </c>
      <c r="I256" s="2">
        <v>29.339253693188407</v>
      </c>
      <c r="J256" s="2">
        <v>27.735447724250204</v>
      </c>
      <c r="K256" s="2">
        <v>26.800056321204107</v>
      </c>
      <c r="L256" s="2">
        <v>25.921290061797873</v>
      </c>
      <c r="M256" s="2">
        <v>24.738899476082835</v>
      </c>
      <c r="N256" s="2">
        <v>22.986715448292284</v>
      </c>
      <c r="O256" s="2">
        <v>20.431306654633755</v>
      </c>
      <c r="P256" s="2">
        <v>17.411071147980095</v>
      </c>
      <c r="Q256" s="2">
        <v>15.67955898658162</v>
      </c>
      <c r="R256" s="2">
        <v>15.463781908120316</v>
      </c>
      <c r="S256" s="2">
        <v>13.927894251635919</v>
      </c>
      <c r="T256" s="2">
        <v>13.018165449042213</v>
      </c>
      <c r="U256" s="2">
        <v>11.852086633956779</v>
      </c>
      <c r="V256" s="2">
        <v>11.977954738751771</v>
      </c>
      <c r="W256" s="2">
        <v>11.695322343792554</v>
      </c>
      <c r="X256" s="2">
        <v>11.667774017205756</v>
      </c>
      <c r="Y256" s="2">
        <v>11.727829644394305</v>
      </c>
      <c r="Z256" s="1">
        <v>12.406624771533922</v>
      </c>
      <c r="AA256" s="1">
        <v>13.498607868016542</v>
      </c>
      <c r="AB256" s="1">
        <v>14.567582474297538</v>
      </c>
      <c r="AC256" s="1">
        <v>14.649591019807254</v>
      </c>
      <c r="AD256" s="1">
        <v>14.491422793852911</v>
      </c>
      <c r="AE256" s="1">
        <v>14.244187268839916</v>
      </c>
      <c r="AF256" s="1">
        <v>14.88944061783895</v>
      </c>
    </row>
    <row r="257" spans="1:32">
      <c r="A257" s="1" t="s">
        <v>18</v>
      </c>
      <c r="B257" s="1" t="s">
        <v>25</v>
      </c>
      <c r="C257" s="1" t="s">
        <v>16</v>
      </c>
      <c r="D257" s="1" t="s">
        <v>15</v>
      </c>
      <c r="E257" s="1" t="s">
        <v>61</v>
      </c>
      <c r="F257" s="1" t="s">
        <v>22</v>
      </c>
      <c r="G257" s="2" t="s">
        <v>12</v>
      </c>
      <c r="H257" s="2" t="s">
        <v>12</v>
      </c>
      <c r="I257" s="2" t="s">
        <v>12</v>
      </c>
      <c r="J257" s="2" t="s">
        <v>12</v>
      </c>
      <c r="K257" s="2" t="s">
        <v>12</v>
      </c>
      <c r="L257" s="2" t="s">
        <v>12</v>
      </c>
      <c r="M257" s="2" t="s">
        <v>12</v>
      </c>
      <c r="N257" s="2" t="s">
        <v>12</v>
      </c>
      <c r="O257" s="2">
        <v>19.557029456780828</v>
      </c>
      <c r="P257" s="2">
        <v>18.893688141748687</v>
      </c>
      <c r="Q257" s="2">
        <v>18.983793748394827</v>
      </c>
      <c r="R257" s="2">
        <v>18.922326580177991</v>
      </c>
      <c r="S257" s="2">
        <v>20.198679955817024</v>
      </c>
      <c r="T257" s="2">
        <v>19.309148804594184</v>
      </c>
      <c r="U257" s="2">
        <v>17.620380359671152</v>
      </c>
      <c r="V257" s="2">
        <v>15.849403436447995</v>
      </c>
      <c r="W257" s="2">
        <v>14.72897068340423</v>
      </c>
      <c r="X257" s="2">
        <v>15.006997165211819</v>
      </c>
      <c r="Y257" s="2">
        <v>14.415800404313494</v>
      </c>
      <c r="Z257" s="1">
        <v>13.544912334739543</v>
      </c>
      <c r="AA257" s="1">
        <v>13.172359521395691</v>
      </c>
      <c r="AB257" s="1">
        <v>12.832854389668192</v>
      </c>
      <c r="AC257" s="1">
        <v>12.406919178897036</v>
      </c>
      <c r="AD257" s="1">
        <v>11.819547924712095</v>
      </c>
      <c r="AE257" s="1">
        <v>11.665527239498324</v>
      </c>
      <c r="AF257" s="1">
        <v>14.516961215418245</v>
      </c>
    </row>
    <row r="258" spans="1:32">
      <c r="A258" s="1" t="s">
        <v>18</v>
      </c>
      <c r="B258" s="1" t="s">
        <v>25</v>
      </c>
      <c r="C258" s="1" t="s">
        <v>16</v>
      </c>
      <c r="D258" s="1" t="s">
        <v>15</v>
      </c>
      <c r="E258" s="1" t="s">
        <v>63</v>
      </c>
      <c r="F258" s="1" t="s">
        <v>92</v>
      </c>
      <c r="G258" s="2">
        <v>28.381984138805961</v>
      </c>
      <c r="H258" s="2">
        <v>28.741193652577191</v>
      </c>
      <c r="I258" s="2">
        <v>28.984816489690825</v>
      </c>
      <c r="J258" s="2">
        <v>28.490960672222133</v>
      </c>
      <c r="K258" s="2">
        <v>27.417119070114662</v>
      </c>
      <c r="L258" s="2">
        <v>26.434292000753629</v>
      </c>
      <c r="M258" s="2">
        <v>25.217751237671838</v>
      </c>
      <c r="N258" s="2">
        <v>23.361513472647729</v>
      </c>
      <c r="O258" s="2">
        <v>20.504863821882797</v>
      </c>
      <c r="P258" s="2">
        <v>18.011588381737763</v>
      </c>
      <c r="Q258" s="2">
        <v>17.488376179418992</v>
      </c>
      <c r="R258" s="2">
        <v>17.652474796304944</v>
      </c>
      <c r="S258" s="2">
        <v>17.414534309004974</v>
      </c>
      <c r="T258" s="2">
        <v>16.223436162043601</v>
      </c>
      <c r="U258" s="2">
        <v>14.991579123727851</v>
      </c>
      <c r="V258" s="2">
        <v>14.236687313983021</v>
      </c>
      <c r="W258" s="2">
        <v>13.57179987970575</v>
      </c>
      <c r="X258" s="2">
        <v>13.470771149476178</v>
      </c>
      <c r="Y258" s="2">
        <v>13.611142421934773</v>
      </c>
      <c r="Z258" s="1">
        <v>14.42813207145803</v>
      </c>
      <c r="AA258" s="1">
        <v>15.134111513209879</v>
      </c>
      <c r="AB258" s="1">
        <v>16.037867122059197</v>
      </c>
      <c r="AC258" s="1">
        <v>16.112532616722621</v>
      </c>
      <c r="AD258" s="1">
        <v>16.870673702204218</v>
      </c>
      <c r="AE258" s="1">
        <v>17.033334625836247</v>
      </c>
      <c r="AF258" s="1">
        <v>17.860629417572692</v>
      </c>
    </row>
    <row r="259" spans="1:32">
      <c r="A259" s="1" t="s">
        <v>18</v>
      </c>
      <c r="B259" s="1" t="s">
        <v>25</v>
      </c>
      <c r="C259" s="1" t="s">
        <v>17</v>
      </c>
      <c r="D259" s="1" t="s">
        <v>13</v>
      </c>
      <c r="E259" s="1" t="s">
        <v>50</v>
      </c>
      <c r="F259" s="1" t="s">
        <v>19</v>
      </c>
      <c r="G259" s="3">
        <v>2.0112559999999999</v>
      </c>
      <c r="H259" s="3">
        <v>2.0693296666666665</v>
      </c>
      <c r="I259" s="3">
        <v>2.1778933333333335</v>
      </c>
      <c r="J259" s="3">
        <v>2.2121439999999999</v>
      </c>
      <c r="K259" s="3">
        <v>2.2000816666666663</v>
      </c>
      <c r="L259" s="3">
        <v>2.1687376666666665</v>
      </c>
      <c r="M259" s="3">
        <v>2.1517276666666665</v>
      </c>
      <c r="N259" s="3">
        <v>2.0987283333333333</v>
      </c>
      <c r="O259" s="3">
        <v>1.9733726666666669</v>
      </c>
      <c r="P259" s="3">
        <v>1.8673016666666669</v>
      </c>
      <c r="Q259" s="3">
        <v>1.8992833333333337</v>
      </c>
      <c r="R259" s="3">
        <v>1.9624470000000001</v>
      </c>
      <c r="S259" s="3">
        <v>1.9894276666666668</v>
      </c>
      <c r="T259" s="3">
        <v>1.8628436666666666</v>
      </c>
      <c r="U259" s="3">
        <v>1.7421756666666666</v>
      </c>
      <c r="V259" s="3">
        <v>1.6353196666666665</v>
      </c>
      <c r="W259" s="3">
        <v>1.5732109999999999</v>
      </c>
      <c r="X259" s="3">
        <v>1.5431356666666665</v>
      </c>
      <c r="Y259" s="3">
        <v>1.5639456666666665</v>
      </c>
      <c r="Z259" s="1">
        <v>1.6268756666666666</v>
      </c>
      <c r="AA259" s="1">
        <v>1.6771849999999999</v>
      </c>
      <c r="AB259" s="1">
        <v>1.7440736666666667</v>
      </c>
      <c r="AC259" s="1">
        <v>1.7598146666666665</v>
      </c>
      <c r="AD259" s="1">
        <v>1.8156366666666666</v>
      </c>
      <c r="AE259" s="1">
        <v>1.8207295000000001</v>
      </c>
      <c r="AF259" s="1">
        <v>1.8298665000000001</v>
      </c>
    </row>
    <row r="260" spans="1:32">
      <c r="A260" s="1" t="s">
        <v>18</v>
      </c>
      <c r="B260" s="1" t="s">
        <v>25</v>
      </c>
      <c r="C260" s="1" t="s">
        <v>17</v>
      </c>
      <c r="D260" s="1" t="s">
        <v>13</v>
      </c>
      <c r="E260" s="1" t="s">
        <v>51</v>
      </c>
      <c r="F260" s="1" t="s">
        <v>1</v>
      </c>
      <c r="G260" s="3">
        <v>0.11942300000000002</v>
      </c>
      <c r="H260" s="3">
        <v>0.11914133333333334</v>
      </c>
      <c r="I260" s="3">
        <v>0.12239300000000002</v>
      </c>
      <c r="J260" s="3">
        <v>0.13364866666666667</v>
      </c>
      <c r="K260" s="3">
        <v>0.13988599999999998</v>
      </c>
      <c r="L260" s="3">
        <v>0.13186099999999998</v>
      </c>
      <c r="M260" s="3">
        <v>0.12010900000000001</v>
      </c>
      <c r="N260" s="3">
        <v>0.10608866666666668</v>
      </c>
      <c r="O260" s="3">
        <v>9.8855333333333337E-2</v>
      </c>
      <c r="P260" s="3">
        <v>9.1405E-2</v>
      </c>
      <c r="Q260" s="3">
        <v>9.3240333333333328E-2</v>
      </c>
      <c r="R260" s="3">
        <v>9.7001666666666653E-2</v>
      </c>
      <c r="S260" s="3">
        <v>9.8990999999999996E-2</v>
      </c>
      <c r="T260" s="3">
        <v>9.4736333333333325E-2</v>
      </c>
      <c r="U260" s="3">
        <v>8.3918333333333331E-2</v>
      </c>
      <c r="V260" s="3">
        <v>7.0398333333333327E-2</v>
      </c>
      <c r="W260" s="3">
        <v>5.7266333333333336E-2</v>
      </c>
      <c r="X260" s="3">
        <v>5.5045333333333335E-2</v>
      </c>
      <c r="Y260" s="3">
        <v>6.5308999999999992E-2</v>
      </c>
      <c r="Z260" s="1">
        <v>7.963566666666666E-2</v>
      </c>
      <c r="AA260" s="1">
        <v>8.4855333333333338E-2</v>
      </c>
      <c r="AB260" s="1">
        <v>8.4610999999999992E-2</v>
      </c>
      <c r="AC260" s="1">
        <v>8.120200000000001E-2</v>
      </c>
      <c r="AD260" s="1">
        <v>8.2625000000000004E-2</v>
      </c>
      <c r="AE260" s="1">
        <v>8.5820499999999994E-2</v>
      </c>
      <c r="AF260" s="1">
        <v>8.8150499999999993E-2</v>
      </c>
    </row>
    <row r="261" spans="1:32">
      <c r="A261" s="1" t="s">
        <v>18</v>
      </c>
      <c r="B261" s="1" t="s">
        <v>25</v>
      </c>
      <c r="C261" s="1" t="s">
        <v>17</v>
      </c>
      <c r="D261" s="1" t="s">
        <v>13</v>
      </c>
      <c r="E261" s="1" t="s">
        <v>52</v>
      </c>
      <c r="F261" s="1" t="s">
        <v>2</v>
      </c>
      <c r="G261" s="3">
        <v>0.292578</v>
      </c>
      <c r="H261" s="3">
        <v>0.29896400000000001</v>
      </c>
      <c r="I261" s="3">
        <v>0.3220473333333333</v>
      </c>
      <c r="J261" s="3">
        <v>0.3213873333333333</v>
      </c>
      <c r="K261" s="3">
        <v>0.30996433333333334</v>
      </c>
      <c r="L261" s="3">
        <v>0.30133900000000002</v>
      </c>
      <c r="M261" s="3">
        <v>0.30322166666666667</v>
      </c>
      <c r="N261" s="3">
        <v>0.30866633333333332</v>
      </c>
      <c r="O261" s="3">
        <v>0.29192600000000002</v>
      </c>
      <c r="P261" s="3">
        <v>0.28609666666666667</v>
      </c>
      <c r="Q261" s="3">
        <v>0.29201900000000003</v>
      </c>
      <c r="R261" s="3">
        <v>0.29417733333333335</v>
      </c>
      <c r="S261" s="3">
        <v>0.27463366666666672</v>
      </c>
      <c r="T261" s="3">
        <v>0.23403600000000002</v>
      </c>
      <c r="U261" s="3">
        <v>0.21091199999999999</v>
      </c>
      <c r="V261" s="3">
        <v>0.19667766666666667</v>
      </c>
      <c r="W261" s="3">
        <v>0.19648966666666667</v>
      </c>
      <c r="X261" s="3">
        <v>0.19562966666666667</v>
      </c>
      <c r="Y261" s="3">
        <v>0.21459633333333331</v>
      </c>
      <c r="Z261" s="1">
        <v>0.22746866666666665</v>
      </c>
      <c r="AA261" s="1">
        <v>0.24187833333333331</v>
      </c>
      <c r="AB261" s="1">
        <v>0.24423799999999998</v>
      </c>
      <c r="AC261" s="1">
        <v>0.25249199999999999</v>
      </c>
      <c r="AD261" s="1">
        <v>0.25751966666666665</v>
      </c>
      <c r="AE261" s="1">
        <v>0.259853</v>
      </c>
      <c r="AF261" s="1">
        <v>0.2464075</v>
      </c>
    </row>
    <row r="262" spans="1:32">
      <c r="A262" s="1" t="s">
        <v>18</v>
      </c>
      <c r="B262" s="1" t="s">
        <v>25</v>
      </c>
      <c r="C262" s="1" t="s">
        <v>17</v>
      </c>
      <c r="D262" s="1" t="s">
        <v>13</v>
      </c>
      <c r="E262" s="1" t="s">
        <v>53</v>
      </c>
      <c r="F262" s="1" t="s">
        <v>3</v>
      </c>
      <c r="G262" s="3">
        <v>0.25028333333333336</v>
      </c>
      <c r="H262" s="3">
        <v>0.24903400000000001</v>
      </c>
      <c r="I262" s="3">
        <v>0.26046833333333336</v>
      </c>
      <c r="J262" s="3">
        <v>0.26148066666666664</v>
      </c>
      <c r="K262" s="3">
        <v>0.25975766666666666</v>
      </c>
      <c r="L262" s="3">
        <v>0.24603733333333333</v>
      </c>
      <c r="M262" s="3">
        <v>0.23686399999999999</v>
      </c>
      <c r="N262" s="3">
        <v>0.22112333333333334</v>
      </c>
      <c r="O262" s="3">
        <v>0.20607066666666665</v>
      </c>
      <c r="P262" s="3">
        <v>0.19478200000000001</v>
      </c>
      <c r="Q262" s="3">
        <v>0.21288899999999999</v>
      </c>
      <c r="R262" s="3">
        <v>0.22489566666666669</v>
      </c>
      <c r="S262" s="3">
        <v>0.23244966666666667</v>
      </c>
      <c r="T262" s="3">
        <v>0.21371133333333334</v>
      </c>
      <c r="U262" s="3">
        <v>0.19865466666666665</v>
      </c>
      <c r="V262" s="3">
        <v>0.17938466666666666</v>
      </c>
      <c r="W262" s="3">
        <v>0.16818</v>
      </c>
      <c r="X262" s="3">
        <v>0.16511700000000001</v>
      </c>
      <c r="Y262" s="3">
        <v>0.17005966666666669</v>
      </c>
      <c r="Z262" s="1">
        <v>0.1770413333333333</v>
      </c>
      <c r="AA262" s="1">
        <v>0.18712833333333334</v>
      </c>
      <c r="AB262" s="1">
        <v>0.19039266666666665</v>
      </c>
      <c r="AC262" s="1">
        <v>0.19037233333333334</v>
      </c>
      <c r="AD262" s="1">
        <v>0.18348833333333334</v>
      </c>
      <c r="AE262" s="1">
        <v>0.18257950000000001</v>
      </c>
      <c r="AF262" s="1">
        <v>0.18690899999999999</v>
      </c>
    </row>
    <row r="263" spans="1:32">
      <c r="A263" s="1" t="s">
        <v>18</v>
      </c>
      <c r="B263" s="1" t="s">
        <v>25</v>
      </c>
      <c r="C263" s="1" t="s">
        <v>17</v>
      </c>
      <c r="D263" s="1" t="s">
        <v>13</v>
      </c>
      <c r="E263" s="1" t="s">
        <v>54</v>
      </c>
      <c r="F263" s="1" t="s">
        <v>4</v>
      </c>
      <c r="G263" s="3">
        <v>0.18563066666666664</v>
      </c>
      <c r="H263" s="3">
        <v>0.20403499999999999</v>
      </c>
      <c r="I263" s="3">
        <v>0.21892033333333336</v>
      </c>
      <c r="J263" s="3">
        <v>0.22844799999999998</v>
      </c>
      <c r="K263" s="3">
        <v>0.22824566666666668</v>
      </c>
      <c r="L263" s="3">
        <v>0.230132</v>
      </c>
      <c r="M263" s="3">
        <v>0.22582966666666668</v>
      </c>
      <c r="N263" s="3">
        <v>0.21705033333333335</v>
      </c>
      <c r="O263" s="3">
        <v>0.20334333333333335</v>
      </c>
      <c r="P263" s="3">
        <v>0.19785933333333336</v>
      </c>
      <c r="Q263" s="3">
        <v>0.20526066666666667</v>
      </c>
      <c r="R263" s="3">
        <v>0.21113033333333334</v>
      </c>
      <c r="S263" s="3">
        <v>0.21413066666666666</v>
      </c>
      <c r="T263" s="3">
        <v>0.19411633333333334</v>
      </c>
      <c r="U263" s="3">
        <v>0.17937233333333333</v>
      </c>
      <c r="V263" s="3">
        <v>0.155001</v>
      </c>
      <c r="W263" s="3">
        <v>0.153672</v>
      </c>
      <c r="X263" s="3">
        <v>0.13881200000000002</v>
      </c>
      <c r="Y263" s="3">
        <v>0.14480233333333334</v>
      </c>
      <c r="Z263" s="1">
        <v>0.14374466666666666</v>
      </c>
      <c r="AA263" s="1">
        <v>0.15285333333333334</v>
      </c>
      <c r="AB263" s="1">
        <v>0.14861866666666668</v>
      </c>
      <c r="AC263" s="1">
        <v>0.15148533333333333</v>
      </c>
      <c r="AD263" s="1">
        <v>0.16948766666666668</v>
      </c>
      <c r="AE263" s="1">
        <v>0.18477949999999999</v>
      </c>
      <c r="AF263" s="1">
        <v>0.1796355</v>
      </c>
    </row>
    <row r="264" spans="1:32">
      <c r="A264" s="1" t="s">
        <v>18</v>
      </c>
      <c r="B264" s="1" t="s">
        <v>25</v>
      </c>
      <c r="C264" s="1" t="s">
        <v>17</v>
      </c>
      <c r="D264" s="1" t="s">
        <v>13</v>
      </c>
      <c r="E264" s="1" t="s">
        <v>55</v>
      </c>
      <c r="F264" s="1" t="s">
        <v>5</v>
      </c>
      <c r="G264" s="3">
        <v>0.23030500000000001</v>
      </c>
      <c r="H264" s="3">
        <v>0.23724033333333336</v>
      </c>
      <c r="I264" s="3">
        <v>0.25019333333333332</v>
      </c>
      <c r="J264" s="3">
        <v>0.24214733333333335</v>
      </c>
      <c r="K264" s="3">
        <v>0.24501966666666666</v>
      </c>
      <c r="L264" s="3">
        <v>0.247528</v>
      </c>
      <c r="M264" s="3">
        <v>0.25659766666666667</v>
      </c>
      <c r="N264" s="3">
        <v>0.25703166666666666</v>
      </c>
      <c r="O264" s="3">
        <v>0.2459726666666667</v>
      </c>
      <c r="P264" s="3">
        <v>0.23145466666666667</v>
      </c>
      <c r="Q264" s="3">
        <v>0.21439066666666665</v>
      </c>
      <c r="R264" s="3">
        <v>0.22135299999999999</v>
      </c>
      <c r="S264" s="3">
        <v>0.21448500000000001</v>
      </c>
      <c r="T264" s="3">
        <v>0.21574533333333334</v>
      </c>
      <c r="U264" s="3">
        <v>0.20083200000000001</v>
      </c>
      <c r="V264" s="3">
        <v>0.19374900000000003</v>
      </c>
      <c r="W264" s="3">
        <v>0.18348100000000001</v>
      </c>
      <c r="X264" s="3">
        <v>0.18353633333333333</v>
      </c>
      <c r="Y264" s="3">
        <v>0.188057</v>
      </c>
      <c r="Z264" s="1">
        <v>0.20497433333333334</v>
      </c>
      <c r="AA264" s="1">
        <v>0.21112799999999998</v>
      </c>
      <c r="AB264" s="1">
        <v>0.21518899999999999</v>
      </c>
      <c r="AC264" s="1">
        <v>0.21147266666666667</v>
      </c>
      <c r="AD264" s="1">
        <v>0.20998266666666665</v>
      </c>
      <c r="AE264" s="1">
        <v>0.21474799999999999</v>
      </c>
      <c r="AF264" s="1">
        <v>0.2034475</v>
      </c>
    </row>
    <row r="265" spans="1:32">
      <c r="A265" s="1" t="s">
        <v>18</v>
      </c>
      <c r="B265" s="1" t="s">
        <v>25</v>
      </c>
      <c r="C265" s="1" t="s">
        <v>17</v>
      </c>
      <c r="D265" s="1" t="s">
        <v>13</v>
      </c>
      <c r="E265" s="1" t="s">
        <v>85</v>
      </c>
      <c r="F265" s="1" t="s">
        <v>86</v>
      </c>
      <c r="G265" s="3">
        <v>0.21886966666666666</v>
      </c>
      <c r="H265" s="3">
        <v>0.21895433333333333</v>
      </c>
      <c r="I265" s="3">
        <v>0.23757633333333331</v>
      </c>
      <c r="J265" s="3">
        <v>0.24327433333333334</v>
      </c>
      <c r="K265" s="3">
        <v>0.25205766666666668</v>
      </c>
      <c r="L265" s="3">
        <v>0.23959566666666668</v>
      </c>
      <c r="M265" s="3">
        <v>0.23711033333333334</v>
      </c>
      <c r="N265" s="3">
        <v>0.22995733333333335</v>
      </c>
      <c r="O265" s="3">
        <v>0.21955533333333332</v>
      </c>
      <c r="P265" s="3">
        <v>0.19922566666666666</v>
      </c>
      <c r="Q265" s="3">
        <v>0.19384466666666667</v>
      </c>
      <c r="R265" s="3">
        <v>0.19660133333333332</v>
      </c>
      <c r="S265" s="3">
        <v>0.22448599999999999</v>
      </c>
      <c r="T265" s="3">
        <v>0.22364200000000001</v>
      </c>
      <c r="U265" s="3">
        <v>0.21522433333333332</v>
      </c>
      <c r="V265" s="3">
        <v>0.19736666666666666</v>
      </c>
      <c r="W265" s="3">
        <v>0.18658566666666665</v>
      </c>
      <c r="X265" s="3">
        <v>0.18848433333333334</v>
      </c>
      <c r="Y265" s="3">
        <v>0.18149400000000002</v>
      </c>
      <c r="Z265" s="1">
        <v>0.18946200000000002</v>
      </c>
      <c r="AA265" s="1">
        <v>0.19356566666666666</v>
      </c>
      <c r="AB265" s="1">
        <v>0.20492533333333332</v>
      </c>
      <c r="AC265" s="1">
        <v>0.2009363333333333</v>
      </c>
      <c r="AD265" s="1">
        <v>0.20864466666666667</v>
      </c>
      <c r="AE265" s="1">
        <v>0.20490900000000001</v>
      </c>
      <c r="AF265" s="1">
        <v>0.2346965</v>
      </c>
    </row>
    <row r="266" spans="1:32">
      <c r="A266" s="1" t="s">
        <v>18</v>
      </c>
      <c r="B266" s="1" t="s">
        <v>25</v>
      </c>
      <c r="C266" s="1" t="s">
        <v>17</v>
      </c>
      <c r="D266" s="1" t="s">
        <v>13</v>
      </c>
      <c r="E266" s="1" t="s">
        <v>56</v>
      </c>
      <c r="F266" s="1" t="s">
        <v>6</v>
      </c>
      <c r="G266" s="3">
        <v>0.19744200000000001</v>
      </c>
      <c r="H266" s="3">
        <v>0.20249099999999998</v>
      </c>
      <c r="I266" s="3">
        <v>0.20868633333333333</v>
      </c>
      <c r="J266" s="3">
        <v>0.20837700000000003</v>
      </c>
      <c r="K266" s="3">
        <v>0.20436799999999999</v>
      </c>
      <c r="L266" s="3">
        <v>0.20927933333333334</v>
      </c>
      <c r="M266" s="3">
        <v>0.20360366666666666</v>
      </c>
      <c r="N266" s="3">
        <v>0.20393233333333335</v>
      </c>
      <c r="O266" s="3">
        <v>0.19658266666666666</v>
      </c>
      <c r="P266" s="3">
        <v>0.19199599999999997</v>
      </c>
      <c r="Q266" s="3">
        <v>0.198245</v>
      </c>
      <c r="R266" s="3">
        <v>0.20403833333333332</v>
      </c>
      <c r="S266" s="3">
        <v>0.21608300000000003</v>
      </c>
      <c r="T266" s="3">
        <v>0.19867500000000002</v>
      </c>
      <c r="U266" s="3">
        <v>0.19100799999999998</v>
      </c>
      <c r="V266" s="3">
        <v>0.18116100000000002</v>
      </c>
      <c r="W266" s="3">
        <v>0.17965200000000001</v>
      </c>
      <c r="X266" s="3">
        <v>0.17416100000000001</v>
      </c>
      <c r="Y266" s="3">
        <v>0.15775266666666668</v>
      </c>
      <c r="Z266" s="1">
        <v>0.15884366666666663</v>
      </c>
      <c r="AA266" s="1">
        <v>0.16297666666666669</v>
      </c>
      <c r="AB266" s="1">
        <v>0.20397733333333334</v>
      </c>
      <c r="AC266" s="1">
        <v>0.21429366666666669</v>
      </c>
      <c r="AD266" s="1">
        <v>0.22788166666666665</v>
      </c>
      <c r="AE266" s="1">
        <v>0.2129945</v>
      </c>
      <c r="AF266" s="1">
        <v>0.19516149999999999</v>
      </c>
    </row>
    <row r="267" spans="1:32">
      <c r="A267" s="1" t="s">
        <v>18</v>
      </c>
      <c r="B267" s="1" t="s">
        <v>25</v>
      </c>
      <c r="C267" s="1" t="s">
        <v>17</v>
      </c>
      <c r="D267" s="1" t="s">
        <v>13</v>
      </c>
      <c r="E267" s="1" t="s">
        <v>57</v>
      </c>
      <c r="F267" s="1" t="s">
        <v>7</v>
      </c>
      <c r="G267" s="3">
        <v>0.29103499999999999</v>
      </c>
      <c r="H267" s="3">
        <v>0.28782466666666667</v>
      </c>
      <c r="I267" s="3">
        <v>0.2993676666666667</v>
      </c>
      <c r="J267" s="3">
        <v>0.30972899999999998</v>
      </c>
      <c r="K267" s="3">
        <v>0.30937766666666672</v>
      </c>
      <c r="L267" s="3">
        <v>0.31188766666666673</v>
      </c>
      <c r="M267" s="3">
        <v>0.31291933333333333</v>
      </c>
      <c r="N267" s="3">
        <v>0.30831933333333333</v>
      </c>
      <c r="O267" s="3">
        <v>0.29465499999999994</v>
      </c>
      <c r="P267" s="3">
        <v>0.2762546666666667</v>
      </c>
      <c r="Q267" s="3">
        <v>0.28143466666666667</v>
      </c>
      <c r="R267" s="3">
        <v>0.28093533333333331</v>
      </c>
      <c r="S267" s="3">
        <v>0.28180066666666664</v>
      </c>
      <c r="T267" s="3">
        <v>0.27396300000000001</v>
      </c>
      <c r="U267" s="3">
        <v>0.26712833333333336</v>
      </c>
      <c r="V267" s="3">
        <v>0.27477866666666667</v>
      </c>
      <c r="W267" s="3">
        <v>0.27099366666666669</v>
      </c>
      <c r="X267" s="3">
        <v>0.26713966666666672</v>
      </c>
      <c r="Y267" s="3">
        <v>0.25205633333333338</v>
      </c>
      <c r="Z267" s="1">
        <v>0.24740266666666666</v>
      </c>
      <c r="AA267" s="1">
        <v>0.25246066666666667</v>
      </c>
      <c r="AB267" s="1">
        <v>0.27018300000000001</v>
      </c>
      <c r="AC267" s="1">
        <v>0.26685566666666666</v>
      </c>
      <c r="AD267" s="1">
        <v>0.27569633333333338</v>
      </c>
      <c r="AE267" s="1">
        <v>0.271505</v>
      </c>
      <c r="AF267" s="1">
        <v>0.301093</v>
      </c>
    </row>
    <row r="268" spans="1:32">
      <c r="A268" s="1" t="s">
        <v>18</v>
      </c>
      <c r="B268" s="1" t="s">
        <v>25</v>
      </c>
      <c r="C268" s="1" t="s">
        <v>17</v>
      </c>
      <c r="D268" s="1" t="s">
        <v>13</v>
      </c>
      <c r="E268" s="1" t="s">
        <v>58</v>
      </c>
      <c r="F268" s="1" t="s">
        <v>8</v>
      </c>
      <c r="G268" s="3">
        <v>0.22568933333333333</v>
      </c>
      <c r="H268" s="3">
        <v>0.25164500000000001</v>
      </c>
      <c r="I268" s="3">
        <v>0.25824066666666667</v>
      </c>
      <c r="J268" s="3">
        <v>0.26365166666666667</v>
      </c>
      <c r="K268" s="3">
        <v>0.25140500000000005</v>
      </c>
      <c r="L268" s="3">
        <v>0.2510776666666667</v>
      </c>
      <c r="M268" s="3">
        <v>0.25547233333333336</v>
      </c>
      <c r="N268" s="3">
        <v>0.24655899999999997</v>
      </c>
      <c r="O268" s="3">
        <v>0.21641166666666667</v>
      </c>
      <c r="P268" s="3">
        <v>0.19822766666666669</v>
      </c>
      <c r="Q268" s="3">
        <v>0.2079593333333333</v>
      </c>
      <c r="R268" s="3">
        <v>0.23231399999999999</v>
      </c>
      <c r="S268" s="3">
        <v>0.23236800000000002</v>
      </c>
      <c r="T268" s="3">
        <v>0.21421833333333332</v>
      </c>
      <c r="U268" s="3">
        <v>0.19512566666666667</v>
      </c>
      <c r="V268" s="3">
        <v>0.18680266666666667</v>
      </c>
      <c r="W268" s="3">
        <v>0.17689066666666667</v>
      </c>
      <c r="X268" s="3">
        <v>0.17521033333333333</v>
      </c>
      <c r="Y268" s="3">
        <v>0.18981833333333334</v>
      </c>
      <c r="Z268" s="1">
        <v>0.19830266666666665</v>
      </c>
      <c r="AA268" s="1">
        <v>0.19033866666666666</v>
      </c>
      <c r="AB268" s="1">
        <v>0.18193866666666667</v>
      </c>
      <c r="AC268" s="1">
        <v>0.19070466666666666</v>
      </c>
      <c r="AD268" s="1">
        <v>0.20031066666666666</v>
      </c>
      <c r="AE268" s="1">
        <v>0.20354050000000001</v>
      </c>
      <c r="AF268" s="1">
        <v>0.1943655</v>
      </c>
    </row>
    <row r="269" spans="1:32">
      <c r="A269" s="1" t="s">
        <v>18</v>
      </c>
      <c r="B269" s="1" t="s">
        <v>25</v>
      </c>
      <c r="C269" s="1" t="s">
        <v>17</v>
      </c>
      <c r="D269" s="1" t="s">
        <v>13</v>
      </c>
      <c r="E269" s="1" t="s">
        <v>59</v>
      </c>
      <c r="F269" s="1" t="s">
        <v>20</v>
      </c>
      <c r="G269" s="3">
        <v>0.14759733333333333</v>
      </c>
      <c r="H269" s="3">
        <v>0.14389566666666667</v>
      </c>
      <c r="I269" s="3">
        <v>0.14512966666666668</v>
      </c>
      <c r="J269" s="3">
        <v>0.14659833333333336</v>
      </c>
      <c r="K269" s="3">
        <v>0.14728866666666665</v>
      </c>
      <c r="L269" s="3">
        <v>0.14519166666666669</v>
      </c>
      <c r="M269" s="3">
        <v>0.13855233333333333</v>
      </c>
      <c r="N269" s="3">
        <v>0.14368533333333333</v>
      </c>
      <c r="O269" s="3">
        <v>0.13540266666666667</v>
      </c>
      <c r="P269" s="3">
        <v>0.14268400000000001</v>
      </c>
      <c r="Q269" s="3">
        <v>0.13674133333333335</v>
      </c>
      <c r="R269" s="3">
        <v>0.14575233333333334</v>
      </c>
      <c r="S269" s="3">
        <v>0.14529300000000001</v>
      </c>
      <c r="T269" s="3">
        <v>0.13773233333333332</v>
      </c>
      <c r="U269" s="3">
        <v>0.12201400000000001</v>
      </c>
      <c r="V269" s="3">
        <v>0.11170233333333333</v>
      </c>
      <c r="W269" s="3">
        <v>0.11720766666666667</v>
      </c>
      <c r="X269" s="3">
        <v>0.12937133333333334</v>
      </c>
      <c r="Y269" s="3">
        <v>0.14018866666666666</v>
      </c>
      <c r="Z269" s="1">
        <v>0.14369633333333334</v>
      </c>
      <c r="AA269" s="1">
        <v>0.14245333333333332</v>
      </c>
      <c r="AB269" s="1">
        <v>0.14228099999999999</v>
      </c>
      <c r="AC269" s="1">
        <v>0.14248066666666667</v>
      </c>
      <c r="AD269" s="1">
        <v>0.14016900000000002</v>
      </c>
      <c r="AE269" s="1">
        <v>0.13822050000000002</v>
      </c>
      <c r="AF269" s="1">
        <v>0.12106550000000001</v>
      </c>
    </row>
    <row r="270" spans="1:32">
      <c r="A270" s="1" t="s">
        <v>18</v>
      </c>
      <c r="B270" s="1" t="s">
        <v>25</v>
      </c>
      <c r="C270" s="1" t="s">
        <v>17</v>
      </c>
      <c r="D270" s="1" t="s">
        <v>13</v>
      </c>
      <c r="E270" s="1" t="s">
        <v>60</v>
      </c>
      <c r="F270" s="1" t="s">
        <v>21</v>
      </c>
      <c r="G270" s="3">
        <v>0.24252566666666664</v>
      </c>
      <c r="H270" s="3">
        <v>0.23708466666666664</v>
      </c>
      <c r="I270" s="3">
        <v>0.23320466666666664</v>
      </c>
      <c r="J270" s="3">
        <v>0.22369233333333335</v>
      </c>
      <c r="K270" s="3">
        <v>0.22691833333333333</v>
      </c>
      <c r="L270" s="3">
        <v>0.21351066666666665</v>
      </c>
      <c r="M270" s="3">
        <v>0.20550666666666664</v>
      </c>
      <c r="N270" s="3">
        <v>0.20030633333333334</v>
      </c>
      <c r="O270" s="3">
        <v>0.19925566666666664</v>
      </c>
      <c r="P270" s="3">
        <v>0.18989433333333336</v>
      </c>
      <c r="Q270" s="3">
        <v>0.18371933333333335</v>
      </c>
      <c r="R270" s="3">
        <v>0.19067899999999996</v>
      </c>
      <c r="S270" s="3">
        <v>0.18220600000000001</v>
      </c>
      <c r="T270" s="3">
        <v>0.17643833333333334</v>
      </c>
      <c r="U270" s="3">
        <v>0.16256633333333334</v>
      </c>
      <c r="V270" s="3">
        <v>0.15801466666666666</v>
      </c>
      <c r="W270" s="3">
        <v>0.15462133333333331</v>
      </c>
      <c r="X270" s="3">
        <v>0.15170466666666668</v>
      </c>
      <c r="Y270" s="3">
        <v>0.15693966666666667</v>
      </c>
      <c r="Z270" s="1">
        <v>0.16223200000000002</v>
      </c>
      <c r="AA270" s="1">
        <v>0.17227766666666666</v>
      </c>
      <c r="AB270" s="1">
        <v>0.18280966666666668</v>
      </c>
      <c r="AC270" s="1">
        <v>0.18231666666666668</v>
      </c>
      <c r="AD270" s="1">
        <v>0.17216666666666669</v>
      </c>
      <c r="AE270" s="1">
        <v>0.162273</v>
      </c>
      <c r="AF270" s="1">
        <v>0.15361999999999998</v>
      </c>
    </row>
    <row r="271" spans="1:32">
      <c r="A271" s="1" t="s">
        <v>18</v>
      </c>
      <c r="B271" s="1" t="s">
        <v>25</v>
      </c>
      <c r="C271" s="1" t="s">
        <v>17</v>
      </c>
      <c r="D271" s="1" t="s">
        <v>13</v>
      </c>
      <c r="E271" s="1" t="s">
        <v>61</v>
      </c>
      <c r="F271" s="1" t="s">
        <v>22</v>
      </c>
      <c r="G271" s="2" t="s">
        <v>12</v>
      </c>
      <c r="H271" s="2" t="s">
        <v>12</v>
      </c>
      <c r="I271" s="2" t="s">
        <v>12</v>
      </c>
      <c r="J271" s="2" t="s">
        <v>12</v>
      </c>
      <c r="K271" s="2" t="s">
        <v>12</v>
      </c>
      <c r="L271" s="2" t="s">
        <v>12</v>
      </c>
      <c r="M271" s="2" t="s">
        <v>12</v>
      </c>
      <c r="N271" s="2" t="s">
        <v>12</v>
      </c>
      <c r="O271" s="3">
        <v>6.5200333333333332E-2</v>
      </c>
      <c r="P271" s="3">
        <v>6.8617333333333322E-2</v>
      </c>
      <c r="Q271" s="3">
        <v>7.1744000000000016E-2</v>
      </c>
      <c r="R271" s="3">
        <v>7.2266333333333335E-2</v>
      </c>
      <c r="S271" s="3">
        <v>7.6530666666666677E-2</v>
      </c>
      <c r="T271" s="3">
        <v>7.4585666666666661E-2</v>
      </c>
      <c r="U271" s="3">
        <v>7.1449666666666675E-2</v>
      </c>
      <c r="V271" s="3">
        <v>6.7332333333333327E-2</v>
      </c>
      <c r="W271" s="3">
        <v>6.4027666666666663E-2</v>
      </c>
      <c r="X271" s="3">
        <v>6.3850000000000004E-2</v>
      </c>
      <c r="Y271" s="3">
        <v>5.9892000000000001E-2</v>
      </c>
      <c r="Z271" s="1">
        <v>5.778266666666667E-2</v>
      </c>
      <c r="AA271" s="1">
        <v>5.5902333333333332E-2</v>
      </c>
      <c r="AB271" s="1">
        <v>5.1094000000000001E-2</v>
      </c>
      <c r="AC271" s="1" t="s">
        <v>87</v>
      </c>
      <c r="AD271" s="1" t="s">
        <v>87</v>
      </c>
      <c r="AE271" s="1" t="s">
        <v>87</v>
      </c>
      <c r="AF271" s="1">
        <v>5.67825E-2</v>
      </c>
    </row>
    <row r="272" spans="1:32">
      <c r="A272" s="1" t="s">
        <v>18</v>
      </c>
      <c r="B272" s="1" t="s">
        <v>25</v>
      </c>
      <c r="C272" s="1" t="s">
        <v>17</v>
      </c>
      <c r="D272" s="1" t="s">
        <v>13</v>
      </c>
      <c r="E272" s="1" t="s">
        <v>63</v>
      </c>
      <c r="F272" s="1" t="s">
        <v>93</v>
      </c>
      <c r="G272" s="3">
        <v>2.4013789999999999</v>
      </c>
      <c r="H272" s="3">
        <v>2.45031</v>
      </c>
      <c r="I272" s="3">
        <v>2.5562276666666666</v>
      </c>
      <c r="J272" s="3">
        <v>2.5824346666666664</v>
      </c>
      <c r="K272" s="3">
        <v>2.5742886666666664</v>
      </c>
      <c r="L272" s="3">
        <v>2.5274399999999999</v>
      </c>
      <c r="M272" s="3">
        <v>2.4957866666666662</v>
      </c>
      <c r="N272" s="3">
        <v>2.44272</v>
      </c>
      <c r="O272" s="3">
        <v>2.3732313333333335</v>
      </c>
      <c r="P272" s="3">
        <v>2.2684973333333334</v>
      </c>
      <c r="Q272" s="3">
        <v>2.2914879999999997</v>
      </c>
      <c r="R272" s="3">
        <v>2.3711446666666665</v>
      </c>
      <c r="S272" s="3">
        <v>2.3934573333333335</v>
      </c>
      <c r="T272" s="3">
        <v>2.2516000000000003</v>
      </c>
      <c r="U272" s="3">
        <v>2.0982056666666669</v>
      </c>
      <c r="V272" s="3">
        <v>1.9723689999999998</v>
      </c>
      <c r="W272" s="3">
        <v>1.9090676666666668</v>
      </c>
      <c r="X272" s="3">
        <v>1.8880616666666665</v>
      </c>
      <c r="Y272" s="3">
        <v>1.920966</v>
      </c>
      <c r="Z272" s="1">
        <v>1.9905866666666665</v>
      </c>
      <c r="AA272" s="1">
        <v>2.0478183333333333</v>
      </c>
      <c r="AB272" s="1">
        <v>2.1202583333333336</v>
      </c>
      <c r="AC272" s="1">
        <v>2.1328849999999999</v>
      </c>
      <c r="AD272" s="1">
        <v>2.174542666666667</v>
      </c>
      <c r="AE272" s="1">
        <v>2.1686814999999999</v>
      </c>
      <c r="AF272" s="1">
        <v>2.1613344999999997</v>
      </c>
    </row>
    <row r="273" spans="1:32">
      <c r="A273" s="1" t="s">
        <v>18</v>
      </c>
      <c r="B273" s="1" t="s">
        <v>25</v>
      </c>
      <c r="C273" s="1" t="s">
        <v>17</v>
      </c>
      <c r="D273" s="1" t="s">
        <v>15</v>
      </c>
      <c r="E273" s="1" t="s">
        <v>50</v>
      </c>
      <c r="F273" s="1" t="s">
        <v>19</v>
      </c>
      <c r="G273" s="3">
        <v>2.4012913333333334</v>
      </c>
      <c r="H273" s="3">
        <v>2.4411796666666667</v>
      </c>
      <c r="I273" s="3">
        <v>2.4878719999999999</v>
      </c>
      <c r="J273" s="3">
        <v>2.4655996666666669</v>
      </c>
      <c r="K273" s="3">
        <v>2.3858320000000002</v>
      </c>
      <c r="L273" s="3">
        <v>2.3032103333333338</v>
      </c>
      <c r="M273" s="3">
        <v>2.211576</v>
      </c>
      <c r="N273" s="3">
        <v>2.0569446666666664</v>
      </c>
      <c r="O273" s="3">
        <v>1.8209903333333333</v>
      </c>
      <c r="P273" s="3">
        <v>1.606452</v>
      </c>
      <c r="Q273" s="3">
        <v>1.586212</v>
      </c>
      <c r="R273" s="3">
        <v>1.6251303333333336</v>
      </c>
      <c r="S273" s="3">
        <v>1.6355963333333332</v>
      </c>
      <c r="T273" s="3">
        <v>1.5522156666666664</v>
      </c>
      <c r="U273" s="3">
        <v>1.4665000000000001</v>
      </c>
      <c r="V273" s="3">
        <v>1.4056423333333334</v>
      </c>
      <c r="W273" s="3">
        <v>1.3436023333333333</v>
      </c>
      <c r="X273" s="3">
        <v>1.332287</v>
      </c>
      <c r="Y273" s="3">
        <v>1.3494140000000001</v>
      </c>
      <c r="Z273" s="1">
        <v>1.4408623333333335</v>
      </c>
      <c r="AA273" s="1">
        <v>1.5065710000000001</v>
      </c>
      <c r="AB273" s="1">
        <v>1.6036440000000001</v>
      </c>
      <c r="AC273" s="1">
        <v>1.6097186666666667</v>
      </c>
      <c r="AD273" s="1">
        <v>1.6919839999999999</v>
      </c>
      <c r="AE273" s="1">
        <v>1.7032449999999999</v>
      </c>
      <c r="AF273" s="1">
        <v>1.7787679999999999</v>
      </c>
    </row>
    <row r="274" spans="1:32">
      <c r="A274" s="1" t="s">
        <v>18</v>
      </c>
      <c r="B274" s="1" t="s">
        <v>25</v>
      </c>
      <c r="C274" s="1" t="s">
        <v>17</v>
      </c>
      <c r="D274" s="1" t="s">
        <v>15</v>
      </c>
      <c r="E274" s="1" t="s">
        <v>51</v>
      </c>
      <c r="F274" s="1" t="s">
        <v>1</v>
      </c>
      <c r="G274" s="3">
        <v>0.15318366666666669</v>
      </c>
      <c r="H274" s="3">
        <v>0.15171066666666669</v>
      </c>
      <c r="I274" s="3">
        <v>0.14654500000000001</v>
      </c>
      <c r="J274" s="3">
        <v>0.14436833333333332</v>
      </c>
      <c r="K274" s="3">
        <v>0.14299866666666669</v>
      </c>
      <c r="L274" s="3">
        <v>0.13404133333333335</v>
      </c>
      <c r="M274" s="3">
        <v>0.12757433333333332</v>
      </c>
      <c r="N274" s="3">
        <v>0.10556966666666667</v>
      </c>
      <c r="O274" s="3">
        <v>9.0289333333333333E-2</v>
      </c>
      <c r="P274" s="3">
        <v>7.8117666666666655E-2</v>
      </c>
      <c r="Q274" s="3">
        <v>8.0299666666666658E-2</v>
      </c>
      <c r="R274" s="3">
        <v>8.8095999999999994E-2</v>
      </c>
      <c r="S274" s="3">
        <v>8.6399999999999991E-2</v>
      </c>
      <c r="T274" s="3">
        <v>8.3121666666666663E-2</v>
      </c>
      <c r="U274" s="3">
        <v>6.9084333333333345E-2</v>
      </c>
      <c r="V274" s="3">
        <v>6.2089666666666661E-2</v>
      </c>
      <c r="W274" s="3">
        <v>5.2444999999999999E-2</v>
      </c>
      <c r="X274" s="3">
        <v>5.8730999999999998E-2</v>
      </c>
      <c r="Y274" s="3">
        <v>6.4672999999999994E-2</v>
      </c>
      <c r="Z274" s="1">
        <v>7.3756666666666665E-2</v>
      </c>
      <c r="AA274" s="1">
        <v>7.1091000000000001E-2</v>
      </c>
      <c r="AB274" s="1">
        <v>7.6409666666666667E-2</v>
      </c>
      <c r="AC274" s="1">
        <v>7.2802999999999993E-2</v>
      </c>
      <c r="AD274" s="1">
        <v>8.1325666666666671E-2</v>
      </c>
      <c r="AE274" s="1">
        <v>7.9927499999999999E-2</v>
      </c>
      <c r="AF274" s="1">
        <v>9.6187499999999995E-2</v>
      </c>
    </row>
    <row r="275" spans="1:32">
      <c r="A275" s="1" t="s">
        <v>18</v>
      </c>
      <c r="B275" s="1" t="s">
        <v>25</v>
      </c>
      <c r="C275" s="1" t="s">
        <v>17</v>
      </c>
      <c r="D275" s="1" t="s">
        <v>15</v>
      </c>
      <c r="E275" s="1" t="s">
        <v>52</v>
      </c>
      <c r="F275" s="1" t="s">
        <v>2</v>
      </c>
      <c r="G275" s="3">
        <v>0.33420233333333332</v>
      </c>
      <c r="H275" s="3">
        <v>0.33568700000000001</v>
      </c>
      <c r="I275" s="3">
        <v>0.34787899999999999</v>
      </c>
      <c r="J275" s="3">
        <v>0.33544200000000002</v>
      </c>
      <c r="K275" s="3">
        <v>0.31985533333333332</v>
      </c>
      <c r="L275" s="3">
        <v>0.30704533333333334</v>
      </c>
      <c r="M275" s="3">
        <v>0.29948533333333333</v>
      </c>
      <c r="N275" s="3">
        <v>0.28245900000000002</v>
      </c>
      <c r="O275" s="3">
        <v>0.25609533333333334</v>
      </c>
      <c r="P275" s="3">
        <v>0.22969833333333334</v>
      </c>
      <c r="Q275" s="3">
        <v>0.23056633333333332</v>
      </c>
      <c r="R275" s="3">
        <v>0.22049533333333335</v>
      </c>
      <c r="S275" s="3">
        <v>0.21223133333333336</v>
      </c>
      <c r="T275" s="3">
        <v>0.19163066666666664</v>
      </c>
      <c r="U275" s="3">
        <v>0.18148933333333331</v>
      </c>
      <c r="V275" s="3">
        <v>0.17058333333333334</v>
      </c>
      <c r="W275" s="3">
        <v>0.15927899999999998</v>
      </c>
      <c r="X275" s="3">
        <v>0.15922033333333332</v>
      </c>
      <c r="Y275" s="3">
        <v>0.16609566666666667</v>
      </c>
      <c r="Z275" s="1">
        <v>0.18580233333333332</v>
      </c>
      <c r="AA275" s="1">
        <v>0.19085199999999999</v>
      </c>
      <c r="AB275" s="1">
        <v>0.20677733333333334</v>
      </c>
      <c r="AC275" s="1">
        <v>0.21551666666666666</v>
      </c>
      <c r="AD275" s="1">
        <v>0.23821699999999998</v>
      </c>
      <c r="AE275" s="1">
        <v>0.24497599999999997</v>
      </c>
      <c r="AF275" s="1">
        <v>0.23832100000000001</v>
      </c>
    </row>
    <row r="276" spans="1:32">
      <c r="A276" s="1" t="s">
        <v>18</v>
      </c>
      <c r="B276" s="1" t="s">
        <v>25</v>
      </c>
      <c r="C276" s="1" t="s">
        <v>17</v>
      </c>
      <c r="D276" s="1" t="s">
        <v>15</v>
      </c>
      <c r="E276" s="1" t="s">
        <v>53</v>
      </c>
      <c r="F276" s="1" t="s">
        <v>3</v>
      </c>
      <c r="G276" s="3">
        <v>0.26508833333333331</v>
      </c>
      <c r="H276" s="3">
        <v>0.27050400000000002</v>
      </c>
      <c r="I276" s="3">
        <v>0.27961233333333335</v>
      </c>
      <c r="J276" s="3">
        <v>0.28536833333333333</v>
      </c>
      <c r="K276" s="3">
        <v>0.27405099999999999</v>
      </c>
      <c r="L276" s="3">
        <v>0.25783833333333334</v>
      </c>
      <c r="M276" s="3">
        <v>0.2324546666666667</v>
      </c>
      <c r="N276" s="3">
        <v>0.20777400000000001</v>
      </c>
      <c r="O276" s="3">
        <v>0.17348699999999997</v>
      </c>
      <c r="P276" s="3">
        <v>0.15357433333333334</v>
      </c>
      <c r="Q276" s="3">
        <v>0.15676100000000001</v>
      </c>
      <c r="R276" s="3">
        <v>0.16884733333333335</v>
      </c>
      <c r="S276" s="3">
        <v>0.17701200000000003</v>
      </c>
      <c r="T276" s="3">
        <v>0.16695766666666664</v>
      </c>
      <c r="U276" s="3">
        <v>0.16184299999999999</v>
      </c>
      <c r="V276" s="3">
        <v>0.15464</v>
      </c>
      <c r="W276" s="3">
        <v>0.13904233333333332</v>
      </c>
      <c r="X276" s="3">
        <v>0.12979533333333335</v>
      </c>
      <c r="Y276" s="3">
        <v>0.12643633333333335</v>
      </c>
      <c r="Z276" s="1">
        <v>0.14108866666666667</v>
      </c>
      <c r="AA276" s="1">
        <v>0.16131433333333334</v>
      </c>
      <c r="AB276" s="1">
        <v>0.173458</v>
      </c>
      <c r="AC276" s="1">
        <v>0.17351466666666668</v>
      </c>
      <c r="AD276" s="1">
        <v>0.16669366666666666</v>
      </c>
      <c r="AE276" s="1">
        <v>0.16078350000000002</v>
      </c>
      <c r="AF276" s="1">
        <v>0.18262200000000001</v>
      </c>
    </row>
    <row r="277" spans="1:32">
      <c r="A277" s="1" t="s">
        <v>18</v>
      </c>
      <c r="B277" s="1" t="s">
        <v>25</v>
      </c>
      <c r="C277" s="1" t="s">
        <v>17</v>
      </c>
      <c r="D277" s="1" t="s">
        <v>15</v>
      </c>
      <c r="E277" s="1" t="s">
        <v>54</v>
      </c>
      <c r="F277" s="1" t="s">
        <v>4</v>
      </c>
      <c r="G277" s="3">
        <v>0.19540800000000003</v>
      </c>
      <c r="H277" s="3">
        <v>0.20976133333333333</v>
      </c>
      <c r="I277" s="3">
        <v>0.21751333333333334</v>
      </c>
      <c r="J277" s="3">
        <v>0.21867933333333334</v>
      </c>
      <c r="K277" s="3">
        <v>0.21421433333333337</v>
      </c>
      <c r="L277" s="3">
        <v>0.20605133333333336</v>
      </c>
      <c r="M277" s="3">
        <v>0.19885899999999998</v>
      </c>
      <c r="N277" s="3">
        <v>0.18619699999999997</v>
      </c>
      <c r="O277" s="3">
        <v>0.17035999999999998</v>
      </c>
      <c r="P277" s="3">
        <v>0.16008966666666666</v>
      </c>
      <c r="Q277" s="3">
        <v>0.16139966666666666</v>
      </c>
      <c r="R277" s="3">
        <v>0.16591633333333333</v>
      </c>
      <c r="S277" s="3">
        <v>0.157136</v>
      </c>
      <c r="T277" s="3">
        <v>0.147316</v>
      </c>
      <c r="U277" s="3">
        <v>0.127355</v>
      </c>
      <c r="V277" s="3">
        <v>0.123056</v>
      </c>
      <c r="W277" s="3">
        <v>0.11460033333333335</v>
      </c>
      <c r="X277" s="3">
        <v>0.109611</v>
      </c>
      <c r="Y277" s="3">
        <v>0.11239499999999998</v>
      </c>
      <c r="Z277" s="1">
        <v>0.116053</v>
      </c>
      <c r="AA277" s="1">
        <v>0.12681833333333334</v>
      </c>
      <c r="AB277" s="1">
        <v>0.12004766666666666</v>
      </c>
      <c r="AC277" s="1">
        <v>0.12400466666666667</v>
      </c>
      <c r="AD277" s="1">
        <v>0.136491</v>
      </c>
      <c r="AE277" s="1">
        <v>0.14983199999999999</v>
      </c>
      <c r="AF277" s="1">
        <v>0.15760099999999999</v>
      </c>
    </row>
    <row r="278" spans="1:32">
      <c r="A278" s="1" t="s">
        <v>18</v>
      </c>
      <c r="B278" s="1" t="s">
        <v>25</v>
      </c>
      <c r="C278" s="1" t="s">
        <v>17</v>
      </c>
      <c r="D278" s="1" t="s">
        <v>15</v>
      </c>
      <c r="E278" s="1" t="s">
        <v>55</v>
      </c>
      <c r="F278" s="1" t="s">
        <v>5</v>
      </c>
      <c r="G278" s="3">
        <v>0.260268</v>
      </c>
      <c r="H278" s="3">
        <v>0.25797700000000001</v>
      </c>
      <c r="I278" s="3">
        <v>0.2668456666666667</v>
      </c>
      <c r="J278" s="3">
        <v>0.25685399999999997</v>
      </c>
      <c r="K278" s="3">
        <v>0.25741833333333336</v>
      </c>
      <c r="L278" s="3">
        <v>0.25766466666666665</v>
      </c>
      <c r="M278" s="3">
        <v>0.26389366666666669</v>
      </c>
      <c r="N278" s="3">
        <v>0.24563633333333335</v>
      </c>
      <c r="O278" s="3">
        <v>0.21704633333333334</v>
      </c>
      <c r="P278" s="3">
        <v>0.18772599999999998</v>
      </c>
      <c r="Q278" s="3">
        <v>0.17235333333333333</v>
      </c>
      <c r="R278" s="3">
        <v>0.17174533333333333</v>
      </c>
      <c r="S278" s="3">
        <v>0.15614000000000003</v>
      </c>
      <c r="T278" s="3">
        <v>0.15788566666666667</v>
      </c>
      <c r="U278" s="3">
        <v>0.15506033333333333</v>
      </c>
      <c r="V278" s="3">
        <v>0.16042000000000001</v>
      </c>
      <c r="W278" s="3">
        <v>0.14984566666666665</v>
      </c>
      <c r="X278" s="3">
        <v>0.14961033333333332</v>
      </c>
      <c r="Y278" s="3">
        <v>0.15265433333333334</v>
      </c>
      <c r="Z278" s="1">
        <v>0.17045333333333335</v>
      </c>
      <c r="AA278" s="1">
        <v>0.17906366666666665</v>
      </c>
      <c r="AB278" s="1">
        <v>0.18606800000000001</v>
      </c>
      <c r="AC278" s="1">
        <v>0.18348433333333333</v>
      </c>
      <c r="AD278" s="1">
        <v>0.18481400000000001</v>
      </c>
      <c r="AE278" s="1">
        <v>0.19014900000000001</v>
      </c>
      <c r="AF278" s="1">
        <v>0.188613</v>
      </c>
    </row>
    <row r="279" spans="1:32">
      <c r="A279" s="1" t="s">
        <v>18</v>
      </c>
      <c r="B279" s="1" t="s">
        <v>25</v>
      </c>
      <c r="C279" s="1" t="s">
        <v>17</v>
      </c>
      <c r="D279" s="1" t="s">
        <v>15</v>
      </c>
      <c r="E279" s="1" t="s">
        <v>85</v>
      </c>
      <c r="F279" s="1" t="s">
        <v>86</v>
      </c>
      <c r="G279" s="3">
        <v>0.26621066666666665</v>
      </c>
      <c r="H279" s="3">
        <v>0.25773099999999999</v>
      </c>
      <c r="I279" s="3">
        <v>0.27165800000000001</v>
      </c>
      <c r="J279" s="3">
        <v>0.26566833333333334</v>
      </c>
      <c r="K279" s="3">
        <v>0.26751800000000003</v>
      </c>
      <c r="L279" s="3">
        <v>0.24997099999999997</v>
      </c>
      <c r="M279" s="3">
        <v>0.24429799999999999</v>
      </c>
      <c r="N279" s="3">
        <v>0.23286600000000002</v>
      </c>
      <c r="O279" s="3">
        <v>0.21228100000000003</v>
      </c>
      <c r="P279" s="3">
        <v>0.17874666666666669</v>
      </c>
      <c r="Q279" s="3">
        <v>0.16750866666666667</v>
      </c>
      <c r="R279" s="3">
        <v>0.16688800000000001</v>
      </c>
      <c r="S279" s="3">
        <v>0.18998233333333334</v>
      </c>
      <c r="T279" s="3">
        <v>0.18015166666666663</v>
      </c>
      <c r="U279" s="3">
        <v>0.17191066666666666</v>
      </c>
      <c r="V279" s="3">
        <v>0.1518453333333333</v>
      </c>
      <c r="W279" s="3">
        <v>0.15431933333333334</v>
      </c>
      <c r="X279" s="3">
        <v>0.16174866666666665</v>
      </c>
      <c r="Y279" s="3">
        <v>0.15751166666666666</v>
      </c>
      <c r="Z279" s="1">
        <v>0.15557333333333331</v>
      </c>
      <c r="AA279" s="1">
        <v>0.15311766666666665</v>
      </c>
      <c r="AB279" s="1">
        <v>0.171296</v>
      </c>
      <c r="AC279" s="1">
        <v>0.16961800000000002</v>
      </c>
      <c r="AD279" s="1">
        <v>0.17585066666666668</v>
      </c>
      <c r="AE279" s="1">
        <v>0.16670000000000001</v>
      </c>
      <c r="AF279" s="1">
        <v>0.1971415</v>
      </c>
    </row>
    <row r="280" spans="1:32">
      <c r="A280" s="1" t="s">
        <v>18</v>
      </c>
      <c r="B280" s="1" t="s">
        <v>25</v>
      </c>
      <c r="C280" s="1" t="s">
        <v>17</v>
      </c>
      <c r="D280" s="1" t="s">
        <v>15</v>
      </c>
      <c r="E280" s="1" t="s">
        <v>56</v>
      </c>
      <c r="F280" s="1" t="s">
        <v>6</v>
      </c>
      <c r="G280" s="3">
        <v>0.3062206666666667</v>
      </c>
      <c r="H280" s="3">
        <v>0.31678933333333331</v>
      </c>
      <c r="I280" s="3">
        <v>0.32047066666666663</v>
      </c>
      <c r="J280" s="3">
        <v>0.3209683333333333</v>
      </c>
      <c r="K280" s="3">
        <v>0.30362600000000001</v>
      </c>
      <c r="L280" s="3">
        <v>0.29829933333333331</v>
      </c>
      <c r="M280" s="3">
        <v>0.27164466666666665</v>
      </c>
      <c r="N280" s="3">
        <v>0.25610766666666668</v>
      </c>
      <c r="O280" s="3">
        <v>0.22973266666666667</v>
      </c>
      <c r="P280" s="3">
        <v>0.20959966666666666</v>
      </c>
      <c r="Q280" s="3">
        <v>0.21267233333333335</v>
      </c>
      <c r="R280" s="3">
        <v>0.21619200000000002</v>
      </c>
      <c r="S280" s="3">
        <v>0.22856799999999999</v>
      </c>
      <c r="T280" s="3">
        <v>0.20974099999999998</v>
      </c>
      <c r="U280" s="3">
        <v>0.20225666666666667</v>
      </c>
      <c r="V280" s="3">
        <v>0.18904266666666666</v>
      </c>
      <c r="W280" s="3">
        <v>0.19233633333333333</v>
      </c>
      <c r="X280" s="3">
        <v>0.18249499999999999</v>
      </c>
      <c r="Y280" s="3">
        <v>0.18537600000000001</v>
      </c>
      <c r="Z280" s="1">
        <v>0.19857033333333332</v>
      </c>
      <c r="AA280" s="1">
        <v>0.22507066666666664</v>
      </c>
      <c r="AB280" s="1">
        <v>0.24745933333333334</v>
      </c>
      <c r="AC280" s="1">
        <v>0.25292833333333337</v>
      </c>
      <c r="AD280" s="1">
        <v>0.2636863333333333</v>
      </c>
      <c r="AE280" s="1">
        <v>0.26462849999999999</v>
      </c>
      <c r="AF280" s="1">
        <v>0.23411099999999999</v>
      </c>
    </row>
    <row r="281" spans="1:32">
      <c r="A281" s="1" t="s">
        <v>18</v>
      </c>
      <c r="B281" s="1" t="s">
        <v>25</v>
      </c>
      <c r="C281" s="1" t="s">
        <v>17</v>
      </c>
      <c r="D281" s="1" t="s">
        <v>15</v>
      </c>
      <c r="E281" s="1" t="s">
        <v>57</v>
      </c>
      <c r="F281" s="1" t="s">
        <v>7</v>
      </c>
      <c r="G281" s="3">
        <v>0.35774799999999995</v>
      </c>
      <c r="H281" s="3">
        <v>0.36006833333333338</v>
      </c>
      <c r="I281" s="3">
        <v>0.36020533333333332</v>
      </c>
      <c r="J281" s="3">
        <v>0.36255133333333328</v>
      </c>
      <c r="K281" s="3">
        <v>0.34519466666666671</v>
      </c>
      <c r="L281" s="3">
        <v>0.34079999999999999</v>
      </c>
      <c r="M281" s="3">
        <v>0.32793899999999998</v>
      </c>
      <c r="N281" s="3">
        <v>0.31668366666666664</v>
      </c>
      <c r="O281" s="3">
        <v>0.27896766666666667</v>
      </c>
      <c r="P281" s="3">
        <v>0.24335700000000002</v>
      </c>
      <c r="Q281" s="3">
        <v>0.23259666666666667</v>
      </c>
      <c r="R281" s="3">
        <v>0.24135466666666669</v>
      </c>
      <c r="S281" s="3">
        <v>0.24265033333333333</v>
      </c>
      <c r="T281" s="3">
        <v>0.24310399999999999</v>
      </c>
      <c r="U281" s="3">
        <v>0.22867133333333334</v>
      </c>
      <c r="V281" s="3">
        <v>0.23356299999999999</v>
      </c>
      <c r="W281" s="3">
        <v>0.23690800000000001</v>
      </c>
      <c r="X281" s="3">
        <v>0.24258533333333335</v>
      </c>
      <c r="Y281" s="3">
        <v>0.23473866666666665</v>
      </c>
      <c r="Z281" s="1">
        <v>0.22648966666666667</v>
      </c>
      <c r="AA281" s="1">
        <v>0.22718433333333332</v>
      </c>
      <c r="AB281" s="1">
        <v>0.24740366666666666</v>
      </c>
      <c r="AC281" s="1">
        <v>0.24421700000000002</v>
      </c>
      <c r="AD281" s="1">
        <v>0.26586266666666664</v>
      </c>
      <c r="AE281" s="1">
        <v>0.267179</v>
      </c>
      <c r="AF281" s="1">
        <v>0.30352049999999997</v>
      </c>
    </row>
    <row r="282" spans="1:32">
      <c r="A282" s="1" t="s">
        <v>18</v>
      </c>
      <c r="B282" s="1" t="s">
        <v>25</v>
      </c>
      <c r="C282" s="1" t="s">
        <v>17</v>
      </c>
      <c r="D282" s="1" t="s">
        <v>15</v>
      </c>
      <c r="E282" s="1" t="s">
        <v>58</v>
      </c>
      <c r="F282" s="1" t="s">
        <v>8</v>
      </c>
      <c r="G282" s="3">
        <v>0.2629616666666667</v>
      </c>
      <c r="H282" s="3">
        <v>0.28095100000000001</v>
      </c>
      <c r="I282" s="3">
        <v>0.27714266666666665</v>
      </c>
      <c r="J282" s="3">
        <v>0.27569966666666668</v>
      </c>
      <c r="K282" s="3">
        <v>0.26095566666666664</v>
      </c>
      <c r="L282" s="3">
        <v>0.25149899999999997</v>
      </c>
      <c r="M282" s="3">
        <v>0.24542733333333333</v>
      </c>
      <c r="N282" s="3">
        <v>0.22365133333333334</v>
      </c>
      <c r="O282" s="3">
        <v>0.19273099999999999</v>
      </c>
      <c r="P282" s="3">
        <v>0.1655426666666667</v>
      </c>
      <c r="Q282" s="3">
        <v>0.17205433333333334</v>
      </c>
      <c r="R282" s="3">
        <v>0.18559533333333333</v>
      </c>
      <c r="S282" s="3">
        <v>0.18547633333333333</v>
      </c>
      <c r="T282" s="3">
        <v>0.17230733333333334</v>
      </c>
      <c r="U282" s="3">
        <v>0.16882933333333336</v>
      </c>
      <c r="V282" s="3">
        <v>0.16040233333333331</v>
      </c>
      <c r="W282" s="3">
        <v>0.14482633333333333</v>
      </c>
      <c r="X282" s="3">
        <v>0.13849</v>
      </c>
      <c r="Y282" s="3">
        <v>0.14953333333333332</v>
      </c>
      <c r="Z282" s="1">
        <v>0.17307500000000001</v>
      </c>
      <c r="AA282" s="1">
        <v>0.17205899999999999</v>
      </c>
      <c r="AB282" s="1">
        <v>0.17472433333333334</v>
      </c>
      <c r="AC282" s="1">
        <v>0.17363200000000001</v>
      </c>
      <c r="AD282" s="1">
        <v>0.17904299999999998</v>
      </c>
      <c r="AE282" s="1">
        <v>0.17906949999999999</v>
      </c>
      <c r="AF282" s="1">
        <v>0.18065049999999999</v>
      </c>
    </row>
    <row r="283" spans="1:32">
      <c r="A283" s="1" t="s">
        <v>18</v>
      </c>
      <c r="B283" s="1" t="s">
        <v>25</v>
      </c>
      <c r="C283" s="1" t="s">
        <v>17</v>
      </c>
      <c r="D283" s="1" t="s">
        <v>15</v>
      </c>
      <c r="E283" s="1" t="s">
        <v>59</v>
      </c>
      <c r="F283" s="1" t="s">
        <v>20</v>
      </c>
      <c r="G283" s="3">
        <v>0.14428533333333335</v>
      </c>
      <c r="H283" s="3">
        <v>0.14835733333333334</v>
      </c>
      <c r="I283" s="3">
        <v>0.14673366666666665</v>
      </c>
      <c r="J283" s="3">
        <v>0.14363066666666666</v>
      </c>
      <c r="K283" s="3">
        <v>0.13451500000000002</v>
      </c>
      <c r="L283" s="3">
        <v>0.13642133333333331</v>
      </c>
      <c r="M283" s="3">
        <v>0.12758933333333333</v>
      </c>
      <c r="N283" s="3">
        <v>0.12346066666666666</v>
      </c>
      <c r="O283" s="3">
        <v>0.10839066666666668</v>
      </c>
      <c r="P283" s="3">
        <v>0.10590499999999999</v>
      </c>
      <c r="Q283" s="3">
        <v>0.104319</v>
      </c>
      <c r="R283" s="3">
        <v>0.10807133333333334</v>
      </c>
      <c r="S283" s="3">
        <v>0.10783866666666665</v>
      </c>
      <c r="T283" s="3">
        <v>0.10340066666666665</v>
      </c>
      <c r="U283" s="3">
        <v>9.2851666666666666E-2</v>
      </c>
      <c r="V283" s="3">
        <v>8.7716999999999989E-2</v>
      </c>
      <c r="W283" s="3">
        <v>8.9536666666666653E-2</v>
      </c>
      <c r="X283" s="3">
        <v>9.8532333333333333E-2</v>
      </c>
      <c r="Y283" s="3">
        <v>0.11044566666666666</v>
      </c>
      <c r="Z283" s="1">
        <v>0.11878966666666668</v>
      </c>
      <c r="AA283" s="1">
        <v>0.12763233333333335</v>
      </c>
      <c r="AB283" s="1">
        <v>0.12503500000000001</v>
      </c>
      <c r="AC283" s="1">
        <v>0.12000499999999999</v>
      </c>
      <c r="AD283" s="1">
        <v>0.11315266666666667</v>
      </c>
      <c r="AE283" s="1">
        <v>0.1141215</v>
      </c>
      <c r="AF283" s="1">
        <v>0.110684</v>
      </c>
    </row>
    <row r="284" spans="1:32">
      <c r="A284" s="1" t="s">
        <v>18</v>
      </c>
      <c r="B284" s="1" t="s">
        <v>25</v>
      </c>
      <c r="C284" s="1" t="s">
        <v>17</v>
      </c>
      <c r="D284" s="1" t="s">
        <v>15</v>
      </c>
      <c r="E284" s="1" t="s">
        <v>60</v>
      </c>
      <c r="F284" s="1" t="s">
        <v>21</v>
      </c>
      <c r="G284" s="3">
        <v>0.26808199999999999</v>
      </c>
      <c r="H284" s="3">
        <v>0.26714633333333332</v>
      </c>
      <c r="I284" s="3">
        <v>0.25588066666666665</v>
      </c>
      <c r="J284" s="3">
        <v>0.24256900000000001</v>
      </c>
      <c r="K284" s="3">
        <v>0.235069</v>
      </c>
      <c r="L284" s="3">
        <v>0.22817733333333334</v>
      </c>
      <c r="M284" s="3">
        <v>0.22072666666666665</v>
      </c>
      <c r="N284" s="3">
        <v>0.20813733333333331</v>
      </c>
      <c r="O284" s="3">
        <v>0.18809100000000001</v>
      </c>
      <c r="P284" s="3">
        <v>0.16216300000000003</v>
      </c>
      <c r="Q284" s="3">
        <v>0.14776333333333333</v>
      </c>
      <c r="R284" s="3">
        <v>0.14789966666666668</v>
      </c>
      <c r="S284" s="3">
        <v>0.13534400000000002</v>
      </c>
      <c r="T284" s="3">
        <v>0.12913566666666665</v>
      </c>
      <c r="U284" s="3">
        <v>0.11989566666666666</v>
      </c>
      <c r="V284" s="3">
        <v>0.12201933333333333</v>
      </c>
      <c r="W284" s="3">
        <v>0.11992133333333334</v>
      </c>
      <c r="X284" s="3">
        <v>0.11948499999999999</v>
      </c>
      <c r="Y284" s="3">
        <v>0.12110733333333333</v>
      </c>
      <c r="Z284" s="1">
        <v>0.12831466666666666</v>
      </c>
      <c r="AA284" s="1">
        <v>0.13997966666666664</v>
      </c>
      <c r="AB284" s="1">
        <v>0.15041099999999999</v>
      </c>
      <c r="AC284" s="1">
        <v>0.15049699999999999</v>
      </c>
      <c r="AD284" s="1">
        <v>0.146672</v>
      </c>
      <c r="AE284" s="1">
        <v>0.14298650000000002</v>
      </c>
      <c r="AF284" s="1">
        <v>0.14658700000000002</v>
      </c>
    </row>
    <row r="285" spans="1:32">
      <c r="A285" s="1" t="s">
        <v>18</v>
      </c>
      <c r="B285" s="1" t="s">
        <v>25</v>
      </c>
      <c r="C285" s="1" t="s">
        <v>17</v>
      </c>
      <c r="D285" s="1" t="s">
        <v>15</v>
      </c>
      <c r="E285" s="1" t="s">
        <v>61</v>
      </c>
      <c r="F285" s="1" t="s">
        <v>22</v>
      </c>
      <c r="G285" s="2" t="s">
        <v>12</v>
      </c>
      <c r="H285" s="2" t="s">
        <v>12</v>
      </c>
      <c r="I285" s="2" t="s">
        <v>12</v>
      </c>
      <c r="J285" s="2" t="s">
        <v>12</v>
      </c>
      <c r="K285" s="2" t="s">
        <v>12</v>
      </c>
      <c r="L285" s="2" t="s">
        <v>12</v>
      </c>
      <c r="M285" s="2" t="s">
        <v>12</v>
      </c>
      <c r="N285" s="2" t="s">
        <v>12</v>
      </c>
      <c r="O285" s="3">
        <v>5.0257333333333327E-2</v>
      </c>
      <c r="P285" s="3" t="s">
        <v>87</v>
      </c>
      <c r="Q285" s="3">
        <v>5.0418333333333336E-2</v>
      </c>
      <c r="R285" s="3">
        <v>5.1237666666666674E-2</v>
      </c>
      <c r="S285" s="3">
        <v>5.5748999999999993E-2</v>
      </c>
      <c r="T285" s="3">
        <v>5.442233333333333E-2</v>
      </c>
      <c r="U285" s="3">
        <v>5.0569666666666659E-2</v>
      </c>
      <c r="V285" s="3" t="s">
        <v>87</v>
      </c>
      <c r="W285" s="3" t="s">
        <v>87</v>
      </c>
      <c r="X285" s="3" t="s">
        <v>87</v>
      </c>
      <c r="Y285" s="3" t="s">
        <v>87</v>
      </c>
      <c r="Z285" s="1" t="s">
        <v>87</v>
      </c>
      <c r="AA285" s="1" t="s">
        <v>87</v>
      </c>
      <c r="AB285" s="1" t="s">
        <v>87</v>
      </c>
      <c r="AC285" s="1" t="s">
        <v>87</v>
      </c>
      <c r="AD285" s="1" t="s">
        <v>87</v>
      </c>
      <c r="AE285" s="1" t="s">
        <v>87</v>
      </c>
      <c r="AF285" s="1" t="s">
        <v>87</v>
      </c>
    </row>
    <row r="286" spans="1:32">
      <c r="A286" s="1" t="s">
        <v>18</v>
      </c>
      <c r="B286" s="1" t="s">
        <v>25</v>
      </c>
      <c r="C286" s="1" t="s">
        <v>17</v>
      </c>
      <c r="D286" s="1" t="s">
        <v>15</v>
      </c>
      <c r="E286" s="1" t="s">
        <v>63</v>
      </c>
      <c r="F286" s="1" t="s">
        <v>93</v>
      </c>
      <c r="G286" s="3">
        <v>2.8136586666666665</v>
      </c>
      <c r="H286" s="3">
        <v>2.8566833333333332</v>
      </c>
      <c r="I286" s="3">
        <v>2.8904863333333335</v>
      </c>
      <c r="J286" s="3">
        <v>2.8517993333333336</v>
      </c>
      <c r="K286" s="3">
        <v>2.7554160000000003</v>
      </c>
      <c r="L286" s="3">
        <v>2.6678090000000001</v>
      </c>
      <c r="M286" s="3">
        <v>2.5598920000000001</v>
      </c>
      <c r="N286" s="3">
        <v>2.3885426666666665</v>
      </c>
      <c r="O286" s="3">
        <v>2.1677293333333334</v>
      </c>
      <c r="P286" s="3">
        <v>1.9238036666666665</v>
      </c>
      <c r="Q286" s="3">
        <v>1.8887126666666667</v>
      </c>
      <c r="R286" s="3">
        <v>1.932339</v>
      </c>
      <c r="S286" s="3">
        <v>1.9345280000000002</v>
      </c>
      <c r="T286" s="3">
        <v>1.8391743333333335</v>
      </c>
      <c r="U286" s="3">
        <v>1.7298169999999999</v>
      </c>
      <c r="V286" s="3">
        <v>1.6616043333333332</v>
      </c>
      <c r="W286" s="3">
        <v>1.5963953333333334</v>
      </c>
      <c r="X286" s="3">
        <v>1.5945163333333332</v>
      </c>
      <c r="Y286" s="3">
        <v>1.6235756666666665</v>
      </c>
      <c r="Z286" s="1">
        <v>1.7280596666666668</v>
      </c>
      <c r="AA286" s="1">
        <v>1.8134566666666665</v>
      </c>
      <c r="AB286" s="1">
        <v>1.9171579999999999</v>
      </c>
      <c r="AC286" s="1">
        <v>1.9168909999999999</v>
      </c>
      <c r="AD286" s="1">
        <v>1.9864786666666667</v>
      </c>
      <c r="AE286" s="1">
        <v>1.994551</v>
      </c>
      <c r="AF286" s="1">
        <v>2.0784649999999996</v>
      </c>
    </row>
    <row r="287" spans="1:32">
      <c r="A287" s="1" t="s">
        <v>18</v>
      </c>
      <c r="B287" s="1" t="s">
        <v>26</v>
      </c>
      <c r="C287" s="1" t="s">
        <v>16</v>
      </c>
      <c r="D287" s="1" t="s">
        <v>13</v>
      </c>
      <c r="E287" s="1" t="s">
        <v>50</v>
      </c>
      <c r="F287" s="1" t="s">
        <v>19</v>
      </c>
      <c r="G287" s="2">
        <v>51.371622506054194</v>
      </c>
      <c r="H287" s="2">
        <v>48.982714720914835</v>
      </c>
      <c r="I287" s="2">
        <v>46.555589820812997</v>
      </c>
      <c r="J287" s="2">
        <v>44.397197740459539</v>
      </c>
      <c r="K287" s="2">
        <v>41.213760207587711</v>
      </c>
      <c r="L287" s="2">
        <v>36.770703394277795</v>
      </c>
      <c r="M287" s="2">
        <v>32.674381888095127</v>
      </c>
      <c r="N287" s="2">
        <v>28.889461299325102</v>
      </c>
      <c r="O287" s="2">
        <v>25.93110209317074</v>
      </c>
      <c r="P287" s="2">
        <v>23.362029555691155</v>
      </c>
      <c r="Q287" s="2">
        <v>22.6150647112723</v>
      </c>
      <c r="R287" s="2">
        <v>22.122579128646663</v>
      </c>
      <c r="S287" s="2">
        <v>21.43362707576118</v>
      </c>
      <c r="T287" s="2">
        <v>19.171829010070748</v>
      </c>
      <c r="U287" s="2">
        <v>17.6064402355567</v>
      </c>
      <c r="V287" s="2">
        <v>16.89467813103208</v>
      </c>
      <c r="W287" s="2">
        <v>16.748580721746006</v>
      </c>
      <c r="X287" s="2">
        <v>16.530638528755208</v>
      </c>
      <c r="Y287" s="2">
        <v>15.709432217393017</v>
      </c>
      <c r="Z287" s="1">
        <v>15.329945269048316</v>
      </c>
      <c r="AA287" s="1">
        <v>14.663549141560017</v>
      </c>
      <c r="AB287" s="1">
        <v>14.908740700564152</v>
      </c>
      <c r="AC287" s="1">
        <v>14.912311336505496</v>
      </c>
      <c r="AD287" s="1">
        <v>15.117925428845217</v>
      </c>
      <c r="AE287" s="1">
        <v>15.051110824170678</v>
      </c>
      <c r="AF287" s="1">
        <v>14.781028910513687</v>
      </c>
    </row>
    <row r="288" spans="1:32">
      <c r="A288" s="1" t="s">
        <v>18</v>
      </c>
      <c r="B288" s="1" t="s">
        <v>26</v>
      </c>
      <c r="C288" s="1" t="s">
        <v>16</v>
      </c>
      <c r="D288" s="1" t="s">
        <v>13</v>
      </c>
      <c r="E288" s="1" t="s">
        <v>51</v>
      </c>
      <c r="F288" s="1" t="s">
        <v>1</v>
      </c>
      <c r="G288" s="2">
        <v>61.052606821872295</v>
      </c>
      <c r="H288" s="2">
        <v>56.437470165376361</v>
      </c>
      <c r="I288" s="2">
        <v>52.686570788124669</v>
      </c>
      <c r="J288" s="2">
        <v>51.282250889477716</v>
      </c>
      <c r="K288" s="2">
        <v>49.437759378242951</v>
      </c>
      <c r="L288" s="2">
        <v>44.085791656048706</v>
      </c>
      <c r="M288" s="2">
        <v>37.617646528824423</v>
      </c>
      <c r="N288" s="2">
        <v>30.336647421858434</v>
      </c>
      <c r="O288" s="2">
        <v>26.137160160880672</v>
      </c>
      <c r="P288" s="2">
        <v>22.383812319033762</v>
      </c>
      <c r="Q288" s="2">
        <v>21.615185638305693</v>
      </c>
      <c r="R288" s="2">
        <v>20.894538103155483</v>
      </c>
      <c r="S288" s="2">
        <v>20.479662436420465</v>
      </c>
      <c r="T288" s="2">
        <v>18.590038892379255</v>
      </c>
      <c r="U288" s="2">
        <v>16.206013019695622</v>
      </c>
      <c r="V288" s="2">
        <v>13.870617192919505</v>
      </c>
      <c r="W288" s="2">
        <v>12.09600929303498</v>
      </c>
      <c r="X288" s="2">
        <v>12.15647459361252</v>
      </c>
      <c r="Y288" s="2">
        <v>13.649777092053261</v>
      </c>
      <c r="Z288" s="1">
        <v>14.879771389244835</v>
      </c>
      <c r="AA288" s="1">
        <v>14.037442820133171</v>
      </c>
      <c r="AB288" s="1">
        <v>13.217014322630428</v>
      </c>
      <c r="AC288" s="1">
        <v>12.886769136942279</v>
      </c>
      <c r="AD288" s="1">
        <v>12.842898018601547</v>
      </c>
      <c r="AE288" s="1">
        <v>13.216093841416942</v>
      </c>
      <c r="AF288" s="1">
        <v>13.279052686550237</v>
      </c>
    </row>
    <row r="289" spans="1:32">
      <c r="A289" s="1" t="s">
        <v>18</v>
      </c>
      <c r="B289" s="1" t="s">
        <v>26</v>
      </c>
      <c r="C289" s="1" t="s">
        <v>16</v>
      </c>
      <c r="D289" s="1" t="s">
        <v>13</v>
      </c>
      <c r="E289" s="1" t="s">
        <v>52</v>
      </c>
      <c r="F289" s="1" t="s">
        <v>2</v>
      </c>
      <c r="G289" s="2">
        <v>52.733762868386037</v>
      </c>
      <c r="H289" s="2">
        <v>49.618117353090867</v>
      </c>
      <c r="I289" s="2">
        <v>47.90291915503721</v>
      </c>
      <c r="J289" s="2">
        <v>45.97014107922714</v>
      </c>
      <c r="K289" s="2">
        <v>42.252747545027724</v>
      </c>
      <c r="L289" s="2">
        <v>36.984304318214818</v>
      </c>
      <c r="M289" s="2">
        <v>32.435530483162893</v>
      </c>
      <c r="N289" s="2">
        <v>30.053471474438528</v>
      </c>
      <c r="O289" s="2">
        <v>27.51046849113332</v>
      </c>
      <c r="P289" s="2">
        <v>25.929016476031979</v>
      </c>
      <c r="Q289" s="2">
        <v>25.077018623673641</v>
      </c>
      <c r="R289" s="2">
        <v>24.032045866194817</v>
      </c>
      <c r="S289" s="2">
        <v>21.641615368645265</v>
      </c>
      <c r="T289" s="2">
        <v>17.707619500831864</v>
      </c>
      <c r="U289" s="2">
        <v>15.685417022889959</v>
      </c>
      <c r="V289" s="2">
        <v>14.864574774507702</v>
      </c>
      <c r="W289" s="2">
        <v>15.444632517771518</v>
      </c>
      <c r="X289" s="2">
        <v>15.591269218991487</v>
      </c>
      <c r="Y289" s="2">
        <v>16.158167115823009</v>
      </c>
      <c r="Z289" s="1">
        <v>16.162356784569013</v>
      </c>
      <c r="AA289" s="1">
        <v>15.686196690615523</v>
      </c>
      <c r="AB289" s="1">
        <v>15.233066708327712</v>
      </c>
      <c r="AC289" s="1">
        <v>15.727344633327158</v>
      </c>
      <c r="AD289" s="1">
        <v>16.381054879634281</v>
      </c>
      <c r="AE289" s="1">
        <v>16.921900940705545</v>
      </c>
      <c r="AF289" s="1">
        <v>15.339099390995479</v>
      </c>
    </row>
    <row r="290" spans="1:32">
      <c r="A290" s="1" t="s">
        <v>18</v>
      </c>
      <c r="B290" s="1" t="s">
        <v>26</v>
      </c>
      <c r="C290" s="1" t="s">
        <v>16</v>
      </c>
      <c r="D290" s="1" t="s">
        <v>13</v>
      </c>
      <c r="E290" s="1" t="s">
        <v>53</v>
      </c>
      <c r="F290" s="1" t="s">
        <v>3</v>
      </c>
      <c r="G290" s="2">
        <v>58.147107296682812</v>
      </c>
      <c r="H290" s="2">
        <v>55.601744554893223</v>
      </c>
      <c r="I290" s="2">
        <v>53.446402827745231</v>
      </c>
      <c r="J290" s="2">
        <v>50.521861020691126</v>
      </c>
      <c r="K290" s="2">
        <v>47.513918105725203</v>
      </c>
      <c r="L290" s="2">
        <v>42.534645282571688</v>
      </c>
      <c r="M290" s="2">
        <v>37.685526088895166</v>
      </c>
      <c r="N290" s="2">
        <v>31.231550280613465</v>
      </c>
      <c r="O290" s="2">
        <v>26.704043885284221</v>
      </c>
      <c r="P290" s="2">
        <v>24.02264909960665</v>
      </c>
      <c r="Q290" s="2">
        <v>24.790368549701849</v>
      </c>
      <c r="R290" s="2">
        <v>25.004801478971501</v>
      </c>
      <c r="S290" s="2">
        <v>24.569563062172964</v>
      </c>
      <c r="T290" s="2">
        <v>21.449709864408462</v>
      </c>
      <c r="U290" s="2">
        <v>19.672448216351658</v>
      </c>
      <c r="V290" s="2">
        <v>18.079322758895803</v>
      </c>
      <c r="W290" s="2">
        <v>17.628692886100417</v>
      </c>
      <c r="X290" s="2">
        <v>17.667513623503325</v>
      </c>
      <c r="Y290" s="2">
        <v>17.046589106743898</v>
      </c>
      <c r="Z290" s="1">
        <v>16.41303698360004</v>
      </c>
      <c r="AA290" s="1">
        <v>16.099367600027858</v>
      </c>
      <c r="AB290" s="1">
        <v>15.849099940886381</v>
      </c>
      <c r="AC290" s="1">
        <v>16.046489977989129</v>
      </c>
      <c r="AD290" s="1">
        <v>14.627679535727848</v>
      </c>
      <c r="AE290" s="1">
        <v>14.424334514451083</v>
      </c>
      <c r="AF290" s="1">
        <v>13.848802815424214</v>
      </c>
    </row>
    <row r="291" spans="1:32">
      <c r="A291" s="1" t="s">
        <v>18</v>
      </c>
      <c r="B291" s="1" t="s">
        <v>26</v>
      </c>
      <c r="C291" s="1" t="s">
        <v>16</v>
      </c>
      <c r="D291" s="1" t="s">
        <v>13</v>
      </c>
      <c r="E291" s="1" t="s">
        <v>54</v>
      </c>
      <c r="F291" s="1" t="s">
        <v>4</v>
      </c>
      <c r="G291" s="2">
        <v>54.111937690549702</v>
      </c>
      <c r="H291" s="2">
        <v>53.701726597714213</v>
      </c>
      <c r="I291" s="2">
        <v>52.071688164085948</v>
      </c>
      <c r="J291" s="2">
        <v>50.608943339372892</v>
      </c>
      <c r="K291" s="2">
        <v>48.060036092753442</v>
      </c>
      <c r="L291" s="2">
        <v>44.537790917601967</v>
      </c>
      <c r="M291" s="2">
        <v>39.670934071069446</v>
      </c>
      <c r="N291" s="2">
        <v>33.849064241831066</v>
      </c>
      <c r="O291" s="2">
        <v>29.752523877420895</v>
      </c>
      <c r="P291" s="2">
        <v>27.594370910129086</v>
      </c>
      <c r="Q291" s="2">
        <v>27.315223851008557</v>
      </c>
      <c r="R291" s="2">
        <v>26.855624084688841</v>
      </c>
      <c r="S291" s="2">
        <v>25.956979697815772</v>
      </c>
      <c r="T291" s="2">
        <v>22.508526308600953</v>
      </c>
      <c r="U291" s="2">
        <v>20.332099335295737</v>
      </c>
      <c r="V291" s="2">
        <v>17.676389101905688</v>
      </c>
      <c r="W291" s="2">
        <v>17.988845491207559</v>
      </c>
      <c r="X291" s="2">
        <v>16.335377994903087</v>
      </c>
      <c r="Y291" s="2">
        <v>16.10534371847357</v>
      </c>
      <c r="Z291" s="1">
        <v>15.213164435248096</v>
      </c>
      <c r="AA291" s="1">
        <v>15.253628246787224</v>
      </c>
      <c r="AB291" s="1">
        <v>14.496596658927592</v>
      </c>
      <c r="AC291" s="1">
        <v>14.346270005693766</v>
      </c>
      <c r="AD291" s="1">
        <v>15.296455979352737</v>
      </c>
      <c r="AE291" s="1">
        <v>16.442672508446481</v>
      </c>
      <c r="AF291" s="1">
        <v>15.489114494523678</v>
      </c>
    </row>
    <row r="292" spans="1:32">
      <c r="A292" s="1" t="s">
        <v>18</v>
      </c>
      <c r="B292" s="1" t="s">
        <v>26</v>
      </c>
      <c r="C292" s="1" t="s">
        <v>16</v>
      </c>
      <c r="D292" s="1" t="s">
        <v>13</v>
      </c>
      <c r="E292" s="1" t="s">
        <v>55</v>
      </c>
      <c r="F292" s="1" t="s">
        <v>5</v>
      </c>
      <c r="G292" s="2">
        <v>55.186285541848491</v>
      </c>
      <c r="H292" s="2">
        <v>51.158175400698262</v>
      </c>
      <c r="I292" s="2">
        <v>48.314429811046296</v>
      </c>
      <c r="J292" s="2">
        <v>45.902395582348305</v>
      </c>
      <c r="K292" s="2">
        <v>43.306297515539399</v>
      </c>
      <c r="L292" s="2">
        <v>39.229238259339795</v>
      </c>
      <c r="M292" s="2">
        <v>35.940625318392769</v>
      </c>
      <c r="N292" s="2">
        <v>33.589690979840469</v>
      </c>
      <c r="O292" s="2">
        <v>30.769771851387443</v>
      </c>
      <c r="P292" s="2">
        <v>27.352952616371642</v>
      </c>
      <c r="Q292" s="2">
        <v>23.931311768484946</v>
      </c>
      <c r="R292" s="2">
        <v>23.004291229957648</v>
      </c>
      <c r="S292" s="2">
        <v>21.489659097061303</v>
      </c>
      <c r="T292" s="2">
        <v>20.566719613951765</v>
      </c>
      <c r="U292" s="2">
        <v>18.728935275153933</v>
      </c>
      <c r="V292" s="2">
        <v>18.444693968719477</v>
      </c>
      <c r="W292" s="2">
        <v>17.803463843930697</v>
      </c>
      <c r="X292" s="2">
        <v>17.803471893478036</v>
      </c>
      <c r="Y292" s="2">
        <v>17.369001351373708</v>
      </c>
      <c r="Z292" s="1">
        <v>17.735091998599334</v>
      </c>
      <c r="AA292" s="1">
        <v>17.259206647845243</v>
      </c>
      <c r="AB292" s="1">
        <v>16.956868377259791</v>
      </c>
      <c r="AC292" s="1">
        <v>16.355558829165567</v>
      </c>
      <c r="AD292" s="1">
        <v>16.246302708775982</v>
      </c>
      <c r="AE292" s="1">
        <v>16.574125206240112</v>
      </c>
      <c r="AF292" s="1">
        <v>15.53800440278631</v>
      </c>
    </row>
    <row r="293" spans="1:32">
      <c r="A293" s="1" t="s">
        <v>18</v>
      </c>
      <c r="B293" s="1" t="s">
        <v>26</v>
      </c>
      <c r="C293" s="1" t="s">
        <v>16</v>
      </c>
      <c r="D293" s="1" t="s">
        <v>13</v>
      </c>
      <c r="E293" s="1" t="s">
        <v>85</v>
      </c>
      <c r="F293" s="1" t="s">
        <v>86</v>
      </c>
      <c r="G293" s="2">
        <v>51.927433706558624</v>
      </c>
      <c r="H293" s="2">
        <v>50.402738631362865</v>
      </c>
      <c r="I293" s="2">
        <v>48.072886093191222</v>
      </c>
      <c r="J293" s="2">
        <v>44.928197110320745</v>
      </c>
      <c r="K293" s="2">
        <v>41.331142245564642</v>
      </c>
      <c r="L293" s="2">
        <v>35.488838546754437</v>
      </c>
      <c r="M293" s="2">
        <v>32.08018017762226</v>
      </c>
      <c r="N293" s="2">
        <v>27.948981609474874</v>
      </c>
      <c r="O293" s="2">
        <v>25.719828693560242</v>
      </c>
      <c r="P293" s="2">
        <v>21.293674116002443</v>
      </c>
      <c r="Q293" s="2">
        <v>19.890129214777133</v>
      </c>
      <c r="R293" s="2">
        <v>19.080629731415172</v>
      </c>
      <c r="S293" s="2">
        <v>20.690997988983735</v>
      </c>
      <c r="T293" s="2">
        <v>19.608698215453852</v>
      </c>
      <c r="U293" s="2">
        <v>18.48529877836658</v>
      </c>
      <c r="V293" s="2">
        <v>17.229618114300877</v>
      </c>
      <c r="W293" s="2">
        <v>16.793707148587373</v>
      </c>
      <c r="X293" s="2">
        <v>17.010955054412033</v>
      </c>
      <c r="Y293" s="2">
        <v>15.243272702302171</v>
      </c>
      <c r="Z293" s="1">
        <v>14.263687538356985</v>
      </c>
      <c r="AA293" s="1">
        <v>13.016382819021095</v>
      </c>
      <c r="AB293" s="1">
        <v>13.616442292986896</v>
      </c>
      <c r="AC293" s="1">
        <v>13.70158577541258</v>
      </c>
      <c r="AD293" s="1">
        <v>14.165407331165932</v>
      </c>
      <c r="AE293" s="1">
        <v>13.732511403125919</v>
      </c>
      <c r="AF293" s="1">
        <v>15.111209767922366</v>
      </c>
    </row>
    <row r="294" spans="1:32">
      <c r="A294" s="1" t="s">
        <v>18</v>
      </c>
      <c r="B294" s="1" t="s">
        <v>26</v>
      </c>
      <c r="C294" s="1" t="s">
        <v>16</v>
      </c>
      <c r="D294" s="1" t="s">
        <v>13</v>
      </c>
      <c r="E294" s="1" t="s">
        <v>56</v>
      </c>
      <c r="F294" s="1" t="s">
        <v>6</v>
      </c>
      <c r="G294" s="2">
        <v>45.383567046075456</v>
      </c>
      <c r="H294" s="2">
        <v>42.772651004577547</v>
      </c>
      <c r="I294" s="2">
        <v>39.520948520281017</v>
      </c>
      <c r="J294" s="2">
        <v>37.419178938839316</v>
      </c>
      <c r="K294" s="2">
        <v>34.107066915076167</v>
      </c>
      <c r="L294" s="2">
        <v>30.149628472386286</v>
      </c>
      <c r="M294" s="2">
        <v>25.743417539224371</v>
      </c>
      <c r="N294" s="2">
        <v>23.429691614077427</v>
      </c>
      <c r="O294" s="2">
        <v>22.171764068248432</v>
      </c>
      <c r="P294" s="2">
        <v>21.349750811347942</v>
      </c>
      <c r="Q294" s="2">
        <v>21.548513814506347</v>
      </c>
      <c r="R294" s="2">
        <v>21.369530041040907</v>
      </c>
      <c r="S294" s="2">
        <v>21.636650106196754</v>
      </c>
      <c r="T294" s="2">
        <v>19.257028698502079</v>
      </c>
      <c r="U294" s="2">
        <v>18.292703405011185</v>
      </c>
      <c r="V294" s="2">
        <v>17.92797961626604</v>
      </c>
      <c r="W294" s="2">
        <v>18.168926521279243</v>
      </c>
      <c r="X294" s="2">
        <v>17.64485549793125</v>
      </c>
      <c r="Y294" s="2">
        <v>14.840195217907782</v>
      </c>
      <c r="Z294" s="1">
        <v>14.517663063087971</v>
      </c>
      <c r="AA294" s="1">
        <v>13.803138050818761</v>
      </c>
      <c r="AB294" s="1">
        <v>17.033328612170603</v>
      </c>
      <c r="AC294" s="1">
        <v>17.669704313852804</v>
      </c>
      <c r="AD294" s="1">
        <v>18.479493440945419</v>
      </c>
      <c r="AE294" s="1">
        <v>17.283564118887394</v>
      </c>
      <c r="AF294" s="1">
        <v>15.79960702423727</v>
      </c>
    </row>
    <row r="295" spans="1:32">
      <c r="A295" s="1" t="s">
        <v>18</v>
      </c>
      <c r="B295" s="1" t="s">
        <v>26</v>
      </c>
      <c r="C295" s="1" t="s">
        <v>16</v>
      </c>
      <c r="D295" s="1" t="s">
        <v>13</v>
      </c>
      <c r="E295" s="1" t="s">
        <v>57</v>
      </c>
      <c r="F295" s="1" t="s">
        <v>7</v>
      </c>
      <c r="G295" s="2">
        <v>44.711208480194614</v>
      </c>
      <c r="H295" s="2">
        <v>42.357540913082254</v>
      </c>
      <c r="I295" s="2">
        <v>39.829906428260323</v>
      </c>
      <c r="J295" s="2">
        <v>38.493879184521255</v>
      </c>
      <c r="K295" s="2">
        <v>35.08197915458554</v>
      </c>
      <c r="L295" s="2">
        <v>31.451270296263981</v>
      </c>
      <c r="M295" s="2">
        <v>27.54924009368867</v>
      </c>
      <c r="N295" s="2">
        <v>24.910555658734694</v>
      </c>
      <c r="O295" s="2">
        <v>22.887024657789624</v>
      </c>
      <c r="P295" s="2">
        <v>20.743913596267852</v>
      </c>
      <c r="Q295" s="2">
        <v>20.063817900346297</v>
      </c>
      <c r="R295" s="2">
        <v>18.827482033657034</v>
      </c>
      <c r="S295" s="2">
        <v>17.804844260993505</v>
      </c>
      <c r="T295" s="2">
        <v>16.501317975289556</v>
      </c>
      <c r="U295" s="2">
        <v>15.767967109030019</v>
      </c>
      <c r="V295" s="2">
        <v>16.765361113121948</v>
      </c>
      <c r="W295" s="2">
        <v>16.804145446199147</v>
      </c>
      <c r="X295" s="2">
        <v>16.497223089238169</v>
      </c>
      <c r="Y295" s="2">
        <v>14.627081434596617</v>
      </c>
      <c r="Z295" s="1">
        <v>13.749953128815553</v>
      </c>
      <c r="AA295" s="1">
        <v>13.310676000496983</v>
      </c>
      <c r="AB295" s="1">
        <v>14.0191368545188</v>
      </c>
      <c r="AC295" s="1">
        <v>13.506379047796093</v>
      </c>
      <c r="AD295" s="1">
        <v>13.801350518760946</v>
      </c>
      <c r="AE295" s="1">
        <v>13.533975214762538</v>
      </c>
      <c r="AF295" s="1">
        <v>15.111281571782641</v>
      </c>
    </row>
    <row r="296" spans="1:32">
      <c r="A296" s="1" t="s">
        <v>18</v>
      </c>
      <c r="B296" s="1" t="s">
        <v>26</v>
      </c>
      <c r="C296" s="1" t="s">
        <v>16</v>
      </c>
      <c r="D296" s="1" t="s">
        <v>13</v>
      </c>
      <c r="E296" s="1" t="s">
        <v>58</v>
      </c>
      <c r="F296" s="1" t="s">
        <v>8</v>
      </c>
      <c r="G296" s="2">
        <v>48.751716843172652</v>
      </c>
      <c r="H296" s="2">
        <v>47.852535527450904</v>
      </c>
      <c r="I296" s="2">
        <v>45.612768814148431</v>
      </c>
      <c r="J296" s="2">
        <v>42.924582144845978</v>
      </c>
      <c r="K296" s="2">
        <v>39.392904248892108</v>
      </c>
      <c r="L296" s="2">
        <v>35.46691953784989</v>
      </c>
      <c r="M296" s="2">
        <v>32.80094735477936</v>
      </c>
      <c r="N296" s="2">
        <v>28.683909006109854</v>
      </c>
      <c r="O296" s="2">
        <v>24.166128463914159</v>
      </c>
      <c r="P296" s="2">
        <v>21.046753069017772</v>
      </c>
      <c r="Q296" s="2">
        <v>20.894506060086957</v>
      </c>
      <c r="R296" s="2">
        <v>22.002424186479207</v>
      </c>
      <c r="S296" s="2">
        <v>21.208270603309057</v>
      </c>
      <c r="T296" s="2">
        <v>18.687840923165535</v>
      </c>
      <c r="U296" s="2">
        <v>16.729702679894039</v>
      </c>
      <c r="V296" s="2">
        <v>16.458521495900147</v>
      </c>
      <c r="W296" s="2">
        <v>16.238524830868812</v>
      </c>
      <c r="X296" s="2">
        <v>16.138501862691374</v>
      </c>
      <c r="Y296" s="2">
        <v>15.958823822367547</v>
      </c>
      <c r="Z296" s="1">
        <v>15.642660164103887</v>
      </c>
      <c r="AA296" s="1">
        <v>14.134148106118699</v>
      </c>
      <c r="AB296" s="1">
        <v>13.639996756859951</v>
      </c>
      <c r="AC296" s="1">
        <v>13.875551823424239</v>
      </c>
      <c r="AD296" s="1">
        <v>13.874031245012212</v>
      </c>
      <c r="AE296" s="1">
        <v>13.480253815916097</v>
      </c>
      <c r="AF296" s="1">
        <v>12.692240339786293</v>
      </c>
    </row>
    <row r="297" spans="1:32">
      <c r="A297" s="1" t="s">
        <v>18</v>
      </c>
      <c r="B297" s="1" t="s">
        <v>26</v>
      </c>
      <c r="C297" s="1" t="s">
        <v>16</v>
      </c>
      <c r="D297" s="1" t="s">
        <v>13</v>
      </c>
      <c r="E297" s="1" t="s">
        <v>59</v>
      </c>
      <c r="F297" s="1" t="s">
        <v>20</v>
      </c>
      <c r="G297" s="2">
        <v>52.881034773201797</v>
      </c>
      <c r="H297" s="2">
        <v>50.17645971137366</v>
      </c>
      <c r="I297" s="2">
        <v>47.124471090314188</v>
      </c>
      <c r="J297" s="2">
        <v>44.77186208433551</v>
      </c>
      <c r="K297" s="2">
        <v>41.724526626234471</v>
      </c>
      <c r="L297" s="2">
        <v>37.793422232672945</v>
      </c>
      <c r="M297" s="2">
        <v>32.536523885908537</v>
      </c>
      <c r="N297" s="2">
        <v>29.94181752741747</v>
      </c>
      <c r="O297" s="2">
        <v>26.854284527805309</v>
      </c>
      <c r="P297" s="2">
        <v>26.913226504149247</v>
      </c>
      <c r="Q297" s="2">
        <v>24.687500523087664</v>
      </c>
      <c r="R297" s="2">
        <v>25.096699411708887</v>
      </c>
      <c r="S297" s="2">
        <v>23.840479785923378</v>
      </c>
      <c r="T297" s="2">
        <v>21.843036840366793</v>
      </c>
      <c r="U297" s="2">
        <v>18.962319740594804</v>
      </c>
      <c r="V297" s="2">
        <v>17.717519203226065</v>
      </c>
      <c r="W297" s="2">
        <v>18.982277729597815</v>
      </c>
      <c r="X297" s="2">
        <v>20.652104363361246</v>
      </c>
      <c r="Y297" s="2">
        <v>20.830181983097059</v>
      </c>
      <c r="Z297" s="1">
        <v>20.475088770410164</v>
      </c>
      <c r="AA297" s="1">
        <v>19.47227619173464</v>
      </c>
      <c r="AB297" s="1">
        <v>19.504380462013167</v>
      </c>
      <c r="AC297" s="1">
        <v>19.755783538796496</v>
      </c>
      <c r="AD297" s="1">
        <v>18.70676679960204</v>
      </c>
      <c r="AE297" s="1">
        <v>18.508517442324852</v>
      </c>
      <c r="AF297" s="1">
        <v>14.467618917643286</v>
      </c>
    </row>
    <row r="298" spans="1:32">
      <c r="A298" s="1" t="s">
        <v>18</v>
      </c>
      <c r="B298" s="1" t="s">
        <v>26</v>
      </c>
      <c r="C298" s="1" t="s">
        <v>16</v>
      </c>
      <c r="D298" s="1" t="s">
        <v>13</v>
      </c>
      <c r="E298" s="1" t="s">
        <v>60</v>
      </c>
      <c r="F298" s="1" t="s">
        <v>21</v>
      </c>
      <c r="G298" s="2">
        <v>54.228802571392258</v>
      </c>
      <c r="H298" s="2">
        <v>51.180830605534929</v>
      </c>
      <c r="I298" s="2">
        <v>47.481347244903191</v>
      </c>
      <c r="J298" s="2">
        <v>43.738155881231499</v>
      </c>
      <c r="K298" s="2">
        <v>39.963644113212119</v>
      </c>
      <c r="L298" s="2">
        <v>35.54322859609767</v>
      </c>
      <c r="M298" s="2">
        <v>31.45144064330356</v>
      </c>
      <c r="N298" s="2">
        <v>28.395604065747762</v>
      </c>
      <c r="O298" s="2">
        <v>25.662929093580761</v>
      </c>
      <c r="P298" s="2">
        <v>23.014516712046071</v>
      </c>
      <c r="Q298" s="2">
        <v>21.228673595724349</v>
      </c>
      <c r="R298" s="2">
        <v>20.918427327029864</v>
      </c>
      <c r="S298" s="2">
        <v>18.894926836136694</v>
      </c>
      <c r="T298" s="2">
        <v>17.330103131779058</v>
      </c>
      <c r="U298" s="2">
        <v>15.631973804893574</v>
      </c>
      <c r="V298" s="2">
        <v>15.557893314120113</v>
      </c>
      <c r="W298" s="2">
        <v>15.666881383739884</v>
      </c>
      <c r="X298" s="2">
        <v>15.624869422132255</v>
      </c>
      <c r="Y298" s="2">
        <v>15.087115516055148</v>
      </c>
      <c r="Z298" s="1">
        <v>14.804913579459404</v>
      </c>
      <c r="AA298" s="1">
        <v>13.980094844786693</v>
      </c>
      <c r="AB298" s="1">
        <v>14.378051689506137</v>
      </c>
      <c r="AC298" s="1">
        <v>14.202088657206568</v>
      </c>
      <c r="AD298" s="1">
        <v>13.921008543936836</v>
      </c>
      <c r="AE298" s="1">
        <v>13.378302449339763</v>
      </c>
      <c r="AF298" s="1">
        <v>12.415998079785828</v>
      </c>
    </row>
    <row r="299" spans="1:32">
      <c r="A299" s="1" t="s">
        <v>18</v>
      </c>
      <c r="B299" s="1" t="s">
        <v>26</v>
      </c>
      <c r="C299" s="1" t="s">
        <v>16</v>
      </c>
      <c r="D299" s="1" t="s">
        <v>13</v>
      </c>
      <c r="E299" s="1" t="s">
        <v>61</v>
      </c>
      <c r="F299" s="1" t="s">
        <v>22</v>
      </c>
      <c r="G299" s="2" t="s">
        <v>12</v>
      </c>
      <c r="H299" s="2" t="s">
        <v>12</v>
      </c>
      <c r="I299" s="2" t="s">
        <v>12</v>
      </c>
      <c r="J299" s="2" t="s">
        <v>12</v>
      </c>
      <c r="K299" s="2" t="s">
        <v>12</v>
      </c>
      <c r="L299" s="2" t="s">
        <v>12</v>
      </c>
      <c r="M299" s="2" t="s">
        <v>12</v>
      </c>
      <c r="N299" s="2" t="s">
        <v>12</v>
      </c>
      <c r="O299" s="2">
        <v>28.629112247171708</v>
      </c>
      <c r="P299" s="2">
        <v>28.83791368602996</v>
      </c>
      <c r="Q299" s="2">
        <v>28.763860259427101</v>
      </c>
      <c r="R299" s="2">
        <v>27.631826364421901</v>
      </c>
      <c r="S299" s="2">
        <v>27.985920374101852</v>
      </c>
      <c r="T299" s="2">
        <v>25.787959668604277</v>
      </c>
      <c r="U299" s="2">
        <v>24.229539603382232</v>
      </c>
      <c r="V299" s="2">
        <v>23.2225986914322</v>
      </c>
      <c r="W299" s="2">
        <v>22.758108109712595</v>
      </c>
      <c r="X299" s="2">
        <v>22.74139742487684</v>
      </c>
      <c r="Y299" s="2">
        <v>20.148778758061098</v>
      </c>
      <c r="Z299" s="1">
        <v>18.444116565669276</v>
      </c>
      <c r="AA299" s="1">
        <v>16.335376430032962</v>
      </c>
      <c r="AB299" s="1">
        <v>14.812748580656224</v>
      </c>
      <c r="AC299" s="1">
        <v>13.585380977507212</v>
      </c>
      <c r="AD299" s="1">
        <v>13.061733855587795</v>
      </c>
      <c r="AE299" s="1">
        <v>12.679697810225569</v>
      </c>
      <c r="AF299" s="1">
        <v>15.339351937636632</v>
      </c>
    </row>
    <row r="300" spans="1:32">
      <c r="A300" s="1" t="s">
        <v>18</v>
      </c>
      <c r="B300" s="1" t="s">
        <v>26</v>
      </c>
      <c r="C300" s="1" t="s">
        <v>16</v>
      </c>
      <c r="D300" s="1" t="s">
        <v>13</v>
      </c>
      <c r="E300" s="1" t="s">
        <v>63</v>
      </c>
      <c r="F300" s="1" t="s">
        <v>92</v>
      </c>
      <c r="G300" s="2">
        <v>51.706131798378998</v>
      </c>
      <c r="H300" s="2">
        <v>49.241789388383722</v>
      </c>
      <c r="I300" s="2">
        <v>46.668495527518786</v>
      </c>
      <c r="J300" s="2">
        <v>44.360395720484384</v>
      </c>
      <c r="K300" s="2">
        <v>41.132853440368315</v>
      </c>
      <c r="L300" s="2">
        <v>36.720257439901623</v>
      </c>
      <c r="M300" s="2">
        <v>32.560612222017419</v>
      </c>
      <c r="N300" s="2">
        <v>28.90499687023426</v>
      </c>
      <c r="O300" s="2">
        <v>26.023576010959086</v>
      </c>
      <c r="P300" s="2">
        <v>23.657846599852274</v>
      </c>
      <c r="Q300" s="2">
        <v>22.7573636020884</v>
      </c>
      <c r="R300" s="2">
        <v>22.314579694009748</v>
      </c>
      <c r="S300" s="2">
        <v>21.504773002311509</v>
      </c>
      <c r="T300" s="2">
        <v>19.319967997208838</v>
      </c>
      <c r="U300" s="2">
        <v>17.671918194966008</v>
      </c>
      <c r="V300" s="2">
        <v>16.981208824531709</v>
      </c>
      <c r="W300" s="2">
        <v>16.926338655671636</v>
      </c>
      <c r="X300" s="2">
        <v>16.832250811346515</v>
      </c>
      <c r="Y300" s="2">
        <v>16.045413236962922</v>
      </c>
      <c r="Z300" s="1">
        <v>15.642250857389335</v>
      </c>
      <c r="AA300" s="1">
        <v>14.906246935373565</v>
      </c>
      <c r="AB300" s="1">
        <v>15.109033349185275</v>
      </c>
      <c r="AC300" s="1">
        <v>15.076453383390129</v>
      </c>
      <c r="AD300" s="1">
        <v>15.155619465245438</v>
      </c>
      <c r="AE300" s="1">
        <v>15.030786773674592</v>
      </c>
      <c r="AF300" s="1">
        <v>14.578306493973781</v>
      </c>
    </row>
    <row r="301" spans="1:32">
      <c r="A301" s="1" t="s">
        <v>18</v>
      </c>
      <c r="B301" s="1" t="s">
        <v>26</v>
      </c>
      <c r="C301" s="1" t="s">
        <v>16</v>
      </c>
      <c r="D301" s="1" t="s">
        <v>15</v>
      </c>
      <c r="E301" s="1" t="s">
        <v>50</v>
      </c>
      <c r="F301" s="1" t="s">
        <v>19</v>
      </c>
      <c r="G301" s="2">
        <v>50.54194025271434</v>
      </c>
      <c r="H301" s="2">
        <v>48.159181678803073</v>
      </c>
      <c r="I301" s="2">
        <v>45.35620135113853</v>
      </c>
      <c r="J301" s="2">
        <v>42.658509039568287</v>
      </c>
      <c r="K301" s="2">
        <v>39.292187443604256</v>
      </c>
      <c r="L301" s="2">
        <v>35.467961842387332</v>
      </c>
      <c r="M301" s="2">
        <v>32.158136990214423</v>
      </c>
      <c r="N301" s="2">
        <v>28.230872286501256</v>
      </c>
      <c r="O301" s="2">
        <v>23.97879785983389</v>
      </c>
      <c r="P301" s="2">
        <v>20.051196739767999</v>
      </c>
      <c r="Q301" s="2">
        <v>18.531588930484663</v>
      </c>
      <c r="R301" s="2">
        <v>17.872722905315275</v>
      </c>
      <c r="S301" s="2">
        <v>17.240916594551432</v>
      </c>
      <c r="T301" s="2">
        <v>15.756181195811459</v>
      </c>
      <c r="U301" s="2">
        <v>14.833460251052001</v>
      </c>
      <c r="V301" s="2">
        <v>14.472347158240346</v>
      </c>
      <c r="W301" s="2">
        <v>14.348313737854779</v>
      </c>
      <c r="X301" s="2">
        <v>14.373533722028876</v>
      </c>
      <c r="Y301" s="2">
        <v>13.792642642366749</v>
      </c>
      <c r="Z301" s="1">
        <v>13.60235135263099</v>
      </c>
      <c r="AA301" s="1">
        <v>13.062871670375605</v>
      </c>
      <c r="AB301" s="1">
        <v>13.395381665235407</v>
      </c>
      <c r="AC301" s="1">
        <v>13.401042029879468</v>
      </c>
      <c r="AD301" s="1">
        <v>13.553916628116482</v>
      </c>
      <c r="AE301" s="1">
        <v>13.437999923634182</v>
      </c>
      <c r="AF301" s="1">
        <v>13.005454806964215</v>
      </c>
    </row>
    <row r="302" spans="1:32">
      <c r="A302" s="1" t="s">
        <v>18</v>
      </c>
      <c r="B302" s="1" t="s">
        <v>26</v>
      </c>
      <c r="C302" s="1" t="s">
        <v>16</v>
      </c>
      <c r="D302" s="1" t="s">
        <v>15</v>
      </c>
      <c r="E302" s="1" t="s">
        <v>51</v>
      </c>
      <c r="F302" s="1" t="s">
        <v>1</v>
      </c>
      <c r="G302" s="2">
        <v>58.083853669093877</v>
      </c>
      <c r="H302" s="2">
        <v>52.9651388201668</v>
      </c>
      <c r="I302" s="2">
        <v>49.877679092738418</v>
      </c>
      <c r="J302" s="2">
        <v>47.759700377521256</v>
      </c>
      <c r="K302" s="2">
        <v>46.619635601405264</v>
      </c>
      <c r="L302" s="2">
        <v>41.913945343985738</v>
      </c>
      <c r="M302" s="2">
        <v>37.518510215797775</v>
      </c>
      <c r="N302" s="2">
        <v>30.414650189151626</v>
      </c>
      <c r="O302" s="2">
        <v>24.382565700900226</v>
      </c>
      <c r="P302" s="2">
        <v>19.579925631054163</v>
      </c>
      <c r="Q302" s="2">
        <v>17.838384336406076</v>
      </c>
      <c r="R302" s="2">
        <v>18.223009057816018</v>
      </c>
      <c r="S302" s="2">
        <v>17.175676965918598</v>
      </c>
      <c r="T302" s="2">
        <v>16.023907890243901</v>
      </c>
      <c r="U302" s="2">
        <v>13.327997126263307</v>
      </c>
      <c r="V302" s="2">
        <v>12.01672237341519</v>
      </c>
      <c r="W302" s="2">
        <v>10.643978638955293</v>
      </c>
      <c r="X302" s="2">
        <v>12.042127323381846</v>
      </c>
      <c r="Y302" s="2">
        <v>12.663347735573216</v>
      </c>
      <c r="Z302" s="1">
        <v>12.975736738948635</v>
      </c>
      <c r="AA302" s="1">
        <v>11.385195058404996</v>
      </c>
      <c r="AB302" s="1">
        <v>11.747649364956375</v>
      </c>
      <c r="AC302" s="1">
        <v>11.578352220466661</v>
      </c>
      <c r="AD302" s="1">
        <v>11.810206188431152</v>
      </c>
      <c r="AE302" s="1">
        <v>11.104529513794368</v>
      </c>
      <c r="AF302" s="1">
        <v>11.20893899665853</v>
      </c>
    </row>
    <row r="303" spans="1:32">
      <c r="A303" s="1" t="s">
        <v>18</v>
      </c>
      <c r="B303" s="1" t="s">
        <v>26</v>
      </c>
      <c r="C303" s="1" t="s">
        <v>16</v>
      </c>
      <c r="D303" s="1" t="s">
        <v>15</v>
      </c>
      <c r="E303" s="1" t="s">
        <v>52</v>
      </c>
      <c r="F303" s="1" t="s">
        <v>2</v>
      </c>
      <c r="G303" s="2">
        <v>51.106831637101664</v>
      </c>
      <c r="H303" s="2">
        <v>47.8922379773785</v>
      </c>
      <c r="I303" s="2">
        <v>45.648376634144817</v>
      </c>
      <c r="J303" s="2">
        <v>42.504929272387194</v>
      </c>
      <c r="K303" s="2">
        <v>38.636685019631429</v>
      </c>
      <c r="L303" s="2">
        <v>34.567009675736799</v>
      </c>
      <c r="M303" s="2">
        <v>31.078239543149436</v>
      </c>
      <c r="N303" s="2">
        <v>27.691789383166995</v>
      </c>
      <c r="O303" s="2">
        <v>23.82558723106925</v>
      </c>
      <c r="P303" s="2">
        <v>20.68539803556833</v>
      </c>
      <c r="Q303" s="2">
        <v>19.645730389407145</v>
      </c>
      <c r="R303" s="2">
        <v>17.891031113765898</v>
      </c>
      <c r="S303" s="2">
        <v>16.436770293366113</v>
      </c>
      <c r="T303" s="2">
        <v>14.20203791053658</v>
      </c>
      <c r="U303" s="2">
        <v>13.425848144445538</v>
      </c>
      <c r="V303" s="2">
        <v>12.96114670323243</v>
      </c>
      <c r="W303" s="2">
        <v>12.743341515255985</v>
      </c>
      <c r="X303" s="2">
        <v>12.831328260956974</v>
      </c>
      <c r="Y303" s="2">
        <v>12.531823141368511</v>
      </c>
      <c r="Z303" s="1">
        <v>12.822766110592093</v>
      </c>
      <c r="AA303" s="1">
        <v>12.525118342780543</v>
      </c>
      <c r="AB303" s="1">
        <v>12.965543403528029</v>
      </c>
      <c r="AC303" s="1">
        <v>13.26912094270871</v>
      </c>
      <c r="AD303" s="1">
        <v>13.389662621516498</v>
      </c>
      <c r="AE303" s="1">
        <v>13.368809779212025</v>
      </c>
      <c r="AF303" s="1">
        <v>11.066487304955981</v>
      </c>
    </row>
    <row r="304" spans="1:32">
      <c r="A304" s="1" t="s">
        <v>18</v>
      </c>
      <c r="B304" s="1" t="s">
        <v>26</v>
      </c>
      <c r="C304" s="1" t="s">
        <v>16</v>
      </c>
      <c r="D304" s="1" t="s">
        <v>15</v>
      </c>
      <c r="E304" s="1" t="s">
        <v>53</v>
      </c>
      <c r="F304" s="1" t="s">
        <v>3</v>
      </c>
      <c r="G304" s="2">
        <v>55.722230194975147</v>
      </c>
      <c r="H304" s="2">
        <v>52.300045150780043</v>
      </c>
      <c r="I304" s="2">
        <v>49.71224786479042</v>
      </c>
      <c r="J304" s="2">
        <v>46.831448650525424</v>
      </c>
      <c r="K304" s="2">
        <v>43.269658602487645</v>
      </c>
      <c r="L304" s="2">
        <v>37.805237759035464</v>
      </c>
      <c r="M304" s="2">
        <v>33.570250850789357</v>
      </c>
      <c r="N304" s="2">
        <v>28.148987767681451</v>
      </c>
      <c r="O304" s="2">
        <v>23.313621201935955</v>
      </c>
      <c r="P304" s="2">
        <v>19.067490382788531</v>
      </c>
      <c r="Q304" s="2">
        <v>18.380606896646686</v>
      </c>
      <c r="R304" s="2">
        <v>18.588483974242806</v>
      </c>
      <c r="S304" s="2">
        <v>18.591940023202348</v>
      </c>
      <c r="T304" s="2">
        <v>16.894875845540032</v>
      </c>
      <c r="U304" s="2">
        <v>16.125735945263006</v>
      </c>
      <c r="V304" s="2">
        <v>15.580890282820638</v>
      </c>
      <c r="W304" s="2">
        <v>14.684350912867757</v>
      </c>
      <c r="X304" s="2">
        <v>14.049113729340091</v>
      </c>
      <c r="Y304" s="2">
        <v>13.080224906188542</v>
      </c>
      <c r="Z304" s="1">
        <v>13.222605316665161</v>
      </c>
      <c r="AA304" s="1">
        <v>13.523530098772143</v>
      </c>
      <c r="AB304" s="1">
        <v>13.793649254224837</v>
      </c>
      <c r="AC304" s="1">
        <v>14.108584282293032</v>
      </c>
      <c r="AD304" s="1">
        <v>13.25011652002428</v>
      </c>
      <c r="AE304" s="1">
        <v>12.905677156857969</v>
      </c>
      <c r="AF304" s="1">
        <v>11.807031809092855</v>
      </c>
    </row>
    <row r="305" spans="1:32">
      <c r="A305" s="1" t="s">
        <v>18</v>
      </c>
      <c r="B305" s="1" t="s">
        <v>26</v>
      </c>
      <c r="C305" s="1" t="s">
        <v>16</v>
      </c>
      <c r="D305" s="1" t="s">
        <v>15</v>
      </c>
      <c r="E305" s="1" t="s">
        <v>54</v>
      </c>
      <c r="F305" s="1" t="s">
        <v>4</v>
      </c>
      <c r="G305" s="2">
        <v>50.613054138398475</v>
      </c>
      <c r="H305" s="2">
        <v>50.424444839055447</v>
      </c>
      <c r="I305" s="2">
        <v>47.953640950991463</v>
      </c>
      <c r="J305" s="2">
        <v>45.811315432975626</v>
      </c>
      <c r="K305" s="2">
        <v>42.450324107757694</v>
      </c>
      <c r="L305" s="2">
        <v>38.867859254038386</v>
      </c>
      <c r="M305" s="2">
        <v>34.770402147701368</v>
      </c>
      <c r="N305" s="2">
        <v>30.115783217886577</v>
      </c>
      <c r="O305" s="2">
        <v>25.868532263161622</v>
      </c>
      <c r="P305" s="2">
        <v>22.900735772837152</v>
      </c>
      <c r="Q305" s="2">
        <v>21.292009827679397</v>
      </c>
      <c r="R305" s="2">
        <v>20.711110348993788</v>
      </c>
      <c r="S305" s="2">
        <v>18.950240332843311</v>
      </c>
      <c r="T305" s="2">
        <v>17.189199916069551</v>
      </c>
      <c r="U305" s="2">
        <v>14.645472230567307</v>
      </c>
      <c r="V305" s="2">
        <v>14.2990456561173</v>
      </c>
      <c r="W305" s="2">
        <v>13.634235086758432</v>
      </c>
      <c r="X305" s="2">
        <v>13.10698868041824</v>
      </c>
      <c r="Y305" s="2">
        <v>12.600272418312683</v>
      </c>
      <c r="Z305" s="1">
        <v>12.210479261766189</v>
      </c>
      <c r="AA305" s="1">
        <v>12.450170884831365</v>
      </c>
      <c r="AB305" s="1">
        <v>10.929961976917575</v>
      </c>
      <c r="AC305" s="1">
        <v>11.082209362946267</v>
      </c>
      <c r="AD305" s="1">
        <v>11.372804734649314</v>
      </c>
      <c r="AE305" s="1">
        <v>12.760093706929808</v>
      </c>
      <c r="AF305" s="1">
        <v>12.175017757542768</v>
      </c>
    </row>
    <row r="306" spans="1:32">
      <c r="A306" s="1" t="s">
        <v>18</v>
      </c>
      <c r="B306" s="1" t="s">
        <v>26</v>
      </c>
      <c r="C306" s="1" t="s">
        <v>16</v>
      </c>
      <c r="D306" s="1" t="s">
        <v>15</v>
      </c>
      <c r="E306" s="1" t="s">
        <v>55</v>
      </c>
      <c r="F306" s="1" t="s">
        <v>5</v>
      </c>
      <c r="G306" s="2">
        <v>53.639652237509118</v>
      </c>
      <c r="H306" s="2">
        <v>49.62132357158108</v>
      </c>
      <c r="I306" s="2">
        <v>46.618625704445513</v>
      </c>
      <c r="J306" s="2">
        <v>42.8514838618947</v>
      </c>
      <c r="K306" s="2">
        <v>39.992692828795825</v>
      </c>
      <c r="L306" s="2">
        <v>36.548037002152114</v>
      </c>
      <c r="M306" s="2">
        <v>34.97825442582333</v>
      </c>
      <c r="N306" s="2">
        <v>31.216119948171496</v>
      </c>
      <c r="O306" s="2">
        <v>26.528530104308913</v>
      </c>
      <c r="P306" s="2">
        <v>21.3163885468425</v>
      </c>
      <c r="Q306" s="2">
        <v>18.518592966938268</v>
      </c>
      <c r="R306" s="2">
        <v>17.352735982628833</v>
      </c>
      <c r="S306" s="2">
        <v>15.103268465107403</v>
      </c>
      <c r="T306" s="2">
        <v>14.83397349420232</v>
      </c>
      <c r="U306" s="2">
        <v>14.56378894283128</v>
      </c>
      <c r="V306" s="2">
        <v>15.04826375556029</v>
      </c>
      <c r="W306" s="2">
        <v>14.628784207833171</v>
      </c>
      <c r="X306" s="2">
        <v>14.989191396582855</v>
      </c>
      <c r="Y306" s="2">
        <v>14.788328985896932</v>
      </c>
      <c r="Z306" s="1">
        <v>15.037620546491148</v>
      </c>
      <c r="AA306" s="1">
        <v>14.319058567201884</v>
      </c>
      <c r="AB306" s="1">
        <v>14.331477090922954</v>
      </c>
      <c r="AC306" s="1">
        <v>13.985691298976425</v>
      </c>
      <c r="AD306" s="1">
        <v>13.423630829959732</v>
      </c>
      <c r="AE306" s="1">
        <v>13.582136263216004</v>
      </c>
      <c r="AF306" s="1">
        <v>13.532764214445045</v>
      </c>
    </row>
    <row r="307" spans="1:32">
      <c r="A307" s="1" t="s">
        <v>18</v>
      </c>
      <c r="B307" s="1" t="s">
        <v>26</v>
      </c>
      <c r="C307" s="1" t="s">
        <v>16</v>
      </c>
      <c r="D307" s="1" t="s">
        <v>15</v>
      </c>
      <c r="E307" s="1" t="s">
        <v>85</v>
      </c>
      <c r="F307" s="1" t="s">
        <v>86</v>
      </c>
      <c r="G307" s="2">
        <v>50.560720595025877</v>
      </c>
      <c r="H307" s="2">
        <v>47.871039624391251</v>
      </c>
      <c r="I307" s="2">
        <v>45.17260378880286</v>
      </c>
      <c r="J307" s="2">
        <v>42.037944011376062</v>
      </c>
      <c r="K307" s="2">
        <v>39.263374334663695</v>
      </c>
      <c r="L307" s="2">
        <v>33.703230048140227</v>
      </c>
      <c r="M307" s="2">
        <v>31.047080438989727</v>
      </c>
      <c r="N307" s="2">
        <v>27.673839691028832</v>
      </c>
      <c r="O307" s="2">
        <v>24.802751767135579</v>
      </c>
      <c r="P307" s="2">
        <v>19.627722318635275</v>
      </c>
      <c r="Q307" s="2">
        <v>17.172155491492465</v>
      </c>
      <c r="R307" s="2">
        <v>15.722220949334101</v>
      </c>
      <c r="S307" s="2">
        <v>17.010645789456138</v>
      </c>
      <c r="T307" s="2">
        <v>15.416261212892602</v>
      </c>
      <c r="U307" s="2">
        <v>14.747311870973384</v>
      </c>
      <c r="V307" s="2">
        <v>13.528646906221406</v>
      </c>
      <c r="W307" s="2">
        <v>14.170902763685662</v>
      </c>
      <c r="X307" s="2">
        <v>14.748595572160776</v>
      </c>
      <c r="Y307" s="2">
        <v>13.380022196877619</v>
      </c>
      <c r="Z307" s="1">
        <v>11.983536232208687</v>
      </c>
      <c r="AA307" s="1">
        <v>10.575489310363499</v>
      </c>
      <c r="AB307" s="1">
        <v>11.253532465719964</v>
      </c>
      <c r="AC307" s="1">
        <v>11.217697637872377</v>
      </c>
      <c r="AD307" s="1">
        <v>11.551456714911319</v>
      </c>
      <c r="AE307" s="1">
        <v>10.827944737364302</v>
      </c>
      <c r="AF307" s="1">
        <v>12.267173510171638</v>
      </c>
    </row>
    <row r="308" spans="1:32">
      <c r="A308" s="1" t="s">
        <v>18</v>
      </c>
      <c r="B308" s="1" t="s">
        <v>26</v>
      </c>
      <c r="C308" s="1" t="s">
        <v>16</v>
      </c>
      <c r="D308" s="1" t="s">
        <v>15</v>
      </c>
      <c r="E308" s="1" t="s">
        <v>56</v>
      </c>
      <c r="F308" s="1" t="s">
        <v>6</v>
      </c>
      <c r="G308" s="2">
        <v>50.546645161345673</v>
      </c>
      <c r="H308" s="2">
        <v>49.338309822874031</v>
      </c>
      <c r="I308" s="2">
        <v>45.865715590714295</v>
      </c>
      <c r="J308" s="2">
        <v>43.63543470973736</v>
      </c>
      <c r="K308" s="2">
        <v>40.018413482510404</v>
      </c>
      <c r="L308" s="2">
        <v>37.322300513377662</v>
      </c>
      <c r="M308" s="2">
        <v>33.298262948918477</v>
      </c>
      <c r="N308" s="2">
        <v>29.820451906264854</v>
      </c>
      <c r="O308" s="2">
        <v>25.978977179067311</v>
      </c>
      <c r="P308" s="2">
        <v>22.88175808638805</v>
      </c>
      <c r="Q308" s="2">
        <v>22.262728165933794</v>
      </c>
      <c r="R308" s="2">
        <v>21.996658457489861</v>
      </c>
      <c r="S308" s="2">
        <v>22.68557774871368</v>
      </c>
      <c r="T308" s="2">
        <v>20.150876422989658</v>
      </c>
      <c r="U308" s="2">
        <v>19.307225112956854</v>
      </c>
      <c r="V308" s="2">
        <v>18.229710773690908</v>
      </c>
      <c r="W308" s="2">
        <v>19.569256032886823</v>
      </c>
      <c r="X308" s="2">
        <v>18.880695700174041</v>
      </c>
      <c r="Y308" s="2">
        <v>18.386312996627442</v>
      </c>
      <c r="Z308" s="1">
        <v>18.199588895823823</v>
      </c>
      <c r="AA308" s="1">
        <v>18.875418012447227</v>
      </c>
      <c r="AB308" s="1">
        <v>20.170891696386079</v>
      </c>
      <c r="AC308" s="1">
        <v>20.610357854339515</v>
      </c>
      <c r="AD308" s="1">
        <v>21.162874486135447</v>
      </c>
      <c r="AE308" s="1">
        <v>21.004359991023541</v>
      </c>
      <c r="AF308" s="1">
        <v>18.15753563127863</v>
      </c>
    </row>
    <row r="309" spans="1:32">
      <c r="A309" s="1" t="s">
        <v>18</v>
      </c>
      <c r="B309" s="1" t="s">
        <v>26</v>
      </c>
      <c r="C309" s="1" t="s">
        <v>16</v>
      </c>
      <c r="D309" s="1" t="s">
        <v>15</v>
      </c>
      <c r="E309" s="1" t="s">
        <v>57</v>
      </c>
      <c r="F309" s="1" t="s">
        <v>7</v>
      </c>
      <c r="G309" s="2">
        <v>43.910336176286023</v>
      </c>
      <c r="H309" s="2">
        <v>41.852719963516918</v>
      </c>
      <c r="I309" s="2">
        <v>39.286892621070514</v>
      </c>
      <c r="J309" s="2">
        <v>37.380570186178595</v>
      </c>
      <c r="K309" s="2">
        <v>33.800687992774279</v>
      </c>
      <c r="L309" s="2">
        <v>31.313763961597875</v>
      </c>
      <c r="M309" s="2">
        <v>28.05452001501736</v>
      </c>
      <c r="N309" s="2">
        <v>25.354380466068676</v>
      </c>
      <c r="O309" s="2">
        <v>21.574545871012877</v>
      </c>
      <c r="P309" s="2">
        <v>18.06685860126893</v>
      </c>
      <c r="Q309" s="2">
        <v>16.176572586859876</v>
      </c>
      <c r="R309" s="2">
        <v>15.544594769681312</v>
      </c>
      <c r="S309" s="2">
        <v>14.95078270966259</v>
      </c>
      <c r="T309" s="2">
        <v>14.477363039584569</v>
      </c>
      <c r="U309" s="2">
        <v>13.617388951074341</v>
      </c>
      <c r="V309" s="2">
        <v>14.313912357687473</v>
      </c>
      <c r="W309" s="2">
        <v>14.69788364293982</v>
      </c>
      <c r="X309" s="2">
        <v>15.069785224086148</v>
      </c>
      <c r="Y309" s="2">
        <v>13.668727653757356</v>
      </c>
      <c r="Z309" s="1">
        <v>12.47577565034605</v>
      </c>
      <c r="AA309" s="1">
        <v>11.517822913851296</v>
      </c>
      <c r="AB309" s="1">
        <v>12.599618764661722</v>
      </c>
      <c r="AC309" s="1">
        <v>12.484009792668362</v>
      </c>
      <c r="AD309" s="1">
        <v>13.323462129538354</v>
      </c>
      <c r="AE309" s="1">
        <v>13.04811714737421</v>
      </c>
      <c r="AF309" s="1">
        <v>14.111566925944025</v>
      </c>
    </row>
    <row r="310" spans="1:32">
      <c r="A310" s="1" t="s">
        <v>18</v>
      </c>
      <c r="B310" s="1" t="s">
        <v>26</v>
      </c>
      <c r="C310" s="1" t="s">
        <v>16</v>
      </c>
      <c r="D310" s="1" t="s">
        <v>15</v>
      </c>
      <c r="E310" s="1" t="s">
        <v>58</v>
      </c>
      <c r="F310" s="1" t="s">
        <v>8</v>
      </c>
      <c r="G310" s="2">
        <v>48.118850548517166</v>
      </c>
      <c r="H310" s="2">
        <v>47.527687883158507</v>
      </c>
      <c r="I310" s="2">
        <v>44.209056857538201</v>
      </c>
      <c r="J310" s="2">
        <v>41.388900431913449</v>
      </c>
      <c r="K310" s="2">
        <v>37.319461335297859</v>
      </c>
      <c r="L310" s="2">
        <v>33.778481021638271</v>
      </c>
      <c r="M310" s="2">
        <v>30.992195694556177</v>
      </c>
      <c r="N310" s="2">
        <v>26.846934427123688</v>
      </c>
      <c r="O310" s="2">
        <v>21.500822662283241</v>
      </c>
      <c r="P310" s="2">
        <v>17.651216068875105</v>
      </c>
      <c r="Q310" s="2">
        <v>16.82936126158447</v>
      </c>
      <c r="R310" s="2">
        <v>17.071770354708192</v>
      </c>
      <c r="S310" s="2">
        <v>16.261873005002077</v>
      </c>
      <c r="T310" s="2">
        <v>14.420595540646103</v>
      </c>
      <c r="U310" s="2">
        <v>14.212580098757451</v>
      </c>
      <c r="V310" s="2">
        <v>13.748749124331534</v>
      </c>
      <c r="W310" s="2">
        <v>12.862777963415878</v>
      </c>
      <c r="X310" s="2">
        <v>12.507931003057289</v>
      </c>
      <c r="Y310" s="2">
        <v>12.918414642444853</v>
      </c>
      <c r="Z310" s="1">
        <v>14.068069231717935</v>
      </c>
      <c r="AA310" s="1">
        <v>12.958885618617591</v>
      </c>
      <c r="AB310" s="1">
        <v>12.57789098713314</v>
      </c>
      <c r="AC310" s="1">
        <v>12.112699333968736</v>
      </c>
      <c r="AD310" s="1">
        <v>12.131750293360531</v>
      </c>
      <c r="AE310" s="1">
        <v>11.896644336557292</v>
      </c>
      <c r="AF310" s="1">
        <v>11.664729062370977</v>
      </c>
    </row>
    <row r="311" spans="1:32">
      <c r="A311" s="1" t="s">
        <v>18</v>
      </c>
      <c r="B311" s="1" t="s">
        <v>26</v>
      </c>
      <c r="C311" s="1" t="s">
        <v>16</v>
      </c>
      <c r="D311" s="1" t="s">
        <v>15</v>
      </c>
      <c r="E311" s="1" t="s">
        <v>59</v>
      </c>
      <c r="F311" s="1" t="s">
        <v>20</v>
      </c>
      <c r="G311" s="2">
        <v>50.68782361792799</v>
      </c>
      <c r="H311" s="2">
        <v>46.448612989198011</v>
      </c>
      <c r="I311" s="2">
        <v>42.791600019010332</v>
      </c>
      <c r="J311" s="2">
        <v>39.790394998172893</v>
      </c>
      <c r="K311" s="2">
        <v>36.982446049862418</v>
      </c>
      <c r="L311" s="2">
        <v>33.133704583819281</v>
      </c>
      <c r="M311" s="2">
        <v>28.259302922222886</v>
      </c>
      <c r="N311" s="2">
        <v>25.660232598059149</v>
      </c>
      <c r="O311" s="2">
        <v>22.180724801770925</v>
      </c>
      <c r="P311" s="2">
        <v>21.212477827179502</v>
      </c>
      <c r="Q311" s="2">
        <v>19.186245728138815</v>
      </c>
      <c r="R311" s="2">
        <v>18.865756351621503</v>
      </c>
      <c r="S311" s="2">
        <v>17.470453595388154</v>
      </c>
      <c r="T311" s="2">
        <v>16.08127782456916</v>
      </c>
      <c r="U311" s="2">
        <v>14.291943529400053</v>
      </c>
      <c r="V311" s="2">
        <v>14.04434944625666</v>
      </c>
      <c r="W311" s="2">
        <v>14.61504047002807</v>
      </c>
      <c r="X311" s="2">
        <v>16.324500494200549</v>
      </c>
      <c r="Y311" s="2">
        <v>17.329998993150635</v>
      </c>
      <c r="Z311" s="1">
        <v>17.913062205924955</v>
      </c>
      <c r="AA311" s="1">
        <v>17.885945313400736</v>
      </c>
      <c r="AB311" s="1">
        <v>16.592917854541671</v>
      </c>
      <c r="AC311" s="1">
        <v>15.770071889897535</v>
      </c>
      <c r="AD311" s="1">
        <v>13.531028451078763</v>
      </c>
      <c r="AE311" s="1">
        <v>13.45600884889723</v>
      </c>
      <c r="AF311" s="1">
        <v>10.6270415069243</v>
      </c>
    </row>
    <row r="312" spans="1:32">
      <c r="A312" s="1" t="s">
        <v>18</v>
      </c>
      <c r="B312" s="1" t="s">
        <v>26</v>
      </c>
      <c r="C312" s="1" t="s">
        <v>16</v>
      </c>
      <c r="D312" s="1" t="s">
        <v>15</v>
      </c>
      <c r="E312" s="1" t="s">
        <v>60</v>
      </c>
      <c r="F312" s="1" t="s">
        <v>21</v>
      </c>
      <c r="G312" s="2">
        <v>53.447723549563285</v>
      </c>
      <c r="H312" s="2">
        <v>49.955614754078539</v>
      </c>
      <c r="I312" s="2">
        <v>46.053906483515767</v>
      </c>
      <c r="J312" s="2">
        <v>42.154889470453625</v>
      </c>
      <c r="K312" s="2">
        <v>38.673133613702497</v>
      </c>
      <c r="L312" s="2">
        <v>34.16805076600653</v>
      </c>
      <c r="M312" s="2">
        <v>30.672886222966181</v>
      </c>
      <c r="N312" s="2">
        <v>27.512908920501562</v>
      </c>
      <c r="O312" s="2">
        <v>23.807348430053207</v>
      </c>
      <c r="P312" s="2">
        <v>19.566297272395307</v>
      </c>
      <c r="Q312" s="2">
        <v>16.661681827320848</v>
      </c>
      <c r="R312" s="2">
        <v>15.674035299399044</v>
      </c>
      <c r="S312" s="2">
        <v>13.533109336954714</v>
      </c>
      <c r="T312" s="2">
        <v>12.49255563521254</v>
      </c>
      <c r="U312" s="2">
        <v>11.552298361907512</v>
      </c>
      <c r="V312" s="2">
        <v>12.170533670385808</v>
      </c>
      <c r="W312" s="2">
        <v>12.377032813520453</v>
      </c>
      <c r="X312" s="2">
        <v>12.43199297973616</v>
      </c>
      <c r="Y312" s="2">
        <v>11.695696299632354</v>
      </c>
      <c r="Z312" s="1">
        <v>11.356424785303957</v>
      </c>
      <c r="AA312" s="1">
        <v>11.464470679677241</v>
      </c>
      <c r="AB312" s="1">
        <v>12.292885926223525</v>
      </c>
      <c r="AC312" s="1">
        <v>12.388521493285857</v>
      </c>
      <c r="AD312" s="1">
        <v>11.580866428117126</v>
      </c>
      <c r="AE312" s="1">
        <v>10.899395213815506</v>
      </c>
      <c r="AF312" s="1">
        <v>9.9654799994248826</v>
      </c>
    </row>
    <row r="313" spans="1:32">
      <c r="A313" s="1" t="s">
        <v>18</v>
      </c>
      <c r="B313" s="1" t="s">
        <v>26</v>
      </c>
      <c r="C313" s="1" t="s">
        <v>16</v>
      </c>
      <c r="D313" s="1" t="s">
        <v>15</v>
      </c>
      <c r="E313" s="1" t="s">
        <v>61</v>
      </c>
      <c r="F313" s="1" t="s">
        <v>22</v>
      </c>
      <c r="G313" s="2" t="s">
        <v>12</v>
      </c>
      <c r="H313" s="2" t="s">
        <v>12</v>
      </c>
      <c r="I313" s="2" t="s">
        <v>12</v>
      </c>
      <c r="J313" s="2" t="s">
        <v>12</v>
      </c>
      <c r="K313" s="2" t="s">
        <v>12</v>
      </c>
      <c r="L313" s="2" t="s">
        <v>12</v>
      </c>
      <c r="M313" s="2" t="s">
        <v>12</v>
      </c>
      <c r="N313" s="2" t="s">
        <v>12</v>
      </c>
      <c r="O313" s="2">
        <v>22.282027979308804</v>
      </c>
      <c r="P313" s="2">
        <v>20.457897465553398</v>
      </c>
      <c r="Q313" s="2">
        <v>19.865013180761444</v>
      </c>
      <c r="R313" s="2">
        <v>19.072887152300211</v>
      </c>
      <c r="S313" s="2">
        <v>20.01932813619371</v>
      </c>
      <c r="T313" s="2">
        <v>18.712016526001769</v>
      </c>
      <c r="U313" s="2">
        <v>17.202599900702047</v>
      </c>
      <c r="V313" s="2">
        <v>15.804606882596664</v>
      </c>
      <c r="W313" s="2">
        <v>15.197697253889546</v>
      </c>
      <c r="X313" s="2">
        <v>15.748819173570766</v>
      </c>
      <c r="Y313" s="2">
        <v>14.419385159119727</v>
      </c>
      <c r="Z313" s="1">
        <v>12.719074839858935</v>
      </c>
      <c r="AA313" s="1">
        <v>10.41711951187561</v>
      </c>
      <c r="AB313" s="1">
        <v>9.4349027621762094</v>
      </c>
      <c r="AC313" s="1">
        <v>9.3931446227160382</v>
      </c>
      <c r="AD313" s="1">
        <v>9.4232644657525011</v>
      </c>
      <c r="AE313" s="1">
        <v>9.5830495006692011</v>
      </c>
      <c r="AF313" s="1">
        <v>10.745461708043129</v>
      </c>
    </row>
    <row r="314" spans="1:32">
      <c r="A314" s="1" t="s">
        <v>18</v>
      </c>
      <c r="B314" s="1" t="s">
        <v>26</v>
      </c>
      <c r="C314" s="1" t="s">
        <v>16</v>
      </c>
      <c r="D314" s="1" t="s">
        <v>15</v>
      </c>
      <c r="E314" s="1" t="s">
        <v>63</v>
      </c>
      <c r="F314" s="1" t="s">
        <v>92</v>
      </c>
      <c r="G314" s="2">
        <v>50.804695767915497</v>
      </c>
      <c r="H314" s="2">
        <v>48.221299746074124</v>
      </c>
      <c r="I314" s="2">
        <v>45.274579663009241</v>
      </c>
      <c r="J314" s="2">
        <v>42.454918265474753</v>
      </c>
      <c r="K314" s="2">
        <v>39.110004894206888</v>
      </c>
      <c r="L314" s="2">
        <v>35.225326151024035</v>
      </c>
      <c r="M314" s="2">
        <v>31.813270965787094</v>
      </c>
      <c r="N314" s="2">
        <v>28.026533458922501</v>
      </c>
      <c r="O314" s="2">
        <v>23.826060452173049</v>
      </c>
      <c r="P314" s="2">
        <v>20.08170939290709</v>
      </c>
      <c r="Q314" s="2">
        <v>18.436446972758887</v>
      </c>
      <c r="R314" s="2">
        <v>17.764050697461592</v>
      </c>
      <c r="S314" s="2">
        <v>16.997784461198744</v>
      </c>
      <c r="T314" s="2">
        <v>15.561447494284296</v>
      </c>
      <c r="U314" s="2">
        <v>14.575629820649455</v>
      </c>
      <c r="V314" s="2">
        <v>14.281501354700262</v>
      </c>
      <c r="W314" s="2">
        <v>14.212302764043125</v>
      </c>
      <c r="X314" s="2">
        <v>14.346481786421906</v>
      </c>
      <c r="Y314" s="2">
        <v>13.819953899755332</v>
      </c>
      <c r="Z314" s="1">
        <v>13.621361788611537</v>
      </c>
      <c r="AA314" s="1">
        <v>13.119511444155242</v>
      </c>
      <c r="AB314" s="1">
        <v>13.374018800737971</v>
      </c>
      <c r="AC314" s="1">
        <v>13.340010990334006</v>
      </c>
      <c r="AD314" s="1">
        <v>13.279133514122499</v>
      </c>
      <c r="AE314" s="1">
        <v>13.122744781216173</v>
      </c>
      <c r="AF314" s="1">
        <v>12.564238005724388</v>
      </c>
    </row>
    <row r="315" spans="1:32">
      <c r="A315" s="1" t="s">
        <v>18</v>
      </c>
      <c r="B315" s="1" t="s">
        <v>26</v>
      </c>
      <c r="C315" s="1" t="s">
        <v>17</v>
      </c>
      <c r="D315" s="1" t="s">
        <v>13</v>
      </c>
      <c r="E315" s="1" t="s">
        <v>50</v>
      </c>
      <c r="F315" s="1" t="s">
        <v>19</v>
      </c>
      <c r="G315" s="3">
        <v>4.3617596666666669</v>
      </c>
      <c r="H315" s="3">
        <v>4.1701839999999999</v>
      </c>
      <c r="I315" s="3">
        <v>3.9778790000000002</v>
      </c>
      <c r="J315" s="3">
        <v>3.8083023333333337</v>
      </c>
      <c r="K315" s="3">
        <v>3.5502369999999996</v>
      </c>
      <c r="L315" s="3">
        <v>3.1809239999999996</v>
      </c>
      <c r="M315" s="3">
        <v>2.8409983333333333</v>
      </c>
      <c r="N315" s="3">
        <v>2.5288523333333335</v>
      </c>
      <c r="O315" s="3">
        <v>2.2886260000000003</v>
      </c>
      <c r="P315" s="3">
        <v>2.0818829999999999</v>
      </c>
      <c r="Q315" s="3">
        <v>2.0361253333333331</v>
      </c>
      <c r="R315" s="3">
        <v>2.0183240000000002</v>
      </c>
      <c r="S315" s="3">
        <v>1.9840100000000003</v>
      </c>
      <c r="T315" s="3">
        <v>1.8097380000000001</v>
      </c>
      <c r="U315" s="3">
        <v>1.6925540000000001</v>
      </c>
      <c r="V315" s="3">
        <v>1.644077</v>
      </c>
      <c r="W315" s="3">
        <v>1.6420680000000001</v>
      </c>
      <c r="X315" s="3">
        <v>1.6316180000000002</v>
      </c>
      <c r="Y315" s="3">
        <v>1.5622469999999999</v>
      </c>
      <c r="Z315" s="1">
        <v>1.5315703333333335</v>
      </c>
      <c r="AA315" s="1">
        <v>1.4663133333333331</v>
      </c>
      <c r="AB315" s="1">
        <v>1.4877903333333335</v>
      </c>
      <c r="AC315" s="1">
        <v>1.4818299999999998</v>
      </c>
      <c r="AD315" s="1">
        <v>1.4878216666666668</v>
      </c>
      <c r="AE315" s="1">
        <v>1.4739070000000001</v>
      </c>
      <c r="AF315" s="1">
        <v>1.4398705000000001</v>
      </c>
    </row>
    <row r="316" spans="1:32">
      <c r="A316" s="1" t="s">
        <v>18</v>
      </c>
      <c r="B316" s="1" t="s">
        <v>26</v>
      </c>
      <c r="C316" s="1" t="s">
        <v>17</v>
      </c>
      <c r="D316" s="1" t="s">
        <v>13</v>
      </c>
      <c r="E316" s="1" t="s">
        <v>51</v>
      </c>
      <c r="F316" s="1" t="s">
        <v>1</v>
      </c>
      <c r="G316" s="3">
        <v>0.28126233333333334</v>
      </c>
      <c r="H316" s="3">
        <v>0.26055233333333333</v>
      </c>
      <c r="I316" s="3">
        <v>0.24398233333333333</v>
      </c>
      <c r="J316" s="3">
        <v>0.238235</v>
      </c>
      <c r="K316" s="3">
        <v>0.23031699999999999</v>
      </c>
      <c r="L316" s="3">
        <v>0.206099</v>
      </c>
      <c r="M316" s="3">
        <v>0.17626700000000003</v>
      </c>
      <c r="N316" s="3">
        <v>0.14269633333333334</v>
      </c>
      <c r="O316" s="3">
        <v>0.12338566666666667</v>
      </c>
      <c r="P316" s="3">
        <v>0.106271</v>
      </c>
      <c r="Q316" s="3">
        <v>0.10323466666666666</v>
      </c>
      <c r="R316" s="3">
        <v>0.10083866666666667</v>
      </c>
      <c r="S316" s="3">
        <v>9.9847999999999992E-2</v>
      </c>
      <c r="T316" s="3">
        <v>9.208733333333334E-2</v>
      </c>
      <c r="U316" s="3">
        <v>8.1269333333333318E-2</v>
      </c>
      <c r="V316" s="3">
        <v>7.0183333333333334E-2</v>
      </c>
      <c r="W316" s="3">
        <v>6.1538666666666665E-2</v>
      </c>
      <c r="X316" s="3">
        <v>6.2466999999999995E-2</v>
      </c>
      <c r="Y316" s="3">
        <v>7.0473666666666671E-2</v>
      </c>
      <c r="Z316" s="1">
        <v>7.7227000000000004E-2</v>
      </c>
      <c r="AA316" s="1">
        <v>7.2667333333333334E-2</v>
      </c>
      <c r="AB316" s="1">
        <v>6.8299333333333337E-2</v>
      </c>
      <c r="AC316" s="1">
        <v>6.563833333333334E-2</v>
      </c>
      <c r="AD316" s="1">
        <v>6.4410666666666672E-2</v>
      </c>
      <c r="AE316" s="1">
        <v>6.5473000000000003E-2</v>
      </c>
      <c r="AF316" s="1">
        <v>6.5655000000000005E-2</v>
      </c>
    </row>
    <row r="317" spans="1:32">
      <c r="A317" s="1" t="s">
        <v>18</v>
      </c>
      <c r="B317" s="1" t="s">
        <v>26</v>
      </c>
      <c r="C317" s="1" t="s">
        <v>17</v>
      </c>
      <c r="D317" s="1" t="s">
        <v>13</v>
      </c>
      <c r="E317" s="1" t="s">
        <v>52</v>
      </c>
      <c r="F317" s="1" t="s">
        <v>2</v>
      </c>
      <c r="G317" s="3">
        <v>0.63220066666666663</v>
      </c>
      <c r="H317" s="3">
        <v>0.59435399999999994</v>
      </c>
      <c r="I317" s="3">
        <v>0.57393766666666668</v>
      </c>
      <c r="J317" s="3">
        <v>0.55118133333333341</v>
      </c>
      <c r="K317" s="3">
        <v>0.50752800000000009</v>
      </c>
      <c r="L317" s="3">
        <v>0.4452936666666667</v>
      </c>
      <c r="M317" s="3">
        <v>0.39188466666666671</v>
      </c>
      <c r="N317" s="3">
        <v>0.36483500000000002</v>
      </c>
      <c r="O317" s="3">
        <v>0.33585266666666663</v>
      </c>
      <c r="P317" s="3">
        <v>0.31886400000000004</v>
      </c>
      <c r="Q317" s="3">
        <v>0.31073533333333331</v>
      </c>
      <c r="R317" s="3">
        <v>0.3006853333333333</v>
      </c>
      <c r="S317" s="3">
        <v>0.27401533333333333</v>
      </c>
      <c r="T317" s="3">
        <v>0.22808233333333336</v>
      </c>
      <c r="U317" s="3">
        <v>0.20495833333333333</v>
      </c>
      <c r="V317" s="3">
        <v>0.19614900000000002</v>
      </c>
      <c r="W317" s="3">
        <v>0.20538433333333331</v>
      </c>
      <c r="X317" s="3">
        <v>0.20843266666666668</v>
      </c>
      <c r="Y317" s="3">
        <v>0.21613166666666664</v>
      </c>
      <c r="Z317" s="1">
        <v>0.21604599999999999</v>
      </c>
      <c r="AA317" s="1">
        <v>0.208202</v>
      </c>
      <c r="AB317" s="1">
        <v>0.20157900000000004</v>
      </c>
      <c r="AC317" s="1">
        <v>0.20657833333333334</v>
      </c>
      <c r="AD317" s="1">
        <v>0.21460233333333334</v>
      </c>
      <c r="AE317" s="1">
        <v>0.22115099999999999</v>
      </c>
      <c r="AF317" s="1">
        <v>0.19815650000000001</v>
      </c>
    </row>
    <row r="318" spans="1:32">
      <c r="A318" s="1" t="s">
        <v>18</v>
      </c>
      <c r="B318" s="1" t="s">
        <v>26</v>
      </c>
      <c r="C318" s="1" t="s">
        <v>17</v>
      </c>
      <c r="D318" s="1" t="s">
        <v>13</v>
      </c>
      <c r="E318" s="1" t="s">
        <v>53</v>
      </c>
      <c r="F318" s="1" t="s">
        <v>3</v>
      </c>
      <c r="G318" s="3">
        <v>0.51084966666666665</v>
      </c>
      <c r="H318" s="3">
        <v>0.48896066666666665</v>
      </c>
      <c r="I318" s="3">
        <v>0.47079266666666664</v>
      </c>
      <c r="J318" s="3">
        <v>0.4458056666666666</v>
      </c>
      <c r="K318" s="3">
        <v>0.42036166666666669</v>
      </c>
      <c r="L318" s="3">
        <v>0.37734700000000004</v>
      </c>
      <c r="M318" s="3">
        <v>0.33569166666666667</v>
      </c>
      <c r="N318" s="3">
        <v>0.27981899999999998</v>
      </c>
      <c r="O318" s="3">
        <v>0.2410026666666667</v>
      </c>
      <c r="P318" s="3">
        <v>0.21883966666666668</v>
      </c>
      <c r="Q318" s="3">
        <v>0.22792433333333331</v>
      </c>
      <c r="R318" s="3">
        <v>0.23256200000000002</v>
      </c>
      <c r="S318" s="3">
        <v>0.23162533333333332</v>
      </c>
      <c r="T318" s="3">
        <v>0.20585000000000001</v>
      </c>
      <c r="U318" s="3">
        <v>0.19200466666666663</v>
      </c>
      <c r="V318" s="3">
        <v>0.17793933333333331</v>
      </c>
      <c r="W318" s="3">
        <v>0.17436766666666667</v>
      </c>
      <c r="X318" s="3">
        <v>0.175453</v>
      </c>
      <c r="Y318" s="3">
        <v>0.1714313333333333</v>
      </c>
      <c r="Z318" s="1">
        <v>0.16538733333333333</v>
      </c>
      <c r="AA318" s="1">
        <v>0.16184066666666666</v>
      </c>
      <c r="AB318" s="1">
        <v>0.15834533333333334</v>
      </c>
      <c r="AC318" s="1">
        <v>0.15939433333333333</v>
      </c>
      <c r="AD318" s="1">
        <v>0.14480266666666666</v>
      </c>
      <c r="AE318" s="1">
        <v>0.1419</v>
      </c>
      <c r="AF318" s="1">
        <v>0.13397350000000002</v>
      </c>
    </row>
    <row r="319" spans="1:32">
      <c r="A319" s="1" t="s">
        <v>18</v>
      </c>
      <c r="B319" s="1" t="s">
        <v>26</v>
      </c>
      <c r="C319" s="1" t="s">
        <v>17</v>
      </c>
      <c r="D319" s="1" t="s">
        <v>13</v>
      </c>
      <c r="E319" s="1" t="s">
        <v>54</v>
      </c>
      <c r="F319" s="1" t="s">
        <v>4</v>
      </c>
      <c r="G319" s="3">
        <v>0.38825599999999999</v>
      </c>
      <c r="H319" s="3">
        <v>0.38752666666666663</v>
      </c>
      <c r="I319" s="3">
        <v>0.37827499999999997</v>
      </c>
      <c r="J319" s="3">
        <v>0.36990866666666666</v>
      </c>
      <c r="K319" s="3">
        <v>0.35365033333333334</v>
      </c>
      <c r="L319" s="3">
        <v>0.33006799999999997</v>
      </c>
      <c r="M319" s="3">
        <v>0.29659266666666667</v>
      </c>
      <c r="N319" s="3">
        <v>0.25592966666666667</v>
      </c>
      <c r="O319" s="3">
        <v>0.22806300000000002</v>
      </c>
      <c r="P319" s="3">
        <v>0.21477199999999999</v>
      </c>
      <c r="Q319" s="3">
        <v>0.21574633333333335</v>
      </c>
      <c r="R319" s="3">
        <v>0.21572866666666668</v>
      </c>
      <c r="S319" s="3">
        <v>0.21242566666666665</v>
      </c>
      <c r="T319" s="3">
        <v>0.18826100000000001</v>
      </c>
      <c r="U319" s="3">
        <v>0.1737943333333333</v>
      </c>
      <c r="V319" s="3">
        <v>0.15377833333333332</v>
      </c>
      <c r="W319" s="3">
        <v>0.15825033333333335</v>
      </c>
      <c r="X319" s="3">
        <v>0.14539233333333332</v>
      </c>
      <c r="Y319" s="3">
        <v>0.14426333333333333</v>
      </c>
      <c r="Z319" s="1">
        <v>0.13593533333333332</v>
      </c>
      <c r="AA319" s="1">
        <v>0.13586433333333334</v>
      </c>
      <c r="AB319" s="1">
        <v>0.12900866666666669</v>
      </c>
      <c r="AC319" s="1">
        <v>0.12848733333333331</v>
      </c>
      <c r="AD319" s="1">
        <v>0.13528133333333334</v>
      </c>
      <c r="AE319" s="1">
        <v>0.14465649999999999</v>
      </c>
      <c r="AF319" s="1">
        <v>0.13601750000000001</v>
      </c>
    </row>
    <row r="320" spans="1:32">
      <c r="A320" s="1" t="s">
        <v>18</v>
      </c>
      <c r="B320" s="1" t="s">
        <v>26</v>
      </c>
      <c r="C320" s="1" t="s">
        <v>17</v>
      </c>
      <c r="D320" s="1" t="s">
        <v>13</v>
      </c>
      <c r="E320" s="1" t="s">
        <v>55</v>
      </c>
      <c r="F320" s="1" t="s">
        <v>5</v>
      </c>
      <c r="G320" s="3">
        <v>0.50289699999999993</v>
      </c>
      <c r="H320" s="3">
        <v>0.46831933333333331</v>
      </c>
      <c r="I320" s="3">
        <v>0.44478366666666663</v>
      </c>
      <c r="J320" s="3">
        <v>0.42483866666666664</v>
      </c>
      <c r="K320" s="3">
        <v>0.40265766666666664</v>
      </c>
      <c r="L320" s="3">
        <v>0.36656966666666668</v>
      </c>
      <c r="M320" s="3">
        <v>0.33780000000000004</v>
      </c>
      <c r="N320" s="3">
        <v>0.31829033333333334</v>
      </c>
      <c r="O320" s="3">
        <v>0.29423900000000003</v>
      </c>
      <c r="P320" s="3">
        <v>0.26442599999999999</v>
      </c>
      <c r="Q320" s="3">
        <v>0.23399033333333333</v>
      </c>
      <c r="R320" s="3">
        <v>0.22817666666666667</v>
      </c>
      <c r="S320" s="3">
        <v>0.21621900000000002</v>
      </c>
      <c r="T320" s="3">
        <v>0.21087566666666668</v>
      </c>
      <c r="U320" s="3">
        <v>0.19596233333333335</v>
      </c>
      <c r="V320" s="3">
        <v>0.19514133333333331</v>
      </c>
      <c r="W320" s="3">
        <v>0.18946966666666668</v>
      </c>
      <c r="X320" s="3">
        <v>0.18991733333333335</v>
      </c>
      <c r="Y320" s="3">
        <v>0.18631500000000001</v>
      </c>
      <c r="Z320" s="1">
        <v>0.19206466666666666</v>
      </c>
      <c r="AA320" s="1">
        <v>0.18784066666666668</v>
      </c>
      <c r="AB320" s="1">
        <v>0.18337499999999998</v>
      </c>
      <c r="AC320" s="1">
        <v>0.17427333333333336</v>
      </c>
      <c r="AD320" s="1">
        <v>0.170126</v>
      </c>
      <c r="AE320" s="1">
        <v>0.1729125</v>
      </c>
      <c r="AF320" s="1">
        <v>0.162277</v>
      </c>
    </row>
    <row r="321" spans="1:32">
      <c r="A321" s="1" t="s">
        <v>18</v>
      </c>
      <c r="B321" s="1" t="s">
        <v>26</v>
      </c>
      <c r="C321" s="1" t="s">
        <v>17</v>
      </c>
      <c r="D321" s="1" t="s">
        <v>13</v>
      </c>
      <c r="E321" s="1" t="s">
        <v>85</v>
      </c>
      <c r="F321" s="1" t="s">
        <v>86</v>
      </c>
      <c r="G321" s="3">
        <v>0.48047000000000001</v>
      </c>
      <c r="H321" s="3">
        <v>0.47053300000000003</v>
      </c>
      <c r="I321" s="3">
        <v>0.45307466666666668</v>
      </c>
      <c r="J321" s="3">
        <v>0.42779333333333341</v>
      </c>
      <c r="K321" s="3">
        <v>0.39765333333333336</v>
      </c>
      <c r="L321" s="3">
        <v>0.34493533333333337</v>
      </c>
      <c r="M321" s="3">
        <v>0.31540333333333337</v>
      </c>
      <c r="N321" s="3">
        <v>0.27821833333333329</v>
      </c>
      <c r="O321" s="3">
        <v>0.25940300000000005</v>
      </c>
      <c r="P321" s="3">
        <v>0.21808766666666668</v>
      </c>
      <c r="Q321" s="3">
        <v>0.20695066666666664</v>
      </c>
      <c r="R321" s="3">
        <v>0.20242199999999999</v>
      </c>
      <c r="S321" s="3">
        <v>0.22410333333333332</v>
      </c>
      <c r="T321" s="3">
        <v>0.21726766666666664</v>
      </c>
      <c r="U321" s="3">
        <v>0.20884999999999998</v>
      </c>
      <c r="V321" s="3">
        <v>0.19795199999999999</v>
      </c>
      <c r="W321" s="3">
        <v>0.19487299999999999</v>
      </c>
      <c r="X321" s="3">
        <v>0.19923033333333331</v>
      </c>
      <c r="Y321" s="3">
        <v>0.18061833333333333</v>
      </c>
      <c r="Z321" s="1">
        <v>0.170982</v>
      </c>
      <c r="AA321" s="1">
        <v>0.15742233333333336</v>
      </c>
      <c r="AB321" s="1">
        <v>0.16472366666666666</v>
      </c>
      <c r="AC321" s="1">
        <v>0.16483033333333333</v>
      </c>
      <c r="AD321" s="1">
        <v>0.16687366666666667</v>
      </c>
      <c r="AE321" s="1">
        <v>0.160133</v>
      </c>
      <c r="AF321" s="1">
        <v>0.176038</v>
      </c>
    </row>
    <row r="322" spans="1:32">
      <c r="A322" s="1" t="s">
        <v>18</v>
      </c>
      <c r="B322" s="1" t="s">
        <v>26</v>
      </c>
      <c r="C322" s="1" t="s">
        <v>17</v>
      </c>
      <c r="D322" s="1" t="s">
        <v>13</v>
      </c>
      <c r="E322" s="1" t="s">
        <v>56</v>
      </c>
      <c r="F322" s="1" t="s">
        <v>6</v>
      </c>
      <c r="G322" s="3">
        <v>0.46866199999999997</v>
      </c>
      <c r="H322" s="3">
        <v>0.43879833333333335</v>
      </c>
      <c r="I322" s="3">
        <v>0.40329233333333336</v>
      </c>
      <c r="J322" s="3">
        <v>0.37985066666666661</v>
      </c>
      <c r="K322" s="3">
        <v>0.34401033333333331</v>
      </c>
      <c r="L322" s="3">
        <v>0.30259199999999997</v>
      </c>
      <c r="M322" s="3">
        <v>0.2571883333333333</v>
      </c>
      <c r="N322" s="3">
        <v>0.23392433333333332</v>
      </c>
      <c r="O322" s="3">
        <v>0.22060066666666667</v>
      </c>
      <c r="P322" s="3">
        <v>0.21195166666666668</v>
      </c>
      <c r="Q322" s="3">
        <v>0.21351166666666668</v>
      </c>
      <c r="R322" s="3">
        <v>0.21215033333333333</v>
      </c>
      <c r="S322" s="3">
        <v>0.21590666666666669</v>
      </c>
      <c r="T322" s="3">
        <v>0.194133</v>
      </c>
      <c r="U322" s="3">
        <v>0.18646599999999999</v>
      </c>
      <c r="V322" s="3">
        <v>0.18455433333333335</v>
      </c>
      <c r="W322" s="3">
        <v>0.18664766666666666</v>
      </c>
      <c r="X322" s="3">
        <v>0.18162</v>
      </c>
      <c r="Y322" s="3">
        <v>0.152754</v>
      </c>
      <c r="Z322" s="1">
        <v>0.150781</v>
      </c>
      <c r="AA322" s="1">
        <v>0.14426533333333333</v>
      </c>
      <c r="AB322" s="1">
        <v>0.17940733333333334</v>
      </c>
      <c r="AC322" s="1">
        <v>0.18562633333333334</v>
      </c>
      <c r="AD322" s="1">
        <v>0.192528</v>
      </c>
      <c r="AE322" s="1">
        <v>0.17808199999999999</v>
      </c>
      <c r="AF322" s="1">
        <v>0.15975349999999999</v>
      </c>
    </row>
    <row r="323" spans="1:32">
      <c r="A323" s="1" t="s">
        <v>18</v>
      </c>
      <c r="B323" s="1" t="s">
        <v>26</v>
      </c>
      <c r="C323" s="1" t="s">
        <v>17</v>
      </c>
      <c r="D323" s="1" t="s">
        <v>13</v>
      </c>
      <c r="E323" s="1" t="s">
        <v>57</v>
      </c>
      <c r="F323" s="1" t="s">
        <v>7</v>
      </c>
      <c r="G323" s="3">
        <v>0.62280266666666673</v>
      </c>
      <c r="H323" s="3">
        <v>0.59332133333333337</v>
      </c>
      <c r="I323" s="3">
        <v>0.56139600000000012</v>
      </c>
      <c r="J323" s="3">
        <v>0.54619266666666666</v>
      </c>
      <c r="K323" s="3">
        <v>0.50174133333333337</v>
      </c>
      <c r="L323" s="3">
        <v>0.45233333333333331</v>
      </c>
      <c r="M323" s="3">
        <v>0.39867900000000001</v>
      </c>
      <c r="N323" s="3">
        <v>0.36256333333333335</v>
      </c>
      <c r="O323" s="3">
        <v>0.33679966666666666</v>
      </c>
      <c r="P323" s="3">
        <v>0.30873499999999998</v>
      </c>
      <c r="Q323" s="3">
        <v>0.30258199999999996</v>
      </c>
      <c r="R323" s="3">
        <v>0.28887533333333332</v>
      </c>
      <c r="S323" s="3">
        <v>0.27792166666666668</v>
      </c>
      <c r="T323" s="3">
        <v>0.26428466666666667</v>
      </c>
      <c r="U323" s="3">
        <v>0.25812733333333332</v>
      </c>
      <c r="V323" s="3">
        <v>0.27824233333333331</v>
      </c>
      <c r="W323" s="3">
        <v>0.28211700000000001</v>
      </c>
      <c r="X323" s="3">
        <v>0.27966933333333333</v>
      </c>
      <c r="Y323" s="3">
        <v>0.250195</v>
      </c>
      <c r="Z323" s="1">
        <v>0.23615033333333335</v>
      </c>
      <c r="AA323" s="1">
        <v>0.22871900000000001</v>
      </c>
      <c r="AB323" s="1">
        <v>0.24067933333333336</v>
      </c>
      <c r="AC323" s="1">
        <v>0.23203166666666666</v>
      </c>
      <c r="AD323" s="1">
        <v>0.23479666666666668</v>
      </c>
      <c r="AE323" s="1">
        <v>0.22968850000000002</v>
      </c>
      <c r="AF323" s="1">
        <v>0.25687749999999998</v>
      </c>
    </row>
    <row r="324" spans="1:32">
      <c r="A324" s="1" t="s">
        <v>18</v>
      </c>
      <c r="B324" s="1" t="s">
        <v>26</v>
      </c>
      <c r="C324" s="1" t="s">
        <v>17</v>
      </c>
      <c r="D324" s="1" t="s">
        <v>13</v>
      </c>
      <c r="E324" s="1" t="s">
        <v>58</v>
      </c>
      <c r="F324" s="1" t="s">
        <v>8</v>
      </c>
      <c r="G324" s="3">
        <v>0.47435933333333336</v>
      </c>
      <c r="H324" s="3">
        <v>0.46781833333333339</v>
      </c>
      <c r="I324" s="3">
        <v>0.44834466666666667</v>
      </c>
      <c r="J324" s="3">
        <v>0.42449633333333336</v>
      </c>
      <c r="K324" s="3">
        <v>0.39231733333333335</v>
      </c>
      <c r="L324" s="3">
        <v>0.355686</v>
      </c>
      <c r="M324" s="3">
        <v>0.33149166666666668</v>
      </c>
      <c r="N324" s="3">
        <v>0.292576</v>
      </c>
      <c r="O324" s="3">
        <v>0.24927966666666668</v>
      </c>
      <c r="P324" s="3">
        <v>0.21993599999999999</v>
      </c>
      <c r="Q324" s="3">
        <v>0.22145000000000001</v>
      </c>
      <c r="R324" s="3">
        <v>0.23688500000000001</v>
      </c>
      <c r="S324" s="3">
        <v>0.23194499999999998</v>
      </c>
      <c r="T324" s="3">
        <v>0.20889633333333335</v>
      </c>
      <c r="U324" s="3">
        <v>0.19112166666666666</v>
      </c>
      <c r="V324" s="3">
        <v>0.190137</v>
      </c>
      <c r="W324" s="3">
        <v>0.18941966666666668</v>
      </c>
      <c r="X324" s="3">
        <v>0.18943600000000002</v>
      </c>
      <c r="Y324" s="3">
        <v>0.19006466666666666</v>
      </c>
      <c r="Z324" s="1">
        <v>0.18699666666666667</v>
      </c>
      <c r="AA324" s="1">
        <v>0.16949166666666668</v>
      </c>
      <c r="AB324" s="1">
        <v>0.16237266666666669</v>
      </c>
      <c r="AC324" s="1">
        <v>0.16496999999999998</v>
      </c>
      <c r="AD324" s="1">
        <v>0.16440033333333334</v>
      </c>
      <c r="AE324" s="1">
        <v>0.15991050000000001</v>
      </c>
      <c r="AF324" s="1">
        <v>0.15112199999999998</v>
      </c>
    </row>
    <row r="325" spans="1:32">
      <c r="A325" s="1" t="s">
        <v>18</v>
      </c>
      <c r="B325" s="1" t="s">
        <v>26</v>
      </c>
      <c r="C325" s="1" t="s">
        <v>17</v>
      </c>
      <c r="D325" s="1" t="s">
        <v>13</v>
      </c>
      <c r="E325" s="1" t="s">
        <v>59</v>
      </c>
      <c r="F325" s="1" t="s">
        <v>20</v>
      </c>
      <c r="G325" s="3">
        <v>0.29241333333333336</v>
      </c>
      <c r="H325" s="3">
        <v>0.27796700000000002</v>
      </c>
      <c r="I325" s="3">
        <v>0.26171366666666668</v>
      </c>
      <c r="J325" s="3">
        <v>0.24906200000000001</v>
      </c>
      <c r="K325" s="3">
        <v>0.232603</v>
      </c>
      <c r="L325" s="3">
        <v>0.21114066666666667</v>
      </c>
      <c r="M325" s="3">
        <v>0.182648</v>
      </c>
      <c r="N325" s="3">
        <v>0.16956966666666665</v>
      </c>
      <c r="O325" s="3">
        <v>0.153617</v>
      </c>
      <c r="P325" s="3">
        <v>0.15559666666666666</v>
      </c>
      <c r="Q325" s="3">
        <v>0.14448133333333332</v>
      </c>
      <c r="R325" s="3">
        <v>0.14893233333333333</v>
      </c>
      <c r="S325" s="3">
        <v>0.14382966666666666</v>
      </c>
      <c r="T325" s="3">
        <v>0.13424933333333333</v>
      </c>
      <c r="U325" s="3">
        <v>0.118531</v>
      </c>
      <c r="V325" s="3">
        <v>0.11218133333333334</v>
      </c>
      <c r="W325" s="3">
        <v>0.12130233333333333</v>
      </c>
      <c r="X325" s="3">
        <v>0.133466</v>
      </c>
      <c r="Y325" s="3">
        <v>0.13583466666666669</v>
      </c>
      <c r="Z325" s="1">
        <v>0.13391500000000001</v>
      </c>
      <c r="AA325" s="1">
        <v>0.12622866666666668</v>
      </c>
      <c r="AB325" s="1">
        <v>0.12602933333333333</v>
      </c>
      <c r="AC325" s="1">
        <v>0.12564900000000001</v>
      </c>
      <c r="AD325" s="1">
        <v>0.11852733333333333</v>
      </c>
      <c r="AE325" s="1">
        <v>0.1157605</v>
      </c>
      <c r="AF325" s="1">
        <v>8.9555999999999997E-2</v>
      </c>
    </row>
    <row r="326" spans="1:32">
      <c r="A326" s="1" t="s">
        <v>18</v>
      </c>
      <c r="B326" s="1" t="s">
        <v>26</v>
      </c>
      <c r="C326" s="1" t="s">
        <v>17</v>
      </c>
      <c r="D326" s="1" t="s">
        <v>13</v>
      </c>
      <c r="E326" s="1" t="s">
        <v>60</v>
      </c>
      <c r="F326" s="1" t="s">
        <v>21</v>
      </c>
      <c r="G326" s="3">
        <v>0.47114100000000003</v>
      </c>
      <c r="H326" s="3">
        <v>0.44543033333333337</v>
      </c>
      <c r="I326" s="3">
        <v>0.41411633333333331</v>
      </c>
      <c r="J326" s="3">
        <v>0.38249700000000003</v>
      </c>
      <c r="K326" s="3">
        <v>0.35047199999999995</v>
      </c>
      <c r="L326" s="3">
        <v>0.31280266666666667</v>
      </c>
      <c r="M326" s="3">
        <v>0.28040366666666666</v>
      </c>
      <c r="N326" s="3">
        <v>0.25705666666666666</v>
      </c>
      <c r="O326" s="3">
        <v>0.23636733333333329</v>
      </c>
      <c r="P326" s="3">
        <v>0.21443000000000001</v>
      </c>
      <c r="Q326" s="3">
        <v>0.200041</v>
      </c>
      <c r="R326" s="3">
        <v>0.20006333333333334</v>
      </c>
      <c r="S326" s="3">
        <v>0.18366933333333332</v>
      </c>
      <c r="T326" s="3">
        <v>0.17181100000000002</v>
      </c>
      <c r="U326" s="3">
        <v>0.15808366666666668</v>
      </c>
      <c r="V326" s="3">
        <v>0.15850833333333333</v>
      </c>
      <c r="W326" s="3">
        <v>0.16065399999999999</v>
      </c>
      <c r="X326" s="3">
        <v>0.16001899999999999</v>
      </c>
      <c r="Y326" s="3">
        <v>0.15574033333333334</v>
      </c>
      <c r="Z326" s="1">
        <v>0.15303766666666666</v>
      </c>
      <c r="AA326" s="1">
        <v>0.14503566666666665</v>
      </c>
      <c r="AB326" s="1">
        <v>0.14847333333333332</v>
      </c>
      <c r="AC326" s="1">
        <v>0.14585666666666666</v>
      </c>
      <c r="AD326" s="1">
        <v>0.14108933333333332</v>
      </c>
      <c r="AE326" s="1">
        <v>0.13450699999999999</v>
      </c>
      <c r="AF326" s="1">
        <v>0.12224499999999999</v>
      </c>
    </row>
    <row r="327" spans="1:32">
      <c r="A327" s="1" t="s">
        <v>18</v>
      </c>
      <c r="B327" s="1" t="s">
        <v>26</v>
      </c>
      <c r="C327" s="1" t="s">
        <v>17</v>
      </c>
      <c r="D327" s="1" t="s">
        <v>13</v>
      </c>
      <c r="E327" s="1" t="s">
        <v>61</v>
      </c>
      <c r="F327" s="1" t="s">
        <v>22</v>
      </c>
      <c r="G327" s="2" t="s">
        <v>12</v>
      </c>
      <c r="H327" s="2" t="s">
        <v>12</v>
      </c>
      <c r="I327" s="2" t="s">
        <v>12</v>
      </c>
      <c r="J327" s="2" t="s">
        <v>12</v>
      </c>
      <c r="K327" s="2" t="s">
        <v>12</v>
      </c>
      <c r="L327" s="2" t="s">
        <v>12</v>
      </c>
      <c r="M327" s="2" t="s">
        <v>12</v>
      </c>
      <c r="N327" s="2" t="s">
        <v>12</v>
      </c>
      <c r="O327" s="3">
        <v>7.3563666666666666E-2</v>
      </c>
      <c r="P327" s="3">
        <v>7.5294666666666663E-2</v>
      </c>
      <c r="Q327" s="3">
        <v>7.6369999999999993E-2</v>
      </c>
      <c r="R327" s="3">
        <v>7.469933333333334E-2</v>
      </c>
      <c r="S327" s="3">
        <v>7.7260333333333334E-2</v>
      </c>
      <c r="T327" s="3">
        <v>7.2656666666666661E-2</v>
      </c>
      <c r="U327" s="3">
        <v>6.9520666666666661E-2</v>
      </c>
      <c r="V327" s="3">
        <v>6.7823333333333333E-2</v>
      </c>
      <c r="W327" s="3">
        <v>6.6972333333333342E-2</v>
      </c>
      <c r="X327" s="3">
        <v>6.7012666666666665E-2</v>
      </c>
      <c r="Y327" s="3">
        <v>5.9558E-2</v>
      </c>
      <c r="Z327" s="1">
        <v>5.4596333333333337E-2</v>
      </c>
      <c r="AA327" s="1" t="s">
        <v>87</v>
      </c>
      <c r="AB327" s="1" t="s">
        <v>87</v>
      </c>
      <c r="AC327" s="1" t="s">
        <v>87</v>
      </c>
      <c r="AD327" s="1" t="s">
        <v>87</v>
      </c>
      <c r="AE327" s="1" t="s">
        <v>87</v>
      </c>
      <c r="AF327" s="1" t="s">
        <v>87</v>
      </c>
    </row>
    <row r="328" spans="1:32">
      <c r="A328" s="1" t="s">
        <v>18</v>
      </c>
      <c r="B328" s="1" t="s">
        <v>26</v>
      </c>
      <c r="C328" s="1" t="s">
        <v>17</v>
      </c>
      <c r="D328" s="1" t="s">
        <v>13</v>
      </c>
      <c r="E328" s="1" t="s">
        <v>63</v>
      </c>
      <c r="F328" s="1" t="s">
        <v>93</v>
      </c>
      <c r="G328" s="3">
        <v>5.1253140000000004</v>
      </c>
      <c r="H328" s="3">
        <v>4.8935813333333327</v>
      </c>
      <c r="I328" s="3">
        <v>4.6537089999999992</v>
      </c>
      <c r="J328" s="3">
        <v>4.4398613333333339</v>
      </c>
      <c r="K328" s="3">
        <v>4.1333120000000001</v>
      </c>
      <c r="L328" s="3">
        <v>3.704867333333334</v>
      </c>
      <c r="M328" s="3">
        <v>3.3040500000000002</v>
      </c>
      <c r="N328" s="3">
        <v>2.9554786666666666</v>
      </c>
      <c r="O328" s="3">
        <v>2.7521740000000001</v>
      </c>
      <c r="P328" s="3">
        <v>2.5272043333333332</v>
      </c>
      <c r="Q328" s="3">
        <v>2.4570176666666668</v>
      </c>
      <c r="R328" s="3">
        <v>2.4420189999999997</v>
      </c>
      <c r="S328" s="3">
        <v>2.3887693333333337</v>
      </c>
      <c r="T328" s="3">
        <v>2.1884549999999998</v>
      </c>
      <c r="U328" s="3">
        <v>2.0386893333333336</v>
      </c>
      <c r="V328" s="3">
        <v>1.9825900000000001</v>
      </c>
      <c r="W328" s="3">
        <v>1.9909966666666667</v>
      </c>
      <c r="X328" s="3">
        <v>1.9921156666666668</v>
      </c>
      <c r="Y328" s="3">
        <v>1.9133800000000001</v>
      </c>
      <c r="Z328" s="1">
        <v>1.8731193333333334</v>
      </c>
      <c r="AA328" s="1">
        <v>1.7862746666666667</v>
      </c>
      <c r="AB328" s="1">
        <v>1.8062266666666666</v>
      </c>
      <c r="AC328" s="1">
        <v>1.7934743333333334</v>
      </c>
      <c r="AD328" s="1">
        <v>1.7857529999999999</v>
      </c>
      <c r="AE328" s="1">
        <v>1.7613460000000001</v>
      </c>
      <c r="AF328" s="1">
        <v>1.696501</v>
      </c>
    </row>
    <row r="329" spans="1:32">
      <c r="A329" s="1" t="s">
        <v>18</v>
      </c>
      <c r="B329" s="1" t="s">
        <v>26</v>
      </c>
      <c r="C329" s="1" t="s">
        <v>17</v>
      </c>
      <c r="D329" s="1" t="s">
        <v>15</v>
      </c>
      <c r="E329" s="1" t="s">
        <v>50</v>
      </c>
      <c r="F329" s="1" t="s">
        <v>19</v>
      </c>
      <c r="G329" s="3">
        <v>4.2913656666666666</v>
      </c>
      <c r="H329" s="3">
        <v>4.1000466666666666</v>
      </c>
      <c r="I329" s="3">
        <v>3.8751813333333334</v>
      </c>
      <c r="J329" s="3">
        <v>3.6590246666666668</v>
      </c>
      <c r="K329" s="3">
        <v>3.3847126666666667</v>
      </c>
      <c r="L329" s="3">
        <v>3.0684163333333334</v>
      </c>
      <c r="M329" s="3">
        <v>2.7964333333333333</v>
      </c>
      <c r="N329" s="3">
        <v>2.4707110000000001</v>
      </c>
      <c r="O329" s="3">
        <v>2.1149590000000003</v>
      </c>
      <c r="P329" s="3">
        <v>1.786206</v>
      </c>
      <c r="Q329" s="3">
        <v>1.6683996666666667</v>
      </c>
      <c r="R329" s="3">
        <v>1.6302003333333335</v>
      </c>
      <c r="S329" s="3">
        <v>1.5959536666666665</v>
      </c>
      <c r="T329" s="3">
        <v>1.4883439999999999</v>
      </c>
      <c r="U329" s="3">
        <v>1.4263160000000001</v>
      </c>
      <c r="V329" s="3">
        <v>1.4082456666666667</v>
      </c>
      <c r="W329" s="3">
        <v>1.4068436666666668</v>
      </c>
      <c r="X329" s="3">
        <v>1.4188336666666668</v>
      </c>
      <c r="Y329" s="3">
        <v>1.3716523333333335</v>
      </c>
      <c r="Z329" s="1">
        <v>1.3589973333333332</v>
      </c>
      <c r="AA329" s="1">
        <v>1.3062596666666666</v>
      </c>
      <c r="AB329" s="1">
        <v>1.3367580000000003</v>
      </c>
      <c r="AC329" s="1">
        <v>1.3316213333333333</v>
      </c>
      <c r="AD329" s="1">
        <v>1.3340486666666669</v>
      </c>
      <c r="AE329" s="1">
        <v>1.3160810000000001</v>
      </c>
      <c r="AF329" s="1">
        <v>1.266886</v>
      </c>
    </row>
    <row r="330" spans="1:32">
      <c r="A330" s="1" t="s">
        <v>18</v>
      </c>
      <c r="B330" s="1" t="s">
        <v>26</v>
      </c>
      <c r="C330" s="1" t="s">
        <v>17</v>
      </c>
      <c r="D330" s="1" t="s">
        <v>15</v>
      </c>
      <c r="E330" s="1" t="s">
        <v>51</v>
      </c>
      <c r="F330" s="1" t="s">
        <v>1</v>
      </c>
      <c r="G330" s="3">
        <v>0.26758700000000002</v>
      </c>
      <c r="H330" s="3">
        <v>0.24452166666666666</v>
      </c>
      <c r="I330" s="3">
        <v>0.23097200000000004</v>
      </c>
      <c r="J330" s="3">
        <v>0.22186833333333333</v>
      </c>
      <c r="K330" s="3">
        <v>0.21718800000000002</v>
      </c>
      <c r="L330" s="3">
        <v>0.19596</v>
      </c>
      <c r="M330" s="3">
        <v>0.17581633333333335</v>
      </c>
      <c r="N330" s="3">
        <v>0.14305100000000001</v>
      </c>
      <c r="O330" s="3">
        <v>0.11502633333333333</v>
      </c>
      <c r="P330" s="3">
        <v>9.2956999999999998E-2</v>
      </c>
      <c r="Q330" s="3">
        <v>8.5214333333333336E-2</v>
      </c>
      <c r="R330" s="3">
        <v>8.7933666666666674E-2</v>
      </c>
      <c r="S330" s="3">
        <v>8.3753000000000008E-2</v>
      </c>
      <c r="T330" s="3">
        <v>7.938166666666667E-2</v>
      </c>
      <c r="U330" s="3">
        <v>6.6827000000000011E-2</v>
      </c>
      <c r="V330" s="3">
        <v>6.082333333333334E-2</v>
      </c>
      <c r="W330" s="3">
        <v>5.4184666666666666E-2</v>
      </c>
      <c r="X330" s="3">
        <v>6.188366666666667E-2</v>
      </c>
      <c r="Y330" s="3">
        <v>6.5379333333333331E-2</v>
      </c>
      <c r="Z330" s="1">
        <v>6.7326666666666674E-2</v>
      </c>
      <c r="AA330" s="1">
        <v>5.8924333333333336E-2</v>
      </c>
      <c r="AB330" s="1">
        <v>6.0671000000000003E-2</v>
      </c>
      <c r="AC330" s="1">
        <v>5.9052E-2</v>
      </c>
      <c r="AD330" s="1">
        <v>5.9336333333333331E-2</v>
      </c>
      <c r="AE330" s="1">
        <v>5.4965E-2</v>
      </c>
      <c r="AF330" s="1">
        <v>5.5382500000000001E-2</v>
      </c>
    </row>
    <row r="331" spans="1:32">
      <c r="A331" s="1" t="s">
        <v>18</v>
      </c>
      <c r="B331" s="1" t="s">
        <v>26</v>
      </c>
      <c r="C331" s="1" t="s">
        <v>17</v>
      </c>
      <c r="D331" s="1" t="s">
        <v>15</v>
      </c>
      <c r="E331" s="1" t="s">
        <v>52</v>
      </c>
      <c r="F331" s="1" t="s">
        <v>2</v>
      </c>
      <c r="G331" s="3">
        <v>0.61269233333333339</v>
      </c>
      <c r="H331" s="3">
        <v>0.57367899999999994</v>
      </c>
      <c r="I331" s="3">
        <v>0.5469126666666666</v>
      </c>
      <c r="J331" s="3">
        <v>0.50961866666666666</v>
      </c>
      <c r="K331" s="3">
        <v>0.46409899999999998</v>
      </c>
      <c r="L331" s="3">
        <v>0.41623633333333337</v>
      </c>
      <c r="M331" s="3">
        <v>0.37550366666666668</v>
      </c>
      <c r="N331" s="3">
        <v>0.33604133333333336</v>
      </c>
      <c r="O331" s="3">
        <v>0.29075400000000001</v>
      </c>
      <c r="P331" s="3">
        <v>0.25434899999999999</v>
      </c>
      <c r="Q331" s="3">
        <v>0.24339166666666667</v>
      </c>
      <c r="R331" s="3">
        <v>0.22376566666666667</v>
      </c>
      <c r="S331" s="3">
        <v>0.20818466666666668</v>
      </c>
      <c r="T331" s="3">
        <v>0.18322000000000002</v>
      </c>
      <c r="U331" s="3">
        <v>0.17546433333333333</v>
      </c>
      <c r="V331" s="3">
        <v>0.171017</v>
      </c>
      <c r="W331" s="3">
        <v>0.16942333333333334</v>
      </c>
      <c r="X331" s="3">
        <v>0.17149433333333333</v>
      </c>
      <c r="Y331" s="3">
        <v>0.16765833333333333</v>
      </c>
      <c r="Z331" s="1">
        <v>0.17144966666666664</v>
      </c>
      <c r="AA331" s="1">
        <v>0.16623766666666664</v>
      </c>
      <c r="AB331" s="1">
        <v>0.17156233333333334</v>
      </c>
      <c r="AC331" s="1">
        <v>0.17429733333333333</v>
      </c>
      <c r="AD331" s="1">
        <v>0.17546800000000004</v>
      </c>
      <c r="AE331" s="1">
        <v>0.17475099999999999</v>
      </c>
      <c r="AF331" s="1">
        <v>0.14301350000000002</v>
      </c>
    </row>
    <row r="332" spans="1:32">
      <c r="A332" s="1" t="s">
        <v>18</v>
      </c>
      <c r="B332" s="1" t="s">
        <v>26</v>
      </c>
      <c r="C332" s="1" t="s">
        <v>17</v>
      </c>
      <c r="D332" s="1" t="s">
        <v>15</v>
      </c>
      <c r="E332" s="1" t="s">
        <v>53</v>
      </c>
      <c r="F332" s="1" t="s">
        <v>3</v>
      </c>
      <c r="G332" s="3">
        <v>0.48953933333333333</v>
      </c>
      <c r="H332" s="3">
        <v>0.45992100000000002</v>
      </c>
      <c r="I332" s="3">
        <v>0.43789833333333333</v>
      </c>
      <c r="J332" s="3">
        <v>0.41324500000000003</v>
      </c>
      <c r="K332" s="3">
        <v>0.3827916666666667</v>
      </c>
      <c r="L332" s="3">
        <v>0.33535866666666664</v>
      </c>
      <c r="M332" s="3">
        <v>0.29908066666666661</v>
      </c>
      <c r="N332" s="3">
        <v>0.25221699999999997</v>
      </c>
      <c r="O332" s="3">
        <v>0.21026233333333333</v>
      </c>
      <c r="P332" s="3">
        <v>0.17360766666666669</v>
      </c>
      <c r="Q332" s="3">
        <v>0.16899166666666665</v>
      </c>
      <c r="R332" s="3">
        <v>0.17289033333333334</v>
      </c>
      <c r="S332" s="3">
        <v>0.17533633333333332</v>
      </c>
      <c r="T332" s="3">
        <v>0.16225199999999998</v>
      </c>
      <c r="U332" s="3">
        <v>0.15744733333333333</v>
      </c>
      <c r="V332" s="3">
        <v>0.15333533333333335</v>
      </c>
      <c r="W332" s="3">
        <v>0.14518366666666668</v>
      </c>
      <c r="X332" s="3">
        <v>0.13939599999999999</v>
      </c>
      <c r="Y332" s="3">
        <v>0.13161166666666665</v>
      </c>
      <c r="Z332" s="1">
        <v>0.13325366666666669</v>
      </c>
      <c r="AA332" s="1">
        <v>0.13594266666666666</v>
      </c>
      <c r="AB332" s="1">
        <v>0.13782666666666668</v>
      </c>
      <c r="AC332" s="1">
        <v>0.14014199999999999</v>
      </c>
      <c r="AD332" s="1">
        <v>0.13118366666666667</v>
      </c>
      <c r="AE332" s="1">
        <v>0.12695799999999999</v>
      </c>
      <c r="AF332" s="1">
        <v>0.11430499999999999</v>
      </c>
    </row>
    <row r="333" spans="1:32">
      <c r="A333" s="1" t="s">
        <v>18</v>
      </c>
      <c r="B333" s="1" t="s">
        <v>26</v>
      </c>
      <c r="C333" s="1" t="s">
        <v>17</v>
      </c>
      <c r="D333" s="1" t="s">
        <v>15</v>
      </c>
      <c r="E333" s="1" t="s">
        <v>54</v>
      </c>
      <c r="F333" s="1" t="s">
        <v>4</v>
      </c>
      <c r="G333" s="3">
        <v>0.36315933333333333</v>
      </c>
      <c r="H333" s="3">
        <v>0.36386266666666667</v>
      </c>
      <c r="I333" s="3">
        <v>0.34832466666666662</v>
      </c>
      <c r="J333" s="3">
        <v>0.33480266666666664</v>
      </c>
      <c r="K333" s="3">
        <v>0.31235133333333337</v>
      </c>
      <c r="L333" s="3">
        <v>0.28802899999999998</v>
      </c>
      <c r="M333" s="3">
        <v>0.25998766666666667</v>
      </c>
      <c r="N333" s="3">
        <v>0.22774900000000001</v>
      </c>
      <c r="O333" s="3">
        <v>0.19815933333333335</v>
      </c>
      <c r="P333" s="3">
        <v>0.17810600000000001</v>
      </c>
      <c r="Q333" s="3">
        <v>0.16814900000000002</v>
      </c>
      <c r="R333" s="3">
        <v>0.16633966666666666</v>
      </c>
      <c r="S333" s="3">
        <v>0.15491866666666668</v>
      </c>
      <c r="T333" s="3">
        <v>0.14396366666666668</v>
      </c>
      <c r="U333" s="3">
        <v>0.12523333333333334</v>
      </c>
      <c r="V333" s="3">
        <v>0.12438699999999998</v>
      </c>
      <c r="W333" s="3">
        <v>0.12002166666666665</v>
      </c>
      <c r="X333" s="3">
        <v>0.11655599999999999</v>
      </c>
      <c r="Y333" s="3">
        <v>0.11286833333333333</v>
      </c>
      <c r="Z333" s="1">
        <v>0.10908200000000001</v>
      </c>
      <c r="AA333" s="1">
        <v>0.11090633333333333</v>
      </c>
      <c r="AB333" s="1">
        <v>9.7221666666666665E-2</v>
      </c>
      <c r="AC333" s="1">
        <v>9.9261333333333326E-2</v>
      </c>
      <c r="AD333" s="1">
        <v>0.10067466666666668</v>
      </c>
      <c r="AE333" s="1">
        <v>0.112487</v>
      </c>
      <c r="AF333" s="1">
        <v>0.10716349999999999</v>
      </c>
    </row>
    <row r="334" spans="1:32">
      <c r="A334" s="1" t="s">
        <v>18</v>
      </c>
      <c r="B334" s="1" t="s">
        <v>26</v>
      </c>
      <c r="C334" s="1" t="s">
        <v>17</v>
      </c>
      <c r="D334" s="1" t="s">
        <v>15</v>
      </c>
      <c r="E334" s="1" t="s">
        <v>55</v>
      </c>
      <c r="F334" s="1" t="s">
        <v>5</v>
      </c>
      <c r="G334" s="3">
        <v>0.48882566666666666</v>
      </c>
      <c r="H334" s="3">
        <v>0.45425433333333332</v>
      </c>
      <c r="I334" s="3">
        <v>0.42910933333333334</v>
      </c>
      <c r="J334" s="3">
        <v>0.3965643333333333</v>
      </c>
      <c r="K334" s="3">
        <v>0.37184566666666669</v>
      </c>
      <c r="L334" s="3">
        <v>0.341555</v>
      </c>
      <c r="M334" s="3">
        <v>0.32883400000000002</v>
      </c>
      <c r="N334" s="3">
        <v>0.29561766666666661</v>
      </c>
      <c r="O334" s="3">
        <v>0.25336166666666665</v>
      </c>
      <c r="P334" s="3">
        <v>0.20609900000000003</v>
      </c>
      <c r="Q334" s="3">
        <v>0.18108800000000003</v>
      </c>
      <c r="R334" s="3">
        <v>0.17196833333333331</v>
      </c>
      <c r="S334" s="3">
        <v>0.15182700000000002</v>
      </c>
      <c r="T334" s="3">
        <v>0.152313</v>
      </c>
      <c r="U334" s="3">
        <v>0.15262966666666666</v>
      </c>
      <c r="V334" s="3">
        <v>0.15920333333333334</v>
      </c>
      <c r="W334" s="3">
        <v>0.15570300000000001</v>
      </c>
      <c r="X334" s="3">
        <v>0.15994433333333336</v>
      </c>
      <c r="Y334" s="3">
        <v>0.15861033333333335</v>
      </c>
      <c r="Z334" s="1">
        <v>0.16282366666666667</v>
      </c>
      <c r="AA334" s="1">
        <v>0.15586800000000001</v>
      </c>
      <c r="AB334" s="1">
        <v>0.15498933333333331</v>
      </c>
      <c r="AC334" s="1">
        <v>0.14901200000000001</v>
      </c>
      <c r="AD334" s="1">
        <v>0.14062566666666668</v>
      </c>
      <c r="AE334" s="1">
        <v>0.14177099999999998</v>
      </c>
      <c r="AF334" s="1">
        <v>0.14151449999999999</v>
      </c>
    </row>
    <row r="335" spans="1:32">
      <c r="A335" s="1" t="s">
        <v>18</v>
      </c>
      <c r="B335" s="1" t="s">
        <v>26</v>
      </c>
      <c r="C335" s="1" t="s">
        <v>17</v>
      </c>
      <c r="D335" s="1" t="s">
        <v>15</v>
      </c>
      <c r="E335" s="1" t="s">
        <v>85</v>
      </c>
      <c r="F335" s="1" t="s">
        <v>86</v>
      </c>
      <c r="G335" s="3">
        <v>0.46778699999999995</v>
      </c>
      <c r="H335" s="3">
        <v>0.44677066666666665</v>
      </c>
      <c r="I335" s="3">
        <v>0.42577533333333334</v>
      </c>
      <c r="J335" s="3">
        <v>0.40032800000000002</v>
      </c>
      <c r="K335" s="3">
        <v>0.377716</v>
      </c>
      <c r="L335" s="3">
        <v>0.3276303333333333</v>
      </c>
      <c r="M335" s="3">
        <v>0.30530433333333334</v>
      </c>
      <c r="N335" s="3">
        <v>0.27550599999999997</v>
      </c>
      <c r="O335" s="3">
        <v>0.25002833333333335</v>
      </c>
      <c r="P335" s="3">
        <v>0.20085766666666668</v>
      </c>
      <c r="Q335" s="3">
        <v>0.17862833333333336</v>
      </c>
      <c r="R335" s="3">
        <v>0.16668266666666667</v>
      </c>
      <c r="S335" s="3">
        <v>0.18422400000000003</v>
      </c>
      <c r="T335" s="3">
        <v>0.17073466666666667</v>
      </c>
      <c r="U335" s="3">
        <v>0.16653999999999999</v>
      </c>
      <c r="V335" s="3">
        <v>0.15548966666666666</v>
      </c>
      <c r="W335" s="3">
        <v>0.16450200000000001</v>
      </c>
      <c r="X335" s="3">
        <v>0.17280233333333336</v>
      </c>
      <c r="Y335" s="3">
        <v>0.15849199999999999</v>
      </c>
      <c r="Z335" s="1">
        <v>0.14358333333333331</v>
      </c>
      <c r="AA335" s="1">
        <v>0.127888</v>
      </c>
      <c r="AB335" s="1">
        <v>0.13610766666666665</v>
      </c>
      <c r="AC335" s="1">
        <v>0.13495699999999999</v>
      </c>
      <c r="AD335" s="1">
        <v>0.13611833333333334</v>
      </c>
      <c r="AE335" s="1">
        <v>0.126195</v>
      </c>
      <c r="AF335" s="1">
        <v>0.14292749999999999</v>
      </c>
    </row>
    <row r="336" spans="1:32">
      <c r="A336" s="1" t="s">
        <v>18</v>
      </c>
      <c r="B336" s="1" t="s">
        <v>26</v>
      </c>
      <c r="C336" s="1" t="s">
        <v>17</v>
      </c>
      <c r="D336" s="1" t="s">
        <v>15</v>
      </c>
      <c r="E336" s="1" t="s">
        <v>56</v>
      </c>
      <c r="F336" s="1" t="s">
        <v>6</v>
      </c>
      <c r="G336" s="3">
        <v>0.52188566666666658</v>
      </c>
      <c r="H336" s="3">
        <v>0.50610100000000002</v>
      </c>
      <c r="I336" s="3">
        <v>0.46803799999999995</v>
      </c>
      <c r="J336" s="3">
        <v>0.44295866666666667</v>
      </c>
      <c r="K336" s="3">
        <v>0.40355733333333332</v>
      </c>
      <c r="L336" s="3">
        <v>0.3745216666666667</v>
      </c>
      <c r="M336" s="3">
        <v>0.33268533333333333</v>
      </c>
      <c r="N336" s="3">
        <v>0.29778299999999996</v>
      </c>
      <c r="O336" s="3">
        <v>0.25853500000000001</v>
      </c>
      <c r="P336" s="3">
        <v>0.22718000000000002</v>
      </c>
      <c r="Q336" s="3">
        <v>0.22059099999999998</v>
      </c>
      <c r="R336" s="3">
        <v>0.218387</v>
      </c>
      <c r="S336" s="3">
        <v>0.22640966666666665</v>
      </c>
      <c r="T336" s="3">
        <v>0.20309966666666668</v>
      </c>
      <c r="U336" s="3">
        <v>0.19679000000000002</v>
      </c>
      <c r="V336" s="3">
        <v>0.18765433333333334</v>
      </c>
      <c r="W336" s="3">
        <v>0.20091899999999999</v>
      </c>
      <c r="X336" s="3">
        <v>0.1942183333333333</v>
      </c>
      <c r="Y336" s="3">
        <v>0.18931399999999998</v>
      </c>
      <c r="Z336" s="1">
        <v>0.189029</v>
      </c>
      <c r="AA336" s="1">
        <v>0.19723599999999999</v>
      </c>
      <c r="AB336" s="1">
        <v>0.21235400000000001</v>
      </c>
      <c r="AC336" s="1">
        <v>0.21644933333333335</v>
      </c>
      <c r="AD336" s="1">
        <v>0.22021733333333335</v>
      </c>
      <c r="AE336" s="1">
        <v>0.216388</v>
      </c>
      <c r="AF336" s="1">
        <v>0.18387999999999999</v>
      </c>
    </row>
    <row r="337" spans="1:32">
      <c r="A337" s="1" t="s">
        <v>18</v>
      </c>
      <c r="B337" s="1" t="s">
        <v>26</v>
      </c>
      <c r="C337" s="1" t="s">
        <v>17</v>
      </c>
      <c r="D337" s="1" t="s">
        <v>15</v>
      </c>
      <c r="E337" s="1" t="s">
        <v>57</v>
      </c>
      <c r="F337" s="1" t="s">
        <v>7</v>
      </c>
      <c r="G337" s="3">
        <v>0.61167399999999994</v>
      </c>
      <c r="H337" s="3">
        <v>0.58630466666666659</v>
      </c>
      <c r="I337" s="3">
        <v>0.55365566666666666</v>
      </c>
      <c r="J337" s="3">
        <v>0.53034666666666674</v>
      </c>
      <c r="K337" s="3">
        <v>0.48348233333333335</v>
      </c>
      <c r="L337" s="3">
        <v>0.45039500000000005</v>
      </c>
      <c r="M337" s="3">
        <v>0.40599533333333332</v>
      </c>
      <c r="N337" s="3">
        <v>0.36894100000000002</v>
      </c>
      <c r="O337" s="3">
        <v>0.31721400000000005</v>
      </c>
      <c r="P337" s="3">
        <v>0.26868399999999998</v>
      </c>
      <c r="Q337" s="3">
        <v>0.24393566666666669</v>
      </c>
      <c r="R337" s="3">
        <v>0.23863533333333334</v>
      </c>
      <c r="S337" s="3">
        <v>0.23352266666666668</v>
      </c>
      <c r="T337" s="3">
        <v>0.23192033333333337</v>
      </c>
      <c r="U337" s="3">
        <v>0.22288666666666668</v>
      </c>
      <c r="V337" s="3">
        <v>0.23749100000000001</v>
      </c>
      <c r="W337" s="3">
        <v>0.24689933333333333</v>
      </c>
      <c r="X337" s="3">
        <v>0.25566300000000003</v>
      </c>
      <c r="Y337" s="3">
        <v>0.23379400000000003</v>
      </c>
      <c r="Z337" s="1">
        <v>0.21428433333333333</v>
      </c>
      <c r="AA337" s="1">
        <v>0.19790333333333332</v>
      </c>
      <c r="AB337" s="1">
        <v>0.21626333333333334</v>
      </c>
      <c r="AC337" s="1">
        <v>0.21443066666666666</v>
      </c>
      <c r="AD337" s="1">
        <v>0.22667066666666669</v>
      </c>
      <c r="AE337" s="1">
        <v>0.221447</v>
      </c>
      <c r="AF337" s="1">
        <v>0.239788</v>
      </c>
    </row>
    <row r="338" spans="1:32">
      <c r="A338" s="1" t="s">
        <v>18</v>
      </c>
      <c r="B338" s="1" t="s">
        <v>26</v>
      </c>
      <c r="C338" s="1" t="s">
        <v>17</v>
      </c>
      <c r="D338" s="1" t="s">
        <v>15</v>
      </c>
      <c r="E338" s="1" t="s">
        <v>58</v>
      </c>
      <c r="F338" s="1" t="s">
        <v>8</v>
      </c>
      <c r="G338" s="3">
        <v>0.46821533333333337</v>
      </c>
      <c r="H338" s="3">
        <v>0.46463166666666672</v>
      </c>
      <c r="I338" s="3">
        <v>0.43449533333333329</v>
      </c>
      <c r="J338" s="3">
        <v>0.40929233333333331</v>
      </c>
      <c r="K338" s="3">
        <v>0.37168133333333336</v>
      </c>
      <c r="L338" s="3">
        <v>0.33873033333333336</v>
      </c>
      <c r="M338" s="3">
        <v>0.313226</v>
      </c>
      <c r="N338" s="3">
        <v>0.27380500000000002</v>
      </c>
      <c r="O338" s="3">
        <v>0.22161800000000001</v>
      </c>
      <c r="P338" s="3">
        <v>0.18436566666666665</v>
      </c>
      <c r="Q338" s="3">
        <v>0.17840999999999999</v>
      </c>
      <c r="R338" s="3">
        <v>0.18359766666666666</v>
      </c>
      <c r="S338" s="3">
        <v>0.17777766666666669</v>
      </c>
      <c r="T338" s="3">
        <v>0.16145899999999999</v>
      </c>
      <c r="U338" s="3">
        <v>0.16249766666666665</v>
      </c>
      <c r="V338" s="3">
        <v>0.15884466666666666</v>
      </c>
      <c r="W338" s="3">
        <v>0.150007</v>
      </c>
      <c r="X338" s="3">
        <v>0.14687566666666665</v>
      </c>
      <c r="Y338" s="3">
        <v>0.15392433333333333</v>
      </c>
      <c r="Z338" s="1">
        <v>0.16816500000000001</v>
      </c>
      <c r="AA338" s="1">
        <v>0.15535333333333334</v>
      </c>
      <c r="AB338" s="1">
        <v>0.14976200000000001</v>
      </c>
      <c r="AC338" s="1">
        <v>0.14401966666666666</v>
      </c>
      <c r="AD338" s="1">
        <v>0.14375399999999999</v>
      </c>
      <c r="AE338" s="1">
        <v>0.14111899999999999</v>
      </c>
      <c r="AF338" s="1">
        <v>0.13891149999999999</v>
      </c>
    </row>
    <row r="339" spans="1:32">
      <c r="A339" s="1" t="s">
        <v>18</v>
      </c>
      <c r="B339" s="1" t="s">
        <v>26</v>
      </c>
      <c r="C339" s="1" t="s">
        <v>17</v>
      </c>
      <c r="D339" s="1" t="s">
        <v>15</v>
      </c>
      <c r="E339" s="1" t="s">
        <v>59</v>
      </c>
      <c r="F339" s="1" t="s">
        <v>20</v>
      </c>
      <c r="G339" s="3">
        <v>0.280281</v>
      </c>
      <c r="H339" s="3">
        <v>0.25730166666666671</v>
      </c>
      <c r="I339" s="3">
        <v>0.23764333333333335</v>
      </c>
      <c r="J339" s="3">
        <v>0.22135633333333335</v>
      </c>
      <c r="K339" s="3">
        <v>0.20616266666666669</v>
      </c>
      <c r="L339" s="3">
        <v>0.18510566666666664</v>
      </c>
      <c r="M339" s="3">
        <v>0.15863966666666665</v>
      </c>
      <c r="N339" s="3">
        <v>0.14529033333333333</v>
      </c>
      <c r="O339" s="3">
        <v>0.12683633333333336</v>
      </c>
      <c r="P339" s="3">
        <v>0.12259199999999999</v>
      </c>
      <c r="Q339" s="3">
        <v>0.11229833333333333</v>
      </c>
      <c r="R339" s="3">
        <v>0.11190833333333333</v>
      </c>
      <c r="S339" s="3">
        <v>0.10529300000000001</v>
      </c>
      <c r="T339" s="3">
        <v>9.8946999999999993E-2</v>
      </c>
      <c r="U339" s="3">
        <v>8.9397000000000004E-2</v>
      </c>
      <c r="V339" s="3">
        <v>8.8903333333333334E-2</v>
      </c>
      <c r="W339" s="3">
        <v>9.3396333333333345E-2</v>
      </c>
      <c r="X339" s="3">
        <v>0.105522</v>
      </c>
      <c r="Y339" s="3">
        <v>0.113062</v>
      </c>
      <c r="Z339" s="1">
        <v>0.11714266666666666</v>
      </c>
      <c r="AA339" s="1">
        <v>0.11593299999999999</v>
      </c>
      <c r="AB339" s="1">
        <v>0.107159</v>
      </c>
      <c r="AC339" s="1">
        <v>0.10031066666666666</v>
      </c>
      <c r="AD339" s="1">
        <v>8.5706666666666653E-2</v>
      </c>
      <c r="AE339" s="1">
        <v>8.4135999999999989E-2</v>
      </c>
      <c r="AF339" s="1">
        <v>6.57055E-2</v>
      </c>
    </row>
    <row r="340" spans="1:32">
      <c r="A340" s="1" t="s">
        <v>18</v>
      </c>
      <c r="B340" s="1" t="s">
        <v>26</v>
      </c>
      <c r="C340" s="1" t="s">
        <v>17</v>
      </c>
      <c r="D340" s="1" t="s">
        <v>15</v>
      </c>
      <c r="E340" s="1" t="s">
        <v>60</v>
      </c>
      <c r="F340" s="1" t="s">
        <v>21</v>
      </c>
      <c r="G340" s="3">
        <v>0.46435500000000002</v>
      </c>
      <c r="H340" s="3">
        <v>0.43475733333333327</v>
      </c>
      <c r="I340" s="3">
        <v>0.4016656666666667</v>
      </c>
      <c r="J340" s="3">
        <v>0.36865700000000001</v>
      </c>
      <c r="K340" s="3">
        <v>0.33915000000000001</v>
      </c>
      <c r="L340" s="3">
        <v>0.30069699999999999</v>
      </c>
      <c r="M340" s="3">
        <v>0.27356333333333333</v>
      </c>
      <c r="N340" s="3">
        <v>0.24906766666666669</v>
      </c>
      <c r="O340" s="3">
        <v>0.21910166666666664</v>
      </c>
      <c r="P340" s="3">
        <v>0.18218466666666666</v>
      </c>
      <c r="Q340" s="3">
        <v>0.15696233333333331</v>
      </c>
      <c r="R340" s="3">
        <v>0.14980633333333335</v>
      </c>
      <c r="S340" s="3">
        <v>0.13147866666666666</v>
      </c>
      <c r="T340" s="3">
        <v>0.12392533333333333</v>
      </c>
      <c r="U340" s="3">
        <v>0.11688500000000002</v>
      </c>
      <c r="V340" s="3">
        <v>0.12398199999999999</v>
      </c>
      <c r="W340" s="3">
        <v>0.12690433333333334</v>
      </c>
      <c r="X340" s="3">
        <v>0.12731200000000001</v>
      </c>
      <c r="Y340" s="3">
        <v>0.12072733333333334</v>
      </c>
      <c r="Z340" s="1">
        <v>0.11738700000000001</v>
      </c>
      <c r="AA340" s="1">
        <v>0.11889933333333334</v>
      </c>
      <c r="AB340" s="1">
        <v>0.12692033333333333</v>
      </c>
      <c r="AC340" s="1">
        <v>0.12726133333333334</v>
      </c>
      <c r="AD340" s="1">
        <v>0.11741933333333333</v>
      </c>
      <c r="AE340" s="1">
        <v>0.10960300000000001</v>
      </c>
      <c r="AF340" s="1">
        <v>9.8119000000000012E-2</v>
      </c>
    </row>
    <row r="341" spans="1:32">
      <c r="A341" s="1" t="s">
        <v>18</v>
      </c>
      <c r="B341" s="1" t="s">
        <v>26</v>
      </c>
      <c r="C341" s="1" t="s">
        <v>17</v>
      </c>
      <c r="D341" s="1" t="s">
        <v>15</v>
      </c>
      <c r="E341" s="1" t="s">
        <v>61</v>
      </c>
      <c r="F341" s="1" t="s">
        <v>22</v>
      </c>
      <c r="G341" s="2" t="s">
        <v>12</v>
      </c>
      <c r="H341" s="2" t="s">
        <v>12</v>
      </c>
      <c r="I341" s="2" t="s">
        <v>12</v>
      </c>
      <c r="J341" s="2" t="s">
        <v>12</v>
      </c>
      <c r="K341" s="2" t="s">
        <v>12</v>
      </c>
      <c r="L341" s="2" t="s">
        <v>12</v>
      </c>
      <c r="M341" s="2" t="s">
        <v>12</v>
      </c>
      <c r="N341" s="2" t="s">
        <v>12</v>
      </c>
      <c r="O341" s="3">
        <v>5.7216333333333334E-2</v>
      </c>
      <c r="P341" s="3">
        <v>5.3353000000000005E-2</v>
      </c>
      <c r="Q341" s="3">
        <v>5.2733666666666658E-2</v>
      </c>
      <c r="R341" s="3">
        <v>5.1618666666666667E-2</v>
      </c>
      <c r="S341" s="3">
        <v>5.5254333333333329E-2</v>
      </c>
      <c r="T341" s="3">
        <v>5.2722666666666668E-2</v>
      </c>
      <c r="U341" s="3" t="s">
        <v>87</v>
      </c>
      <c r="V341" s="3" t="s">
        <v>87</v>
      </c>
      <c r="W341" s="3" t="s">
        <v>87</v>
      </c>
      <c r="X341" s="3" t="s">
        <v>87</v>
      </c>
      <c r="Y341" s="3" t="s">
        <v>87</v>
      </c>
      <c r="Z341" s="1" t="s">
        <v>87</v>
      </c>
      <c r="AA341" s="1" t="s">
        <v>87</v>
      </c>
      <c r="AB341" s="1" t="s">
        <v>87</v>
      </c>
      <c r="AC341" s="1" t="s">
        <v>87</v>
      </c>
      <c r="AD341" s="1" t="s">
        <v>87</v>
      </c>
      <c r="AE341" s="1" t="s">
        <v>87</v>
      </c>
      <c r="AF341" s="1" t="s">
        <v>87</v>
      </c>
    </row>
    <row r="342" spans="1:32">
      <c r="A342" s="1" t="s">
        <v>18</v>
      </c>
      <c r="B342" s="1" t="s">
        <v>26</v>
      </c>
      <c r="C342" s="1" t="s">
        <v>17</v>
      </c>
      <c r="D342" s="1" t="s">
        <v>15</v>
      </c>
      <c r="E342" s="1" t="s">
        <v>63</v>
      </c>
      <c r="F342" s="1" t="s">
        <v>93</v>
      </c>
      <c r="G342" s="3">
        <v>5.0360016666666665</v>
      </c>
      <c r="H342" s="3">
        <v>4.792105666666667</v>
      </c>
      <c r="I342" s="3">
        <v>4.5144903333333337</v>
      </c>
      <c r="J342" s="3">
        <v>4.2490379999999996</v>
      </c>
      <c r="K342" s="3">
        <v>3.930025333333333</v>
      </c>
      <c r="L342" s="3">
        <v>3.5542189999999998</v>
      </c>
      <c r="M342" s="3">
        <v>3.2286363333333337</v>
      </c>
      <c r="N342" s="3">
        <v>2.8650690000000001</v>
      </c>
      <c r="O342" s="3">
        <v>2.5181133333333334</v>
      </c>
      <c r="P342" s="3">
        <v>2.1443356666666666</v>
      </c>
      <c r="Q342" s="3">
        <v>1.9903940000000002</v>
      </c>
      <c r="R342" s="3">
        <v>1.9435336666666665</v>
      </c>
      <c r="S342" s="3">
        <v>1.8879796666666666</v>
      </c>
      <c r="T342" s="3">
        <v>1.7639389999999999</v>
      </c>
      <c r="U342" s="3">
        <v>1.6819626666666665</v>
      </c>
      <c r="V342" s="3">
        <v>1.6672526666666665</v>
      </c>
      <c r="W342" s="3">
        <v>1.6718633333333333</v>
      </c>
      <c r="X342" s="3">
        <v>1.6980643333333336</v>
      </c>
      <c r="Y342" s="3">
        <v>1.6480439999999998</v>
      </c>
      <c r="Z342" s="1">
        <v>1.6311509999999998</v>
      </c>
      <c r="AA342" s="1">
        <v>1.5721476666666667</v>
      </c>
      <c r="AB342" s="1">
        <v>1.5988173333333331</v>
      </c>
      <c r="AC342" s="1">
        <v>1.5869303333333333</v>
      </c>
      <c r="AD342" s="1">
        <v>1.5648153333333334</v>
      </c>
      <c r="AE342" s="1">
        <v>1.537914</v>
      </c>
      <c r="AF342" s="1">
        <v>1.462116</v>
      </c>
    </row>
    <row r="343" spans="1:32">
      <c r="A343" s="1" t="s">
        <v>23</v>
      </c>
      <c r="B343" s="1" t="s">
        <v>25</v>
      </c>
      <c r="C343" s="1" t="s">
        <v>16</v>
      </c>
      <c r="D343" s="1" t="s">
        <v>13</v>
      </c>
      <c r="E343" s="1" t="s">
        <v>50</v>
      </c>
      <c r="F343" s="1" t="s">
        <v>19</v>
      </c>
      <c r="G343" s="2">
        <v>14.208046304096255</v>
      </c>
      <c r="H343" s="2">
        <v>14.333365789814382</v>
      </c>
      <c r="I343" s="2">
        <v>14.561742468535025</v>
      </c>
      <c r="J343" s="2">
        <v>14.44903328785062</v>
      </c>
      <c r="K343" s="2">
        <v>14.311845393640304</v>
      </c>
      <c r="L343" s="2">
        <v>14.271702230929714</v>
      </c>
      <c r="M343" s="2">
        <v>14.040859142726008</v>
      </c>
      <c r="N343" s="2">
        <v>13.996799836934398</v>
      </c>
      <c r="O343" s="2">
        <v>13.874174064123011</v>
      </c>
      <c r="P343" s="2">
        <v>14.185839038768927</v>
      </c>
      <c r="Q343" s="2">
        <v>14.42648927476708</v>
      </c>
      <c r="R343" s="2">
        <v>14.908408093019252</v>
      </c>
      <c r="S343" s="2">
        <v>15.289612745040612</v>
      </c>
      <c r="T343" s="2">
        <v>15.467323766503164</v>
      </c>
      <c r="U343" s="2">
        <v>15.315691755346045</v>
      </c>
      <c r="V343" s="2">
        <v>15.00781973824361</v>
      </c>
      <c r="W343" s="2">
        <v>14.641277893492429</v>
      </c>
      <c r="X343" s="2">
        <v>14.387145291892551</v>
      </c>
      <c r="Y343" s="2">
        <v>14.18343128400422</v>
      </c>
      <c r="Z343" s="1">
        <v>14.25360677412421</v>
      </c>
      <c r="AA343" s="1">
        <v>14.365745759623024</v>
      </c>
      <c r="AB343" s="1">
        <v>14.593104554330701</v>
      </c>
      <c r="AC343" s="1">
        <v>14.774434530925292</v>
      </c>
      <c r="AD343" s="1">
        <v>15.167769095989614</v>
      </c>
      <c r="AE343" s="1">
        <v>15.247857132565938</v>
      </c>
      <c r="AF343" s="1">
        <v>14.951899656549113</v>
      </c>
    </row>
    <row r="344" spans="1:32">
      <c r="A344" s="1" t="s">
        <v>23</v>
      </c>
      <c r="B344" s="1" t="s">
        <v>25</v>
      </c>
      <c r="C344" s="1" t="s">
        <v>16</v>
      </c>
      <c r="D344" s="1" t="s">
        <v>13</v>
      </c>
      <c r="E344" s="1" t="s">
        <v>51</v>
      </c>
      <c r="F344" s="1" t="s">
        <v>1</v>
      </c>
      <c r="G344" s="2">
        <v>20.144921050296592</v>
      </c>
      <c r="H344" s="2">
        <v>20.672805777102916</v>
      </c>
      <c r="I344" s="2">
        <v>20.69281035927521</v>
      </c>
      <c r="J344" s="2">
        <v>21.298717555112223</v>
      </c>
      <c r="K344" s="2">
        <v>21.284043103211179</v>
      </c>
      <c r="L344" s="2">
        <v>20.320811917970918</v>
      </c>
      <c r="M344" s="2">
        <v>19.249954052586318</v>
      </c>
      <c r="N344" s="2">
        <v>18.594436156296283</v>
      </c>
      <c r="O344" s="2">
        <v>18.758298523059423</v>
      </c>
      <c r="P344" s="2">
        <v>18.055340067454821</v>
      </c>
      <c r="Q344" s="2">
        <v>18.155007957709202</v>
      </c>
      <c r="R344" s="2">
        <v>19.408383460392887</v>
      </c>
      <c r="S344" s="2">
        <v>20.034129775037893</v>
      </c>
      <c r="T344" s="2">
        <v>20.225584320958578</v>
      </c>
      <c r="U344" s="2">
        <v>18.509047934433301</v>
      </c>
      <c r="V344" s="2">
        <v>19.24525440030126</v>
      </c>
      <c r="W344" s="2">
        <v>19.008927414963068</v>
      </c>
      <c r="X344" s="2">
        <v>19.376778238208654</v>
      </c>
      <c r="Y344" s="2">
        <v>18.883224135640859</v>
      </c>
      <c r="Z344" s="1">
        <v>18.234403299049063</v>
      </c>
      <c r="AA344" s="1">
        <v>18.020486108769401</v>
      </c>
      <c r="AB344" s="1">
        <v>17.700467186137963</v>
      </c>
      <c r="AC344" s="1">
        <v>18.398643148027862</v>
      </c>
      <c r="AD344" s="1">
        <v>20.361783957884509</v>
      </c>
      <c r="AE344" s="1">
        <v>20.767976993124094</v>
      </c>
      <c r="AF344" s="1">
        <v>19.415595123281626</v>
      </c>
    </row>
    <row r="345" spans="1:32">
      <c r="A345" s="1" t="s">
        <v>23</v>
      </c>
      <c r="B345" s="1" t="s">
        <v>25</v>
      </c>
      <c r="C345" s="1" t="s">
        <v>16</v>
      </c>
      <c r="D345" s="1" t="s">
        <v>13</v>
      </c>
      <c r="E345" s="1" t="s">
        <v>52</v>
      </c>
      <c r="F345" s="1" t="s">
        <v>2</v>
      </c>
      <c r="G345" s="2">
        <v>16.309871023139134</v>
      </c>
      <c r="H345" s="2">
        <v>16.347771662267856</v>
      </c>
      <c r="I345" s="2">
        <v>17.386745459353591</v>
      </c>
      <c r="J345" s="2">
        <v>17.238489728292777</v>
      </c>
      <c r="K345" s="2">
        <v>17.301803031043889</v>
      </c>
      <c r="L345" s="2">
        <v>16.950482233859965</v>
      </c>
      <c r="M345" s="2">
        <v>16.505814104982822</v>
      </c>
      <c r="N345" s="2">
        <v>15.807679262204012</v>
      </c>
      <c r="O345" s="2">
        <v>15.234361978008076</v>
      </c>
      <c r="P345" s="2">
        <v>15.853801801921845</v>
      </c>
      <c r="Q345" s="2">
        <v>16.724483075030108</v>
      </c>
      <c r="R345" s="2">
        <v>17.656584595779062</v>
      </c>
      <c r="S345" s="2">
        <v>17.359135123799796</v>
      </c>
      <c r="T345" s="2">
        <v>17.18184032546413</v>
      </c>
      <c r="U345" s="2">
        <v>16.942206178667597</v>
      </c>
      <c r="V345" s="2">
        <v>17.044692198505746</v>
      </c>
      <c r="W345" s="2">
        <v>17.062282770308354</v>
      </c>
      <c r="X345" s="2">
        <v>16.858007024641285</v>
      </c>
      <c r="Y345" s="2">
        <v>17.311439330563726</v>
      </c>
      <c r="Z345" s="1">
        <v>17.09048143288598</v>
      </c>
      <c r="AA345" s="1">
        <v>17.330778713466191</v>
      </c>
      <c r="AB345" s="1">
        <v>17.231085061477419</v>
      </c>
      <c r="AC345" s="1">
        <v>17.083645839985806</v>
      </c>
      <c r="AD345" s="1">
        <v>16.583286039525937</v>
      </c>
      <c r="AE345" s="1">
        <v>16.060083278876348</v>
      </c>
      <c r="AF345" s="1">
        <v>16.093495167982699</v>
      </c>
    </row>
    <row r="346" spans="1:32">
      <c r="A346" s="1" t="s">
        <v>23</v>
      </c>
      <c r="B346" s="1" t="s">
        <v>25</v>
      </c>
      <c r="C346" s="1" t="s">
        <v>16</v>
      </c>
      <c r="D346" s="1" t="s">
        <v>13</v>
      </c>
      <c r="E346" s="1" t="s">
        <v>53</v>
      </c>
      <c r="F346" s="1" t="s">
        <v>3</v>
      </c>
      <c r="G346" s="2">
        <v>17.714301780741945</v>
      </c>
      <c r="H346" s="2">
        <v>17.538310086383362</v>
      </c>
      <c r="I346" s="2">
        <v>18.12986669971723</v>
      </c>
      <c r="J346" s="2">
        <v>18.300906738218487</v>
      </c>
      <c r="K346" s="2">
        <v>17.784909459659449</v>
      </c>
      <c r="L346" s="2">
        <v>17.183039063646934</v>
      </c>
      <c r="M346" s="2">
        <v>16.32744327567443</v>
      </c>
      <c r="N346" s="2">
        <v>16.343571436763067</v>
      </c>
      <c r="O346" s="2">
        <v>15.346172963763985</v>
      </c>
      <c r="P346" s="2">
        <v>15.925306611068736</v>
      </c>
      <c r="Q346" s="2">
        <v>16.069562943899271</v>
      </c>
      <c r="R346" s="2">
        <v>16.622747124212903</v>
      </c>
      <c r="S346" s="2">
        <v>17.226943014901298</v>
      </c>
      <c r="T346" s="2">
        <v>17.881976930081137</v>
      </c>
      <c r="U346" s="2">
        <v>18.786374469077284</v>
      </c>
      <c r="V346" s="2">
        <v>18.63272740847513</v>
      </c>
      <c r="W346" s="2">
        <v>18.711729042885427</v>
      </c>
      <c r="X346" s="2">
        <v>17.644805055493105</v>
      </c>
      <c r="Y346" s="2">
        <v>17.450816067818007</v>
      </c>
      <c r="Z346" s="1">
        <v>16.7379879483961</v>
      </c>
      <c r="AA346" s="1">
        <v>16.886985198960968</v>
      </c>
      <c r="AB346" s="1">
        <v>17.225967721483634</v>
      </c>
      <c r="AC346" s="1">
        <v>18.453707369756231</v>
      </c>
      <c r="AD346" s="1">
        <v>19.758603637081578</v>
      </c>
      <c r="AE346" s="1">
        <v>20.358252579247672</v>
      </c>
      <c r="AF346" s="1">
        <v>19.016856708579262</v>
      </c>
    </row>
    <row r="347" spans="1:32">
      <c r="A347" s="1" t="s">
        <v>23</v>
      </c>
      <c r="B347" s="1" t="s">
        <v>25</v>
      </c>
      <c r="C347" s="1" t="s">
        <v>16</v>
      </c>
      <c r="D347" s="1" t="s">
        <v>13</v>
      </c>
      <c r="E347" s="1" t="s">
        <v>54</v>
      </c>
      <c r="F347" s="1" t="s">
        <v>4</v>
      </c>
      <c r="G347" s="2">
        <v>15.237793501425708</v>
      </c>
      <c r="H347" s="2">
        <v>15.017309968738592</v>
      </c>
      <c r="I347" s="2">
        <v>15.329815013905844</v>
      </c>
      <c r="J347" s="2">
        <v>14.55230839083829</v>
      </c>
      <c r="K347" s="2">
        <v>15.202151710763525</v>
      </c>
      <c r="L347" s="2">
        <v>15.412570169972122</v>
      </c>
      <c r="M347" s="2">
        <v>16.00682725784144</v>
      </c>
      <c r="N347" s="2">
        <v>15.58070957387838</v>
      </c>
      <c r="O347" s="2">
        <v>15.452817262154076</v>
      </c>
      <c r="P347" s="2">
        <v>15.462330830749979</v>
      </c>
      <c r="Q347" s="2">
        <v>16.102539187108146</v>
      </c>
      <c r="R347" s="2">
        <v>16.419503989051176</v>
      </c>
      <c r="S347" s="2">
        <v>17.19310244910308</v>
      </c>
      <c r="T347" s="2">
        <v>17.400449766242442</v>
      </c>
      <c r="U347" s="2">
        <v>17.003667271915354</v>
      </c>
      <c r="V347" s="2">
        <v>16.04592688660453</v>
      </c>
      <c r="W347" s="2">
        <v>15.157246242623389</v>
      </c>
      <c r="X347" s="2">
        <v>15.497879062117869</v>
      </c>
      <c r="Y347" s="2">
        <v>15.972274663210982</v>
      </c>
      <c r="Z347" s="1">
        <v>16.87424355828875</v>
      </c>
      <c r="AA347" s="1">
        <v>16.984438493235942</v>
      </c>
      <c r="AB347" s="1">
        <v>16.769698979776688</v>
      </c>
      <c r="AC347" s="1">
        <v>14.989280042486664</v>
      </c>
      <c r="AD347" s="1">
        <v>15.905051370271815</v>
      </c>
      <c r="AE347" s="1">
        <v>15.896493973012578</v>
      </c>
      <c r="AF347" s="1">
        <v>18.368651817157382</v>
      </c>
    </row>
    <row r="348" spans="1:32">
      <c r="A348" s="1" t="s">
        <v>23</v>
      </c>
      <c r="B348" s="1" t="s">
        <v>25</v>
      </c>
      <c r="C348" s="1" t="s">
        <v>16</v>
      </c>
      <c r="D348" s="1" t="s">
        <v>13</v>
      </c>
      <c r="E348" s="1" t="s">
        <v>55</v>
      </c>
      <c r="F348" s="1" t="s">
        <v>5</v>
      </c>
      <c r="G348" s="2">
        <v>14.960462667711733</v>
      </c>
      <c r="H348" s="2">
        <v>15.010692772541111</v>
      </c>
      <c r="I348" s="2">
        <v>14.541965061011851</v>
      </c>
      <c r="J348" s="2">
        <v>14.267333381529932</v>
      </c>
      <c r="K348" s="2">
        <v>14.94297478485395</v>
      </c>
      <c r="L348" s="2">
        <v>15.65213136852168</v>
      </c>
      <c r="M348" s="2">
        <v>16.278415282792306</v>
      </c>
      <c r="N348" s="2">
        <v>16.01971207218973</v>
      </c>
      <c r="O348" s="2">
        <v>16.164737917467875</v>
      </c>
      <c r="P348" s="2">
        <v>16.889625128948996</v>
      </c>
      <c r="Q348" s="2">
        <v>17.793556877268028</v>
      </c>
      <c r="R348" s="2">
        <v>18.56669046249705</v>
      </c>
      <c r="S348" s="2">
        <v>19.153141003378781</v>
      </c>
      <c r="T348" s="2">
        <v>19.507875543535004</v>
      </c>
      <c r="U348" s="2">
        <v>19.587545566018427</v>
      </c>
      <c r="V348" s="2">
        <v>18.14826511739366</v>
      </c>
      <c r="W348" s="2">
        <v>17.342793916750068</v>
      </c>
      <c r="X348" s="2">
        <v>17.454359825321735</v>
      </c>
      <c r="Y348" s="2">
        <v>17.549539433748993</v>
      </c>
      <c r="Z348" s="1">
        <v>17.849546388377583</v>
      </c>
      <c r="AA348" s="1">
        <v>16.62401121417555</v>
      </c>
      <c r="AB348" s="1">
        <v>16.912872601595108</v>
      </c>
      <c r="AC348" s="1">
        <v>17.25812999830843</v>
      </c>
      <c r="AD348" s="1">
        <v>18.906794786346584</v>
      </c>
      <c r="AE348" s="1">
        <v>19.566758642593356</v>
      </c>
      <c r="AF348" s="1">
        <v>20.453432541613779</v>
      </c>
    </row>
    <row r="349" spans="1:32">
      <c r="A349" s="1" t="s">
        <v>23</v>
      </c>
      <c r="B349" s="1" t="s">
        <v>25</v>
      </c>
      <c r="C349" s="1" t="s">
        <v>16</v>
      </c>
      <c r="D349" s="1" t="s">
        <v>13</v>
      </c>
      <c r="E349" s="1" t="s">
        <v>85</v>
      </c>
      <c r="F349" s="1" t="s">
        <v>86</v>
      </c>
      <c r="G349" s="2">
        <v>11.479140392999746</v>
      </c>
      <c r="H349" s="2">
        <v>11.299580725252667</v>
      </c>
      <c r="I349" s="2">
        <v>11.229515292097602</v>
      </c>
      <c r="J349" s="2">
        <v>10.770226405630666</v>
      </c>
      <c r="K349" s="2">
        <v>10.123785995114519</v>
      </c>
      <c r="L349" s="2">
        <v>10.094086182950832</v>
      </c>
      <c r="M349" s="2">
        <v>9.9469032525154759</v>
      </c>
      <c r="N349" s="2">
        <v>10.985027669734093</v>
      </c>
      <c r="O349" s="2">
        <v>11.492221551443988</v>
      </c>
      <c r="P349" s="2">
        <v>11.748607214551837</v>
      </c>
      <c r="Q349" s="2">
        <v>11.496125544110718</v>
      </c>
      <c r="R349" s="2">
        <v>11.634404108797709</v>
      </c>
      <c r="S349" s="2">
        <v>12.678668783397645</v>
      </c>
      <c r="T349" s="2">
        <v>13.167807861916996</v>
      </c>
      <c r="U349" s="2">
        <v>13.107133790879409</v>
      </c>
      <c r="V349" s="2">
        <v>12.511884780968828</v>
      </c>
      <c r="W349" s="2">
        <v>11.471178741277953</v>
      </c>
      <c r="X349" s="2">
        <v>11.558447208202052</v>
      </c>
      <c r="Y349" s="2">
        <v>11.213244494065037</v>
      </c>
      <c r="Z349" s="1">
        <v>12.390768120508286</v>
      </c>
      <c r="AA349" s="1">
        <v>12.688252833221688</v>
      </c>
      <c r="AB349" s="1">
        <v>13.039603814216029</v>
      </c>
      <c r="AC349" s="1">
        <v>12.546419232190638</v>
      </c>
      <c r="AD349" s="1">
        <v>12.33334209953969</v>
      </c>
      <c r="AE349" s="1">
        <v>12.301894697623162</v>
      </c>
      <c r="AF349" s="1">
        <v>11.734601989083989</v>
      </c>
    </row>
    <row r="350" spans="1:32">
      <c r="A350" s="1" t="s">
        <v>23</v>
      </c>
      <c r="B350" s="1" t="s">
        <v>25</v>
      </c>
      <c r="C350" s="1" t="s">
        <v>16</v>
      </c>
      <c r="D350" s="1" t="s">
        <v>13</v>
      </c>
      <c r="E350" s="1" t="s">
        <v>56</v>
      </c>
      <c r="F350" s="1" t="s">
        <v>6</v>
      </c>
      <c r="G350" s="2">
        <v>14.129943819772857</v>
      </c>
      <c r="H350" s="2">
        <v>15.05362345920903</v>
      </c>
      <c r="I350" s="2">
        <v>14.884333200666601</v>
      </c>
      <c r="J350" s="2">
        <v>14.767040892018029</v>
      </c>
      <c r="K350" s="2">
        <v>14.382615048510511</v>
      </c>
      <c r="L350" s="2">
        <v>14.635379074173718</v>
      </c>
      <c r="M350" s="2">
        <v>14.561574953708758</v>
      </c>
      <c r="N350" s="2">
        <v>14.881419621537665</v>
      </c>
      <c r="O350" s="2">
        <v>15.288063833936341</v>
      </c>
      <c r="P350" s="2">
        <v>15.144545082434862</v>
      </c>
      <c r="Q350" s="2">
        <v>14.529238319761562</v>
      </c>
      <c r="R350" s="2">
        <v>14.700894049336547</v>
      </c>
      <c r="S350" s="2">
        <v>15.2581679769616</v>
      </c>
      <c r="T350" s="2">
        <v>15.198165619831778</v>
      </c>
      <c r="U350" s="2">
        <v>15.010303668705768</v>
      </c>
      <c r="V350" s="2">
        <v>14.458273175779942</v>
      </c>
      <c r="W350" s="2">
        <v>14.500709900679851</v>
      </c>
      <c r="X350" s="2">
        <v>13.271151158560828</v>
      </c>
      <c r="Y350" s="2">
        <v>12.958262802321343</v>
      </c>
      <c r="Z350" s="1">
        <v>12.436406461305921</v>
      </c>
      <c r="AA350" s="1">
        <v>13.266927415719872</v>
      </c>
      <c r="AB350" s="1">
        <v>13.393194640838983</v>
      </c>
      <c r="AC350" s="1">
        <v>13.796319828537362</v>
      </c>
      <c r="AD350" s="1">
        <v>13.42680114148636</v>
      </c>
      <c r="AE350" s="1">
        <v>13.319169539024486</v>
      </c>
      <c r="AF350" s="1">
        <v>11.648902863668216</v>
      </c>
    </row>
    <row r="351" spans="1:32">
      <c r="A351" s="1" t="s">
        <v>23</v>
      </c>
      <c r="B351" s="1" t="s">
        <v>25</v>
      </c>
      <c r="C351" s="1" t="s">
        <v>16</v>
      </c>
      <c r="D351" s="1" t="s">
        <v>13</v>
      </c>
      <c r="E351" s="1" t="s">
        <v>57</v>
      </c>
      <c r="F351" s="1" t="s">
        <v>7</v>
      </c>
      <c r="G351" s="2">
        <v>9.5698742537169679</v>
      </c>
      <c r="H351" s="2">
        <v>9.509848205127847</v>
      </c>
      <c r="I351" s="2">
        <v>9.5984679316999024</v>
      </c>
      <c r="J351" s="2">
        <v>9.8097150848295733</v>
      </c>
      <c r="K351" s="2">
        <v>9.3167665680789167</v>
      </c>
      <c r="L351" s="2">
        <v>9.3458305806434616</v>
      </c>
      <c r="M351" s="2">
        <v>8.9595387407391289</v>
      </c>
      <c r="N351" s="2">
        <v>9.1849113737484931</v>
      </c>
      <c r="O351" s="2">
        <v>9.1224589412599837</v>
      </c>
      <c r="P351" s="2">
        <v>10.036612121121589</v>
      </c>
      <c r="Q351" s="2">
        <v>10.56758803006187</v>
      </c>
      <c r="R351" s="2">
        <v>10.947963356654519</v>
      </c>
      <c r="S351" s="2">
        <v>10.381514396274154</v>
      </c>
      <c r="T351" s="2">
        <v>10.293473967729737</v>
      </c>
      <c r="U351" s="2">
        <v>9.9012362462134949</v>
      </c>
      <c r="V351" s="2">
        <v>10.326193266718674</v>
      </c>
      <c r="W351" s="2">
        <v>10.212970807566979</v>
      </c>
      <c r="X351" s="2">
        <v>10.468800341202273</v>
      </c>
      <c r="Y351" s="2">
        <v>9.8190899949248429</v>
      </c>
      <c r="Z351" s="1">
        <v>10.049949532134104</v>
      </c>
      <c r="AA351" s="1">
        <v>10.425967853369697</v>
      </c>
      <c r="AB351" s="1">
        <v>11.122182645759208</v>
      </c>
      <c r="AC351" s="1">
        <v>11.970195177533697</v>
      </c>
      <c r="AD351" s="1">
        <v>12.017298068302027</v>
      </c>
      <c r="AE351" s="1">
        <v>12.213636685690073</v>
      </c>
      <c r="AF351" s="1">
        <v>11.482352959311402</v>
      </c>
    </row>
    <row r="352" spans="1:32">
      <c r="A352" s="1" t="s">
        <v>23</v>
      </c>
      <c r="B352" s="1" t="s">
        <v>25</v>
      </c>
      <c r="C352" s="1" t="s">
        <v>16</v>
      </c>
      <c r="D352" s="1" t="s">
        <v>13</v>
      </c>
      <c r="E352" s="1" t="s">
        <v>58</v>
      </c>
      <c r="F352" s="1" t="s">
        <v>8</v>
      </c>
      <c r="G352" s="2">
        <v>13.335316632893909</v>
      </c>
      <c r="H352" s="2">
        <v>13.5549444706336</v>
      </c>
      <c r="I352" s="2">
        <v>14.335984849501356</v>
      </c>
      <c r="J352" s="2">
        <v>14.299816360949281</v>
      </c>
      <c r="K352" s="2">
        <v>14.242493933857022</v>
      </c>
      <c r="L352" s="2">
        <v>14.163973757215068</v>
      </c>
      <c r="M352" s="2">
        <v>13.587344302338613</v>
      </c>
      <c r="N352" s="2">
        <v>13.007659584058096</v>
      </c>
      <c r="O352" s="2">
        <v>12.294288738292138</v>
      </c>
      <c r="P352" s="2">
        <v>12.071693125790167</v>
      </c>
      <c r="Q352" s="2">
        <v>12.025078906736534</v>
      </c>
      <c r="R352" s="2">
        <v>12.32201127885949</v>
      </c>
      <c r="S352" s="2">
        <v>13.274507867322926</v>
      </c>
      <c r="T352" s="2">
        <v>13.756050435259178</v>
      </c>
      <c r="U352" s="2">
        <v>13.781529710982531</v>
      </c>
      <c r="V352" s="2">
        <v>13.562969450813164</v>
      </c>
      <c r="W352" s="2">
        <v>12.733413443094898</v>
      </c>
      <c r="X352" s="2">
        <v>12.532471181992419</v>
      </c>
      <c r="Y352" s="2">
        <v>11.797534620149726</v>
      </c>
      <c r="Z352" s="1">
        <v>12.051405885695232</v>
      </c>
      <c r="AA352" s="1">
        <v>11.670284231312408</v>
      </c>
      <c r="AB352" s="1">
        <v>12.107237485286072</v>
      </c>
      <c r="AC352" s="1">
        <v>12.215113575108168</v>
      </c>
      <c r="AD352" s="1">
        <v>12.912824239408229</v>
      </c>
      <c r="AE352" s="1">
        <v>12.839054732322062</v>
      </c>
      <c r="AF352" s="1">
        <v>13.63237085619766</v>
      </c>
    </row>
    <row r="353" spans="1:32">
      <c r="A353" s="1" t="s">
        <v>23</v>
      </c>
      <c r="B353" s="1" t="s">
        <v>25</v>
      </c>
      <c r="C353" s="1" t="s">
        <v>16</v>
      </c>
      <c r="D353" s="1" t="s">
        <v>13</v>
      </c>
      <c r="E353" s="1" t="s">
        <v>59</v>
      </c>
      <c r="F353" s="1" t="s">
        <v>20</v>
      </c>
      <c r="G353" s="2">
        <v>18.139836407307044</v>
      </c>
      <c r="H353" s="2">
        <v>18.818536964555921</v>
      </c>
      <c r="I353" s="2">
        <v>18.427341648730359</v>
      </c>
      <c r="J353" s="2">
        <v>18.671706828680197</v>
      </c>
      <c r="K353" s="2">
        <v>17.566760149208655</v>
      </c>
      <c r="L353" s="2">
        <v>17.77020006386833</v>
      </c>
      <c r="M353" s="2">
        <v>17.648181265644059</v>
      </c>
      <c r="N353" s="2">
        <v>18.142856767245352</v>
      </c>
      <c r="O353" s="2">
        <v>17.821061919891758</v>
      </c>
      <c r="P353" s="2">
        <v>18.093831836003218</v>
      </c>
      <c r="Q353" s="2">
        <v>17.257679088671978</v>
      </c>
      <c r="R353" s="2">
        <v>17.969772006363943</v>
      </c>
      <c r="S353" s="2">
        <v>17.358482202219744</v>
      </c>
      <c r="T353" s="2">
        <v>18.041957502328973</v>
      </c>
      <c r="U353" s="2">
        <v>17.926063291251825</v>
      </c>
      <c r="V353" s="2">
        <v>18.384571579703845</v>
      </c>
      <c r="W353" s="2">
        <v>18.971041412319376</v>
      </c>
      <c r="X353" s="2">
        <v>18.171012922231309</v>
      </c>
      <c r="Y353" s="2">
        <v>18.30283249836911</v>
      </c>
      <c r="Z353" s="1">
        <v>18.640272400888339</v>
      </c>
      <c r="AA353" s="1">
        <v>18.967543736682341</v>
      </c>
      <c r="AB353" s="1">
        <v>18.398462864092391</v>
      </c>
      <c r="AC353" s="1">
        <v>17.61388047861853</v>
      </c>
      <c r="AD353" s="1">
        <v>18.314453435360196</v>
      </c>
      <c r="AE353" s="1">
        <v>19.235038850925271</v>
      </c>
      <c r="AF353" s="1">
        <v>18.107816547220779</v>
      </c>
    </row>
    <row r="354" spans="1:32">
      <c r="A354" s="1" t="s">
        <v>23</v>
      </c>
      <c r="B354" s="1" t="s">
        <v>25</v>
      </c>
      <c r="C354" s="1" t="s">
        <v>16</v>
      </c>
      <c r="D354" s="1" t="s">
        <v>13</v>
      </c>
      <c r="E354" s="1" t="s">
        <v>60</v>
      </c>
      <c r="F354" s="1" t="s">
        <v>21</v>
      </c>
      <c r="G354" s="2">
        <v>15.713548257868458</v>
      </c>
      <c r="H354" s="2">
        <v>15.396842217777552</v>
      </c>
      <c r="I354" s="2">
        <v>15.640293723917914</v>
      </c>
      <c r="J354" s="2">
        <v>15.873079535468614</v>
      </c>
      <c r="K354" s="2">
        <v>16.55056337892719</v>
      </c>
      <c r="L354" s="2">
        <v>16.964110291437361</v>
      </c>
      <c r="M354" s="2">
        <v>17.194681110913763</v>
      </c>
      <c r="N354" s="2">
        <v>16.504099454163192</v>
      </c>
      <c r="O354" s="2">
        <v>16.117304557944575</v>
      </c>
      <c r="P354" s="2">
        <v>15.45569731470318</v>
      </c>
      <c r="Q354" s="2">
        <v>15.001823294297607</v>
      </c>
      <c r="R354" s="2">
        <v>14.904089278827415</v>
      </c>
      <c r="S354" s="2">
        <v>14.993027342022936</v>
      </c>
      <c r="T354" s="2">
        <v>15.658785711615389</v>
      </c>
      <c r="U354" s="2">
        <v>15.346762405353493</v>
      </c>
      <c r="V354" s="2">
        <v>14.357102910887198</v>
      </c>
      <c r="W354" s="2">
        <v>13.924902381427481</v>
      </c>
      <c r="X354" s="2">
        <v>13.775582252636136</v>
      </c>
      <c r="Y354" s="2">
        <v>14.374921733706216</v>
      </c>
      <c r="Z354" s="1">
        <v>14.732625061954804</v>
      </c>
      <c r="AA354" s="1">
        <v>15.59560787817882</v>
      </c>
      <c r="AB354" s="1">
        <v>15.990006943651347</v>
      </c>
      <c r="AC354" s="1">
        <v>15.88633187250622</v>
      </c>
      <c r="AD354" s="1">
        <v>15.940344329328695</v>
      </c>
      <c r="AE354" s="1">
        <v>15.997565874462049</v>
      </c>
      <c r="AF354" s="1">
        <v>18.268502190846192</v>
      </c>
    </row>
    <row r="355" spans="1:32">
      <c r="A355" s="1" t="s">
        <v>23</v>
      </c>
      <c r="B355" s="1" t="s">
        <v>25</v>
      </c>
      <c r="C355" s="1" t="s">
        <v>16</v>
      </c>
      <c r="D355" s="1" t="s">
        <v>13</v>
      </c>
      <c r="E355" s="1" t="s">
        <v>61</v>
      </c>
      <c r="F355" s="1" t="s">
        <v>22</v>
      </c>
      <c r="G355" s="2" t="s">
        <v>12</v>
      </c>
      <c r="H355" s="2" t="s">
        <v>12</v>
      </c>
      <c r="I355" s="2" t="s">
        <v>12</v>
      </c>
      <c r="J355" s="2" t="s">
        <v>12</v>
      </c>
      <c r="K355" s="2" t="s">
        <v>12</v>
      </c>
      <c r="L355" s="2" t="s">
        <v>12</v>
      </c>
      <c r="M355" s="2" t="s">
        <v>12</v>
      </c>
      <c r="N355" s="2" t="s">
        <v>12</v>
      </c>
      <c r="O355" s="2">
        <v>16.453788186428255</v>
      </c>
      <c r="P355" s="2">
        <v>16.635997345125102</v>
      </c>
      <c r="Q355" s="2">
        <v>16.271655306695781</v>
      </c>
      <c r="R355" s="2">
        <v>16.135811552549789</v>
      </c>
      <c r="S355" s="2">
        <v>15.881952908471773</v>
      </c>
      <c r="T355" s="2">
        <v>17.117547561345393</v>
      </c>
      <c r="U355" s="2">
        <v>18.044172218096978</v>
      </c>
      <c r="V355" s="2">
        <v>19.349768737560535</v>
      </c>
      <c r="W355" s="2">
        <v>18.876327679652999</v>
      </c>
      <c r="X355" s="2">
        <v>19.14339715933589</v>
      </c>
      <c r="Y355" s="2">
        <v>19.575646372104369</v>
      </c>
      <c r="Z355" s="1">
        <v>19.014994424784032</v>
      </c>
      <c r="AA355" s="1">
        <v>17.864424096813867</v>
      </c>
      <c r="AB355" s="1">
        <v>15.724736103994347</v>
      </c>
      <c r="AC355" s="1">
        <v>16.36060444820076</v>
      </c>
      <c r="AD355" s="1">
        <v>15.660911196779411</v>
      </c>
      <c r="AE355" s="1">
        <v>16.184166459849642</v>
      </c>
      <c r="AF355" s="1">
        <v>13.992037708373253</v>
      </c>
    </row>
    <row r="356" spans="1:32">
      <c r="A356" s="1" t="s">
        <v>23</v>
      </c>
      <c r="B356" s="1" t="s">
        <v>25</v>
      </c>
      <c r="C356" s="1" t="s">
        <v>16</v>
      </c>
      <c r="D356" s="1" t="s">
        <v>13</v>
      </c>
      <c r="E356" s="1" t="s">
        <v>63</v>
      </c>
      <c r="F356" s="1" t="s">
        <v>80</v>
      </c>
      <c r="G356" s="2">
        <v>14.542665874732931</v>
      </c>
      <c r="H356" s="2">
        <v>14.653628001191274</v>
      </c>
      <c r="I356" s="2">
        <v>14.852184817376136</v>
      </c>
      <c r="J356" s="2">
        <v>14.787601740422678</v>
      </c>
      <c r="K356" s="2">
        <v>14.675084045455042</v>
      </c>
      <c r="L356" s="2">
        <v>14.686698087535879</v>
      </c>
      <c r="M356" s="2">
        <v>14.501120138157402</v>
      </c>
      <c r="N356" s="2">
        <v>14.424567625297556</v>
      </c>
      <c r="O356" s="2">
        <v>14.330155238877552</v>
      </c>
      <c r="P356" s="2">
        <v>14.551803896722264</v>
      </c>
      <c r="Q356" s="2">
        <v>14.663834643037644</v>
      </c>
      <c r="R356" s="2">
        <v>15.088914009862689</v>
      </c>
      <c r="S356" s="2">
        <v>15.379488135653633</v>
      </c>
      <c r="T356" s="2">
        <v>15.653581882082685</v>
      </c>
      <c r="U356" s="2">
        <v>15.52045273455542</v>
      </c>
      <c r="V356" s="2">
        <v>15.235900293557187</v>
      </c>
      <c r="W356" s="2">
        <v>14.90380178513414</v>
      </c>
      <c r="X356" s="2">
        <v>14.647146403789554</v>
      </c>
      <c r="Y356" s="2">
        <v>14.545071449334216</v>
      </c>
      <c r="Z356" s="1">
        <v>14.632766635844883</v>
      </c>
      <c r="AA356" s="1">
        <v>14.781583035940514</v>
      </c>
      <c r="AB356" s="1">
        <v>14.918740042099055</v>
      </c>
      <c r="AC356" s="1">
        <v>15.043994269215434</v>
      </c>
      <c r="AD356" s="1">
        <v>15.391873915791408</v>
      </c>
      <c r="AE356" s="1">
        <v>15.521403924306604</v>
      </c>
      <c r="AF356" s="1">
        <v>15.350101049359301</v>
      </c>
    </row>
    <row r="357" spans="1:32">
      <c r="A357" s="1" t="s">
        <v>23</v>
      </c>
      <c r="B357" s="1" t="s">
        <v>25</v>
      </c>
      <c r="C357" s="1" t="s">
        <v>16</v>
      </c>
      <c r="D357" s="1" t="s">
        <v>15</v>
      </c>
      <c r="E357" s="1" t="s">
        <v>50</v>
      </c>
      <c r="F357" s="1" t="s">
        <v>19</v>
      </c>
      <c r="G357" s="2">
        <v>20.184252703456593</v>
      </c>
      <c r="H357" s="2">
        <v>20.00115948948994</v>
      </c>
      <c r="I357" s="2">
        <v>19.838905572531413</v>
      </c>
      <c r="J357" s="2">
        <v>19.440088481246445</v>
      </c>
      <c r="K357" s="2">
        <v>19.186736243215098</v>
      </c>
      <c r="L357" s="2">
        <v>18.920799970903435</v>
      </c>
      <c r="M357" s="2">
        <v>18.719659720257368</v>
      </c>
      <c r="N357" s="2">
        <v>18.794000600358697</v>
      </c>
      <c r="O357" s="2">
        <v>18.804788376371146</v>
      </c>
      <c r="P357" s="2">
        <v>19.266699333089683</v>
      </c>
      <c r="Q357" s="2">
        <v>19.846443174021818</v>
      </c>
      <c r="R357" s="2">
        <v>20.578158768743062</v>
      </c>
      <c r="S357" s="2">
        <v>21.135178147907531</v>
      </c>
      <c r="T357" s="2">
        <v>21.562844085966276</v>
      </c>
      <c r="U357" s="2">
        <v>21.745365463055077</v>
      </c>
      <c r="V357" s="2">
        <v>21.620412705705423</v>
      </c>
      <c r="W357" s="2">
        <v>21.323912743070132</v>
      </c>
      <c r="X357" s="2">
        <v>21.27740924207637</v>
      </c>
      <c r="Y357" s="2">
        <v>21.093052006599521</v>
      </c>
      <c r="Z357" s="1">
        <v>20.988891749544674</v>
      </c>
      <c r="AA357" s="1">
        <v>21.05109762633376</v>
      </c>
      <c r="AB357" s="1">
        <v>20.912090935706448</v>
      </c>
      <c r="AC357" s="1">
        <v>21.044564281840092</v>
      </c>
      <c r="AD357" s="1">
        <v>20.679467465493676</v>
      </c>
      <c r="AE357" s="1">
        <v>20.759780580340852</v>
      </c>
      <c r="AF357" s="1">
        <v>20.234571299950339</v>
      </c>
    </row>
    <row r="358" spans="1:32">
      <c r="A358" s="1" t="s">
        <v>23</v>
      </c>
      <c r="B358" s="1" t="s">
        <v>25</v>
      </c>
      <c r="C358" s="1" t="s">
        <v>16</v>
      </c>
      <c r="D358" s="1" t="s">
        <v>15</v>
      </c>
      <c r="E358" s="1" t="s">
        <v>51</v>
      </c>
      <c r="F358" s="1" t="s">
        <v>1</v>
      </c>
      <c r="G358" s="2">
        <v>24.87783520031233</v>
      </c>
      <c r="H358" s="2">
        <v>25.297555023580685</v>
      </c>
      <c r="I358" s="2">
        <v>24.973792723777887</v>
      </c>
      <c r="J358" s="2">
        <v>25.670486288261255</v>
      </c>
      <c r="K358" s="2">
        <v>24.998955504365039</v>
      </c>
      <c r="L358" s="2">
        <v>23.224377321947685</v>
      </c>
      <c r="M358" s="2">
        <v>22.100631028274325</v>
      </c>
      <c r="N358" s="2">
        <v>21.027293884502303</v>
      </c>
      <c r="O358" s="2">
        <v>21.39461749568493</v>
      </c>
      <c r="P358" s="2">
        <v>21.109059081745325</v>
      </c>
      <c r="Q358" s="2">
        <v>21.880733482827065</v>
      </c>
      <c r="R358" s="2">
        <v>23.001992236707324</v>
      </c>
      <c r="S358" s="2">
        <v>23.386049930526529</v>
      </c>
      <c r="T358" s="2">
        <v>23.678277673771223</v>
      </c>
      <c r="U358" s="2">
        <v>22.367524036395494</v>
      </c>
      <c r="V358" s="2">
        <v>22.451185277824155</v>
      </c>
      <c r="W358" s="2">
        <v>22.162665821325806</v>
      </c>
      <c r="X358" s="2">
        <v>23.356404959027703</v>
      </c>
      <c r="Y358" s="2">
        <v>23.371385963353433</v>
      </c>
      <c r="Z358" s="1">
        <v>23.091877087393286</v>
      </c>
      <c r="AA358" s="1">
        <v>23.523312923726355</v>
      </c>
      <c r="AB358" s="1">
        <v>23.069271514447934</v>
      </c>
      <c r="AC358" s="1">
        <v>23.499554114548371</v>
      </c>
      <c r="AD358" s="1">
        <v>24.023289728264132</v>
      </c>
      <c r="AE358" s="1">
        <v>24.517556921797631</v>
      </c>
      <c r="AF358" s="1">
        <v>23.884347991299208</v>
      </c>
    </row>
    <row r="359" spans="1:32">
      <c r="A359" s="1" t="s">
        <v>23</v>
      </c>
      <c r="B359" s="1" t="s">
        <v>25</v>
      </c>
      <c r="C359" s="1" t="s">
        <v>16</v>
      </c>
      <c r="D359" s="1" t="s">
        <v>15</v>
      </c>
      <c r="E359" s="1" t="s">
        <v>52</v>
      </c>
      <c r="F359" s="1" t="s">
        <v>2</v>
      </c>
      <c r="G359" s="2">
        <v>21.386521325262638</v>
      </c>
      <c r="H359" s="2">
        <v>21.536921403275702</v>
      </c>
      <c r="I359" s="2">
        <v>22.042283817779559</v>
      </c>
      <c r="J359" s="2">
        <v>21.743729328501985</v>
      </c>
      <c r="K359" s="2">
        <v>21.659050717245947</v>
      </c>
      <c r="L359" s="2">
        <v>21.019854814736064</v>
      </c>
      <c r="M359" s="2">
        <v>20.236714356411266</v>
      </c>
      <c r="N359" s="2">
        <v>19.58753061658156</v>
      </c>
      <c r="O359" s="2">
        <v>19.030045658737183</v>
      </c>
      <c r="P359" s="2">
        <v>19.898313708675275</v>
      </c>
      <c r="Q359" s="2">
        <v>21.079334879676782</v>
      </c>
      <c r="R359" s="2">
        <v>22.250852618283037</v>
      </c>
      <c r="S359" s="2">
        <v>22.092117524668556</v>
      </c>
      <c r="T359" s="2">
        <v>22.3661612571691</v>
      </c>
      <c r="U359" s="2">
        <v>22.599638725966731</v>
      </c>
      <c r="V359" s="2">
        <v>22.711315778692107</v>
      </c>
      <c r="W359" s="2">
        <v>22.331710446137297</v>
      </c>
      <c r="X359" s="2">
        <v>21.704315759209255</v>
      </c>
      <c r="Y359" s="2">
        <v>22.301274159995955</v>
      </c>
      <c r="Z359" s="1">
        <v>22.261930189708277</v>
      </c>
      <c r="AA359" s="1">
        <v>22.164252372971223</v>
      </c>
      <c r="AB359" s="1">
        <v>21.836890004256503</v>
      </c>
      <c r="AC359" s="1">
        <v>20.627824315930994</v>
      </c>
      <c r="AD359" s="1">
        <v>19.887009254499109</v>
      </c>
      <c r="AE359" s="1">
        <v>18.744762348250177</v>
      </c>
      <c r="AF359" s="1">
        <v>19.726976278806909</v>
      </c>
    </row>
    <row r="360" spans="1:32">
      <c r="A360" s="1" t="s">
        <v>23</v>
      </c>
      <c r="B360" s="1" t="s">
        <v>25</v>
      </c>
      <c r="C360" s="1" t="s">
        <v>16</v>
      </c>
      <c r="D360" s="1" t="s">
        <v>15</v>
      </c>
      <c r="E360" s="1" t="s">
        <v>53</v>
      </c>
      <c r="F360" s="1" t="s">
        <v>3</v>
      </c>
      <c r="G360" s="2">
        <v>21.942663786789435</v>
      </c>
      <c r="H360" s="2">
        <v>20.758612037436809</v>
      </c>
      <c r="I360" s="2">
        <v>21.283103338348692</v>
      </c>
      <c r="J360" s="2">
        <v>21.516558688130896</v>
      </c>
      <c r="K360" s="2">
        <v>21.10822952573503</v>
      </c>
      <c r="L360" s="2">
        <v>20.568631941123112</v>
      </c>
      <c r="M360" s="2">
        <v>20.035036155532961</v>
      </c>
      <c r="N360" s="2">
        <v>20.660957663186608</v>
      </c>
      <c r="O360" s="2">
        <v>19.583226924810564</v>
      </c>
      <c r="P360" s="2">
        <v>19.902216492832267</v>
      </c>
      <c r="Q360" s="2">
        <v>20.118283449527368</v>
      </c>
      <c r="R360" s="2">
        <v>21.024707580596854</v>
      </c>
      <c r="S360" s="2">
        <v>21.430723040698144</v>
      </c>
      <c r="T360" s="2">
        <v>21.943949876344458</v>
      </c>
      <c r="U360" s="2">
        <v>22.958436408081525</v>
      </c>
      <c r="V360" s="2">
        <v>22.855150001047082</v>
      </c>
      <c r="W360" s="2">
        <v>22.681652837631379</v>
      </c>
      <c r="X360" s="2">
        <v>21.857415013443966</v>
      </c>
      <c r="Y360" s="2">
        <v>22.17226907980849</v>
      </c>
      <c r="Z360" s="1">
        <v>21.963867187969882</v>
      </c>
      <c r="AA360" s="1">
        <v>21.875447204408957</v>
      </c>
      <c r="AB360" s="1">
        <v>21.267400009109195</v>
      </c>
      <c r="AC360" s="1">
        <v>22.773847829285188</v>
      </c>
      <c r="AD360" s="1">
        <v>23.380691878663896</v>
      </c>
      <c r="AE360" s="1">
        <v>24.674276014090083</v>
      </c>
      <c r="AF360" s="1">
        <v>21.751543889701772</v>
      </c>
    </row>
    <row r="361" spans="1:32">
      <c r="A361" s="1" t="s">
        <v>23</v>
      </c>
      <c r="B361" s="1" t="s">
        <v>25</v>
      </c>
      <c r="C361" s="1" t="s">
        <v>16</v>
      </c>
      <c r="D361" s="1" t="s">
        <v>15</v>
      </c>
      <c r="E361" s="1" t="s">
        <v>54</v>
      </c>
      <c r="F361" s="1" t="s">
        <v>4</v>
      </c>
      <c r="G361" s="2">
        <v>19.221509481287324</v>
      </c>
      <c r="H361" s="2">
        <v>19.1441987011845</v>
      </c>
      <c r="I361" s="2">
        <v>18.677908808758023</v>
      </c>
      <c r="J361" s="2">
        <v>17.577746614785159</v>
      </c>
      <c r="K361" s="2">
        <v>17.768387439003934</v>
      </c>
      <c r="L361" s="2">
        <v>17.955052833949264</v>
      </c>
      <c r="M361" s="2">
        <v>19.008780185558816</v>
      </c>
      <c r="N361" s="2">
        <v>19.217560601468438</v>
      </c>
      <c r="O361" s="2">
        <v>19.48440414859741</v>
      </c>
      <c r="P361" s="2">
        <v>19.364969208289171</v>
      </c>
      <c r="Q361" s="2">
        <v>19.970215788669488</v>
      </c>
      <c r="R361" s="2">
        <v>19.848884894853157</v>
      </c>
      <c r="S361" s="2">
        <v>20.636436604421032</v>
      </c>
      <c r="T361" s="2">
        <v>21.250135715821138</v>
      </c>
      <c r="U361" s="2">
        <v>21.514001943311502</v>
      </c>
      <c r="V361" s="2">
        <v>20.93044808328111</v>
      </c>
      <c r="W361" s="2">
        <v>20.35500256953156</v>
      </c>
      <c r="X361" s="2">
        <v>20.986735046519463</v>
      </c>
      <c r="Y361" s="2">
        <v>20.435363037234108</v>
      </c>
      <c r="Z361" s="1">
        <v>20.549543771426073</v>
      </c>
      <c r="AA361" s="1">
        <v>19.875400470552052</v>
      </c>
      <c r="AB361" s="1">
        <v>20.181844700554919</v>
      </c>
      <c r="AC361" s="1">
        <v>18.436215975243226</v>
      </c>
      <c r="AD361" s="1">
        <v>19.065374439965115</v>
      </c>
      <c r="AE361" s="1">
        <v>18.752756621522824</v>
      </c>
      <c r="AF361" s="1">
        <v>21.156091177372147</v>
      </c>
    </row>
    <row r="362" spans="1:32">
      <c r="A362" s="1" t="s">
        <v>23</v>
      </c>
      <c r="B362" s="1" t="s">
        <v>25</v>
      </c>
      <c r="C362" s="1" t="s">
        <v>16</v>
      </c>
      <c r="D362" s="1" t="s">
        <v>15</v>
      </c>
      <c r="E362" s="1" t="s">
        <v>55</v>
      </c>
      <c r="F362" s="1" t="s">
        <v>5</v>
      </c>
      <c r="G362" s="2">
        <v>19.092352079745531</v>
      </c>
      <c r="H362" s="2">
        <v>18.65908296515499</v>
      </c>
      <c r="I362" s="2">
        <v>18.384880635022181</v>
      </c>
      <c r="J362" s="2">
        <v>17.831733838801842</v>
      </c>
      <c r="K362" s="2">
        <v>18.954392461321213</v>
      </c>
      <c r="L362" s="2">
        <v>19.025709429945419</v>
      </c>
      <c r="M362" s="2">
        <v>20.250099658343089</v>
      </c>
      <c r="N362" s="2">
        <v>19.721865579649265</v>
      </c>
      <c r="O362" s="2">
        <v>20.03512599248306</v>
      </c>
      <c r="P362" s="2">
        <v>20.378824071245489</v>
      </c>
      <c r="Q362" s="2">
        <v>21.902544968468742</v>
      </c>
      <c r="R362" s="2">
        <v>22.753524162214166</v>
      </c>
      <c r="S362" s="2">
        <v>23.458771557096085</v>
      </c>
      <c r="T362" s="2">
        <v>23.595808837163659</v>
      </c>
      <c r="U362" s="2">
        <v>24.178410808616889</v>
      </c>
      <c r="V362" s="2">
        <v>23.170140546719733</v>
      </c>
      <c r="W362" s="2">
        <v>22.932029233560172</v>
      </c>
      <c r="X362" s="2">
        <v>23.077723039910556</v>
      </c>
      <c r="Y362" s="2">
        <v>23.25018743000847</v>
      </c>
      <c r="Z362" s="1">
        <v>23.220065409920625</v>
      </c>
      <c r="AA362" s="1">
        <v>22.241802960349744</v>
      </c>
      <c r="AB362" s="1">
        <v>21.923298712998616</v>
      </c>
      <c r="AC362" s="1">
        <v>22.058035946027918</v>
      </c>
      <c r="AD362" s="1">
        <v>23.130249627831954</v>
      </c>
      <c r="AE362" s="1">
        <v>24.030496014854979</v>
      </c>
      <c r="AF362" s="1">
        <v>25.264419236871593</v>
      </c>
    </row>
    <row r="363" spans="1:32">
      <c r="A363" s="1" t="s">
        <v>23</v>
      </c>
      <c r="B363" s="1" t="s">
        <v>25</v>
      </c>
      <c r="C363" s="1" t="s">
        <v>16</v>
      </c>
      <c r="D363" s="1" t="s">
        <v>15</v>
      </c>
      <c r="E363" s="1" t="s">
        <v>85</v>
      </c>
      <c r="F363" s="1" t="s">
        <v>86</v>
      </c>
      <c r="G363" s="2">
        <v>16.997022267198275</v>
      </c>
      <c r="H363" s="2">
        <v>16.408108190342976</v>
      </c>
      <c r="I363" s="2">
        <v>16.106316380929702</v>
      </c>
      <c r="J363" s="2">
        <v>15.046333112191483</v>
      </c>
      <c r="K363" s="2">
        <v>14.448474980176835</v>
      </c>
      <c r="L363" s="2">
        <v>14.104920654556077</v>
      </c>
      <c r="M363" s="2">
        <v>13.809409744889527</v>
      </c>
      <c r="N363" s="2">
        <v>14.614231548861023</v>
      </c>
      <c r="O363" s="2">
        <v>15.501555289927529</v>
      </c>
      <c r="P363" s="2">
        <v>16.410982285386826</v>
      </c>
      <c r="Q363" s="2">
        <v>16.718078608916969</v>
      </c>
      <c r="R363" s="2">
        <v>17.428583495228711</v>
      </c>
      <c r="S363" s="2">
        <v>18.409347711775002</v>
      </c>
      <c r="T363" s="2">
        <v>18.925855853792793</v>
      </c>
      <c r="U363" s="2">
        <v>18.278430885315334</v>
      </c>
      <c r="V363" s="2">
        <v>17.937096159803279</v>
      </c>
      <c r="W363" s="2">
        <v>17.093106126046408</v>
      </c>
      <c r="X363" s="2">
        <v>17.412615780287968</v>
      </c>
      <c r="Y363" s="2">
        <v>17.004715643572805</v>
      </c>
      <c r="Z363" s="1">
        <v>18.008813086195914</v>
      </c>
      <c r="AA363" s="1">
        <v>18.387259019785098</v>
      </c>
      <c r="AB363" s="1">
        <v>18.683960647059823</v>
      </c>
      <c r="AC363" s="1">
        <v>18.360558707781177</v>
      </c>
      <c r="AD363" s="1">
        <v>17.535950541511021</v>
      </c>
      <c r="AE363" s="1">
        <v>17.345332027981247</v>
      </c>
      <c r="AF363" s="1">
        <v>16.188699768164639</v>
      </c>
    </row>
    <row r="364" spans="1:32">
      <c r="A364" s="1" t="s">
        <v>23</v>
      </c>
      <c r="B364" s="1" t="s">
        <v>25</v>
      </c>
      <c r="C364" s="1" t="s">
        <v>16</v>
      </c>
      <c r="D364" s="1" t="s">
        <v>15</v>
      </c>
      <c r="E364" s="1" t="s">
        <v>56</v>
      </c>
      <c r="F364" s="1" t="s">
        <v>6</v>
      </c>
      <c r="G364" s="2">
        <v>25.017105585757353</v>
      </c>
      <c r="H364" s="2">
        <v>25.912821454535322</v>
      </c>
      <c r="I364" s="2">
        <v>24.823062861315957</v>
      </c>
      <c r="J364" s="2">
        <v>23.906982162346708</v>
      </c>
      <c r="K364" s="2">
        <v>22.905964052358083</v>
      </c>
      <c r="L364" s="2">
        <v>22.817169004337234</v>
      </c>
      <c r="M364" s="2">
        <v>22.511009441008024</v>
      </c>
      <c r="N364" s="2">
        <v>22.820310069320058</v>
      </c>
      <c r="O364" s="2">
        <v>23.378980727674616</v>
      </c>
      <c r="P364" s="2">
        <v>23.977908970399543</v>
      </c>
      <c r="Q364" s="2">
        <v>24.076748324814641</v>
      </c>
      <c r="R364" s="2">
        <v>24.433212041572542</v>
      </c>
      <c r="S364" s="2">
        <v>25.760185302019426</v>
      </c>
      <c r="T364" s="2">
        <v>26.579932907428713</v>
      </c>
      <c r="U364" s="2">
        <v>27.68810495584691</v>
      </c>
      <c r="V364" s="2">
        <v>27.12167291894286</v>
      </c>
      <c r="W364" s="2">
        <v>26.583265675838302</v>
      </c>
      <c r="X364" s="2">
        <v>25.840469991387948</v>
      </c>
      <c r="Y364" s="2">
        <v>25.553193604100386</v>
      </c>
      <c r="Z364" s="1">
        <v>24.972225376745147</v>
      </c>
      <c r="AA364" s="1">
        <v>25.932628109599051</v>
      </c>
      <c r="AB364" s="1">
        <v>25.138391879163606</v>
      </c>
      <c r="AC364" s="1">
        <v>25.439663541850862</v>
      </c>
      <c r="AD364" s="1">
        <v>23.783610039607179</v>
      </c>
      <c r="AE364" s="1">
        <v>23.885817875348408</v>
      </c>
      <c r="AF364" s="1">
        <v>21.966423863548862</v>
      </c>
    </row>
    <row r="365" spans="1:32">
      <c r="A365" s="1" t="s">
        <v>23</v>
      </c>
      <c r="B365" s="1" t="s">
        <v>25</v>
      </c>
      <c r="C365" s="1" t="s">
        <v>16</v>
      </c>
      <c r="D365" s="1" t="s">
        <v>15</v>
      </c>
      <c r="E365" s="1" t="s">
        <v>57</v>
      </c>
      <c r="F365" s="1" t="s">
        <v>7</v>
      </c>
      <c r="G365" s="2">
        <v>15.692420315350491</v>
      </c>
      <c r="H365" s="2">
        <v>15.182293322205746</v>
      </c>
      <c r="I365" s="2">
        <v>15.12100000122256</v>
      </c>
      <c r="J365" s="2">
        <v>15.177331022784358</v>
      </c>
      <c r="K365" s="2">
        <v>14.690324391188563</v>
      </c>
      <c r="L365" s="2">
        <v>14.708674222858269</v>
      </c>
      <c r="M365" s="2">
        <v>14.505054323519479</v>
      </c>
      <c r="N365" s="2">
        <v>15.066284016705318</v>
      </c>
      <c r="O365" s="2">
        <v>14.97893826080041</v>
      </c>
      <c r="P365" s="2">
        <v>15.462756684280293</v>
      </c>
      <c r="Q365" s="2">
        <v>16.015942447333014</v>
      </c>
      <c r="R365" s="2">
        <v>17.045980482847455</v>
      </c>
      <c r="S365" s="2">
        <v>16.91583524548156</v>
      </c>
      <c r="T365" s="2">
        <v>16.802862343043248</v>
      </c>
      <c r="U365" s="2">
        <v>16.052019648134642</v>
      </c>
      <c r="V365" s="2">
        <v>16.748172210623185</v>
      </c>
      <c r="W365" s="2">
        <v>17.503539768754703</v>
      </c>
      <c r="X365" s="2">
        <v>18.112524959966517</v>
      </c>
      <c r="Y365" s="2">
        <v>17.375066580514602</v>
      </c>
      <c r="Z365" s="1">
        <v>16.738539328177641</v>
      </c>
      <c r="AA365" s="1">
        <v>16.916796881567052</v>
      </c>
      <c r="AB365" s="1">
        <v>17.573961215945214</v>
      </c>
      <c r="AC365" s="1">
        <v>18.769651543668619</v>
      </c>
      <c r="AD365" s="1">
        <v>17.949065806537401</v>
      </c>
      <c r="AE365" s="1">
        <v>17.938944580102564</v>
      </c>
      <c r="AF365" s="1">
        <v>16.847020855111658</v>
      </c>
    </row>
    <row r="366" spans="1:32">
      <c r="A366" s="1" t="s">
        <v>23</v>
      </c>
      <c r="B366" s="1" t="s">
        <v>25</v>
      </c>
      <c r="C366" s="1" t="s">
        <v>16</v>
      </c>
      <c r="D366" s="1" t="s">
        <v>15</v>
      </c>
      <c r="E366" s="1" t="s">
        <v>58</v>
      </c>
      <c r="F366" s="1" t="s">
        <v>8</v>
      </c>
      <c r="G366" s="2">
        <v>19.588668723326041</v>
      </c>
      <c r="H366" s="2">
        <v>19.179625827180327</v>
      </c>
      <c r="I366" s="2">
        <v>19.293015198197445</v>
      </c>
      <c r="J366" s="2">
        <v>19.085738570071896</v>
      </c>
      <c r="K366" s="2">
        <v>18.995185423588193</v>
      </c>
      <c r="L366" s="2">
        <v>18.88588246385309</v>
      </c>
      <c r="M366" s="2">
        <v>17.898632421266807</v>
      </c>
      <c r="N366" s="2">
        <v>17.492156921381405</v>
      </c>
      <c r="O366" s="2">
        <v>16.953073849755953</v>
      </c>
      <c r="P366" s="2">
        <v>17.26873688024525</v>
      </c>
      <c r="Q366" s="2">
        <v>17.365432489210466</v>
      </c>
      <c r="R366" s="2">
        <v>17.852059217308721</v>
      </c>
      <c r="S366" s="2">
        <v>18.601188967196162</v>
      </c>
      <c r="T366" s="2">
        <v>19.440498369660755</v>
      </c>
      <c r="U366" s="2">
        <v>19.782852518109902</v>
      </c>
      <c r="V366" s="2">
        <v>20.0876289455238</v>
      </c>
      <c r="W366" s="2">
        <v>19.1742894404235</v>
      </c>
      <c r="X366" s="2">
        <v>18.915731963827664</v>
      </c>
      <c r="Y366" s="2">
        <v>18.285558362992212</v>
      </c>
      <c r="Z366" s="1">
        <v>18.497809445494472</v>
      </c>
      <c r="AA366" s="1">
        <v>18.333036610143552</v>
      </c>
      <c r="AB366" s="1">
        <v>18.258045508767541</v>
      </c>
      <c r="AC366" s="1">
        <v>18.727166332829611</v>
      </c>
      <c r="AD366" s="1">
        <v>18.625820395541435</v>
      </c>
      <c r="AE366" s="1">
        <v>18.778505028313639</v>
      </c>
      <c r="AF366" s="1">
        <v>18.448872807588671</v>
      </c>
    </row>
    <row r="367" spans="1:32">
      <c r="A367" s="1" t="s">
        <v>23</v>
      </c>
      <c r="B367" s="1" t="s">
        <v>25</v>
      </c>
      <c r="C367" s="1" t="s">
        <v>16</v>
      </c>
      <c r="D367" s="1" t="s">
        <v>15</v>
      </c>
      <c r="E367" s="1" t="s">
        <v>59</v>
      </c>
      <c r="F367" s="1" t="s">
        <v>20</v>
      </c>
      <c r="G367" s="2">
        <v>23.592471955444996</v>
      </c>
      <c r="H367" s="2">
        <v>23.516716065103171</v>
      </c>
      <c r="I367" s="2">
        <v>22.647554235745357</v>
      </c>
      <c r="J367" s="2">
        <v>22.100188941693371</v>
      </c>
      <c r="K367" s="2">
        <v>21.55851201253893</v>
      </c>
      <c r="L367" s="2">
        <v>21.724561160735906</v>
      </c>
      <c r="M367" s="2">
        <v>21.573646423285144</v>
      </c>
      <c r="N367" s="2">
        <v>21.68706921684603</v>
      </c>
      <c r="O367" s="2">
        <v>20.944480215536867</v>
      </c>
      <c r="P367" s="2">
        <v>20.828311265835382</v>
      </c>
      <c r="Q367" s="2">
        <v>20.854034795454623</v>
      </c>
      <c r="R367" s="2">
        <v>22.702825719115683</v>
      </c>
      <c r="S367" s="2">
        <v>22.000142663210813</v>
      </c>
      <c r="T367" s="2">
        <v>21.89433055619465</v>
      </c>
      <c r="U367" s="2">
        <v>21.518565452385548</v>
      </c>
      <c r="V367" s="2">
        <v>22.44358619889147</v>
      </c>
      <c r="W367" s="2">
        <v>23.760426888676974</v>
      </c>
      <c r="X367" s="2">
        <v>22.473288463737092</v>
      </c>
      <c r="Y367" s="2">
        <v>22.442590125445729</v>
      </c>
      <c r="Z367" s="1">
        <v>22.963278502100973</v>
      </c>
      <c r="AA367" s="1">
        <v>23.417479274133495</v>
      </c>
      <c r="AB367" s="1">
        <v>23.386076749958576</v>
      </c>
      <c r="AC367" s="1">
        <v>22.24068679744865</v>
      </c>
      <c r="AD367" s="1">
        <v>22.346379857759093</v>
      </c>
      <c r="AE367" s="1">
        <v>22.806085305146006</v>
      </c>
      <c r="AF367" s="1">
        <v>20.524515328692978</v>
      </c>
    </row>
    <row r="368" spans="1:32">
      <c r="A368" s="1" t="s">
        <v>23</v>
      </c>
      <c r="B368" s="1" t="s">
        <v>25</v>
      </c>
      <c r="C368" s="1" t="s">
        <v>16</v>
      </c>
      <c r="D368" s="1" t="s">
        <v>15</v>
      </c>
      <c r="E368" s="1" t="s">
        <v>60</v>
      </c>
      <c r="F368" s="1" t="s">
        <v>21</v>
      </c>
      <c r="G368" s="2">
        <v>18.427486418009657</v>
      </c>
      <c r="H368" s="2">
        <v>18.169607454497378</v>
      </c>
      <c r="I368" s="2">
        <v>18.512168982999782</v>
      </c>
      <c r="J368" s="2">
        <v>18.750908735152141</v>
      </c>
      <c r="K368" s="2">
        <v>20.059895924359221</v>
      </c>
      <c r="L368" s="2">
        <v>20.081664743116509</v>
      </c>
      <c r="M368" s="2">
        <v>20.193327798187983</v>
      </c>
      <c r="N368" s="2">
        <v>19.099771094966574</v>
      </c>
      <c r="O368" s="2">
        <v>18.945855765129952</v>
      </c>
      <c r="P368" s="2">
        <v>18.612293728147321</v>
      </c>
      <c r="Q368" s="2">
        <v>18.432554962993496</v>
      </c>
      <c r="R368" s="2">
        <v>18.401077967351807</v>
      </c>
      <c r="S368" s="2">
        <v>18.407790985436787</v>
      </c>
      <c r="T368" s="2">
        <v>18.916455673052067</v>
      </c>
      <c r="U368" s="2">
        <v>18.815040571641386</v>
      </c>
      <c r="V368" s="2">
        <v>18.089372856554551</v>
      </c>
      <c r="W368" s="2">
        <v>18.501645715317931</v>
      </c>
      <c r="X368" s="2">
        <v>18.718513159347719</v>
      </c>
      <c r="Y368" s="2">
        <v>19.22289807155062</v>
      </c>
      <c r="Z368" s="1">
        <v>19.093086836330926</v>
      </c>
      <c r="AA368" s="1">
        <v>19.35977522590715</v>
      </c>
      <c r="AB368" s="1">
        <v>19.770843465852593</v>
      </c>
      <c r="AC368" s="1">
        <v>19.403652523560812</v>
      </c>
      <c r="AD368" s="1">
        <v>19.362091932069561</v>
      </c>
      <c r="AE368" s="1">
        <v>19.17531317721226</v>
      </c>
      <c r="AF368" s="1">
        <v>21.035445154067752</v>
      </c>
    </row>
    <row r="369" spans="1:32">
      <c r="A369" s="1" t="s">
        <v>23</v>
      </c>
      <c r="B369" s="1" t="s">
        <v>25</v>
      </c>
      <c r="C369" s="1" t="s">
        <v>16</v>
      </c>
      <c r="D369" s="1" t="s">
        <v>15</v>
      </c>
      <c r="E369" s="1" t="s">
        <v>61</v>
      </c>
      <c r="F369" s="1" t="s">
        <v>22</v>
      </c>
      <c r="G369" s="2" t="s">
        <v>12</v>
      </c>
      <c r="H369" s="2" t="s">
        <v>12</v>
      </c>
      <c r="I369" s="2" t="s">
        <v>12</v>
      </c>
      <c r="J369" s="2" t="s">
        <v>12</v>
      </c>
      <c r="K369" s="2" t="s">
        <v>12</v>
      </c>
      <c r="L369" s="2" t="s">
        <v>12</v>
      </c>
      <c r="M369" s="2" t="s">
        <v>12</v>
      </c>
      <c r="N369" s="2" t="s">
        <v>12</v>
      </c>
      <c r="O369" s="2">
        <v>17.674871195703819</v>
      </c>
      <c r="P369" s="2">
        <v>17.838611760957107</v>
      </c>
      <c r="Q369" s="2">
        <v>17.341394046769324</v>
      </c>
      <c r="R369" s="2">
        <v>17.453252264468428</v>
      </c>
      <c r="S369" s="2">
        <v>17.00227567172136</v>
      </c>
      <c r="T369" s="2">
        <v>18.485080105762762</v>
      </c>
      <c r="U369" s="2">
        <v>19.071891813284655</v>
      </c>
      <c r="V369" s="2">
        <v>20.964056705336585</v>
      </c>
      <c r="W369" s="2">
        <v>20.308191267289775</v>
      </c>
      <c r="X369" s="2">
        <v>20.62245491740974</v>
      </c>
      <c r="Y369" s="2">
        <v>20.735308478123429</v>
      </c>
      <c r="Z369" s="1">
        <v>20.195298534191604</v>
      </c>
      <c r="AA369" s="1">
        <v>19.212443697588544</v>
      </c>
      <c r="AB369" s="1">
        <v>17.322388446027954</v>
      </c>
      <c r="AC369" s="1">
        <v>18.039191133753103</v>
      </c>
      <c r="AD369" s="1">
        <v>17.117566156309177</v>
      </c>
      <c r="AE369" s="1">
        <v>17.226470101235698</v>
      </c>
      <c r="AF369" s="1">
        <v>14.703290813630385</v>
      </c>
    </row>
    <row r="370" spans="1:32">
      <c r="A370" s="1" t="s">
        <v>23</v>
      </c>
      <c r="B370" s="1" t="s">
        <v>25</v>
      </c>
      <c r="C370" s="1" t="s">
        <v>16</v>
      </c>
      <c r="D370" s="1" t="s">
        <v>15</v>
      </c>
      <c r="E370" s="1" t="s">
        <v>63</v>
      </c>
      <c r="F370" s="1" t="s">
        <v>80</v>
      </c>
      <c r="G370" s="2">
        <v>20.190991846527201</v>
      </c>
      <c r="H370" s="2">
        <v>20.006790067095221</v>
      </c>
      <c r="I370" s="2">
        <v>19.856318682397639</v>
      </c>
      <c r="J370" s="2">
        <v>19.508433665551813</v>
      </c>
      <c r="K370" s="2">
        <v>19.382357126949699</v>
      </c>
      <c r="L370" s="2">
        <v>19.163377175205959</v>
      </c>
      <c r="M370" s="2">
        <v>18.99230200631018</v>
      </c>
      <c r="N370" s="2">
        <v>18.963398311553121</v>
      </c>
      <c r="O370" s="2">
        <v>18.887463913317621</v>
      </c>
      <c r="P370" s="2">
        <v>19.244292972591698</v>
      </c>
      <c r="Q370" s="2">
        <v>19.701423302461102</v>
      </c>
      <c r="R370" s="2">
        <v>20.402675663912817</v>
      </c>
      <c r="S370" s="2">
        <v>20.823479161061883</v>
      </c>
      <c r="T370" s="2">
        <v>21.262957199967243</v>
      </c>
      <c r="U370" s="2">
        <v>21.406048983276367</v>
      </c>
      <c r="V370" s="2">
        <v>21.337733406817865</v>
      </c>
      <c r="W370" s="2">
        <v>21.167777174561362</v>
      </c>
      <c r="X370" s="2">
        <v>21.096019693652156</v>
      </c>
      <c r="Y370" s="2">
        <v>20.986732863631151</v>
      </c>
      <c r="Z370" s="1">
        <v>20.896325049862266</v>
      </c>
      <c r="AA370" s="1">
        <v>20.965668667356265</v>
      </c>
      <c r="AB370" s="1">
        <v>20.828674956667836</v>
      </c>
      <c r="AC370" s="1">
        <v>20.877096265818665</v>
      </c>
      <c r="AD370" s="1">
        <v>20.545156235328296</v>
      </c>
      <c r="AE370" s="1">
        <v>20.621706478093472</v>
      </c>
      <c r="AF370" s="1">
        <v>20.159443203579833</v>
      </c>
    </row>
    <row r="371" spans="1:32">
      <c r="A371" s="1" t="s">
        <v>23</v>
      </c>
      <c r="B371" s="1" t="s">
        <v>25</v>
      </c>
      <c r="C371" s="1" t="s">
        <v>17</v>
      </c>
      <c r="D371" s="1" t="s">
        <v>13</v>
      </c>
      <c r="E371" s="1" t="s">
        <v>50</v>
      </c>
      <c r="F371" s="1" t="s">
        <v>19</v>
      </c>
      <c r="G371" s="3">
        <v>4.0054666666666661</v>
      </c>
      <c r="H371" s="3">
        <v>4.0535626666666671</v>
      </c>
      <c r="I371" s="3">
        <v>4.1330763333333334</v>
      </c>
      <c r="J371" s="3">
        <v>4.1185376666666667</v>
      </c>
      <c r="K371" s="3">
        <v>4.0991356666666663</v>
      </c>
      <c r="L371" s="3">
        <v>4.1119836666666663</v>
      </c>
      <c r="M371" s="3">
        <v>4.0740876666666663</v>
      </c>
      <c r="N371" s="3">
        <v>4.089162</v>
      </c>
      <c r="O371" s="3">
        <v>4.077993666666667</v>
      </c>
      <c r="P371" s="3">
        <v>4.198237333333334</v>
      </c>
      <c r="Q371" s="3">
        <v>4.3012726666666667</v>
      </c>
      <c r="R371" s="3">
        <v>4.4788570000000005</v>
      </c>
      <c r="S371" s="3">
        <v>4.6262446666666666</v>
      </c>
      <c r="T371" s="3">
        <v>4.7022516666666663</v>
      </c>
      <c r="U371" s="3">
        <v>4.682503333333333</v>
      </c>
      <c r="V371" s="3">
        <v>4.6365893333333332</v>
      </c>
      <c r="W371" s="3">
        <v>4.5781689999999999</v>
      </c>
      <c r="X371" s="3">
        <v>4.5392609999999998</v>
      </c>
      <c r="Y371" s="3">
        <v>4.4978283333333335</v>
      </c>
      <c r="Z371" s="1">
        <v>4.5514523333333328</v>
      </c>
      <c r="AA371" s="1">
        <v>4.6371203333333328</v>
      </c>
      <c r="AB371" s="1">
        <v>4.7616983333333334</v>
      </c>
      <c r="AC371" s="1">
        <v>4.8811456666666659</v>
      </c>
      <c r="AD371" s="1">
        <v>5.0641910000000001</v>
      </c>
      <c r="AE371" s="1">
        <v>5.1235394999999997</v>
      </c>
      <c r="AF371" s="1">
        <v>5.0519414999999999</v>
      </c>
    </row>
    <row r="372" spans="1:32">
      <c r="A372" s="1" t="s">
        <v>23</v>
      </c>
      <c r="B372" s="1" t="s">
        <v>25</v>
      </c>
      <c r="C372" s="1" t="s">
        <v>17</v>
      </c>
      <c r="D372" s="1" t="s">
        <v>13</v>
      </c>
      <c r="E372" s="1" t="s">
        <v>51</v>
      </c>
      <c r="F372" s="1" t="s">
        <v>1</v>
      </c>
      <c r="G372" s="3">
        <v>0.30077533333333334</v>
      </c>
      <c r="H372" s="3">
        <v>0.30788033333333337</v>
      </c>
      <c r="I372" s="3">
        <v>0.30745566666666663</v>
      </c>
      <c r="J372" s="3">
        <v>0.31530766666666665</v>
      </c>
      <c r="K372" s="3">
        <v>0.31417066666666665</v>
      </c>
      <c r="L372" s="3">
        <v>0.299398</v>
      </c>
      <c r="M372" s="3">
        <v>0.28406433333333331</v>
      </c>
      <c r="N372" s="3">
        <v>0.27508666666666665</v>
      </c>
      <c r="O372" s="3">
        <v>0.27813566666666667</v>
      </c>
      <c r="P372" s="3">
        <v>0.26831033333333332</v>
      </c>
      <c r="Q372" s="3">
        <v>0.27055099999999999</v>
      </c>
      <c r="R372" s="3">
        <v>0.29033999999999999</v>
      </c>
      <c r="S372" s="3">
        <v>0.3005046666666667</v>
      </c>
      <c r="T372" s="3">
        <v>0.30358800000000002</v>
      </c>
      <c r="U372" s="3">
        <v>0.27838366666666664</v>
      </c>
      <c r="V372" s="3">
        <v>0.29129999999999995</v>
      </c>
      <c r="W372" s="3">
        <v>0.28982866666666668</v>
      </c>
      <c r="X372" s="3">
        <v>0.29613933333333331</v>
      </c>
      <c r="Y372" s="3">
        <v>0.28882733333333332</v>
      </c>
      <c r="Z372" s="1">
        <v>0.27914600000000006</v>
      </c>
      <c r="AA372" s="1">
        <v>0.27771200000000001</v>
      </c>
      <c r="AB372" s="1">
        <v>0.27442166666666667</v>
      </c>
      <c r="AC372" s="1">
        <v>0.28804633333333335</v>
      </c>
      <c r="AD372" s="1">
        <v>0.32241233333333336</v>
      </c>
      <c r="AE372" s="1">
        <v>0.331376</v>
      </c>
      <c r="AF372" s="1">
        <v>0.30880200000000002</v>
      </c>
    </row>
    <row r="373" spans="1:32">
      <c r="A373" s="1" t="s">
        <v>23</v>
      </c>
      <c r="B373" s="1" t="s">
        <v>25</v>
      </c>
      <c r="C373" s="1" t="s">
        <v>17</v>
      </c>
      <c r="D373" s="1" t="s">
        <v>13</v>
      </c>
      <c r="E373" s="1" t="s">
        <v>52</v>
      </c>
      <c r="F373" s="1" t="s">
        <v>2</v>
      </c>
      <c r="G373" s="3">
        <v>0.64086633333333332</v>
      </c>
      <c r="H373" s="3">
        <v>0.64125399999999999</v>
      </c>
      <c r="I373" s="3">
        <v>0.68142666666666674</v>
      </c>
      <c r="J373" s="3">
        <v>0.67459466666666668</v>
      </c>
      <c r="K373" s="3">
        <v>0.676597</v>
      </c>
      <c r="L373" s="3">
        <v>0.66259600000000007</v>
      </c>
      <c r="M373" s="3">
        <v>0.64709566666666662</v>
      </c>
      <c r="N373" s="3">
        <v>0.62272866666666671</v>
      </c>
      <c r="O373" s="3">
        <v>0.60391966666666663</v>
      </c>
      <c r="P373" s="3">
        <v>0.63253833333333331</v>
      </c>
      <c r="Q373" s="3">
        <v>0.67121599999999992</v>
      </c>
      <c r="R373" s="3">
        <v>0.71208500000000008</v>
      </c>
      <c r="S373" s="3">
        <v>0.70292533333333329</v>
      </c>
      <c r="T373" s="3">
        <v>0.69689033333333328</v>
      </c>
      <c r="U373" s="3">
        <v>0.68940566666666658</v>
      </c>
      <c r="V373" s="3">
        <v>0.69843</v>
      </c>
      <c r="W373" s="3">
        <v>0.70503699999999991</v>
      </c>
      <c r="X373" s="3">
        <v>0.69998899999999997</v>
      </c>
      <c r="Y373" s="3">
        <v>0.72014800000000001</v>
      </c>
      <c r="Z373" s="1">
        <v>0.71270633333333333</v>
      </c>
      <c r="AA373" s="1">
        <v>0.72844266666666668</v>
      </c>
      <c r="AB373" s="1">
        <v>0.73025366666666669</v>
      </c>
      <c r="AC373" s="1">
        <v>0.73147266666666677</v>
      </c>
      <c r="AD373" s="1">
        <v>0.71621999999999997</v>
      </c>
      <c r="AE373" s="1">
        <v>0.69730599999999998</v>
      </c>
      <c r="AF373" s="1">
        <v>0.69979400000000003</v>
      </c>
    </row>
    <row r="374" spans="1:32">
      <c r="A374" s="1" t="s">
        <v>23</v>
      </c>
      <c r="B374" s="1" t="s">
        <v>25</v>
      </c>
      <c r="C374" s="1" t="s">
        <v>17</v>
      </c>
      <c r="D374" s="1" t="s">
        <v>13</v>
      </c>
      <c r="E374" s="1" t="s">
        <v>53</v>
      </c>
      <c r="F374" s="1" t="s">
        <v>3</v>
      </c>
      <c r="G374" s="3">
        <v>0.507494</v>
      </c>
      <c r="H374" s="3">
        <v>0.50201833333333334</v>
      </c>
      <c r="I374" s="3">
        <v>0.51897033333333331</v>
      </c>
      <c r="J374" s="3">
        <v>0.52368733333333328</v>
      </c>
      <c r="K374" s="3">
        <v>0.50892366666666666</v>
      </c>
      <c r="L374" s="3">
        <v>0.49266433333333337</v>
      </c>
      <c r="M374" s="3">
        <v>0.4707533333333333</v>
      </c>
      <c r="N374" s="3">
        <v>0.47502</v>
      </c>
      <c r="O374" s="3">
        <v>0.45008666666666669</v>
      </c>
      <c r="P374" s="3">
        <v>0.47164166666666674</v>
      </c>
      <c r="Q374" s="3">
        <v>0.4803283333333333</v>
      </c>
      <c r="R374" s="3">
        <v>0.50016366666666667</v>
      </c>
      <c r="S374" s="3">
        <v>0.52120133333333341</v>
      </c>
      <c r="T374" s="3">
        <v>0.54234700000000002</v>
      </c>
      <c r="U374" s="3">
        <v>0.57131666666666669</v>
      </c>
      <c r="V374" s="3">
        <v>0.57112066666666672</v>
      </c>
      <c r="W374" s="3">
        <v>0.57938233333333333</v>
      </c>
      <c r="X374" s="3">
        <v>0.55036433333333334</v>
      </c>
      <c r="Y374" s="3">
        <v>0.54417233333333337</v>
      </c>
      <c r="Z374" s="1">
        <v>0.52370233333333338</v>
      </c>
      <c r="AA374" s="1">
        <v>0.53182666666666678</v>
      </c>
      <c r="AB374" s="1">
        <v>0.54777966666666666</v>
      </c>
      <c r="AC374" s="1">
        <v>0.59367866666666658</v>
      </c>
      <c r="AD374" s="1">
        <v>0.64052299999999995</v>
      </c>
      <c r="AE374" s="1">
        <v>0.66372750000000003</v>
      </c>
      <c r="AF374" s="1">
        <v>0.62145349999999999</v>
      </c>
    </row>
    <row r="375" spans="1:32">
      <c r="A375" s="1" t="s">
        <v>23</v>
      </c>
      <c r="B375" s="1" t="s">
        <v>25</v>
      </c>
      <c r="C375" s="1" t="s">
        <v>17</v>
      </c>
      <c r="D375" s="1" t="s">
        <v>13</v>
      </c>
      <c r="E375" s="1" t="s">
        <v>54</v>
      </c>
      <c r="F375" s="1" t="s">
        <v>4</v>
      </c>
      <c r="G375" s="3">
        <v>0.36369099999999999</v>
      </c>
      <c r="H375" s="3">
        <v>0.35985233333333327</v>
      </c>
      <c r="I375" s="3">
        <v>0.36880333333333337</v>
      </c>
      <c r="J375" s="3">
        <v>0.35132399999999997</v>
      </c>
      <c r="K375" s="3">
        <v>0.36834866666666666</v>
      </c>
      <c r="L375" s="3">
        <v>0.37522366666666668</v>
      </c>
      <c r="M375" s="3">
        <v>0.39232366666666668</v>
      </c>
      <c r="N375" s="3">
        <v>0.38515499999999997</v>
      </c>
      <c r="O375" s="3">
        <v>0.38563233333333335</v>
      </c>
      <c r="P375" s="3">
        <v>0.38937099999999997</v>
      </c>
      <c r="Q375" s="3">
        <v>0.40915233333333334</v>
      </c>
      <c r="R375" s="3">
        <v>0.4206273333333333</v>
      </c>
      <c r="S375" s="3">
        <v>0.44348933333333335</v>
      </c>
      <c r="T375" s="3">
        <v>0.4504246666666667</v>
      </c>
      <c r="U375" s="3">
        <v>0.44198333333333334</v>
      </c>
      <c r="V375" s="3">
        <v>0.420128</v>
      </c>
      <c r="W375" s="3">
        <v>0.40088366666666669</v>
      </c>
      <c r="X375" s="3">
        <v>0.41209366666666664</v>
      </c>
      <c r="Y375" s="3">
        <v>0.42698700000000001</v>
      </c>
      <c r="Z375" s="1">
        <v>0.45541433333333331</v>
      </c>
      <c r="AA375" s="1">
        <v>0.46429199999999998</v>
      </c>
      <c r="AB375" s="1">
        <v>0.46414133333333329</v>
      </c>
      <c r="AC375" s="1">
        <v>0.41908266666666666</v>
      </c>
      <c r="AD375" s="1">
        <v>0.45235000000000003</v>
      </c>
      <c r="AE375" s="1">
        <v>0.45541700000000002</v>
      </c>
      <c r="AF375" s="1">
        <v>0.52628600000000003</v>
      </c>
    </row>
    <row r="376" spans="1:32">
      <c r="A376" s="1" t="s">
        <v>23</v>
      </c>
      <c r="B376" s="1" t="s">
        <v>25</v>
      </c>
      <c r="C376" s="1" t="s">
        <v>17</v>
      </c>
      <c r="D376" s="1" t="s">
        <v>13</v>
      </c>
      <c r="E376" s="1" t="s">
        <v>55</v>
      </c>
      <c r="F376" s="1" t="s">
        <v>5</v>
      </c>
      <c r="G376" s="3">
        <v>0.45483699999999994</v>
      </c>
      <c r="H376" s="3">
        <v>0.45632600000000001</v>
      </c>
      <c r="I376" s="3">
        <v>0.44227100000000003</v>
      </c>
      <c r="J376" s="3">
        <v>0.43383599999999994</v>
      </c>
      <c r="K376" s="3">
        <v>0.45421099999999998</v>
      </c>
      <c r="L376" s="3">
        <v>0.47602866666666666</v>
      </c>
      <c r="M376" s="3">
        <v>0.49672699999999997</v>
      </c>
      <c r="N376" s="3">
        <v>0.49121833333333331</v>
      </c>
      <c r="O376" s="3">
        <v>0.49787933333333334</v>
      </c>
      <c r="P376" s="3">
        <v>0.52273533333333333</v>
      </c>
      <c r="Q376" s="3">
        <v>0.55343466666666663</v>
      </c>
      <c r="R376" s="3">
        <v>0.58073233333333341</v>
      </c>
      <c r="S376" s="3">
        <v>0.60294700000000001</v>
      </c>
      <c r="T376" s="3">
        <v>0.61600466666666664</v>
      </c>
      <c r="U376" s="3">
        <v>0.6206693333333333</v>
      </c>
      <c r="V376" s="3">
        <v>0.57959033333333332</v>
      </c>
      <c r="W376" s="3">
        <v>0.56027266666666664</v>
      </c>
      <c r="X376" s="3">
        <v>0.56987766666666673</v>
      </c>
      <c r="Y376" s="3">
        <v>0.57536566666666655</v>
      </c>
      <c r="Z376" s="1">
        <v>0.58731833333333328</v>
      </c>
      <c r="AA376" s="1">
        <v>0.55118266666666671</v>
      </c>
      <c r="AB376" s="1">
        <v>0.56879866666666656</v>
      </c>
      <c r="AC376" s="1">
        <v>0.59039033333333335</v>
      </c>
      <c r="AD376" s="1">
        <v>0.65648000000000006</v>
      </c>
      <c r="AE376" s="1">
        <v>0.6829575</v>
      </c>
      <c r="AF376" s="1">
        <v>0.71521049999999997</v>
      </c>
    </row>
    <row r="377" spans="1:32">
      <c r="A377" s="1" t="s">
        <v>23</v>
      </c>
      <c r="B377" s="1" t="s">
        <v>25</v>
      </c>
      <c r="C377" s="1" t="s">
        <v>17</v>
      </c>
      <c r="D377" s="1" t="s">
        <v>13</v>
      </c>
      <c r="E377" s="1" t="s">
        <v>85</v>
      </c>
      <c r="F377" s="1" t="s">
        <v>86</v>
      </c>
      <c r="G377" s="3">
        <v>0.34808299999999998</v>
      </c>
      <c r="H377" s="3">
        <v>0.34464966666666674</v>
      </c>
      <c r="I377" s="3">
        <v>0.34447366666666673</v>
      </c>
      <c r="J377" s="3">
        <v>0.33243866666666666</v>
      </c>
      <c r="K377" s="3">
        <v>0.3142483333333333</v>
      </c>
      <c r="L377" s="3">
        <v>0.31508533333333327</v>
      </c>
      <c r="M377" s="3">
        <v>0.31258366666666665</v>
      </c>
      <c r="N377" s="3">
        <v>0.34750700000000001</v>
      </c>
      <c r="O377" s="3">
        <v>0.36549866666666664</v>
      </c>
      <c r="P377" s="3">
        <v>0.37597233333333335</v>
      </c>
      <c r="Q377" s="3">
        <v>0.37052966666666665</v>
      </c>
      <c r="R377" s="3">
        <v>0.37763733333333338</v>
      </c>
      <c r="S377" s="3">
        <v>0.41417133333333328</v>
      </c>
      <c r="T377" s="3">
        <v>0.43177533333333334</v>
      </c>
      <c r="U377" s="3">
        <v>0.43209999999999998</v>
      </c>
      <c r="V377" s="3">
        <v>0.41694833333333331</v>
      </c>
      <c r="W377" s="3">
        <v>0.386938</v>
      </c>
      <c r="X377" s="3">
        <v>0.39343733333333336</v>
      </c>
      <c r="Y377" s="3">
        <v>0.38373833333333335</v>
      </c>
      <c r="Z377" s="1">
        <v>0.42703133333333332</v>
      </c>
      <c r="AA377" s="1">
        <v>0.44232966666666668</v>
      </c>
      <c r="AB377" s="1">
        <v>0.45887000000000006</v>
      </c>
      <c r="AC377" s="1">
        <v>0.44751800000000003</v>
      </c>
      <c r="AD377" s="1">
        <v>0.44542533333333334</v>
      </c>
      <c r="AE377" s="1">
        <v>0.44781150000000003</v>
      </c>
      <c r="AF377" s="1">
        <v>0.43083950000000004</v>
      </c>
    </row>
    <row r="378" spans="1:32">
      <c r="A378" s="1" t="s">
        <v>23</v>
      </c>
      <c r="B378" s="1" t="s">
        <v>25</v>
      </c>
      <c r="C378" s="1" t="s">
        <v>17</v>
      </c>
      <c r="D378" s="1" t="s">
        <v>13</v>
      </c>
      <c r="E378" s="1" t="s">
        <v>56</v>
      </c>
      <c r="F378" s="1" t="s">
        <v>6</v>
      </c>
      <c r="G378" s="3">
        <v>0.59660866666666668</v>
      </c>
      <c r="H378" s="3">
        <v>0.64033266666666677</v>
      </c>
      <c r="I378" s="3">
        <v>0.63858133333333333</v>
      </c>
      <c r="J378" s="3">
        <v>0.64177533333333325</v>
      </c>
      <c r="K378" s="3">
        <v>0.63628266666666666</v>
      </c>
      <c r="L378" s="3">
        <v>0.65995266666666652</v>
      </c>
      <c r="M378" s="3">
        <v>0.66843366666666659</v>
      </c>
      <c r="N378" s="3">
        <v>0.69155733333333336</v>
      </c>
      <c r="O378" s="3">
        <v>0.71458466666666665</v>
      </c>
      <c r="P378" s="3">
        <v>0.71274966666666673</v>
      </c>
      <c r="Q378" s="3">
        <v>0.6912733333333333</v>
      </c>
      <c r="R378" s="3">
        <v>0.70908799999999994</v>
      </c>
      <c r="S378" s="3">
        <v>0.74648199999999998</v>
      </c>
      <c r="T378" s="3">
        <v>0.75376600000000005</v>
      </c>
      <c r="U378" s="3">
        <v>0.7564683333333333</v>
      </c>
      <c r="V378" s="3">
        <v>0.7437826666666667</v>
      </c>
      <c r="W378" s="3">
        <v>0.76156866666666667</v>
      </c>
      <c r="X378" s="3">
        <v>0.70985999999999994</v>
      </c>
      <c r="Y378" s="3">
        <v>0.70272199999999996</v>
      </c>
      <c r="Z378" s="1">
        <v>0.68405566666666662</v>
      </c>
      <c r="AA378" s="1">
        <v>0.74056366666666662</v>
      </c>
      <c r="AB378" s="1">
        <v>0.75567299999999993</v>
      </c>
      <c r="AC378" s="1">
        <v>0.78948866666666662</v>
      </c>
      <c r="AD378" s="1">
        <v>0.7749383333333334</v>
      </c>
      <c r="AE378" s="1">
        <v>0.77544100000000005</v>
      </c>
      <c r="AF378" s="1">
        <v>0.68804149999999997</v>
      </c>
    </row>
    <row r="379" spans="1:32">
      <c r="A379" s="1" t="s">
        <v>23</v>
      </c>
      <c r="B379" s="1" t="s">
        <v>25</v>
      </c>
      <c r="C379" s="1" t="s">
        <v>17</v>
      </c>
      <c r="D379" s="1" t="s">
        <v>13</v>
      </c>
      <c r="E379" s="1" t="s">
        <v>57</v>
      </c>
      <c r="F379" s="1" t="s">
        <v>7</v>
      </c>
      <c r="G379" s="3">
        <v>0.43225600000000003</v>
      </c>
      <c r="H379" s="3">
        <v>0.43232033333333336</v>
      </c>
      <c r="I379" s="3">
        <v>0.43892700000000001</v>
      </c>
      <c r="J379" s="3">
        <v>0.452011</v>
      </c>
      <c r="K379" s="3">
        <v>0.43194766666666667</v>
      </c>
      <c r="L379" s="3">
        <v>0.43610666666666664</v>
      </c>
      <c r="M379" s="3">
        <v>0.42016566666666666</v>
      </c>
      <c r="N379" s="3">
        <v>0.43241933333333332</v>
      </c>
      <c r="O379" s="3">
        <v>0.43139233333333332</v>
      </c>
      <c r="P379" s="3">
        <v>0.47776066666666667</v>
      </c>
      <c r="Q379" s="3">
        <v>0.50619599999999998</v>
      </c>
      <c r="R379" s="3">
        <v>0.52799833333333335</v>
      </c>
      <c r="S379" s="3">
        <v>0.5041593333333334</v>
      </c>
      <c r="T379" s="3">
        <v>0.5019986666666667</v>
      </c>
      <c r="U379" s="3">
        <v>0.48542766666666665</v>
      </c>
      <c r="V379" s="3">
        <v>0.51176566666666667</v>
      </c>
      <c r="W379" s="3">
        <v>0.51177700000000004</v>
      </c>
      <c r="X379" s="3">
        <v>0.52802433333333332</v>
      </c>
      <c r="Y379" s="3">
        <v>0.49792699999999995</v>
      </c>
      <c r="Z379" s="1">
        <v>0.51383866666666667</v>
      </c>
      <c r="AA379" s="1">
        <v>0.54014266666666666</v>
      </c>
      <c r="AB379" s="1">
        <v>0.58202333333333334</v>
      </c>
      <c r="AC379" s="1">
        <v>0.63376433333333326</v>
      </c>
      <c r="AD379" s="1">
        <v>0.64192833333333332</v>
      </c>
      <c r="AE379" s="1">
        <v>0.65607900000000008</v>
      </c>
      <c r="AF379" s="1">
        <v>0.62017549999999999</v>
      </c>
    </row>
    <row r="380" spans="1:32">
      <c r="A380" s="1" t="s">
        <v>23</v>
      </c>
      <c r="B380" s="1" t="s">
        <v>25</v>
      </c>
      <c r="C380" s="1" t="s">
        <v>17</v>
      </c>
      <c r="D380" s="1" t="s">
        <v>13</v>
      </c>
      <c r="E380" s="1" t="s">
        <v>58</v>
      </c>
      <c r="F380" s="1" t="s">
        <v>8</v>
      </c>
      <c r="G380" s="3">
        <v>0.36085533333333331</v>
      </c>
      <c r="H380" s="3">
        <v>0.36892900000000001</v>
      </c>
      <c r="I380" s="3">
        <v>0.39216733333333337</v>
      </c>
      <c r="J380" s="3">
        <v>0.39356300000000005</v>
      </c>
      <c r="K380" s="3">
        <v>0.39440600000000003</v>
      </c>
      <c r="L380" s="3">
        <v>0.39492833333333333</v>
      </c>
      <c r="M380" s="3">
        <v>0.38194066666666671</v>
      </c>
      <c r="N380" s="3">
        <v>0.3684696666666667</v>
      </c>
      <c r="O380" s="3">
        <v>0.35086433333333328</v>
      </c>
      <c r="P380" s="3">
        <v>0.34715800000000002</v>
      </c>
      <c r="Q380" s="3">
        <v>0.34859133333333331</v>
      </c>
      <c r="R380" s="3">
        <v>0.36018499999999998</v>
      </c>
      <c r="S380" s="3">
        <v>0.39036433333333331</v>
      </c>
      <c r="T380" s="3">
        <v>0.40545700000000001</v>
      </c>
      <c r="U380" s="3">
        <v>0.40674866666666665</v>
      </c>
      <c r="V380" s="3">
        <v>0.40352366666666667</v>
      </c>
      <c r="W380" s="3">
        <v>0.38248100000000002</v>
      </c>
      <c r="X380" s="3">
        <v>0.37947533333333333</v>
      </c>
      <c r="Y380" s="3">
        <v>0.35794066666666668</v>
      </c>
      <c r="Z380" s="1">
        <v>0.36823933333333336</v>
      </c>
      <c r="AA380" s="1">
        <v>0.36062833333333338</v>
      </c>
      <c r="AB380" s="1">
        <v>0.37973699999999999</v>
      </c>
      <c r="AC380" s="1">
        <v>0.38770400000000005</v>
      </c>
      <c r="AD380" s="1">
        <v>0.41391366666666668</v>
      </c>
      <c r="AE380" s="1">
        <v>0.41342400000000001</v>
      </c>
      <c r="AF380" s="1">
        <v>0.44133900000000004</v>
      </c>
    </row>
    <row r="381" spans="1:32">
      <c r="A381" s="1" t="s">
        <v>23</v>
      </c>
      <c r="B381" s="1" t="s">
        <v>25</v>
      </c>
      <c r="C381" s="1" t="s">
        <v>17</v>
      </c>
      <c r="D381" s="1" t="s">
        <v>13</v>
      </c>
      <c r="E381" s="1" t="s">
        <v>59</v>
      </c>
      <c r="F381" s="1" t="s">
        <v>20</v>
      </c>
      <c r="G381" s="3">
        <v>0.29596933333333336</v>
      </c>
      <c r="H381" s="3">
        <v>0.30747133333333332</v>
      </c>
      <c r="I381" s="3">
        <v>0.30176200000000003</v>
      </c>
      <c r="J381" s="3">
        <v>0.30621399999999999</v>
      </c>
      <c r="K381" s="3">
        <v>0.28875033333333339</v>
      </c>
      <c r="L381" s="3">
        <v>0.29264333333333331</v>
      </c>
      <c r="M381" s="3">
        <v>0.29206033333333337</v>
      </c>
      <c r="N381" s="3">
        <v>0.30203399999999997</v>
      </c>
      <c r="O381" s="3">
        <v>0.2989486666666667</v>
      </c>
      <c r="P381" s="3">
        <v>0.30550433333333332</v>
      </c>
      <c r="Q381" s="3">
        <v>0.29320200000000002</v>
      </c>
      <c r="R381" s="3">
        <v>0.30699833333333332</v>
      </c>
      <c r="S381" s="3">
        <v>0.29823933333333336</v>
      </c>
      <c r="T381" s="3">
        <v>0.31098233333333331</v>
      </c>
      <c r="U381" s="3">
        <v>0.30978966666666669</v>
      </c>
      <c r="V381" s="3">
        <v>0.31952200000000003</v>
      </c>
      <c r="W381" s="3">
        <v>0.33207199999999998</v>
      </c>
      <c r="X381" s="3">
        <v>0.31919266666666668</v>
      </c>
      <c r="Y381" s="3">
        <v>0.3214076666666667</v>
      </c>
      <c r="Z381" s="1">
        <v>0.32833399999999996</v>
      </c>
      <c r="AA381" s="1">
        <v>0.33677566666666664</v>
      </c>
      <c r="AB381" s="1">
        <v>0.32889033333333334</v>
      </c>
      <c r="AC381" s="1">
        <v>0.31963866666666668</v>
      </c>
      <c r="AD381" s="1">
        <v>0.33523166666666665</v>
      </c>
      <c r="AE381" s="1">
        <v>0.35488949999999997</v>
      </c>
      <c r="AF381" s="1">
        <v>0.33495399999999997</v>
      </c>
    </row>
    <row r="382" spans="1:32">
      <c r="A382" s="1" t="s">
        <v>23</v>
      </c>
      <c r="B382" s="1" t="s">
        <v>25</v>
      </c>
      <c r="C382" s="1" t="s">
        <v>17</v>
      </c>
      <c r="D382" s="1" t="s">
        <v>13</v>
      </c>
      <c r="E382" s="1" t="s">
        <v>60</v>
      </c>
      <c r="F382" s="1" t="s">
        <v>21</v>
      </c>
      <c r="G382" s="3">
        <v>0.4775483333333333</v>
      </c>
      <c r="H382" s="3">
        <v>0.46711866666666668</v>
      </c>
      <c r="I382" s="3">
        <v>0.47393899999999994</v>
      </c>
      <c r="J382" s="3">
        <v>0.48028166666666666</v>
      </c>
      <c r="K382" s="3">
        <v>0.50013099999999999</v>
      </c>
      <c r="L382" s="3">
        <v>0.51245666666666667</v>
      </c>
      <c r="M382" s="3">
        <v>0.52019800000000005</v>
      </c>
      <c r="N382" s="3">
        <v>0.50048966666666672</v>
      </c>
      <c r="O382" s="3">
        <v>0.49024866666666672</v>
      </c>
      <c r="P382" s="3">
        <v>0.47225699999999998</v>
      </c>
      <c r="Q382" s="3">
        <v>0.46089799999999997</v>
      </c>
      <c r="R382" s="3">
        <v>0.46046666666666664</v>
      </c>
      <c r="S382" s="3">
        <v>0.46566266666666661</v>
      </c>
      <c r="T382" s="3">
        <v>0.48799166666666666</v>
      </c>
      <c r="U382" s="3">
        <v>0.48007333333333335</v>
      </c>
      <c r="V382" s="3">
        <v>0.45278433333333329</v>
      </c>
      <c r="W382" s="3">
        <v>0.44331733333333334</v>
      </c>
      <c r="X382" s="3">
        <v>0.44211633333333333</v>
      </c>
      <c r="Y382" s="3">
        <v>0.46201166666666671</v>
      </c>
      <c r="Z382" s="1">
        <v>0.4755589999999999</v>
      </c>
      <c r="AA382" s="1">
        <v>0.50570833333333332</v>
      </c>
      <c r="AB382" s="1">
        <v>0.52306399999999997</v>
      </c>
      <c r="AC382" s="1">
        <v>0.52509633333333328</v>
      </c>
      <c r="AD382" s="1">
        <v>0.53342333333333336</v>
      </c>
      <c r="AE382" s="1">
        <v>0.53841399999999995</v>
      </c>
      <c r="AF382" s="1">
        <v>0.61980100000000005</v>
      </c>
    </row>
    <row r="383" spans="1:32">
      <c r="A383" s="1" t="s">
        <v>23</v>
      </c>
      <c r="B383" s="1" t="s">
        <v>25</v>
      </c>
      <c r="C383" s="1" t="s">
        <v>17</v>
      </c>
      <c r="D383" s="1" t="s">
        <v>13</v>
      </c>
      <c r="E383" s="1" t="s">
        <v>61</v>
      </c>
      <c r="F383" s="1" t="s">
        <v>22</v>
      </c>
      <c r="G383" s="3" t="s">
        <v>12</v>
      </c>
      <c r="H383" s="3" t="s">
        <v>12</v>
      </c>
      <c r="I383" s="3" t="s">
        <v>12</v>
      </c>
      <c r="J383" s="3" t="s">
        <v>12</v>
      </c>
      <c r="K383" s="3" t="s">
        <v>12</v>
      </c>
      <c r="L383" s="3" t="s">
        <v>12</v>
      </c>
      <c r="M383" s="3" t="s">
        <v>12</v>
      </c>
      <c r="N383" s="3" t="s">
        <v>12</v>
      </c>
      <c r="O383" s="3">
        <v>0.16303800000000002</v>
      </c>
      <c r="P383" s="3">
        <v>0.16648766666666667</v>
      </c>
      <c r="Q383" s="3">
        <v>0.16444366666666665</v>
      </c>
      <c r="R383" s="3">
        <v>0.16507533333333332</v>
      </c>
      <c r="S383" s="3">
        <v>0.16427533333333333</v>
      </c>
      <c r="T383" s="3">
        <v>0.17867866666666665</v>
      </c>
      <c r="U383" s="3">
        <v>0.18957366666666667</v>
      </c>
      <c r="V383" s="3">
        <v>0.20430966666666669</v>
      </c>
      <c r="W383" s="3">
        <v>0.20051033333333335</v>
      </c>
      <c r="X383" s="3">
        <v>0.20491800000000002</v>
      </c>
      <c r="Y383" s="3">
        <v>0.21061133333333334</v>
      </c>
      <c r="Z383" s="1">
        <v>0.20569366666666666</v>
      </c>
      <c r="AA383" s="1">
        <v>0.19413466666666668</v>
      </c>
      <c r="AB383" s="1">
        <v>0.17247733333333334</v>
      </c>
      <c r="AC383" s="1">
        <v>0.18098199999999998</v>
      </c>
      <c r="AD383" s="1">
        <v>0.17478433333333335</v>
      </c>
      <c r="AE383" s="1">
        <v>0.18128549999999999</v>
      </c>
      <c r="AF383" s="1">
        <v>0.15831499999999998</v>
      </c>
    </row>
    <row r="384" spans="1:32">
      <c r="A384" s="1" t="s">
        <v>23</v>
      </c>
      <c r="B384" s="1" t="s">
        <v>25</v>
      </c>
      <c r="C384" s="1" t="s">
        <v>17</v>
      </c>
      <c r="D384" s="1" t="s">
        <v>13</v>
      </c>
      <c r="E384" s="1" t="s">
        <v>63</v>
      </c>
      <c r="F384" s="1" t="s">
        <v>81</v>
      </c>
      <c r="G384" s="3">
        <v>4.7789843333333337</v>
      </c>
      <c r="H384" s="3">
        <v>4.828152666666667</v>
      </c>
      <c r="I384" s="3">
        <v>4.9087773333333331</v>
      </c>
      <c r="J384" s="3">
        <v>4.9050333333333329</v>
      </c>
      <c r="K384" s="3">
        <v>4.8880169999999996</v>
      </c>
      <c r="L384" s="3">
        <v>4.9170836666666666</v>
      </c>
      <c r="M384" s="3">
        <v>4.8863459999999996</v>
      </c>
      <c r="N384" s="3">
        <v>4.8916856666666666</v>
      </c>
      <c r="O384" s="3">
        <v>5.0302289999999994</v>
      </c>
      <c r="P384" s="3">
        <v>5.1424863333333333</v>
      </c>
      <c r="Q384" s="3">
        <v>5.2198163333333332</v>
      </c>
      <c r="R384" s="3">
        <v>5.4113973333333334</v>
      </c>
      <c r="S384" s="3">
        <v>5.5544219999999997</v>
      </c>
      <c r="T384" s="3">
        <v>5.679904333333333</v>
      </c>
      <c r="U384" s="3">
        <v>5.6619400000000004</v>
      </c>
      <c r="V384" s="3">
        <v>5.6132053333333332</v>
      </c>
      <c r="W384" s="3">
        <v>5.5540686666666668</v>
      </c>
      <c r="X384" s="3">
        <v>5.5054879999999997</v>
      </c>
      <c r="Y384" s="3">
        <v>5.4918590000000007</v>
      </c>
      <c r="Z384" s="1">
        <v>5.561039000000001</v>
      </c>
      <c r="AA384" s="1">
        <v>5.6737390000000003</v>
      </c>
      <c r="AB384" s="1">
        <v>5.78613</v>
      </c>
      <c r="AC384" s="1">
        <v>5.9068626666666662</v>
      </c>
      <c r="AD384" s="1">
        <v>6.1076303333333337</v>
      </c>
      <c r="AE384" s="1">
        <v>6.1981285000000002</v>
      </c>
      <c r="AF384" s="1">
        <v>6.1650115000000003</v>
      </c>
    </row>
    <row r="385" spans="1:32">
      <c r="A385" s="1" t="s">
        <v>23</v>
      </c>
      <c r="B385" s="1" t="s">
        <v>25</v>
      </c>
      <c r="C385" s="1" t="s">
        <v>17</v>
      </c>
      <c r="D385" s="1" t="s">
        <v>15</v>
      </c>
      <c r="E385" s="1" t="s">
        <v>50</v>
      </c>
      <c r="F385" s="1" t="s">
        <v>19</v>
      </c>
      <c r="G385" s="3">
        <v>5.6901159999999997</v>
      </c>
      <c r="H385" s="3">
        <v>5.6558419999999998</v>
      </c>
      <c r="I385" s="3">
        <v>5.6307066666666659</v>
      </c>
      <c r="J385" s="3">
        <v>5.5411806666666665</v>
      </c>
      <c r="K385" s="3">
        <v>5.4951539999999994</v>
      </c>
      <c r="L385" s="3">
        <v>5.4512226666666663</v>
      </c>
      <c r="M385" s="3">
        <v>5.4321163333333331</v>
      </c>
      <c r="N385" s="3">
        <v>5.4911029999999998</v>
      </c>
      <c r="O385" s="3">
        <v>5.5271253333333332</v>
      </c>
      <c r="P385" s="3">
        <v>5.7021366666666671</v>
      </c>
      <c r="Q385" s="3">
        <v>5.9179279999999999</v>
      </c>
      <c r="R385" s="3">
        <v>6.1821313333333334</v>
      </c>
      <c r="S385" s="3">
        <v>6.3947146666666663</v>
      </c>
      <c r="T385" s="3">
        <v>6.5557790000000002</v>
      </c>
      <c r="U385" s="3">
        <v>6.6486046666666665</v>
      </c>
      <c r="V385" s="3">
        <v>6.6794596666666664</v>
      </c>
      <c r="W385" s="3">
        <v>6.6684770000000002</v>
      </c>
      <c r="X385" s="3">
        <v>6.7135220000000002</v>
      </c>
      <c r="Y385" s="3">
        <v>6.688610333333334</v>
      </c>
      <c r="Z385" s="1">
        <v>6.701105000000001</v>
      </c>
      <c r="AA385" s="1">
        <v>6.795579</v>
      </c>
      <c r="AB385" s="1">
        <v>6.8223406666666664</v>
      </c>
      <c r="AC385" s="1">
        <v>6.9515653333333338</v>
      </c>
      <c r="AD385" s="1">
        <v>6.9037206666666675</v>
      </c>
      <c r="AE385" s="1">
        <v>6.9747655000000002</v>
      </c>
      <c r="AF385" s="1">
        <v>6.8375180000000002</v>
      </c>
    </row>
    <row r="386" spans="1:32">
      <c r="A386" s="1" t="s">
        <v>23</v>
      </c>
      <c r="B386" s="1" t="s">
        <v>25</v>
      </c>
      <c r="C386" s="1" t="s">
        <v>17</v>
      </c>
      <c r="D386" s="1" t="s">
        <v>15</v>
      </c>
      <c r="E386" s="1" t="s">
        <v>51</v>
      </c>
      <c r="F386" s="1" t="s">
        <v>1</v>
      </c>
      <c r="G386" s="3">
        <v>0.37146300000000004</v>
      </c>
      <c r="H386" s="3">
        <v>0.37675999999999998</v>
      </c>
      <c r="I386" s="3">
        <v>0.37104966666666667</v>
      </c>
      <c r="J386" s="3">
        <v>0.38005433333333327</v>
      </c>
      <c r="K386" s="3">
        <v>0.36903233333333335</v>
      </c>
      <c r="L386" s="3">
        <v>0.34218199999999999</v>
      </c>
      <c r="M386" s="3">
        <v>0.32615533333333335</v>
      </c>
      <c r="N386" s="3">
        <v>0.31108233333333329</v>
      </c>
      <c r="O386" s="3">
        <v>0.31722033333333338</v>
      </c>
      <c r="P386" s="3">
        <v>0.31374566666666664</v>
      </c>
      <c r="Q386" s="3">
        <v>0.32609866666666659</v>
      </c>
      <c r="R386" s="3">
        <v>0.34404966666666664</v>
      </c>
      <c r="S386" s="3">
        <v>0.35079100000000002</v>
      </c>
      <c r="T386" s="3">
        <v>0.3554256666666667</v>
      </c>
      <c r="U386" s="3">
        <v>0.33641833333333332</v>
      </c>
      <c r="V386" s="3">
        <v>0.33971733333333337</v>
      </c>
      <c r="W386" s="3">
        <v>0.33787766666666669</v>
      </c>
      <c r="X386" s="3">
        <v>0.35690566666666673</v>
      </c>
      <c r="Y386" s="3">
        <v>0.35741533333333336</v>
      </c>
      <c r="Z386" s="1">
        <v>0.35347433333333339</v>
      </c>
      <c r="AA386" s="1">
        <v>0.36269333333333337</v>
      </c>
      <c r="AB386" s="1">
        <v>0.35763666666666666</v>
      </c>
      <c r="AC386" s="1">
        <v>0.36776066666666662</v>
      </c>
      <c r="AD386" s="1">
        <v>0.38035433333333329</v>
      </c>
      <c r="AE386" s="1">
        <v>0.39114650000000001</v>
      </c>
      <c r="AF386" s="1">
        <v>0.37958350000000002</v>
      </c>
    </row>
    <row r="387" spans="1:32">
      <c r="A387" s="1" t="s">
        <v>23</v>
      </c>
      <c r="B387" s="1" t="s">
        <v>25</v>
      </c>
      <c r="C387" s="1" t="s">
        <v>17</v>
      </c>
      <c r="D387" s="1" t="s">
        <v>15</v>
      </c>
      <c r="E387" s="1" t="s">
        <v>52</v>
      </c>
      <c r="F387" s="1" t="s">
        <v>2</v>
      </c>
      <c r="G387" s="3">
        <v>0.8403206666666666</v>
      </c>
      <c r="H387" s="3">
        <v>0.84484633333333337</v>
      </c>
      <c r="I387" s="3">
        <v>0.86389499999999997</v>
      </c>
      <c r="J387" s="3">
        <v>0.85088533333333327</v>
      </c>
      <c r="K387" s="3">
        <v>0.84697833333333339</v>
      </c>
      <c r="L387" s="3">
        <v>0.8216486666666668</v>
      </c>
      <c r="M387" s="3">
        <v>0.79337266666666661</v>
      </c>
      <c r="N387" s="3">
        <v>0.77172799999999997</v>
      </c>
      <c r="O387" s="3">
        <v>0.75439299999999998</v>
      </c>
      <c r="P387" s="3">
        <v>0.7938843333333333</v>
      </c>
      <c r="Q387" s="3">
        <v>0.84606666666666674</v>
      </c>
      <c r="R387" s="3">
        <v>0.89736533333333346</v>
      </c>
      <c r="S387" s="3">
        <v>0.89458866666666681</v>
      </c>
      <c r="T387" s="3">
        <v>0.9071946666666667</v>
      </c>
      <c r="U387" s="3">
        <v>0.91958966666666664</v>
      </c>
      <c r="V387" s="3">
        <v>0.93039333333333329</v>
      </c>
      <c r="W387" s="3">
        <v>0.92269166666666669</v>
      </c>
      <c r="X387" s="3">
        <v>0.90123600000000004</v>
      </c>
      <c r="Y387" s="3">
        <v>0.92774266666666672</v>
      </c>
      <c r="Z387" s="1">
        <v>0.92846633333333328</v>
      </c>
      <c r="AA387" s="1">
        <v>0.93133500000000013</v>
      </c>
      <c r="AB387" s="1">
        <v>0.9251786666666667</v>
      </c>
      <c r="AC387" s="1">
        <v>0.88312500000000005</v>
      </c>
      <c r="AD387" s="1">
        <v>0.85868900000000004</v>
      </c>
      <c r="AE387" s="1">
        <v>0.81387949999999998</v>
      </c>
      <c r="AF387" s="1">
        <v>0.85771550000000008</v>
      </c>
    </row>
    <row r="388" spans="1:32">
      <c r="A388" s="1" t="s">
        <v>23</v>
      </c>
      <c r="B388" s="1" t="s">
        <v>25</v>
      </c>
      <c r="C388" s="1" t="s">
        <v>17</v>
      </c>
      <c r="D388" s="1" t="s">
        <v>15</v>
      </c>
      <c r="E388" s="1" t="s">
        <v>53</v>
      </c>
      <c r="F388" s="1" t="s">
        <v>3</v>
      </c>
      <c r="G388" s="3">
        <v>0.62865066666666669</v>
      </c>
      <c r="H388" s="3">
        <v>0.59419900000000003</v>
      </c>
      <c r="I388" s="3">
        <v>0.60923466666666659</v>
      </c>
      <c r="J388" s="3">
        <v>0.61569966666666665</v>
      </c>
      <c r="K388" s="3">
        <v>0.60401799999999994</v>
      </c>
      <c r="L388" s="3">
        <v>0.58974866666666659</v>
      </c>
      <c r="M388" s="3">
        <v>0.57785766666666671</v>
      </c>
      <c r="N388" s="3">
        <v>0.60060199999999997</v>
      </c>
      <c r="O388" s="3">
        <v>0.57426733333333335</v>
      </c>
      <c r="P388" s="3">
        <v>0.58936833333333338</v>
      </c>
      <c r="Q388" s="3">
        <v>0.60138733333333338</v>
      </c>
      <c r="R388" s="3">
        <v>0.63264866666666675</v>
      </c>
      <c r="S388" s="3">
        <v>0.64828933333333338</v>
      </c>
      <c r="T388" s="3">
        <v>0.66548600000000002</v>
      </c>
      <c r="U388" s="3">
        <v>0.69820633333333337</v>
      </c>
      <c r="V388" s="3">
        <v>0.70041933333333339</v>
      </c>
      <c r="W388" s="3">
        <v>0.70208866666666658</v>
      </c>
      <c r="X388" s="3">
        <v>0.6817213333333334</v>
      </c>
      <c r="Y388" s="3">
        <v>0.69134466666666672</v>
      </c>
      <c r="Z388" s="1">
        <v>0.68716866666666654</v>
      </c>
      <c r="AA388" s="1">
        <v>0.68895533333333336</v>
      </c>
      <c r="AB388" s="1">
        <v>0.67606833333333327</v>
      </c>
      <c r="AC388" s="1">
        <v>0.73277833333333342</v>
      </c>
      <c r="AD388" s="1">
        <v>0.75817533333333331</v>
      </c>
      <c r="AE388" s="1">
        <v>0.80444549999999992</v>
      </c>
      <c r="AF388" s="1">
        <v>0.71082699999999999</v>
      </c>
    </row>
    <row r="389" spans="1:32">
      <c r="A389" s="1" t="s">
        <v>23</v>
      </c>
      <c r="B389" s="1" t="s">
        <v>25</v>
      </c>
      <c r="C389" s="1" t="s">
        <v>17</v>
      </c>
      <c r="D389" s="1" t="s">
        <v>15</v>
      </c>
      <c r="E389" s="1" t="s">
        <v>54</v>
      </c>
      <c r="F389" s="1" t="s">
        <v>4</v>
      </c>
      <c r="G389" s="3">
        <v>0.45879000000000003</v>
      </c>
      <c r="H389" s="3">
        <v>0.4586966666666667</v>
      </c>
      <c r="I389" s="3">
        <v>0.44931300000000002</v>
      </c>
      <c r="J389" s="3">
        <v>0.42435866666666672</v>
      </c>
      <c r="K389" s="3">
        <v>0.43051600000000007</v>
      </c>
      <c r="L389" s="3">
        <v>0.43708366666666665</v>
      </c>
      <c r="M389" s="3">
        <v>0.46609400000000001</v>
      </c>
      <c r="N389" s="3">
        <v>0.47522366666666666</v>
      </c>
      <c r="O389" s="3">
        <v>0.486178</v>
      </c>
      <c r="P389" s="3">
        <v>0.48764433333333335</v>
      </c>
      <c r="Q389" s="3">
        <v>0.50743566666666673</v>
      </c>
      <c r="R389" s="3">
        <v>0.50835866666666674</v>
      </c>
      <c r="S389" s="3">
        <v>0.53231366666666668</v>
      </c>
      <c r="T389" s="3">
        <v>0.55014266666666656</v>
      </c>
      <c r="U389" s="3">
        <v>0.55922366666666667</v>
      </c>
      <c r="V389" s="3">
        <v>0.54812533333333335</v>
      </c>
      <c r="W389" s="3">
        <v>0.53855266666666679</v>
      </c>
      <c r="X389" s="3">
        <v>0.55808233333333346</v>
      </c>
      <c r="Y389" s="3">
        <v>0.54605199999999998</v>
      </c>
      <c r="Z389" s="1">
        <v>0.55437999999999998</v>
      </c>
      <c r="AA389" s="1">
        <v>0.54341033333333344</v>
      </c>
      <c r="AB389" s="1">
        <v>0.55864666666666674</v>
      </c>
      <c r="AC389" s="1">
        <v>0.5157276666666667</v>
      </c>
      <c r="AD389" s="1">
        <v>0.54185866666666671</v>
      </c>
      <c r="AE389" s="1">
        <v>0.53687499999999999</v>
      </c>
      <c r="AF389" s="1">
        <v>0.60595100000000002</v>
      </c>
    </row>
    <row r="390" spans="1:32">
      <c r="A390" s="1" t="s">
        <v>23</v>
      </c>
      <c r="B390" s="1" t="s">
        <v>25</v>
      </c>
      <c r="C390" s="1" t="s">
        <v>17</v>
      </c>
      <c r="D390" s="1" t="s">
        <v>15</v>
      </c>
      <c r="E390" s="1" t="s">
        <v>55</v>
      </c>
      <c r="F390" s="1" t="s">
        <v>5</v>
      </c>
      <c r="G390" s="3">
        <v>0.58045633333333335</v>
      </c>
      <c r="H390" s="3">
        <v>0.56723599999999996</v>
      </c>
      <c r="I390" s="3">
        <v>0.55915599999999999</v>
      </c>
      <c r="J390" s="3">
        <v>0.54223333333333334</v>
      </c>
      <c r="K390" s="3">
        <v>0.57615300000000003</v>
      </c>
      <c r="L390" s="3">
        <v>0.57860433333333328</v>
      </c>
      <c r="M390" s="3">
        <v>0.61796066666666671</v>
      </c>
      <c r="N390" s="3">
        <v>0.60480400000000001</v>
      </c>
      <c r="O390" s="3">
        <v>0.61704100000000006</v>
      </c>
      <c r="P390" s="3">
        <v>0.63070199999999998</v>
      </c>
      <c r="Q390" s="3">
        <v>0.68135000000000001</v>
      </c>
      <c r="R390" s="3">
        <v>0.71169500000000008</v>
      </c>
      <c r="S390" s="3">
        <v>0.73837833333333336</v>
      </c>
      <c r="T390" s="3">
        <v>0.74510500000000002</v>
      </c>
      <c r="U390" s="3">
        <v>0.76615299999999997</v>
      </c>
      <c r="V390" s="3">
        <v>0.74019466666666667</v>
      </c>
      <c r="W390" s="3">
        <v>0.74116633333333326</v>
      </c>
      <c r="X390" s="3">
        <v>0.75346933333333332</v>
      </c>
      <c r="Y390" s="3">
        <v>0.76226633333333327</v>
      </c>
      <c r="Z390" s="1">
        <v>0.76408166666666666</v>
      </c>
      <c r="AA390" s="1">
        <v>0.73753366666666664</v>
      </c>
      <c r="AB390" s="1">
        <v>0.73687066666666656</v>
      </c>
      <c r="AC390" s="1">
        <v>0.75411800000000007</v>
      </c>
      <c r="AD390" s="1">
        <v>0.803095</v>
      </c>
      <c r="AE390" s="1">
        <v>0.83865800000000001</v>
      </c>
      <c r="AF390" s="1">
        <v>0.88336100000000006</v>
      </c>
    </row>
    <row r="391" spans="1:32">
      <c r="A391" s="1" t="s">
        <v>23</v>
      </c>
      <c r="B391" s="1" t="s">
        <v>25</v>
      </c>
      <c r="C391" s="1" t="s">
        <v>17</v>
      </c>
      <c r="D391" s="1" t="s">
        <v>15</v>
      </c>
      <c r="E391" s="1" t="s">
        <v>85</v>
      </c>
      <c r="F391" s="1" t="s">
        <v>86</v>
      </c>
      <c r="G391" s="3">
        <v>0.51540066666666673</v>
      </c>
      <c r="H391" s="3">
        <v>0.50034633333333334</v>
      </c>
      <c r="I391" s="3">
        <v>0.49406799999999995</v>
      </c>
      <c r="J391" s="3">
        <v>0.46442100000000003</v>
      </c>
      <c r="K391" s="3">
        <v>0.44848933333333335</v>
      </c>
      <c r="L391" s="3">
        <v>0.440307</v>
      </c>
      <c r="M391" s="3">
        <v>0.43387599999999998</v>
      </c>
      <c r="N391" s="3">
        <v>0.46224333333333334</v>
      </c>
      <c r="O391" s="3">
        <v>0.49306133333333335</v>
      </c>
      <c r="P391" s="3">
        <v>0.52532633333333323</v>
      </c>
      <c r="Q391" s="3">
        <v>0.53886633333333334</v>
      </c>
      <c r="R391" s="3">
        <v>0.56575266666666668</v>
      </c>
      <c r="S391" s="3">
        <v>0.60126000000000002</v>
      </c>
      <c r="T391" s="3">
        <v>0.62045433333333333</v>
      </c>
      <c r="U391" s="3">
        <v>0.60261133333333328</v>
      </c>
      <c r="V391" s="3">
        <v>0.59790133333333328</v>
      </c>
      <c r="W391" s="3">
        <v>0.57683866666666661</v>
      </c>
      <c r="X391" s="3">
        <v>0.59273033333333336</v>
      </c>
      <c r="Y391" s="3">
        <v>0.58191466666666669</v>
      </c>
      <c r="Z391" s="1">
        <v>0.62055433333333332</v>
      </c>
      <c r="AA391" s="1">
        <v>0.64095399999999991</v>
      </c>
      <c r="AB391" s="1">
        <v>0.657582</v>
      </c>
      <c r="AC391" s="1">
        <v>0.65498933333333342</v>
      </c>
      <c r="AD391" s="1">
        <v>0.63310633333333344</v>
      </c>
      <c r="AE391" s="1">
        <v>0.63120550000000009</v>
      </c>
      <c r="AF391" s="1">
        <v>0.59445100000000006</v>
      </c>
    </row>
    <row r="392" spans="1:32">
      <c r="A392" s="1" t="s">
        <v>23</v>
      </c>
      <c r="B392" s="1" t="s">
        <v>25</v>
      </c>
      <c r="C392" s="1" t="s">
        <v>17</v>
      </c>
      <c r="D392" s="1" t="s">
        <v>15</v>
      </c>
      <c r="E392" s="1" t="s">
        <v>56</v>
      </c>
      <c r="F392" s="1" t="s">
        <v>6</v>
      </c>
      <c r="G392" s="3">
        <v>1.0562486666666666</v>
      </c>
      <c r="H392" s="3">
        <v>1.1018190000000001</v>
      </c>
      <c r="I392" s="3">
        <v>1.0648486666666666</v>
      </c>
      <c r="J392" s="3">
        <v>1.0389206666666668</v>
      </c>
      <c r="K392" s="3">
        <v>1.0128453333333332</v>
      </c>
      <c r="L392" s="3">
        <v>1.0286999999999999</v>
      </c>
      <c r="M392" s="3">
        <v>1.0334399999999999</v>
      </c>
      <c r="N392" s="3">
        <v>1.0604376666666668</v>
      </c>
      <c r="O392" s="3">
        <v>1.0927666666666667</v>
      </c>
      <c r="P392" s="3">
        <v>1.1290873333333333</v>
      </c>
      <c r="Q392" s="3">
        <v>1.1461053333333335</v>
      </c>
      <c r="R392" s="3">
        <v>1.1779933333333332</v>
      </c>
      <c r="S392" s="3">
        <v>1.2607189999999999</v>
      </c>
      <c r="T392" s="3">
        <v>1.3196553333333334</v>
      </c>
      <c r="U392" s="3">
        <v>1.3954946666666668</v>
      </c>
      <c r="V392" s="3">
        <v>1.3952003333333334</v>
      </c>
      <c r="W392" s="3">
        <v>1.3959313333333334</v>
      </c>
      <c r="X392" s="3">
        <v>1.3829226666666667</v>
      </c>
      <c r="Y392" s="3">
        <v>1.386123666666667</v>
      </c>
      <c r="Z392" s="1">
        <v>1.3723259999999999</v>
      </c>
      <c r="AA392" s="1">
        <v>1.4478463333333333</v>
      </c>
      <c r="AB392" s="1">
        <v>1.418342</v>
      </c>
      <c r="AC392" s="1">
        <v>1.4551013333333334</v>
      </c>
      <c r="AD392" s="1">
        <v>1.3729560000000001</v>
      </c>
      <c r="AE392" s="1">
        <v>1.3905940000000001</v>
      </c>
      <c r="AF392" s="1">
        <v>1.298252</v>
      </c>
    </row>
    <row r="393" spans="1:32">
      <c r="A393" s="1" t="s">
        <v>23</v>
      </c>
      <c r="B393" s="1" t="s">
        <v>25</v>
      </c>
      <c r="C393" s="1" t="s">
        <v>17</v>
      </c>
      <c r="D393" s="1" t="s">
        <v>15</v>
      </c>
      <c r="E393" s="1" t="s">
        <v>57</v>
      </c>
      <c r="F393" s="1" t="s">
        <v>7</v>
      </c>
      <c r="G393" s="3">
        <v>0.70874933333333334</v>
      </c>
      <c r="H393" s="3">
        <v>0.69007099999999999</v>
      </c>
      <c r="I393" s="3">
        <v>0.69144766666666657</v>
      </c>
      <c r="J393" s="3">
        <v>0.69930100000000006</v>
      </c>
      <c r="K393" s="3">
        <v>0.68110133333333334</v>
      </c>
      <c r="L393" s="3">
        <v>0.68641233333333329</v>
      </c>
      <c r="M393" s="3">
        <v>0.68023766666666674</v>
      </c>
      <c r="N393" s="3">
        <v>0.70938966666666659</v>
      </c>
      <c r="O393" s="3">
        <v>0.70831</v>
      </c>
      <c r="P393" s="3">
        <v>0.73569766666666669</v>
      </c>
      <c r="Q393" s="3">
        <v>0.76717299999999999</v>
      </c>
      <c r="R393" s="3">
        <v>0.82246533333333327</v>
      </c>
      <c r="S393" s="3">
        <v>0.82145233333333334</v>
      </c>
      <c r="T393" s="3">
        <v>0.81935766666666676</v>
      </c>
      <c r="U393" s="3">
        <v>0.78706299999999996</v>
      </c>
      <c r="V393" s="3">
        <v>0.82991666666666664</v>
      </c>
      <c r="W393" s="3">
        <v>0.87735299999999994</v>
      </c>
      <c r="X393" s="3">
        <v>0.9136846666666667</v>
      </c>
      <c r="Y393" s="3">
        <v>0.88094166666666673</v>
      </c>
      <c r="Z393" s="1">
        <v>0.85546500000000003</v>
      </c>
      <c r="AA393" s="1">
        <v>0.87627699999999997</v>
      </c>
      <c r="AB393" s="1">
        <v>0.91957233333333332</v>
      </c>
      <c r="AC393" s="1">
        <v>0.9936436666666667</v>
      </c>
      <c r="AD393" s="1">
        <v>0.95850633333333335</v>
      </c>
      <c r="AE393" s="1">
        <v>0.96348800000000012</v>
      </c>
      <c r="AF393" s="1">
        <v>0.91010000000000002</v>
      </c>
    </row>
    <row r="394" spans="1:32">
      <c r="A394" s="1" t="s">
        <v>23</v>
      </c>
      <c r="B394" s="1" t="s">
        <v>25</v>
      </c>
      <c r="C394" s="1" t="s">
        <v>17</v>
      </c>
      <c r="D394" s="1" t="s">
        <v>15</v>
      </c>
      <c r="E394" s="1" t="s">
        <v>58</v>
      </c>
      <c r="F394" s="1" t="s">
        <v>8</v>
      </c>
      <c r="G394" s="3">
        <v>0.53003666666666671</v>
      </c>
      <c r="H394" s="3">
        <v>0.52186766666666662</v>
      </c>
      <c r="I394" s="3">
        <v>0.527694</v>
      </c>
      <c r="J394" s="3">
        <v>0.5253066666666667</v>
      </c>
      <c r="K394" s="3">
        <v>0.52602033333333331</v>
      </c>
      <c r="L394" s="3">
        <v>0.526536</v>
      </c>
      <c r="M394" s="3">
        <v>0.50312233333333334</v>
      </c>
      <c r="N394" s="3">
        <v>0.49559233333333336</v>
      </c>
      <c r="O394" s="3">
        <v>0.48388766666666666</v>
      </c>
      <c r="P394" s="3">
        <v>0.4966806666666666</v>
      </c>
      <c r="Q394" s="3">
        <v>0.50344500000000003</v>
      </c>
      <c r="R394" s="3">
        <v>0.52180266666666653</v>
      </c>
      <c r="S394" s="3">
        <v>0.54692233333333329</v>
      </c>
      <c r="T394" s="3">
        <v>0.57295766666666659</v>
      </c>
      <c r="U394" s="3">
        <v>0.58384466666666668</v>
      </c>
      <c r="V394" s="3">
        <v>0.59759133333333336</v>
      </c>
      <c r="W394" s="3">
        <v>0.57597699999999996</v>
      </c>
      <c r="X394" s="3">
        <v>0.57276966666666673</v>
      </c>
      <c r="Y394" s="3">
        <v>0.55480933333333338</v>
      </c>
      <c r="Z394" s="1">
        <v>0.56518866666666667</v>
      </c>
      <c r="AA394" s="1">
        <v>0.56657400000000002</v>
      </c>
      <c r="AB394" s="1">
        <v>0.5724433333333333</v>
      </c>
      <c r="AC394" s="1">
        <v>0.59432133333333337</v>
      </c>
      <c r="AD394" s="1">
        <v>0.59697966666666669</v>
      </c>
      <c r="AE394" s="1">
        <v>0.6044735</v>
      </c>
      <c r="AF394" s="1">
        <v>0.59727700000000006</v>
      </c>
    </row>
    <row r="395" spans="1:32">
      <c r="A395" s="1" t="s">
        <v>23</v>
      </c>
      <c r="B395" s="1" t="s">
        <v>25</v>
      </c>
      <c r="C395" s="1" t="s">
        <v>17</v>
      </c>
      <c r="D395" s="1" t="s">
        <v>15</v>
      </c>
      <c r="E395" s="1" t="s">
        <v>59</v>
      </c>
      <c r="F395" s="1" t="s">
        <v>20</v>
      </c>
      <c r="G395" s="3">
        <v>0.38494666666666671</v>
      </c>
      <c r="H395" s="3">
        <v>0.38418866666666668</v>
      </c>
      <c r="I395" s="3">
        <v>0.37084800000000001</v>
      </c>
      <c r="J395" s="3">
        <v>0.36246499999999998</v>
      </c>
      <c r="K395" s="3">
        <v>0.35436133333333331</v>
      </c>
      <c r="L395" s="3">
        <v>0.35776500000000006</v>
      </c>
      <c r="M395" s="3">
        <v>0.35702300000000003</v>
      </c>
      <c r="N395" s="3">
        <v>0.36097399999999996</v>
      </c>
      <c r="O395" s="3">
        <v>0.35130666666666666</v>
      </c>
      <c r="P395" s="3">
        <v>0.35167966666666667</v>
      </c>
      <c r="Q395" s="3">
        <v>0.35438133333333327</v>
      </c>
      <c r="R395" s="3">
        <v>0.38795566666666664</v>
      </c>
      <c r="S395" s="3">
        <v>0.37788466666666665</v>
      </c>
      <c r="T395" s="3">
        <v>0.37731533333333339</v>
      </c>
      <c r="U395" s="3">
        <v>0.37188899999999997</v>
      </c>
      <c r="V395" s="3">
        <v>0.39007600000000003</v>
      </c>
      <c r="W395" s="3">
        <v>0.41584133333333334</v>
      </c>
      <c r="X395" s="3">
        <v>0.39476600000000001</v>
      </c>
      <c r="Y395" s="3">
        <v>0.39410233333333333</v>
      </c>
      <c r="Z395" s="1">
        <v>0.40451799999999999</v>
      </c>
      <c r="AA395" s="1">
        <v>0.41585566666666662</v>
      </c>
      <c r="AB395" s="1">
        <v>0.41805833333333337</v>
      </c>
      <c r="AC395" s="1">
        <v>0.40353433333333327</v>
      </c>
      <c r="AD395" s="1">
        <v>0.40884733333333334</v>
      </c>
      <c r="AE395" s="1">
        <v>0.42082050000000004</v>
      </c>
      <c r="AF395" s="1">
        <v>0.37966250000000001</v>
      </c>
    </row>
    <row r="396" spans="1:32">
      <c r="A396" s="1" t="s">
        <v>23</v>
      </c>
      <c r="B396" s="1" t="s">
        <v>25</v>
      </c>
      <c r="C396" s="1" t="s">
        <v>17</v>
      </c>
      <c r="D396" s="1" t="s">
        <v>15</v>
      </c>
      <c r="E396" s="1" t="s">
        <v>60</v>
      </c>
      <c r="F396" s="1" t="s">
        <v>21</v>
      </c>
      <c r="G396" s="3">
        <v>0.56000266666666665</v>
      </c>
      <c r="H396" s="3">
        <v>0.55126400000000009</v>
      </c>
      <c r="I396" s="3">
        <v>0.56095566666666674</v>
      </c>
      <c r="J396" s="3">
        <v>0.56735200000000008</v>
      </c>
      <c r="K396" s="3">
        <v>0.60618566666666662</v>
      </c>
      <c r="L396" s="3">
        <v>0.60662266666666664</v>
      </c>
      <c r="M396" s="3">
        <v>0.61088766666666661</v>
      </c>
      <c r="N396" s="3">
        <v>0.57921100000000003</v>
      </c>
      <c r="O396" s="3">
        <v>0.5763166666666667</v>
      </c>
      <c r="P396" s="3">
        <v>0.56876066666666669</v>
      </c>
      <c r="Q396" s="3">
        <v>0.56633366666666662</v>
      </c>
      <c r="R396" s="3">
        <v>0.56850566666666669</v>
      </c>
      <c r="S396" s="3">
        <v>0.57169566666666671</v>
      </c>
      <c r="T396" s="3">
        <v>0.58949433333333323</v>
      </c>
      <c r="U396" s="3">
        <v>0.58862199999999998</v>
      </c>
      <c r="V396" s="3">
        <v>0.57073366666666669</v>
      </c>
      <c r="W396" s="3">
        <v>0.58914033333333327</v>
      </c>
      <c r="X396" s="3">
        <v>0.60076833333333335</v>
      </c>
      <c r="Y396" s="3">
        <v>0.61780100000000004</v>
      </c>
      <c r="Z396" s="1">
        <v>0.61626100000000006</v>
      </c>
      <c r="AA396" s="1">
        <v>0.62770266666666663</v>
      </c>
      <c r="AB396" s="1">
        <v>0.64674600000000004</v>
      </c>
      <c r="AC396" s="1">
        <v>0.64136733333333329</v>
      </c>
      <c r="AD396" s="1">
        <v>0.64780433333333332</v>
      </c>
      <c r="AE396" s="1">
        <v>0.64532800000000001</v>
      </c>
      <c r="AF396" s="1">
        <v>0.71363500000000002</v>
      </c>
    </row>
    <row r="397" spans="1:32">
      <c r="A397" s="1" t="s">
        <v>23</v>
      </c>
      <c r="B397" s="1" t="s">
        <v>25</v>
      </c>
      <c r="C397" s="1" t="s">
        <v>17</v>
      </c>
      <c r="D397" s="1" t="s">
        <v>15</v>
      </c>
      <c r="E397" s="1" t="s">
        <v>61</v>
      </c>
      <c r="F397" s="1" t="s">
        <v>22</v>
      </c>
      <c r="G397" s="3" t="s">
        <v>12</v>
      </c>
      <c r="H397" s="3" t="s">
        <v>12</v>
      </c>
      <c r="I397" s="3" t="s">
        <v>12</v>
      </c>
      <c r="J397" s="3" t="s">
        <v>12</v>
      </c>
      <c r="K397" s="3" t="s">
        <v>12</v>
      </c>
      <c r="L397" s="3" t="s">
        <v>12</v>
      </c>
      <c r="M397" s="3" t="s">
        <v>12</v>
      </c>
      <c r="N397" s="3" t="s">
        <v>12</v>
      </c>
      <c r="O397" s="3">
        <v>0.175127</v>
      </c>
      <c r="P397" s="3">
        <v>0.17852800000000002</v>
      </c>
      <c r="Q397" s="3">
        <v>0.17525066666666667</v>
      </c>
      <c r="R397" s="3">
        <v>0.17857766666666666</v>
      </c>
      <c r="S397" s="3">
        <v>0.17586433333333332</v>
      </c>
      <c r="T397" s="3">
        <v>0.192937</v>
      </c>
      <c r="U397" s="3">
        <v>0.20036499999999999</v>
      </c>
      <c r="V397" s="3">
        <v>0.22137266666666666</v>
      </c>
      <c r="W397" s="3">
        <v>0.21572666666666665</v>
      </c>
      <c r="X397" s="3">
        <v>0.22070666666666669</v>
      </c>
      <c r="Y397" s="3">
        <v>0.22308733333333333</v>
      </c>
      <c r="Z397" s="1">
        <v>0.21846200000000002</v>
      </c>
      <c r="AA397" s="1">
        <v>0.20879033333333333</v>
      </c>
      <c r="AB397" s="1">
        <v>0.19004466666666664</v>
      </c>
      <c r="AC397" s="1">
        <v>0.19954633333333335</v>
      </c>
      <c r="AD397" s="1">
        <v>0.19099433333333335</v>
      </c>
      <c r="AE397" s="1">
        <v>0.19295099999999998</v>
      </c>
      <c r="AF397" s="1">
        <v>0.16636099999999998</v>
      </c>
    </row>
    <row r="398" spans="1:32">
      <c r="A398" s="1" t="s">
        <v>23</v>
      </c>
      <c r="B398" s="1" t="s">
        <v>25</v>
      </c>
      <c r="C398" s="1" t="s">
        <v>17</v>
      </c>
      <c r="D398" s="1" t="s">
        <v>15</v>
      </c>
      <c r="E398" s="1" t="s">
        <v>63</v>
      </c>
      <c r="F398" s="1" t="s">
        <v>81</v>
      </c>
      <c r="G398" s="3">
        <v>6.6350653333333334</v>
      </c>
      <c r="H398" s="3">
        <v>6.5912946666666672</v>
      </c>
      <c r="I398" s="3">
        <v>6.562510333333333</v>
      </c>
      <c r="J398" s="3">
        <v>6.4709976666666664</v>
      </c>
      <c r="K398" s="3">
        <v>6.4557010000000004</v>
      </c>
      <c r="L398" s="3">
        <v>6.4156103333333334</v>
      </c>
      <c r="M398" s="3">
        <v>6.4000270000000006</v>
      </c>
      <c r="N398" s="3">
        <v>6.4312879999999994</v>
      </c>
      <c r="O398" s="3">
        <v>6.6298756666666661</v>
      </c>
      <c r="P398" s="3">
        <v>6.8011049999999997</v>
      </c>
      <c r="Q398" s="3">
        <v>7.0138936666666671</v>
      </c>
      <c r="R398" s="3">
        <v>7.3171703333333333</v>
      </c>
      <c r="S398" s="3">
        <v>7.520159333333333</v>
      </c>
      <c r="T398" s="3">
        <v>7.7155256666666672</v>
      </c>
      <c r="U398" s="3">
        <v>7.8094806666666656</v>
      </c>
      <c r="V398" s="3">
        <v>7.8616419999999998</v>
      </c>
      <c r="W398" s="3">
        <v>7.8891853333333337</v>
      </c>
      <c r="X398" s="3">
        <v>7.9297630000000003</v>
      </c>
      <c r="Y398" s="3">
        <v>7.9236010000000006</v>
      </c>
      <c r="Z398" s="1">
        <v>7.9403460000000008</v>
      </c>
      <c r="AA398" s="1">
        <v>8.0479276666666664</v>
      </c>
      <c r="AB398" s="1">
        <v>8.0771896666666674</v>
      </c>
      <c r="AC398" s="1">
        <v>8.1960133333333332</v>
      </c>
      <c r="AD398" s="1">
        <v>8.151366666666668</v>
      </c>
      <c r="AE398" s="1">
        <v>8.2338650000000015</v>
      </c>
      <c r="AF398" s="1">
        <v>8.0971764999999998</v>
      </c>
    </row>
    <row r="399" spans="1:32">
      <c r="A399" s="1" t="s">
        <v>23</v>
      </c>
      <c r="B399" s="1" t="s">
        <v>26</v>
      </c>
      <c r="C399" s="1" t="s">
        <v>16</v>
      </c>
      <c r="D399" s="1" t="s">
        <v>13</v>
      </c>
      <c r="E399" s="1" t="s">
        <v>50</v>
      </c>
      <c r="F399" s="1" t="s">
        <v>19</v>
      </c>
      <c r="G399" s="2">
        <v>26.819818824445832</v>
      </c>
      <c r="H399" s="2">
        <v>25.530500287804074</v>
      </c>
      <c r="I399" s="2">
        <v>24.075489825511806</v>
      </c>
      <c r="J399" s="2">
        <v>22.717375380488704</v>
      </c>
      <c r="K399" s="2">
        <v>21.234253931368524</v>
      </c>
      <c r="L399" s="2">
        <v>19.287409937662375</v>
      </c>
      <c r="M399" s="2">
        <v>17.456782826750217</v>
      </c>
      <c r="N399" s="2">
        <v>16.206734854713346</v>
      </c>
      <c r="O399" s="2">
        <v>15.573544265276434</v>
      </c>
      <c r="P399" s="2">
        <v>15.483662724905594</v>
      </c>
      <c r="Q399" s="2">
        <v>15.219629773120529</v>
      </c>
      <c r="R399" s="2">
        <v>15.278912389418545</v>
      </c>
      <c r="S399" s="2">
        <v>15.233627601034721</v>
      </c>
      <c r="T399" s="2">
        <v>15.167701456176665</v>
      </c>
      <c r="U399" s="2">
        <v>15.021015105607624</v>
      </c>
      <c r="V399" s="2">
        <v>15.172639684861648</v>
      </c>
      <c r="W399" s="2">
        <v>15.180760815331011</v>
      </c>
      <c r="X399" s="2">
        <v>15.036173767944975</v>
      </c>
      <c r="Y399" s="2">
        <v>14.24295757173878</v>
      </c>
      <c r="Z399" s="1">
        <v>13.607692844139299</v>
      </c>
      <c r="AA399" s="1">
        <v>13.010439830086041</v>
      </c>
      <c r="AB399" s="1">
        <v>12.854839688090836</v>
      </c>
      <c r="AC399" s="1">
        <v>13.063053720989194</v>
      </c>
      <c r="AD399" s="1">
        <v>13.090846002963962</v>
      </c>
      <c r="AE399" s="1">
        <v>13.096256704000819</v>
      </c>
      <c r="AF399" s="1">
        <v>12.227783662260453</v>
      </c>
    </row>
    <row r="400" spans="1:32">
      <c r="A400" s="1" t="s">
        <v>23</v>
      </c>
      <c r="B400" s="1" t="s">
        <v>26</v>
      </c>
      <c r="C400" s="1" t="s">
        <v>16</v>
      </c>
      <c r="D400" s="1" t="s">
        <v>13</v>
      </c>
      <c r="E400" s="1" t="s">
        <v>51</v>
      </c>
      <c r="F400" s="1" t="s">
        <v>1</v>
      </c>
      <c r="G400" s="2">
        <v>36.114320202090468</v>
      </c>
      <c r="H400" s="2">
        <v>35.169649853101888</v>
      </c>
      <c r="I400" s="2">
        <v>33.685806863790923</v>
      </c>
      <c r="J400" s="2">
        <v>32.842501953922543</v>
      </c>
      <c r="K400" s="2">
        <v>30.532528296491495</v>
      </c>
      <c r="L400" s="2">
        <v>26.718495009050368</v>
      </c>
      <c r="M400" s="2">
        <v>23.66672051417595</v>
      </c>
      <c r="N400" s="2">
        <v>21.532093829391943</v>
      </c>
      <c r="O400" s="2">
        <v>20.798194283015828</v>
      </c>
      <c r="P400" s="2">
        <v>19.443141159936697</v>
      </c>
      <c r="Q400" s="2">
        <v>18.891888524601235</v>
      </c>
      <c r="R400" s="2">
        <v>19.745976587964478</v>
      </c>
      <c r="S400" s="2">
        <v>19.758517198961957</v>
      </c>
      <c r="T400" s="2">
        <v>19.823549950542532</v>
      </c>
      <c r="U400" s="2">
        <v>18.107013564017251</v>
      </c>
      <c r="V400" s="2">
        <v>19.225971273319974</v>
      </c>
      <c r="W400" s="2">
        <v>19.532082124346392</v>
      </c>
      <c r="X400" s="2">
        <v>20.000253157614015</v>
      </c>
      <c r="Y400" s="2">
        <v>18.98981521519924</v>
      </c>
      <c r="Z400" s="1">
        <v>17.250762951354869</v>
      </c>
      <c r="AA400" s="1">
        <v>16.225280856748082</v>
      </c>
      <c r="AB400" s="1">
        <v>15.424531791347718</v>
      </c>
      <c r="AC400" s="1">
        <v>16.491732185906937</v>
      </c>
      <c r="AD400" s="1">
        <v>18.193434056776571</v>
      </c>
      <c r="AE400" s="1">
        <v>18.875502375296069</v>
      </c>
      <c r="AF400" s="1">
        <v>16.592310587619885</v>
      </c>
    </row>
    <row r="401" spans="1:32">
      <c r="A401" s="1" t="s">
        <v>23</v>
      </c>
      <c r="B401" s="1" t="s">
        <v>26</v>
      </c>
      <c r="C401" s="1" t="s">
        <v>16</v>
      </c>
      <c r="D401" s="1" t="s">
        <v>13</v>
      </c>
      <c r="E401" s="1" t="s">
        <v>52</v>
      </c>
      <c r="F401" s="1" t="s">
        <v>2</v>
      </c>
      <c r="G401" s="2">
        <v>30.644955654265186</v>
      </c>
      <c r="H401" s="2">
        <v>29.041687297444501</v>
      </c>
      <c r="I401" s="2">
        <v>27.863545722824583</v>
      </c>
      <c r="J401" s="2">
        <v>26.306945404098652</v>
      </c>
      <c r="K401" s="2">
        <v>25.110157402623212</v>
      </c>
      <c r="L401" s="2">
        <v>22.9891332310339</v>
      </c>
      <c r="M401" s="2">
        <v>20.580591622830582</v>
      </c>
      <c r="N401" s="2">
        <v>18.353129349326597</v>
      </c>
      <c r="O401" s="2">
        <v>17.010832876777474</v>
      </c>
      <c r="P401" s="2">
        <v>17.106626209792541</v>
      </c>
      <c r="Q401" s="2">
        <v>17.509131517618822</v>
      </c>
      <c r="R401" s="2">
        <v>17.988710630542091</v>
      </c>
      <c r="S401" s="2">
        <v>17.333136419218707</v>
      </c>
      <c r="T401" s="2">
        <v>16.847030778690911</v>
      </c>
      <c r="U401" s="2">
        <v>16.607396631894378</v>
      </c>
      <c r="V401" s="2">
        <v>17.037966654059389</v>
      </c>
      <c r="W401" s="2">
        <v>17.562068123292274</v>
      </c>
      <c r="X401" s="2">
        <v>17.459961345023782</v>
      </c>
      <c r="Y401" s="2">
        <v>17.309660621317978</v>
      </c>
      <c r="Z401" s="1">
        <v>16.14059900789573</v>
      </c>
      <c r="AA401" s="1">
        <v>15.701569787764122</v>
      </c>
      <c r="AB401" s="1">
        <v>15.168336546233832</v>
      </c>
      <c r="AC401" s="1">
        <v>15.089892448671369</v>
      </c>
      <c r="AD401" s="1">
        <v>13.769668949011608</v>
      </c>
      <c r="AE401" s="1">
        <v>13.079034910386699</v>
      </c>
      <c r="AF401" s="1">
        <v>12.083974884594824</v>
      </c>
    </row>
    <row r="402" spans="1:32">
      <c r="A402" s="1" t="s">
        <v>23</v>
      </c>
      <c r="B402" s="1" t="s">
        <v>26</v>
      </c>
      <c r="C402" s="1" t="s">
        <v>16</v>
      </c>
      <c r="D402" s="1" t="s">
        <v>13</v>
      </c>
      <c r="E402" s="1" t="s">
        <v>53</v>
      </c>
      <c r="F402" s="1" t="s">
        <v>3</v>
      </c>
      <c r="G402" s="2">
        <v>32.225843054148839</v>
      </c>
      <c r="H402" s="2">
        <v>29.561051489821285</v>
      </c>
      <c r="I402" s="2">
        <v>28.782006528476671</v>
      </c>
      <c r="J402" s="2">
        <v>27.320977863237562</v>
      </c>
      <c r="K402" s="2">
        <v>25.719006284425252</v>
      </c>
      <c r="L402" s="2">
        <v>22.89229845838463</v>
      </c>
      <c r="M402" s="2">
        <v>20.420487490312052</v>
      </c>
      <c r="N402" s="2">
        <v>19.114270073810179</v>
      </c>
      <c r="O402" s="2">
        <v>17.539685530553964</v>
      </c>
      <c r="P402" s="2">
        <v>17.740763550740073</v>
      </c>
      <c r="Q402" s="2">
        <v>17.086137639712742</v>
      </c>
      <c r="R402" s="2">
        <v>17.070443728172489</v>
      </c>
      <c r="S402" s="2">
        <v>17.056426200023282</v>
      </c>
      <c r="T402" s="2">
        <v>17.36826613802711</v>
      </c>
      <c r="U402" s="2">
        <v>18.300326725213214</v>
      </c>
      <c r="V402" s="2">
        <v>18.845119490170209</v>
      </c>
      <c r="W402" s="2">
        <v>19.560458324633224</v>
      </c>
      <c r="X402" s="2">
        <v>18.68992422182961</v>
      </c>
      <c r="Y402" s="2">
        <v>17.724083185914839</v>
      </c>
      <c r="Z402" s="1">
        <v>16.075123709596806</v>
      </c>
      <c r="AA402" s="1">
        <v>15.564159963657469</v>
      </c>
      <c r="AB402" s="1">
        <v>15.351554420296404</v>
      </c>
      <c r="AC402" s="1">
        <v>16.452196199431956</v>
      </c>
      <c r="AD402" s="1">
        <v>17.102916533630079</v>
      </c>
      <c r="AE402" s="1">
        <v>17.632654582961798</v>
      </c>
      <c r="AF402" s="1">
        <v>15.768712705946996</v>
      </c>
    </row>
    <row r="403" spans="1:32">
      <c r="A403" s="1" t="s">
        <v>23</v>
      </c>
      <c r="B403" s="1" t="s">
        <v>26</v>
      </c>
      <c r="C403" s="1" t="s">
        <v>16</v>
      </c>
      <c r="D403" s="1" t="s">
        <v>13</v>
      </c>
      <c r="E403" s="1" t="s">
        <v>54</v>
      </c>
      <c r="F403" s="1" t="s">
        <v>4</v>
      </c>
      <c r="G403" s="2">
        <v>29.028856889612868</v>
      </c>
      <c r="H403" s="2">
        <v>27.805625725316403</v>
      </c>
      <c r="I403" s="2">
        <v>25.662503431007238</v>
      </c>
      <c r="J403" s="2">
        <v>23.675277671279332</v>
      </c>
      <c r="K403" s="2">
        <v>22.388673207638011</v>
      </c>
      <c r="L403" s="2">
        <v>20.647742302566005</v>
      </c>
      <c r="M403" s="2">
        <v>19.47785770667004</v>
      </c>
      <c r="N403" s="2">
        <v>17.748464230738477</v>
      </c>
      <c r="O403" s="2">
        <v>17.108988583160155</v>
      </c>
      <c r="P403" s="2">
        <v>16.765192366442847</v>
      </c>
      <c r="Q403" s="2">
        <v>16.962266904588542</v>
      </c>
      <c r="R403" s="2">
        <v>16.827492315015611</v>
      </c>
      <c r="S403" s="2">
        <v>17.215264258964059</v>
      </c>
      <c r="T403" s="2">
        <v>17.220431796690928</v>
      </c>
      <c r="U403" s="2">
        <v>16.833487696717199</v>
      </c>
      <c r="V403" s="2">
        <v>16.214721972299188</v>
      </c>
      <c r="W403" s="2">
        <v>15.685558233711532</v>
      </c>
      <c r="X403" s="2">
        <v>16.282957816092726</v>
      </c>
      <c r="Y403" s="2">
        <v>16.199110469880033</v>
      </c>
      <c r="Z403" s="1">
        <v>16.15630048828973</v>
      </c>
      <c r="AA403" s="1">
        <v>15.291039084494798</v>
      </c>
      <c r="AB403" s="1">
        <v>14.793234457180963</v>
      </c>
      <c r="AC403" s="1">
        <v>13.196889518929426</v>
      </c>
      <c r="AD403" s="1">
        <v>13.654493301718793</v>
      </c>
      <c r="AE403" s="1">
        <v>13.355809126235975</v>
      </c>
      <c r="AF403" s="1">
        <v>15.31965853133816</v>
      </c>
    </row>
    <row r="404" spans="1:32">
      <c r="A404" s="1" t="s">
        <v>23</v>
      </c>
      <c r="B404" s="1" t="s">
        <v>26</v>
      </c>
      <c r="C404" s="1" t="s">
        <v>16</v>
      </c>
      <c r="D404" s="1" t="s">
        <v>13</v>
      </c>
      <c r="E404" s="1" t="s">
        <v>55</v>
      </c>
      <c r="F404" s="1" t="s">
        <v>5</v>
      </c>
      <c r="G404" s="2">
        <v>27.708323190698184</v>
      </c>
      <c r="H404" s="2">
        <v>26.13754959696664</v>
      </c>
      <c r="I404" s="2">
        <v>24.439789361277786</v>
      </c>
      <c r="J404" s="2">
        <v>23.002845599492275</v>
      </c>
      <c r="K404" s="2">
        <v>22.894312713419719</v>
      </c>
      <c r="L404" s="2">
        <v>21.340632648709384</v>
      </c>
      <c r="M404" s="2">
        <v>20.448505127743896</v>
      </c>
      <c r="N404" s="2">
        <v>18.66001500214416</v>
      </c>
      <c r="O404" s="2">
        <v>18.328847653069079</v>
      </c>
      <c r="P404" s="2">
        <v>18.773582233536292</v>
      </c>
      <c r="Q404" s="2">
        <v>18.905037490808681</v>
      </c>
      <c r="R404" s="2">
        <v>19.228824842752601</v>
      </c>
      <c r="S404" s="2">
        <v>19.087533919245701</v>
      </c>
      <c r="T404" s="2">
        <v>19.226026199751853</v>
      </c>
      <c r="U404" s="2">
        <v>19.305696222235277</v>
      </c>
      <c r="V404" s="2">
        <v>18.510028203954807</v>
      </c>
      <c r="W404" s="2">
        <v>17.963872095246391</v>
      </c>
      <c r="X404" s="2">
        <v>18.16209254272006</v>
      </c>
      <c r="Y404" s="2">
        <v>17.439988055807536</v>
      </c>
      <c r="Z404" s="1">
        <v>16.998441828549932</v>
      </c>
      <c r="AA404" s="1">
        <v>14.909862992239178</v>
      </c>
      <c r="AB404" s="1">
        <v>14.607126162735751</v>
      </c>
      <c r="AC404" s="1">
        <v>14.690126160580583</v>
      </c>
      <c r="AD404" s="1">
        <v>15.915503998902528</v>
      </c>
      <c r="AE404" s="1">
        <v>16.458753480636521</v>
      </c>
      <c r="AF404" s="1">
        <v>16.925320402211966</v>
      </c>
    </row>
    <row r="405" spans="1:32">
      <c r="A405" s="1" t="s">
        <v>23</v>
      </c>
      <c r="B405" s="1" t="s">
        <v>26</v>
      </c>
      <c r="C405" s="1" t="s">
        <v>16</v>
      </c>
      <c r="D405" s="1" t="s">
        <v>13</v>
      </c>
      <c r="E405" s="1" t="s">
        <v>85</v>
      </c>
      <c r="F405" s="1" t="s">
        <v>86</v>
      </c>
      <c r="G405" s="2">
        <v>22.041309528807812</v>
      </c>
      <c r="H405" s="2">
        <v>20.847872313853831</v>
      </c>
      <c r="I405" s="2">
        <v>19.952288899786257</v>
      </c>
      <c r="J405" s="2">
        <v>18.169877694901686</v>
      </c>
      <c r="K405" s="2">
        <v>16.264250080127596</v>
      </c>
      <c r="L405" s="2">
        <v>14.202063437246609</v>
      </c>
      <c r="M405" s="2">
        <v>12.694882719160425</v>
      </c>
      <c r="N405" s="2">
        <v>12.722452633363377</v>
      </c>
      <c r="O405" s="2">
        <v>12.935969408146731</v>
      </c>
      <c r="P405" s="2">
        <v>12.883642501456675</v>
      </c>
      <c r="Q405" s="2">
        <v>12.234941541557555</v>
      </c>
      <c r="R405" s="2">
        <v>11.976145313996151</v>
      </c>
      <c r="S405" s="2">
        <v>12.620891474008218</v>
      </c>
      <c r="T405" s="2">
        <v>12.814721318596348</v>
      </c>
      <c r="U405" s="2">
        <v>12.754047247558761</v>
      </c>
      <c r="V405" s="2">
        <v>12.516434018288352</v>
      </c>
      <c r="W405" s="2">
        <v>11.865393093464847</v>
      </c>
      <c r="X405" s="2">
        <v>11.992541256313599</v>
      </c>
      <c r="Y405" s="2">
        <v>11.40604471521077</v>
      </c>
      <c r="Z405" s="1">
        <v>11.724350249705159</v>
      </c>
      <c r="AA405" s="1">
        <v>11.479975864968779</v>
      </c>
      <c r="AB405" s="1">
        <v>11.3387581910387</v>
      </c>
      <c r="AC405" s="1">
        <v>11.117661660761565</v>
      </c>
      <c r="AD405" s="1">
        <v>10.671673650844683</v>
      </c>
      <c r="AE405" s="1">
        <v>10.639018561827346</v>
      </c>
      <c r="AF405" s="1">
        <v>9.4533493992021604</v>
      </c>
    </row>
    <row r="406" spans="1:32">
      <c r="A406" s="1" t="s">
        <v>23</v>
      </c>
      <c r="B406" s="1" t="s">
        <v>26</v>
      </c>
      <c r="C406" s="1" t="s">
        <v>16</v>
      </c>
      <c r="D406" s="1" t="s">
        <v>13</v>
      </c>
      <c r="E406" s="1" t="s">
        <v>56</v>
      </c>
      <c r="F406" s="1" t="s">
        <v>6</v>
      </c>
      <c r="G406" s="2">
        <v>25.77377307200446</v>
      </c>
      <c r="H406" s="2">
        <v>25.872487592587206</v>
      </c>
      <c r="I406" s="2">
        <v>23.788046819359597</v>
      </c>
      <c r="J406" s="2">
        <v>22.36906913213295</v>
      </c>
      <c r="K406" s="2">
        <v>20.387212946761881</v>
      </c>
      <c r="L406" s="2">
        <v>18.864300147331207</v>
      </c>
      <c r="M406" s="2">
        <v>17.300556804733976</v>
      </c>
      <c r="N406" s="2">
        <v>16.637187303966787</v>
      </c>
      <c r="O406" s="2">
        <v>16.653945809094164</v>
      </c>
      <c r="P406" s="2">
        <v>16.161480912740753</v>
      </c>
      <c r="Q406" s="2">
        <v>15.149528214919052</v>
      </c>
      <c r="R406" s="2">
        <v>15.015075604554418</v>
      </c>
      <c r="S406" s="2">
        <v>15.158212340316288</v>
      </c>
      <c r="T406" s="2">
        <v>14.976079875206487</v>
      </c>
      <c r="U406" s="2">
        <v>14.788217924080476</v>
      </c>
      <c r="V406" s="2">
        <v>14.884995663597365</v>
      </c>
      <c r="W406" s="2">
        <v>15.049400880363196</v>
      </c>
      <c r="X406" s="2">
        <v>13.900378171499064</v>
      </c>
      <c r="Y406" s="2">
        <v>12.862923491182292</v>
      </c>
      <c r="Z406" s="1">
        <v>12.005921248015255</v>
      </c>
      <c r="AA406" s="1">
        <v>12.013625927832576</v>
      </c>
      <c r="AB406" s="1">
        <v>11.771090046526654</v>
      </c>
      <c r="AC406" s="1">
        <v>12.091814561407176</v>
      </c>
      <c r="AD406" s="1">
        <v>11.764201380892532</v>
      </c>
      <c r="AE406" s="1">
        <v>11.737313799065451</v>
      </c>
      <c r="AF406" s="1">
        <v>9.9630087681448494</v>
      </c>
    </row>
    <row r="407" spans="1:32">
      <c r="A407" s="1" t="s">
        <v>23</v>
      </c>
      <c r="B407" s="1" t="s">
        <v>26</v>
      </c>
      <c r="C407" s="1" t="s">
        <v>16</v>
      </c>
      <c r="D407" s="1" t="s">
        <v>13</v>
      </c>
      <c r="E407" s="1" t="s">
        <v>57</v>
      </c>
      <c r="F407" s="1" t="s">
        <v>7</v>
      </c>
      <c r="G407" s="2">
        <v>19.326130542678879</v>
      </c>
      <c r="H407" s="2">
        <v>17.917169951324841</v>
      </c>
      <c r="I407" s="2">
        <v>16.699238713167009</v>
      </c>
      <c r="J407" s="2">
        <v>16.022927171735585</v>
      </c>
      <c r="K407" s="2">
        <v>14.428831397103112</v>
      </c>
      <c r="L407" s="2">
        <v>13.27749654237426</v>
      </c>
      <c r="M407" s="2">
        <v>11.676959053270897</v>
      </c>
      <c r="N407" s="2">
        <v>11.156902774306898</v>
      </c>
      <c r="O407" s="2">
        <v>10.638841086450936</v>
      </c>
      <c r="P407" s="2">
        <v>11.137960853212482</v>
      </c>
      <c r="Q407" s="2">
        <v>11.229492171682912</v>
      </c>
      <c r="R407" s="2">
        <v>11.224625993450418</v>
      </c>
      <c r="S407" s="2">
        <v>10.364630552030155</v>
      </c>
      <c r="T407" s="2">
        <v>10.042785365030657</v>
      </c>
      <c r="U407" s="2">
        <v>9.6505476435144146</v>
      </c>
      <c r="V407" s="2">
        <v>10.272836964373122</v>
      </c>
      <c r="W407" s="2">
        <v>10.538648218279723</v>
      </c>
      <c r="X407" s="2">
        <v>10.928006682510862</v>
      </c>
      <c r="Y407" s="2">
        <v>9.9203834628466989</v>
      </c>
      <c r="Z407" s="1">
        <v>9.7089618979605916</v>
      </c>
      <c r="AA407" s="1">
        <v>9.492106492913079</v>
      </c>
      <c r="AB407" s="1">
        <v>10.072971287154955</v>
      </c>
      <c r="AC407" s="1">
        <v>10.838236141061401</v>
      </c>
      <c r="AD407" s="1">
        <v>10.613581214470463</v>
      </c>
      <c r="AE407" s="1">
        <v>10.594669430730972</v>
      </c>
      <c r="AF407" s="1">
        <v>9.362934930365185</v>
      </c>
    </row>
    <row r="408" spans="1:32">
      <c r="A408" s="1" t="s">
        <v>23</v>
      </c>
      <c r="B408" s="1" t="s">
        <v>26</v>
      </c>
      <c r="C408" s="1" t="s">
        <v>16</v>
      </c>
      <c r="D408" s="1" t="s">
        <v>13</v>
      </c>
      <c r="E408" s="1" t="s">
        <v>58</v>
      </c>
      <c r="F408" s="1" t="s">
        <v>8</v>
      </c>
      <c r="G408" s="2">
        <v>26.952022336373954</v>
      </c>
      <c r="H408" s="2">
        <v>25.691289092106683</v>
      </c>
      <c r="I408" s="2">
        <v>24.121242570547867</v>
      </c>
      <c r="J408" s="2">
        <v>23.08463653233866</v>
      </c>
      <c r="K408" s="2">
        <v>21.637506403865672</v>
      </c>
      <c r="L408" s="2">
        <v>19.481600354712786</v>
      </c>
      <c r="M408" s="2">
        <v>17.012409006676744</v>
      </c>
      <c r="N408" s="2">
        <v>15.033721278795241</v>
      </c>
      <c r="O408" s="2">
        <v>13.871010540813884</v>
      </c>
      <c r="P408" s="2">
        <v>13.183515805721015</v>
      </c>
      <c r="Q408" s="2">
        <v>12.789084627186277</v>
      </c>
      <c r="R408" s="2">
        <v>12.6168945253145</v>
      </c>
      <c r="S408" s="2">
        <v>13.359528964402722</v>
      </c>
      <c r="T408" s="2">
        <v>13.498685257441158</v>
      </c>
      <c r="U408" s="2">
        <v>13.537940224801089</v>
      </c>
      <c r="V408" s="2">
        <v>13.881496037899467</v>
      </c>
      <c r="W408" s="2">
        <v>13.445798875531162</v>
      </c>
      <c r="X408" s="2">
        <v>13.265800759301378</v>
      </c>
      <c r="Y408" s="2">
        <v>11.784810131335623</v>
      </c>
      <c r="Z408" s="1">
        <v>11.412381896380404</v>
      </c>
      <c r="AA408" s="1">
        <v>10.502534434091537</v>
      </c>
      <c r="AB408" s="1">
        <v>10.630348207022736</v>
      </c>
      <c r="AC408" s="1">
        <v>10.972839879475998</v>
      </c>
      <c r="AD408" s="1">
        <v>11.266994472030042</v>
      </c>
      <c r="AE408" s="1">
        <v>11.172785201929033</v>
      </c>
      <c r="AF408" s="1">
        <v>10.954710546560625</v>
      </c>
    </row>
    <row r="409" spans="1:32">
      <c r="A409" s="1" t="s">
        <v>23</v>
      </c>
      <c r="B409" s="1" t="s">
        <v>26</v>
      </c>
      <c r="C409" s="1" t="s">
        <v>16</v>
      </c>
      <c r="D409" s="1" t="s">
        <v>13</v>
      </c>
      <c r="E409" s="1" t="s">
        <v>59</v>
      </c>
      <c r="F409" s="1" t="s">
        <v>20</v>
      </c>
      <c r="G409" s="2">
        <v>33.765327044040085</v>
      </c>
      <c r="H409" s="2">
        <v>32.090914183546992</v>
      </c>
      <c r="I409" s="2">
        <v>29.432737340933404</v>
      </c>
      <c r="J409" s="2">
        <v>28.468107899985458</v>
      </c>
      <c r="K409" s="2">
        <v>26.683255501821446</v>
      </c>
      <c r="L409" s="2">
        <v>24.846615018523526</v>
      </c>
      <c r="M409" s="2">
        <v>22.113178767050751</v>
      </c>
      <c r="N409" s="2">
        <v>21.210843143097808</v>
      </c>
      <c r="O409" s="2">
        <v>20.216150035703173</v>
      </c>
      <c r="P409" s="2">
        <v>20.04592275271553</v>
      </c>
      <c r="Q409" s="2">
        <v>18.668219787525022</v>
      </c>
      <c r="R409" s="2">
        <v>18.58785137948199</v>
      </c>
      <c r="S409" s="2">
        <v>17.396944405697727</v>
      </c>
      <c r="T409" s="2">
        <v>17.539436220186953</v>
      </c>
      <c r="U409" s="2">
        <v>17.563267588770078</v>
      </c>
      <c r="V409" s="2">
        <v>18.4970120783567</v>
      </c>
      <c r="W409" s="2">
        <v>19.544283435287923</v>
      </c>
      <c r="X409" s="2">
        <v>18.787894299505258</v>
      </c>
      <c r="Y409" s="2">
        <v>18.39777949398054</v>
      </c>
      <c r="Z409" s="1">
        <v>17.885701957555089</v>
      </c>
      <c r="AA409" s="1">
        <v>17.548031559378298</v>
      </c>
      <c r="AB409" s="1">
        <v>16.48812989146133</v>
      </c>
      <c r="AC409" s="1">
        <v>15.604086549843501</v>
      </c>
      <c r="AD409" s="1">
        <v>14.768138833861002</v>
      </c>
      <c r="AE409" s="1">
        <v>14.889798427255968</v>
      </c>
      <c r="AF409" s="1">
        <v>13.605216312640957</v>
      </c>
    </row>
    <row r="410" spans="1:32">
      <c r="A410" s="1" t="s">
        <v>23</v>
      </c>
      <c r="B410" s="1" t="s">
        <v>26</v>
      </c>
      <c r="C410" s="1" t="s">
        <v>16</v>
      </c>
      <c r="D410" s="1" t="s">
        <v>13</v>
      </c>
      <c r="E410" s="1" t="s">
        <v>60</v>
      </c>
      <c r="F410" s="1" t="s">
        <v>21</v>
      </c>
      <c r="G410" s="2">
        <v>28.342519132777397</v>
      </c>
      <c r="H410" s="2">
        <v>27.180277656814301</v>
      </c>
      <c r="I410" s="2">
        <v>25.690813214731648</v>
      </c>
      <c r="J410" s="2">
        <v>24.700241533265526</v>
      </c>
      <c r="K410" s="2">
        <v>24.050544099156241</v>
      </c>
      <c r="L410" s="2">
        <v>22.597434488622426</v>
      </c>
      <c r="M410" s="2">
        <v>20.934131931640174</v>
      </c>
      <c r="N410" s="2">
        <v>18.878639092572236</v>
      </c>
      <c r="O410" s="2">
        <v>17.518333309740555</v>
      </c>
      <c r="P410" s="2">
        <v>16.618497686666654</v>
      </c>
      <c r="Q410" s="2">
        <v>15.805251748317156</v>
      </c>
      <c r="R410" s="2">
        <v>15.346885908766815</v>
      </c>
      <c r="S410" s="2">
        <v>15.003897622448287</v>
      </c>
      <c r="T410" s="2">
        <v>15.404243250280794</v>
      </c>
      <c r="U410" s="2">
        <v>15.096483587086036</v>
      </c>
      <c r="V410" s="2">
        <v>14.504996770509338</v>
      </c>
      <c r="W410" s="2">
        <v>14.429675796778284</v>
      </c>
      <c r="X410" s="2">
        <v>14.424500550885009</v>
      </c>
      <c r="Y410" s="2">
        <v>14.546894111229564</v>
      </c>
      <c r="Z410" s="1">
        <v>14.219821075930293</v>
      </c>
      <c r="AA410" s="1">
        <v>14.027755085337267</v>
      </c>
      <c r="AB410" s="1">
        <v>14.159499574093772</v>
      </c>
      <c r="AC410" s="1">
        <v>13.860922635505302</v>
      </c>
      <c r="AD410" s="1">
        <v>13.641433545487594</v>
      </c>
      <c r="AE410" s="1">
        <v>13.184392058372438</v>
      </c>
      <c r="AF410" s="1">
        <v>15.301995697334874</v>
      </c>
    </row>
    <row r="411" spans="1:32">
      <c r="A411" s="1" t="s">
        <v>23</v>
      </c>
      <c r="B411" s="1" t="s">
        <v>26</v>
      </c>
      <c r="C411" s="1" t="s">
        <v>16</v>
      </c>
      <c r="D411" s="1" t="s">
        <v>13</v>
      </c>
      <c r="E411" s="1" t="s">
        <v>61</v>
      </c>
      <c r="F411" s="1" t="s">
        <v>22</v>
      </c>
      <c r="G411" s="2" t="s">
        <v>12</v>
      </c>
      <c r="H411" s="2" t="s">
        <v>12</v>
      </c>
      <c r="I411" s="2" t="s">
        <v>12</v>
      </c>
      <c r="J411" s="2" t="s">
        <v>12</v>
      </c>
      <c r="K411" s="2" t="s">
        <v>12</v>
      </c>
      <c r="L411" s="2" t="s">
        <v>12</v>
      </c>
      <c r="M411" s="2" t="s">
        <v>12</v>
      </c>
      <c r="N411" s="2" t="s">
        <v>12</v>
      </c>
      <c r="O411" s="2">
        <v>18.484138547052041</v>
      </c>
      <c r="P411" s="2">
        <v>17.998389995901746</v>
      </c>
      <c r="Q411" s="2">
        <v>17.261486091518659</v>
      </c>
      <c r="R411" s="2">
        <v>16.447818398388396</v>
      </c>
      <c r="S411" s="2">
        <v>15.785411303466063</v>
      </c>
      <c r="T411" s="2">
        <v>16.559811561930943</v>
      </c>
      <c r="U411" s="2">
        <v>17.541137680627362</v>
      </c>
      <c r="V411" s="2">
        <v>19.581979992829012</v>
      </c>
      <c r="W411" s="2">
        <v>19.860043666086707</v>
      </c>
      <c r="X411" s="2">
        <v>20.275537502422534</v>
      </c>
      <c r="Y411" s="2">
        <v>19.578536312675997</v>
      </c>
      <c r="Z411" s="1">
        <v>18.046579576073857</v>
      </c>
      <c r="AA411" s="1">
        <v>15.963362039328223</v>
      </c>
      <c r="AB411" s="1">
        <v>13.744063860270332</v>
      </c>
      <c r="AC411" s="1">
        <v>14.223620996242389</v>
      </c>
      <c r="AD411" s="1">
        <v>13.262085888531345</v>
      </c>
      <c r="AE411" s="1">
        <v>13.533124713570707</v>
      </c>
      <c r="AF411" s="1">
        <v>11.374829999629757</v>
      </c>
    </row>
    <row r="412" spans="1:32">
      <c r="A412" s="1" t="s">
        <v>23</v>
      </c>
      <c r="B412" s="1" t="s">
        <v>26</v>
      </c>
      <c r="C412" s="1" t="s">
        <v>16</v>
      </c>
      <c r="D412" s="1" t="s">
        <v>13</v>
      </c>
      <c r="E412" s="1" t="s">
        <v>63</v>
      </c>
      <c r="F412" s="1" t="s">
        <v>80</v>
      </c>
      <c r="G412" s="2">
        <v>27.305400158393159</v>
      </c>
      <c r="H412" s="2">
        <v>26.007916248956288</v>
      </c>
      <c r="I412" s="2">
        <v>24.489020971660597</v>
      </c>
      <c r="J412" s="2">
        <v>23.182257280757053</v>
      </c>
      <c r="K412" s="2">
        <v>21.758338360349683</v>
      </c>
      <c r="L412" s="2">
        <v>19.85950117757028</v>
      </c>
      <c r="M412" s="2">
        <v>17.997678461817074</v>
      </c>
      <c r="N412" s="2">
        <v>16.691512504237878</v>
      </c>
      <c r="O412" s="2">
        <v>16.046255379006478</v>
      </c>
      <c r="P412" s="2">
        <v>15.871029970594511</v>
      </c>
      <c r="Q412" s="2">
        <v>15.492898749751532</v>
      </c>
      <c r="R412" s="2">
        <v>15.475784501502199</v>
      </c>
      <c r="S412" s="2">
        <v>15.332570691314984</v>
      </c>
      <c r="T412" s="2">
        <v>15.340754495738814</v>
      </c>
      <c r="U412" s="2">
        <v>15.220355256723771</v>
      </c>
      <c r="V412" s="2">
        <v>15.398600161132373</v>
      </c>
      <c r="W412" s="2">
        <v>15.454510226590211</v>
      </c>
      <c r="X412" s="2">
        <v>15.308415352750764</v>
      </c>
      <c r="Y412" s="2">
        <v>14.614182007653918</v>
      </c>
      <c r="Z412" s="1">
        <v>13.98398922111658</v>
      </c>
      <c r="AA412" s="1">
        <v>13.390033936849539</v>
      </c>
      <c r="AB412" s="1">
        <v>13.157980294165901</v>
      </c>
      <c r="AC412" s="1">
        <v>13.280474445831922</v>
      </c>
      <c r="AD412" s="1">
        <v>13.219591815445023</v>
      </c>
      <c r="AE412" s="1">
        <v>13.199024945233319</v>
      </c>
      <c r="AF412" s="1">
        <v>12.526776018338989</v>
      </c>
    </row>
    <row r="413" spans="1:32">
      <c r="A413" s="1" t="s">
        <v>23</v>
      </c>
      <c r="B413" s="1" t="s">
        <v>26</v>
      </c>
      <c r="C413" s="1" t="s">
        <v>16</v>
      </c>
      <c r="D413" s="1" t="s">
        <v>15</v>
      </c>
      <c r="E413" s="1" t="s">
        <v>50</v>
      </c>
      <c r="F413" s="1" t="s">
        <v>19</v>
      </c>
      <c r="G413" s="2">
        <v>31.914529681868004</v>
      </c>
      <c r="H413" s="2">
        <v>30.402426212274715</v>
      </c>
      <c r="I413" s="2">
        <v>28.561214500572827</v>
      </c>
      <c r="J413" s="2">
        <v>26.917003962859585</v>
      </c>
      <c r="K413" s="2">
        <v>25.329626865539186</v>
      </c>
      <c r="L413" s="2">
        <v>23.207349289975173</v>
      </c>
      <c r="M413" s="2">
        <v>21.494534167089864</v>
      </c>
      <c r="N413" s="2">
        <v>20.356707639339557</v>
      </c>
      <c r="O413" s="2">
        <v>19.88634446743913</v>
      </c>
      <c r="P413" s="2">
        <v>20.023143260021268</v>
      </c>
      <c r="Q413" s="2">
        <v>20.224169280918439</v>
      </c>
      <c r="R413" s="2">
        <v>20.617148220213856</v>
      </c>
      <c r="S413" s="2">
        <v>20.931531024432264</v>
      </c>
      <c r="T413" s="2">
        <v>21.15393676033521</v>
      </c>
      <c r="U413" s="2">
        <v>21.426741529840612</v>
      </c>
      <c r="V413" s="2">
        <v>21.577486846768874</v>
      </c>
      <c r="W413" s="2">
        <v>21.829743664060331</v>
      </c>
      <c r="X413" s="2">
        <v>21.924675668728117</v>
      </c>
      <c r="Y413" s="2">
        <v>21.272305847941396</v>
      </c>
      <c r="Z413" s="1">
        <v>20.363691791787854</v>
      </c>
      <c r="AA413" s="1">
        <v>19.547504953858926</v>
      </c>
      <c r="AB413" s="1">
        <v>19.033207523907816</v>
      </c>
      <c r="AC413" s="1">
        <v>19.026468707724259</v>
      </c>
      <c r="AD413" s="1">
        <v>18.340544922807322</v>
      </c>
      <c r="AE413" s="1">
        <v>18.222083173572944</v>
      </c>
      <c r="AF413" s="1">
        <v>16.760118235725429</v>
      </c>
    </row>
    <row r="414" spans="1:32">
      <c r="A414" s="1" t="s">
        <v>23</v>
      </c>
      <c r="B414" s="1" t="s">
        <v>26</v>
      </c>
      <c r="C414" s="1" t="s">
        <v>16</v>
      </c>
      <c r="D414" s="1" t="s">
        <v>15</v>
      </c>
      <c r="E414" s="1" t="s">
        <v>51</v>
      </c>
      <c r="F414" s="1" t="s">
        <v>1</v>
      </c>
      <c r="G414" s="2">
        <v>39.745721170720707</v>
      </c>
      <c r="H414" s="2">
        <v>38.321587921154759</v>
      </c>
      <c r="I414" s="2">
        <v>36.069582221498813</v>
      </c>
      <c r="J414" s="2">
        <v>34.475575369291768</v>
      </c>
      <c r="K414" s="2">
        <v>32.073031180751364</v>
      </c>
      <c r="L414" s="2">
        <v>27.981890159679818</v>
      </c>
      <c r="M414" s="2">
        <v>25.669859697946293</v>
      </c>
      <c r="N414" s="2">
        <v>23.439588098845007</v>
      </c>
      <c r="O414" s="2">
        <v>23.142099100879758</v>
      </c>
      <c r="P414" s="2">
        <v>22.058724374206538</v>
      </c>
      <c r="Q414" s="2">
        <v>22.250862179351866</v>
      </c>
      <c r="R414" s="2">
        <v>23.024109461077078</v>
      </c>
      <c r="S414" s="2">
        <v>23.179271201776317</v>
      </c>
      <c r="T414" s="2">
        <v>23.156086805821115</v>
      </c>
      <c r="U414" s="2">
        <v>21.845333168445389</v>
      </c>
      <c r="V414" s="2">
        <v>22.417374583304859</v>
      </c>
      <c r="W414" s="2">
        <v>22.621993011592053</v>
      </c>
      <c r="X414" s="2">
        <v>23.946492239676306</v>
      </c>
      <c r="Y414" s="2">
        <v>23.518937284508947</v>
      </c>
      <c r="Z414" s="1">
        <v>22.415260717970863</v>
      </c>
      <c r="AA414" s="1">
        <v>22.047148055624685</v>
      </c>
      <c r="AB414" s="1">
        <v>21.003352930330507</v>
      </c>
      <c r="AC414" s="1">
        <v>21.220187431422321</v>
      </c>
      <c r="AD414" s="1">
        <v>21.351985599782925</v>
      </c>
      <c r="AE414" s="1">
        <v>21.555598019633347</v>
      </c>
      <c r="AF414" s="1">
        <v>20.651278227688799</v>
      </c>
    </row>
    <row r="415" spans="1:32">
      <c r="A415" s="1" t="s">
        <v>23</v>
      </c>
      <c r="B415" s="1" t="s">
        <v>26</v>
      </c>
      <c r="C415" s="1" t="s">
        <v>16</v>
      </c>
      <c r="D415" s="1" t="s">
        <v>15</v>
      </c>
      <c r="E415" s="1" t="s">
        <v>52</v>
      </c>
      <c r="F415" s="1" t="s">
        <v>2</v>
      </c>
      <c r="G415" s="2">
        <v>34.563319143751805</v>
      </c>
      <c r="H415" s="2">
        <v>32.587298648577672</v>
      </c>
      <c r="I415" s="2">
        <v>30.825740853063341</v>
      </c>
      <c r="J415" s="2">
        <v>29.216585080039852</v>
      </c>
      <c r="K415" s="2">
        <v>27.898190192779911</v>
      </c>
      <c r="L415" s="2">
        <v>25.69707626336324</v>
      </c>
      <c r="M415" s="2">
        <v>23.373107438420551</v>
      </c>
      <c r="N415" s="2">
        <v>21.341618635860723</v>
      </c>
      <c r="O415" s="2">
        <v>20.177019783456966</v>
      </c>
      <c r="P415" s="2">
        <v>20.605386215601978</v>
      </c>
      <c r="Q415" s="2">
        <v>21.445115192620083</v>
      </c>
      <c r="R415" s="2">
        <v>22.234639264916382</v>
      </c>
      <c r="S415" s="2">
        <v>21.870896476547728</v>
      </c>
      <c r="T415" s="2">
        <v>21.981336334277788</v>
      </c>
      <c r="U415" s="2">
        <v>22.332135598104646</v>
      </c>
      <c r="V415" s="2">
        <v>22.788947301883677</v>
      </c>
      <c r="W415" s="2">
        <v>22.914489613233769</v>
      </c>
      <c r="X415" s="2">
        <v>22.38291854457982</v>
      </c>
      <c r="Y415" s="2">
        <v>22.367176747442816</v>
      </c>
      <c r="Z415" s="1">
        <v>21.439016627527394</v>
      </c>
      <c r="AA415" s="1">
        <v>20.282075388281395</v>
      </c>
      <c r="AB415" s="1">
        <v>19.584640732699704</v>
      </c>
      <c r="AC415" s="1">
        <v>18.175017207786865</v>
      </c>
      <c r="AD415" s="1">
        <v>17.15259958793354</v>
      </c>
      <c r="AE415" s="1">
        <v>15.705561400609977</v>
      </c>
      <c r="AF415" s="1">
        <v>15.093896162437229</v>
      </c>
    </row>
    <row r="416" spans="1:32">
      <c r="A416" s="1" t="s">
        <v>23</v>
      </c>
      <c r="B416" s="1" t="s">
        <v>26</v>
      </c>
      <c r="C416" s="1" t="s">
        <v>16</v>
      </c>
      <c r="D416" s="1" t="s">
        <v>15</v>
      </c>
      <c r="E416" s="1" t="s">
        <v>53</v>
      </c>
      <c r="F416" s="1" t="s">
        <v>3</v>
      </c>
      <c r="G416" s="2">
        <v>35.188657137284274</v>
      </c>
      <c r="H416" s="2">
        <v>32.384625251324017</v>
      </c>
      <c r="I416" s="2">
        <v>31.709692489613165</v>
      </c>
      <c r="J416" s="2">
        <v>30.490890244068442</v>
      </c>
      <c r="K416" s="2">
        <v>28.866280149131111</v>
      </c>
      <c r="L416" s="2">
        <v>25.963132754927443</v>
      </c>
      <c r="M416" s="2">
        <v>23.910590144186301</v>
      </c>
      <c r="N416" s="2">
        <v>22.790890906566961</v>
      </c>
      <c r="O416" s="2">
        <v>20.856480014813581</v>
      </c>
      <c r="P416" s="2">
        <v>20.507355391685255</v>
      </c>
      <c r="Q416" s="2">
        <v>20.339218443978968</v>
      </c>
      <c r="R416" s="2">
        <v>21.04032143414997</v>
      </c>
      <c r="S416" s="2">
        <v>21.203693118991115</v>
      </c>
      <c r="T416" s="2">
        <v>21.456418113551127</v>
      </c>
      <c r="U416" s="2">
        <v>22.54638241194046</v>
      </c>
      <c r="V416" s="2">
        <v>22.876627243900455</v>
      </c>
      <c r="W416" s="2">
        <v>23.429493817811888</v>
      </c>
      <c r="X416" s="2">
        <v>22.735857995553598</v>
      </c>
      <c r="Y416" s="2">
        <v>22.552039335666951</v>
      </c>
      <c r="Z416" s="1">
        <v>21.413454906494518</v>
      </c>
      <c r="AA416" s="1">
        <v>20.531929400088476</v>
      </c>
      <c r="AB416" s="1">
        <v>19.487626061631499</v>
      </c>
      <c r="AC416" s="1">
        <v>20.93418694254623</v>
      </c>
      <c r="AD416" s="1">
        <v>21.148233893172389</v>
      </c>
      <c r="AE416" s="1">
        <v>22.30501371405591</v>
      </c>
      <c r="AF416" s="1">
        <v>18.081747652278377</v>
      </c>
    </row>
    <row r="417" spans="1:32">
      <c r="A417" s="1" t="s">
        <v>23</v>
      </c>
      <c r="B417" s="1" t="s">
        <v>26</v>
      </c>
      <c r="C417" s="1" t="s">
        <v>16</v>
      </c>
      <c r="D417" s="1" t="s">
        <v>15</v>
      </c>
      <c r="E417" s="1" t="s">
        <v>54</v>
      </c>
      <c r="F417" s="1" t="s">
        <v>4</v>
      </c>
      <c r="G417" s="2">
        <v>32.109434544004166</v>
      </c>
      <c r="H417" s="2">
        <v>30.930227038803341</v>
      </c>
      <c r="I417" s="2">
        <v>28.319994015217492</v>
      </c>
      <c r="J417" s="2">
        <v>25.750383729009418</v>
      </c>
      <c r="K417" s="2">
        <v>24.206099928569383</v>
      </c>
      <c r="L417" s="2">
        <v>22.657434601657709</v>
      </c>
      <c r="M417" s="2">
        <v>22.224790660429431</v>
      </c>
      <c r="N417" s="2">
        <v>21.144558364377648</v>
      </c>
      <c r="O417" s="2">
        <v>20.723200487193022</v>
      </c>
      <c r="P417" s="2">
        <v>20.155243932295328</v>
      </c>
      <c r="Q417" s="2">
        <v>20.40389229037828</v>
      </c>
      <c r="R417" s="2">
        <v>19.902020614134106</v>
      </c>
      <c r="S417" s="2">
        <v>20.395725651541568</v>
      </c>
      <c r="T417" s="2">
        <v>20.740764080431894</v>
      </c>
      <c r="U417" s="2">
        <v>21.065005211509877</v>
      </c>
      <c r="V417" s="2">
        <v>20.965740295230137</v>
      </c>
      <c r="W417" s="2">
        <v>20.724398560849149</v>
      </c>
      <c r="X417" s="2">
        <v>21.516577303970667</v>
      </c>
      <c r="Y417" s="2">
        <v>20.314113499046801</v>
      </c>
      <c r="Z417" s="1">
        <v>19.949800169368284</v>
      </c>
      <c r="AA417" s="1">
        <v>18.607327779856625</v>
      </c>
      <c r="AB417" s="1">
        <v>18.601888180125218</v>
      </c>
      <c r="AC417" s="1">
        <v>16.752965188614994</v>
      </c>
      <c r="AD417" s="1">
        <v>16.591107225764528</v>
      </c>
      <c r="AE417" s="1">
        <v>16.029889896592902</v>
      </c>
      <c r="AF417" s="1">
        <v>17.218006058727774</v>
      </c>
    </row>
    <row r="418" spans="1:32">
      <c r="A418" s="1" t="s">
        <v>23</v>
      </c>
      <c r="B418" s="1" t="s">
        <v>26</v>
      </c>
      <c r="C418" s="1" t="s">
        <v>16</v>
      </c>
      <c r="D418" s="1" t="s">
        <v>15</v>
      </c>
      <c r="E418" s="1" t="s">
        <v>55</v>
      </c>
      <c r="F418" s="1" t="s">
        <v>5</v>
      </c>
      <c r="G418" s="2">
        <v>31.768573034454548</v>
      </c>
      <c r="H418" s="2">
        <v>29.612002020028722</v>
      </c>
      <c r="I418" s="2">
        <v>27.901099663553691</v>
      </c>
      <c r="J418" s="2">
        <v>26.521525166781728</v>
      </c>
      <c r="K418" s="2">
        <v>25.928227306123251</v>
      </c>
      <c r="L418" s="2">
        <v>23.643970090566569</v>
      </c>
      <c r="M418" s="2">
        <v>22.745718098758818</v>
      </c>
      <c r="N418" s="2">
        <v>21.243490003170738</v>
      </c>
      <c r="O418" s="2">
        <v>21.316759847294307</v>
      </c>
      <c r="P418" s="2">
        <v>21.497571064673949</v>
      </c>
      <c r="Q418" s="2">
        <v>22.399895544570143</v>
      </c>
      <c r="R418" s="2">
        <v>22.785112385217662</v>
      </c>
      <c r="S418" s="2">
        <v>23.067024505395779</v>
      </c>
      <c r="T418" s="2">
        <v>23.221298820912072</v>
      </c>
      <c r="U418" s="2">
        <v>23.920225594541559</v>
      </c>
      <c r="V418" s="2">
        <v>23.254144045702674</v>
      </c>
      <c r="W418" s="2">
        <v>23.819074408848451</v>
      </c>
      <c r="X418" s="2">
        <v>24.191229213067562</v>
      </c>
      <c r="Y418" s="2">
        <v>23.858948217014799</v>
      </c>
      <c r="Z418" s="1">
        <v>22.409603945057807</v>
      </c>
      <c r="AA418" s="1">
        <v>20.325394845583418</v>
      </c>
      <c r="AB418" s="1">
        <v>19.770539238094088</v>
      </c>
      <c r="AC418" s="1">
        <v>19.794071582929849</v>
      </c>
      <c r="AD418" s="1">
        <v>20.432313700236453</v>
      </c>
      <c r="AE418" s="1">
        <v>20.764827553338641</v>
      </c>
      <c r="AF418" s="1">
        <v>21.347921606236774</v>
      </c>
    </row>
    <row r="419" spans="1:32">
      <c r="A419" s="1" t="s">
        <v>23</v>
      </c>
      <c r="B419" s="1" t="s">
        <v>26</v>
      </c>
      <c r="C419" s="1" t="s">
        <v>16</v>
      </c>
      <c r="D419" s="1" t="s">
        <v>15</v>
      </c>
      <c r="E419" s="1" t="s">
        <v>85</v>
      </c>
      <c r="F419" s="1" t="s">
        <v>86</v>
      </c>
      <c r="G419" s="2">
        <v>26.856179429446474</v>
      </c>
      <c r="H419" s="2">
        <v>25.285755860296842</v>
      </c>
      <c r="I419" s="2">
        <v>23.744245106400825</v>
      </c>
      <c r="J419" s="2">
        <v>21.801466985342586</v>
      </c>
      <c r="K419" s="2">
        <v>19.955399866556835</v>
      </c>
      <c r="L419" s="2">
        <v>18.039873861056822</v>
      </c>
      <c r="M419" s="2">
        <v>16.124917006675243</v>
      </c>
      <c r="N419" s="2">
        <v>15.882966302342941</v>
      </c>
      <c r="O419" s="2">
        <v>16.342041336405085</v>
      </c>
      <c r="P419" s="2">
        <v>17.194735971755726</v>
      </c>
      <c r="Q419" s="2">
        <v>17.239296655761219</v>
      </c>
      <c r="R419" s="2">
        <v>17.571601998166965</v>
      </c>
      <c r="S419" s="2">
        <v>18.296946780563527</v>
      </c>
      <c r="T419" s="2">
        <v>18.4915433548592</v>
      </c>
      <c r="U419" s="2">
        <v>17.9240499513046</v>
      </c>
      <c r="V419" s="2">
        <v>17.847295139357279</v>
      </c>
      <c r="W419" s="2">
        <v>17.631622536264693</v>
      </c>
      <c r="X419" s="2">
        <v>18.120215060181888</v>
      </c>
      <c r="Y419" s="2">
        <v>17.348982276114906</v>
      </c>
      <c r="Z419" s="1">
        <v>17.76190199238285</v>
      </c>
      <c r="AA419" s="1">
        <v>17.443443546932105</v>
      </c>
      <c r="AB419" s="1">
        <v>17.082681469933103</v>
      </c>
      <c r="AC419" s="1">
        <v>16.632388840067417</v>
      </c>
      <c r="AD419" s="1">
        <v>15.648839316319823</v>
      </c>
      <c r="AE419" s="1">
        <v>15.697693896718599</v>
      </c>
      <c r="AF419" s="1">
        <v>13.325308529962896</v>
      </c>
    </row>
    <row r="420" spans="1:32">
      <c r="A420" s="1" t="s">
        <v>23</v>
      </c>
      <c r="B420" s="1" t="s">
        <v>26</v>
      </c>
      <c r="C420" s="1" t="s">
        <v>16</v>
      </c>
      <c r="D420" s="1" t="s">
        <v>15</v>
      </c>
      <c r="E420" s="1" t="s">
        <v>56</v>
      </c>
      <c r="F420" s="1" t="s">
        <v>6</v>
      </c>
      <c r="G420" s="2">
        <v>34.332933340532328</v>
      </c>
      <c r="H420" s="2">
        <v>34.539431836908228</v>
      </c>
      <c r="I420" s="2">
        <v>32.151307558509536</v>
      </c>
      <c r="J420" s="2">
        <v>30.009706060398077</v>
      </c>
      <c r="K420" s="2">
        <v>28.290000690908311</v>
      </c>
      <c r="L420" s="2">
        <v>26.267965322751689</v>
      </c>
      <c r="M420" s="2">
        <v>24.767029295614801</v>
      </c>
      <c r="N420" s="2">
        <v>24.05209845887941</v>
      </c>
      <c r="O420" s="2">
        <v>24.374295328405442</v>
      </c>
      <c r="P420" s="2">
        <v>24.626992319982836</v>
      </c>
      <c r="Q420" s="2">
        <v>24.293162490936634</v>
      </c>
      <c r="R420" s="2">
        <v>24.40656976237041</v>
      </c>
      <c r="S420" s="2">
        <v>25.583758319347947</v>
      </c>
      <c r="T420" s="2">
        <v>26.167184903561168</v>
      </c>
      <c r="U420" s="2">
        <v>27.392941929457049</v>
      </c>
      <c r="V420" s="2">
        <v>26.960799558446613</v>
      </c>
      <c r="W420" s="2">
        <v>27.038412316414767</v>
      </c>
      <c r="X420" s="2">
        <v>26.453314042852259</v>
      </c>
      <c r="Y420" s="2">
        <v>25.72106125536639</v>
      </c>
      <c r="Z420" s="1">
        <v>24.311830071900669</v>
      </c>
      <c r="AA420" s="1">
        <v>24.341622112271679</v>
      </c>
      <c r="AB420" s="1">
        <v>23.079868600975033</v>
      </c>
      <c r="AC420" s="1">
        <v>23.521122549007519</v>
      </c>
      <c r="AD420" s="1">
        <v>21.533746182062924</v>
      </c>
      <c r="AE420" s="1">
        <v>21.695331581293537</v>
      </c>
      <c r="AF420" s="1">
        <v>18.201268728804276</v>
      </c>
    </row>
    <row r="421" spans="1:32">
      <c r="A421" s="1" t="s">
        <v>23</v>
      </c>
      <c r="B421" s="1" t="s">
        <v>26</v>
      </c>
      <c r="C421" s="1" t="s">
        <v>16</v>
      </c>
      <c r="D421" s="1" t="s">
        <v>15</v>
      </c>
      <c r="E421" s="1" t="s">
        <v>57</v>
      </c>
      <c r="F421" s="1" t="s">
        <v>7</v>
      </c>
      <c r="G421" s="2">
        <v>25.774066287063008</v>
      </c>
      <c r="H421" s="2">
        <v>23.933762467589101</v>
      </c>
      <c r="I421" s="2">
        <v>22.410225338082512</v>
      </c>
      <c r="J421" s="2">
        <v>21.235703510294087</v>
      </c>
      <c r="K421" s="2">
        <v>19.477643179299974</v>
      </c>
      <c r="L421" s="2">
        <v>18.185298384857663</v>
      </c>
      <c r="M421" s="2">
        <v>16.804692974418078</v>
      </c>
      <c r="N421" s="2">
        <v>16.333590317279377</v>
      </c>
      <c r="O421" s="2">
        <v>15.764380464447525</v>
      </c>
      <c r="P421" s="2">
        <v>16.128754825920204</v>
      </c>
      <c r="Q421" s="2">
        <v>16.414694799859834</v>
      </c>
      <c r="R421" s="2">
        <v>17.089696269240154</v>
      </c>
      <c r="S421" s="2">
        <v>16.754969432655226</v>
      </c>
      <c r="T421" s="2">
        <v>16.492237198172933</v>
      </c>
      <c r="U421" s="2">
        <v>15.847058433314187</v>
      </c>
      <c r="V421" s="2">
        <v>16.64040077130992</v>
      </c>
      <c r="W421" s="2">
        <v>17.834159009536464</v>
      </c>
      <c r="X421" s="2">
        <v>18.570885643020798</v>
      </c>
      <c r="Y421" s="2">
        <v>17.56850967201682</v>
      </c>
      <c r="Z421" s="1">
        <v>16.338907865193978</v>
      </c>
      <c r="AA421" s="1">
        <v>15.578312141477872</v>
      </c>
      <c r="AB421" s="1">
        <v>16.017978109971139</v>
      </c>
      <c r="AC421" s="1">
        <v>16.869326644876399</v>
      </c>
      <c r="AD421" s="1">
        <v>16.065971002433876</v>
      </c>
      <c r="AE421" s="1">
        <v>15.757767677041755</v>
      </c>
      <c r="AF421" s="1">
        <v>14.64147358735185</v>
      </c>
    </row>
    <row r="422" spans="1:32">
      <c r="A422" s="1" t="s">
        <v>23</v>
      </c>
      <c r="B422" s="1" t="s">
        <v>26</v>
      </c>
      <c r="C422" s="1" t="s">
        <v>16</v>
      </c>
      <c r="D422" s="1" t="s">
        <v>15</v>
      </c>
      <c r="E422" s="1" t="s">
        <v>58</v>
      </c>
      <c r="F422" s="1" t="s">
        <v>8</v>
      </c>
      <c r="G422" s="2">
        <v>32.400029896797079</v>
      </c>
      <c r="H422" s="2">
        <v>31.315258800761345</v>
      </c>
      <c r="I422" s="2">
        <v>28.958568050846264</v>
      </c>
      <c r="J422" s="2">
        <v>27.694311792340134</v>
      </c>
      <c r="K422" s="2">
        <v>25.852500891606613</v>
      </c>
      <c r="L422" s="2">
        <v>23.614234289153615</v>
      </c>
      <c r="M422" s="2">
        <v>20.696306772367581</v>
      </c>
      <c r="N422" s="2">
        <v>18.85146516517219</v>
      </c>
      <c r="O422" s="2">
        <v>17.948974503779898</v>
      </c>
      <c r="P422" s="2">
        <v>18.025209277784356</v>
      </c>
      <c r="Q422" s="2">
        <v>17.816835595994629</v>
      </c>
      <c r="R422" s="2">
        <v>17.980588777847473</v>
      </c>
      <c r="S422" s="2">
        <v>18.462380175939984</v>
      </c>
      <c r="T422" s="2">
        <v>19.060816310063448</v>
      </c>
      <c r="U422" s="2">
        <v>19.456687207929704</v>
      </c>
      <c r="V422" s="2">
        <v>19.96837187823121</v>
      </c>
      <c r="W422" s="2">
        <v>19.40089256851827</v>
      </c>
      <c r="X422" s="2">
        <v>19.216740763270916</v>
      </c>
      <c r="Y422" s="2">
        <v>18.042115987079086</v>
      </c>
      <c r="Z422" s="1">
        <v>17.524254958033861</v>
      </c>
      <c r="AA422" s="1">
        <v>16.649471759369767</v>
      </c>
      <c r="AB422" s="1">
        <v>16.374201629952939</v>
      </c>
      <c r="AC422" s="1">
        <v>16.50433882531685</v>
      </c>
      <c r="AD422" s="1">
        <v>15.948465278819954</v>
      </c>
      <c r="AE422" s="1">
        <v>15.677956621036023</v>
      </c>
      <c r="AF422" s="1">
        <v>15.225134054715344</v>
      </c>
    </row>
    <row r="423" spans="1:32">
      <c r="A423" s="1" t="s">
        <v>23</v>
      </c>
      <c r="B423" s="1" t="s">
        <v>26</v>
      </c>
      <c r="C423" s="1" t="s">
        <v>16</v>
      </c>
      <c r="D423" s="1" t="s">
        <v>15</v>
      </c>
      <c r="E423" s="1" t="s">
        <v>59</v>
      </c>
      <c r="F423" s="1" t="s">
        <v>20</v>
      </c>
      <c r="G423" s="2">
        <v>36.0994472934374</v>
      </c>
      <c r="H423" s="2">
        <v>34.450889092615597</v>
      </c>
      <c r="I423" s="2">
        <v>32.000727291844875</v>
      </c>
      <c r="J423" s="2">
        <v>31.438886505807613</v>
      </c>
      <c r="K423" s="2">
        <v>29.714625061544705</v>
      </c>
      <c r="L423" s="2">
        <v>27.731489835631766</v>
      </c>
      <c r="M423" s="2">
        <v>24.681461490115542</v>
      </c>
      <c r="N423" s="2">
        <v>23.411986411530293</v>
      </c>
      <c r="O423" s="2">
        <v>22.081556827163272</v>
      </c>
      <c r="P423" s="2">
        <v>21.664847196592437</v>
      </c>
      <c r="Q423" s="2">
        <v>21.230157057651073</v>
      </c>
      <c r="R423" s="2">
        <v>22.654907711935916</v>
      </c>
      <c r="S423" s="2">
        <v>21.632469131225132</v>
      </c>
      <c r="T423" s="2">
        <v>21.474532606430795</v>
      </c>
      <c r="U423" s="2">
        <v>21.29586616374824</v>
      </c>
      <c r="V423" s="2">
        <v>22.504562543662512</v>
      </c>
      <c r="W423" s="2">
        <v>24.404359080216675</v>
      </c>
      <c r="X423" s="2">
        <v>23.117220655276792</v>
      </c>
      <c r="Y423" s="2">
        <v>22.75701111189279</v>
      </c>
      <c r="Z423" s="1">
        <v>21.990604166553254</v>
      </c>
      <c r="AA423" s="1">
        <v>22.07876258347677</v>
      </c>
      <c r="AB423" s="1">
        <v>21.269136415517476</v>
      </c>
      <c r="AC423" s="1">
        <v>19.872212222790697</v>
      </c>
      <c r="AD423" s="1">
        <v>18.554275044415252</v>
      </c>
      <c r="AE423" s="1">
        <v>18.609879214621948</v>
      </c>
      <c r="AF423" s="1">
        <v>16.164442639382244</v>
      </c>
    </row>
    <row r="424" spans="1:32">
      <c r="A424" s="1" t="s">
        <v>23</v>
      </c>
      <c r="B424" s="1" t="s">
        <v>26</v>
      </c>
      <c r="C424" s="1" t="s">
        <v>16</v>
      </c>
      <c r="D424" s="1" t="s">
        <v>15</v>
      </c>
      <c r="E424" s="1" t="s">
        <v>60</v>
      </c>
      <c r="F424" s="1" t="s">
        <v>21</v>
      </c>
      <c r="G424" s="2">
        <v>31.02336017204728</v>
      </c>
      <c r="H424" s="2">
        <v>29.95196193944577</v>
      </c>
      <c r="I424" s="2">
        <v>28.487949158929521</v>
      </c>
      <c r="J424" s="2">
        <v>27.085778646856543</v>
      </c>
      <c r="K424" s="2">
        <v>26.474307251357626</v>
      </c>
      <c r="L424" s="2">
        <v>24.606316080141141</v>
      </c>
      <c r="M424" s="2">
        <v>22.962053135956282</v>
      </c>
      <c r="N424" s="2">
        <v>20.723715867846547</v>
      </c>
      <c r="O424" s="2">
        <v>19.784633115246582</v>
      </c>
      <c r="P424" s="2">
        <v>19.179704081323024</v>
      </c>
      <c r="Q424" s="2">
        <v>18.717881237002803</v>
      </c>
      <c r="R424" s="2">
        <v>18.408102504231561</v>
      </c>
      <c r="S424" s="2">
        <v>18.145583681500202</v>
      </c>
      <c r="T424" s="2">
        <v>18.500023724967715</v>
      </c>
      <c r="U424" s="2">
        <v>18.565900230752863</v>
      </c>
      <c r="V424" s="2">
        <v>18.091231874392161</v>
      </c>
      <c r="W424" s="2">
        <v>18.931819834692131</v>
      </c>
      <c r="X424" s="2">
        <v>19.281795066003749</v>
      </c>
      <c r="Y424" s="2">
        <v>19.416352111698355</v>
      </c>
      <c r="Z424" s="1">
        <v>18.529521911136897</v>
      </c>
      <c r="AA424" s="1">
        <v>17.9727316110435</v>
      </c>
      <c r="AB424" s="1">
        <v>17.900128602628445</v>
      </c>
      <c r="AC424" s="1">
        <v>17.35942293129439</v>
      </c>
      <c r="AD424" s="1">
        <v>17.117346594953656</v>
      </c>
      <c r="AE424" s="1">
        <v>16.820545277449149</v>
      </c>
      <c r="AF424" s="1">
        <v>18.225764880121634</v>
      </c>
    </row>
    <row r="425" spans="1:32">
      <c r="A425" s="1" t="s">
        <v>23</v>
      </c>
      <c r="B425" s="1" t="s">
        <v>26</v>
      </c>
      <c r="C425" s="1" t="s">
        <v>16</v>
      </c>
      <c r="D425" s="1" t="s">
        <v>15</v>
      </c>
      <c r="E425" s="1" t="s">
        <v>61</v>
      </c>
      <c r="F425" s="1" t="s">
        <v>22</v>
      </c>
      <c r="G425" s="2" t="s">
        <v>12</v>
      </c>
      <c r="H425" s="2" t="s">
        <v>12</v>
      </c>
      <c r="I425" s="2" t="s">
        <v>12</v>
      </c>
      <c r="J425" s="2" t="s">
        <v>12</v>
      </c>
      <c r="K425" s="2" t="s">
        <v>12</v>
      </c>
      <c r="L425" s="2" t="s">
        <v>12</v>
      </c>
      <c r="M425" s="2" t="s">
        <v>12</v>
      </c>
      <c r="N425" s="2" t="s">
        <v>12</v>
      </c>
      <c r="O425" s="2">
        <v>19.435950152623121</v>
      </c>
      <c r="P425" s="2">
        <v>19.248538007033503</v>
      </c>
      <c r="Q425" s="2">
        <v>18.172865083447256</v>
      </c>
      <c r="R425" s="2">
        <v>17.625548527759609</v>
      </c>
      <c r="S425" s="2">
        <v>16.732301298698516</v>
      </c>
      <c r="T425" s="2">
        <v>17.974232794445427</v>
      </c>
      <c r="U425" s="2">
        <v>18.710540379729505</v>
      </c>
      <c r="V425" s="2">
        <v>20.939540863452297</v>
      </c>
      <c r="W425" s="2">
        <v>21.025119804628208</v>
      </c>
      <c r="X425" s="2">
        <v>21.721830747129957</v>
      </c>
      <c r="Y425" s="2">
        <v>21.349865498430834</v>
      </c>
      <c r="Z425" s="1">
        <v>19.712055791547986</v>
      </c>
      <c r="AA425" s="1">
        <v>17.385116659700611</v>
      </c>
      <c r="AB425" s="1">
        <v>14.987827946473431</v>
      </c>
      <c r="AC425" s="1">
        <v>15.591772858781917</v>
      </c>
      <c r="AD425" s="1">
        <v>14.605626906984703</v>
      </c>
      <c r="AE425" s="1">
        <v>14.609370077081511</v>
      </c>
      <c r="AF425" s="1">
        <v>11.211640834653572</v>
      </c>
    </row>
    <row r="426" spans="1:32">
      <c r="A426" s="1" t="s">
        <v>23</v>
      </c>
      <c r="B426" s="1" t="s">
        <v>26</v>
      </c>
      <c r="C426" s="1" t="s">
        <v>16</v>
      </c>
      <c r="D426" s="1" t="s">
        <v>15</v>
      </c>
      <c r="E426" s="1" t="s">
        <v>63</v>
      </c>
      <c r="F426" s="1" t="s">
        <v>80</v>
      </c>
      <c r="G426" s="2">
        <v>32.03964551904096</v>
      </c>
      <c r="H426" s="2">
        <v>30.561629057277401</v>
      </c>
      <c r="I426" s="2">
        <v>28.724957901879492</v>
      </c>
      <c r="J426" s="2">
        <v>27.155607926340206</v>
      </c>
      <c r="K426" s="2">
        <v>25.649397879748236</v>
      </c>
      <c r="L426" s="2">
        <v>23.5562348685832</v>
      </c>
      <c r="M426" s="2">
        <v>21.782950737629605</v>
      </c>
      <c r="N426" s="2">
        <v>20.539631071186083</v>
      </c>
      <c r="O426" s="2">
        <v>19.969837729087018</v>
      </c>
      <c r="P426" s="2">
        <v>20.006692673522316</v>
      </c>
      <c r="Q426" s="2">
        <v>20.083930870707807</v>
      </c>
      <c r="R426" s="2">
        <v>20.438562156535326</v>
      </c>
      <c r="S426" s="2">
        <v>20.605083183420522</v>
      </c>
      <c r="T426" s="2">
        <v>20.849913387913336</v>
      </c>
      <c r="U426" s="2">
        <v>21.096695592114568</v>
      </c>
      <c r="V426" s="2">
        <v>21.304136878863513</v>
      </c>
      <c r="W426" s="2">
        <v>21.679595794913169</v>
      </c>
      <c r="X426" s="2">
        <v>21.748911431857653</v>
      </c>
      <c r="Y426" s="2">
        <v>21.185941292079999</v>
      </c>
      <c r="Z426" s="1">
        <v>20.264362739188588</v>
      </c>
      <c r="AA426" s="1">
        <v>19.470401953170612</v>
      </c>
      <c r="AB426" s="1">
        <v>18.926701601713031</v>
      </c>
      <c r="AC426" s="1">
        <v>18.828538479417713</v>
      </c>
      <c r="AD426" s="1">
        <v>18.142401232914882</v>
      </c>
      <c r="AE426" s="1">
        <v>18.020779101696416</v>
      </c>
      <c r="AF426" s="1">
        <v>16.699973902062922</v>
      </c>
    </row>
    <row r="427" spans="1:32">
      <c r="A427" s="1" t="s">
        <v>23</v>
      </c>
      <c r="B427" s="1" t="s">
        <v>26</v>
      </c>
      <c r="C427" s="1" t="s">
        <v>17</v>
      </c>
      <c r="D427" s="1" t="s">
        <v>13</v>
      </c>
      <c r="E427" s="1" t="s">
        <v>50</v>
      </c>
      <c r="F427" s="1" t="s">
        <v>19</v>
      </c>
      <c r="G427" s="3">
        <v>7.5598836666666669</v>
      </c>
      <c r="H427" s="3">
        <v>7.2184219999999994</v>
      </c>
      <c r="I427" s="3">
        <v>6.8327330000000002</v>
      </c>
      <c r="J427" s="3">
        <v>6.4743090000000008</v>
      </c>
      <c r="K427" s="3">
        <v>6.0802266666666656</v>
      </c>
      <c r="L427" s="3">
        <v>5.5546249999999988</v>
      </c>
      <c r="M427" s="3">
        <v>5.0629293333333329</v>
      </c>
      <c r="N427" s="3">
        <v>4.7341206666666666</v>
      </c>
      <c r="O427" s="3">
        <v>4.5770813333333331</v>
      </c>
      <c r="P427" s="3">
        <v>4.5816399999999993</v>
      </c>
      <c r="Q427" s="3">
        <v>4.5368406666666665</v>
      </c>
      <c r="R427" s="3">
        <v>4.5895656666666662</v>
      </c>
      <c r="S427" s="3">
        <v>4.6088593333333332</v>
      </c>
      <c r="T427" s="3">
        <v>4.610919</v>
      </c>
      <c r="U427" s="3">
        <v>4.5926656666666661</v>
      </c>
      <c r="V427" s="3">
        <v>4.6899696666666664</v>
      </c>
      <c r="W427" s="3">
        <v>4.7481626666666665</v>
      </c>
      <c r="X427" s="3">
        <v>4.743868</v>
      </c>
      <c r="Y427" s="3">
        <v>4.5158676666666659</v>
      </c>
      <c r="Z427" s="1">
        <v>4.3431733333333336</v>
      </c>
      <c r="AA427" s="1">
        <v>4.1984000000000004</v>
      </c>
      <c r="AB427" s="1">
        <v>4.194081333333334</v>
      </c>
      <c r="AC427" s="1">
        <v>4.3164726666666668</v>
      </c>
      <c r="AD427" s="1">
        <v>4.3700023333333338</v>
      </c>
      <c r="AE427" s="1">
        <v>4.3998550000000005</v>
      </c>
      <c r="AF427" s="1">
        <v>4.1315764999999995</v>
      </c>
    </row>
    <row r="428" spans="1:32">
      <c r="A428" s="1" t="s">
        <v>23</v>
      </c>
      <c r="B428" s="1" t="s">
        <v>26</v>
      </c>
      <c r="C428" s="1" t="s">
        <v>17</v>
      </c>
      <c r="D428" s="1" t="s">
        <v>13</v>
      </c>
      <c r="E428" s="1" t="s">
        <v>51</v>
      </c>
      <c r="F428" s="1" t="s">
        <v>1</v>
      </c>
      <c r="G428" s="3">
        <v>0.53929299999999991</v>
      </c>
      <c r="H428" s="3">
        <v>0.52381</v>
      </c>
      <c r="I428" s="3">
        <v>0.50051066666666666</v>
      </c>
      <c r="J428" s="3">
        <v>0.48632133333333333</v>
      </c>
      <c r="K428" s="3">
        <v>0.45078533333333332</v>
      </c>
      <c r="L428" s="3">
        <v>0.39366733333333337</v>
      </c>
      <c r="M428" s="3">
        <v>0.3491866666666667</v>
      </c>
      <c r="N428" s="3">
        <v>0.31851066666666666</v>
      </c>
      <c r="O428" s="3">
        <v>0.30837733333333334</v>
      </c>
      <c r="P428" s="3">
        <v>0.28892199999999996</v>
      </c>
      <c r="Q428" s="3">
        <v>0.28151033333333336</v>
      </c>
      <c r="R428" s="3">
        <v>0.29537600000000003</v>
      </c>
      <c r="S428" s="3">
        <v>0.29635766666666669</v>
      </c>
      <c r="T428" s="3">
        <v>0.29754633333333336</v>
      </c>
      <c r="U428" s="3">
        <v>0.27234200000000003</v>
      </c>
      <c r="V428" s="3">
        <v>0.29103833333333329</v>
      </c>
      <c r="W428" s="3">
        <v>0.29784633333333332</v>
      </c>
      <c r="X428" s="3">
        <v>0.30568400000000001</v>
      </c>
      <c r="Y428" s="3">
        <v>0.29045266666666669</v>
      </c>
      <c r="Z428" s="1">
        <v>0.26402300000000001</v>
      </c>
      <c r="AA428" s="1">
        <v>0.25001099999999998</v>
      </c>
      <c r="AB428" s="1">
        <v>0.23912766666666666</v>
      </c>
      <c r="AC428" s="1">
        <v>0.25829233333333335</v>
      </c>
      <c r="AD428" s="1">
        <v>0.28810966666666671</v>
      </c>
      <c r="AE428" s="1">
        <v>0.30110500000000001</v>
      </c>
      <c r="AF428" s="1">
        <v>0.2639725</v>
      </c>
    </row>
    <row r="429" spans="1:32">
      <c r="A429" s="1" t="s">
        <v>23</v>
      </c>
      <c r="B429" s="1" t="s">
        <v>26</v>
      </c>
      <c r="C429" s="1" t="s">
        <v>17</v>
      </c>
      <c r="D429" s="1" t="s">
        <v>13</v>
      </c>
      <c r="E429" s="1" t="s">
        <v>52</v>
      </c>
      <c r="F429" s="1" t="s">
        <v>2</v>
      </c>
      <c r="G429" s="3">
        <v>1.204197</v>
      </c>
      <c r="H429" s="3">
        <v>1.1393266666666666</v>
      </c>
      <c r="I429" s="3">
        <v>1.0920663333333334</v>
      </c>
      <c r="J429" s="3">
        <v>1.0294943333333333</v>
      </c>
      <c r="K429" s="3">
        <v>0.98196166666666651</v>
      </c>
      <c r="L429" s="3">
        <v>0.89856933333333322</v>
      </c>
      <c r="M429" s="3">
        <v>0.8066793333333333</v>
      </c>
      <c r="N429" s="3">
        <v>0.72285533333333341</v>
      </c>
      <c r="O429" s="3">
        <v>0.67427133333333333</v>
      </c>
      <c r="P429" s="3">
        <v>0.68243366666666672</v>
      </c>
      <c r="Q429" s="3">
        <v>0.70260333333333325</v>
      </c>
      <c r="R429" s="3">
        <v>0.72543733333333338</v>
      </c>
      <c r="S429" s="3">
        <v>0.70184233333333335</v>
      </c>
      <c r="T429" s="3">
        <v>0.68329899999999999</v>
      </c>
      <c r="U429" s="3">
        <v>0.67581433333333329</v>
      </c>
      <c r="V429" s="3">
        <v>0.69836200000000004</v>
      </c>
      <c r="W429" s="3">
        <v>0.72580966666666669</v>
      </c>
      <c r="X429" s="3">
        <v>0.72499633333333335</v>
      </c>
      <c r="Y429" s="3">
        <v>0.71999333333333337</v>
      </c>
      <c r="Z429" s="1">
        <v>0.67291666666666661</v>
      </c>
      <c r="AA429" s="1">
        <v>0.65992300000000004</v>
      </c>
      <c r="AB429" s="1">
        <v>0.64279166666666665</v>
      </c>
      <c r="AC429" s="1">
        <v>0.646092</v>
      </c>
      <c r="AD429" s="1">
        <v>0.59446999999999994</v>
      </c>
      <c r="AE429" s="1">
        <v>0.56769099999999995</v>
      </c>
      <c r="AF429" s="1">
        <v>0.52542949999999999</v>
      </c>
    </row>
    <row r="430" spans="1:32">
      <c r="A430" s="1" t="s">
        <v>23</v>
      </c>
      <c r="B430" s="1" t="s">
        <v>26</v>
      </c>
      <c r="C430" s="1" t="s">
        <v>17</v>
      </c>
      <c r="D430" s="1" t="s">
        <v>13</v>
      </c>
      <c r="E430" s="1" t="s">
        <v>53</v>
      </c>
      <c r="F430" s="1" t="s">
        <v>3</v>
      </c>
      <c r="G430" s="3">
        <v>0.92327733333333339</v>
      </c>
      <c r="H430" s="3">
        <v>0.84616366666666665</v>
      </c>
      <c r="I430" s="3">
        <v>0.8238916666666668</v>
      </c>
      <c r="J430" s="3">
        <v>0.78181233333333333</v>
      </c>
      <c r="K430" s="3">
        <v>0.73597033333333339</v>
      </c>
      <c r="L430" s="3">
        <v>0.65620433333333328</v>
      </c>
      <c r="M430" s="3">
        <v>0.58847299999999991</v>
      </c>
      <c r="N430" s="3">
        <v>0.55549633333333337</v>
      </c>
      <c r="O430" s="3">
        <v>0.51436666666666664</v>
      </c>
      <c r="P430" s="3">
        <v>0.52525733333333335</v>
      </c>
      <c r="Q430" s="3">
        <v>0.51058266666666663</v>
      </c>
      <c r="R430" s="3">
        <v>0.51357466666666662</v>
      </c>
      <c r="S430" s="3">
        <v>0.51599666666666666</v>
      </c>
      <c r="T430" s="3">
        <v>0.5267493333333334</v>
      </c>
      <c r="U430" s="3">
        <v>0.55655500000000002</v>
      </c>
      <c r="V430" s="3">
        <v>0.57796700000000001</v>
      </c>
      <c r="W430" s="3">
        <v>0.60586366666666658</v>
      </c>
      <c r="X430" s="3">
        <v>0.58296333333333339</v>
      </c>
      <c r="Y430" s="3">
        <v>0.55272433333333337</v>
      </c>
      <c r="Z430" s="1">
        <v>0.50281733333333334</v>
      </c>
      <c r="AA430" s="1">
        <v>0.49008333333333337</v>
      </c>
      <c r="AB430" s="1">
        <v>0.48812866666666666</v>
      </c>
      <c r="AC430" s="1">
        <v>0.52929033333333331</v>
      </c>
      <c r="AD430" s="1">
        <v>0.55443833333333326</v>
      </c>
      <c r="AE430" s="1">
        <v>0.57486900000000007</v>
      </c>
      <c r="AF430" s="1">
        <v>0.51530100000000001</v>
      </c>
    </row>
    <row r="431" spans="1:32">
      <c r="A431" s="1" t="s">
        <v>23</v>
      </c>
      <c r="B431" s="1" t="s">
        <v>26</v>
      </c>
      <c r="C431" s="1" t="s">
        <v>17</v>
      </c>
      <c r="D431" s="1" t="s">
        <v>13</v>
      </c>
      <c r="E431" s="1" t="s">
        <v>54</v>
      </c>
      <c r="F431" s="1" t="s">
        <v>4</v>
      </c>
      <c r="G431" s="3">
        <v>0.6926646666666666</v>
      </c>
      <c r="H431" s="3">
        <v>0.66610933333333333</v>
      </c>
      <c r="I431" s="3">
        <v>0.61733966666666673</v>
      </c>
      <c r="J431" s="3">
        <v>0.57146733333333322</v>
      </c>
      <c r="K431" s="3">
        <v>0.54237400000000002</v>
      </c>
      <c r="L431" s="3">
        <v>0.50246700000000011</v>
      </c>
      <c r="M431" s="3">
        <v>0.47717133333333334</v>
      </c>
      <c r="N431" s="3">
        <v>0.43865099999999996</v>
      </c>
      <c r="O431" s="3">
        <v>0.42691266666666666</v>
      </c>
      <c r="P431" s="3">
        <v>0.42212899999999998</v>
      </c>
      <c r="Q431" s="3">
        <v>0.43090833333333328</v>
      </c>
      <c r="R431" s="3">
        <v>0.4310133333333333</v>
      </c>
      <c r="S431" s="3">
        <v>0.44403900000000002</v>
      </c>
      <c r="T431" s="3">
        <v>0.44575866666666669</v>
      </c>
      <c r="U431" s="3">
        <v>0.43757099999999999</v>
      </c>
      <c r="V431" s="3">
        <v>0.42468166666666668</v>
      </c>
      <c r="W431" s="3">
        <v>0.41494199999999998</v>
      </c>
      <c r="X431" s="3">
        <v>0.43296833333333334</v>
      </c>
      <c r="Y431" s="3">
        <v>0.43292866666666668</v>
      </c>
      <c r="Z431" s="1">
        <v>0.43562066666666666</v>
      </c>
      <c r="AA431" s="1">
        <v>0.41784366666666667</v>
      </c>
      <c r="AB431" s="1">
        <v>0.4094693333333333</v>
      </c>
      <c r="AC431" s="1">
        <v>0.36897733333333332</v>
      </c>
      <c r="AD431" s="1">
        <v>0.38816200000000006</v>
      </c>
      <c r="AE431" s="1">
        <v>0.38253999999999999</v>
      </c>
      <c r="AF431" s="1">
        <v>0.4388785</v>
      </c>
    </row>
    <row r="432" spans="1:32">
      <c r="A432" s="1" t="s">
        <v>23</v>
      </c>
      <c r="B432" s="1" t="s">
        <v>26</v>
      </c>
      <c r="C432" s="1" t="s">
        <v>17</v>
      </c>
      <c r="D432" s="1" t="s">
        <v>13</v>
      </c>
      <c r="E432" s="1" t="s">
        <v>55</v>
      </c>
      <c r="F432" s="1" t="s">
        <v>5</v>
      </c>
      <c r="G432" s="3">
        <v>0.84239466666666674</v>
      </c>
      <c r="H432" s="3">
        <v>0.79456966666666673</v>
      </c>
      <c r="I432" s="3">
        <v>0.74329899999999993</v>
      </c>
      <c r="J432" s="3">
        <v>0.69947333333333328</v>
      </c>
      <c r="K432" s="3">
        <v>0.69593866666666671</v>
      </c>
      <c r="L432" s="3">
        <v>0.64894499999999999</v>
      </c>
      <c r="M432" s="3">
        <v>0.62373900000000004</v>
      </c>
      <c r="N432" s="3">
        <v>0.57216966666666658</v>
      </c>
      <c r="O432" s="3">
        <v>0.56450466666666665</v>
      </c>
      <c r="P432" s="3">
        <v>0.58099766666666663</v>
      </c>
      <c r="Q432" s="3">
        <v>0.58792599999999995</v>
      </c>
      <c r="R432" s="3">
        <v>0.60134566666666667</v>
      </c>
      <c r="S432" s="3">
        <v>0.60083466666666674</v>
      </c>
      <c r="T432" s="3">
        <v>0.60708533333333337</v>
      </c>
      <c r="U432" s="3">
        <v>0.61175000000000013</v>
      </c>
      <c r="V432" s="3">
        <v>0.59146466666666664</v>
      </c>
      <c r="W432" s="3">
        <v>0.58048733333333336</v>
      </c>
      <c r="X432" s="3">
        <v>0.59292800000000001</v>
      </c>
      <c r="Y432" s="3">
        <v>0.57170933333333329</v>
      </c>
      <c r="Z432" s="1">
        <v>0.55918599999999996</v>
      </c>
      <c r="AA432" s="1">
        <v>0.49421366666666672</v>
      </c>
      <c r="AB432" s="1">
        <v>0.49107500000000009</v>
      </c>
      <c r="AC432" s="1">
        <v>0.50256533333333342</v>
      </c>
      <c r="AD432" s="1">
        <v>0.55256899999999998</v>
      </c>
      <c r="AE432" s="1">
        <v>0.57441149999999996</v>
      </c>
      <c r="AF432" s="1">
        <v>0.59183300000000005</v>
      </c>
    </row>
    <row r="433" spans="1:32">
      <c r="A433" s="1" t="s">
        <v>23</v>
      </c>
      <c r="B433" s="1" t="s">
        <v>26</v>
      </c>
      <c r="C433" s="1" t="s">
        <v>17</v>
      </c>
      <c r="D433" s="1" t="s">
        <v>13</v>
      </c>
      <c r="E433" s="1" t="s">
        <v>85</v>
      </c>
      <c r="F433" s="1" t="s">
        <v>86</v>
      </c>
      <c r="G433" s="3">
        <v>0.66826166666666664</v>
      </c>
      <c r="H433" s="3">
        <v>0.63567133333333337</v>
      </c>
      <c r="I433" s="3">
        <v>0.61204666666666674</v>
      </c>
      <c r="J433" s="3">
        <v>0.5607293333333333</v>
      </c>
      <c r="K433" s="3">
        <v>0.50467033333333333</v>
      </c>
      <c r="L433" s="3">
        <v>0.44311133333333336</v>
      </c>
      <c r="M433" s="3">
        <v>0.39873633333333336</v>
      </c>
      <c r="N433" s="3">
        <v>0.40240333333333339</v>
      </c>
      <c r="O433" s="3">
        <v>0.41138600000000003</v>
      </c>
      <c r="P433" s="3">
        <v>0.4122386666666667</v>
      </c>
      <c r="Q433" s="3">
        <v>0.39426366666666673</v>
      </c>
      <c r="R433" s="3">
        <v>0.38869099999999995</v>
      </c>
      <c r="S433" s="3">
        <v>0.41222566666666666</v>
      </c>
      <c r="T433" s="3">
        <v>0.42016933333333334</v>
      </c>
      <c r="U433" s="3">
        <v>0.42049399999999998</v>
      </c>
      <c r="V433" s="3">
        <v>0.417292</v>
      </c>
      <c r="W433" s="3">
        <v>0.40035233333333337</v>
      </c>
      <c r="X433" s="3">
        <v>0.40821100000000005</v>
      </c>
      <c r="Y433" s="3">
        <v>0.39028966666666665</v>
      </c>
      <c r="Z433" s="1">
        <v>0.40384033333333336</v>
      </c>
      <c r="AA433" s="1">
        <v>0.40007033333333331</v>
      </c>
      <c r="AB433" s="1">
        <v>0.39903633333333333</v>
      </c>
      <c r="AC433" s="1">
        <v>0.39661866666666667</v>
      </c>
      <c r="AD433" s="1">
        <v>0.38534000000000002</v>
      </c>
      <c r="AE433" s="1">
        <v>0.38717449999999998</v>
      </c>
      <c r="AF433" s="1">
        <v>0.34705849999999999</v>
      </c>
    </row>
    <row r="434" spans="1:32">
      <c r="A434" s="1" t="s">
        <v>23</v>
      </c>
      <c r="B434" s="1" t="s">
        <v>26</v>
      </c>
      <c r="C434" s="1" t="s">
        <v>17</v>
      </c>
      <c r="D434" s="1" t="s">
        <v>13</v>
      </c>
      <c r="E434" s="1" t="s">
        <v>56</v>
      </c>
      <c r="F434" s="1" t="s">
        <v>6</v>
      </c>
      <c r="G434" s="3">
        <v>1.0878823333333334</v>
      </c>
      <c r="H434" s="3">
        <v>1.0997626666666667</v>
      </c>
      <c r="I434" s="3">
        <v>1.0203903333333333</v>
      </c>
      <c r="J434" s="3">
        <v>0.97165233333333345</v>
      </c>
      <c r="K434" s="3">
        <v>0.90080666666666664</v>
      </c>
      <c r="L434" s="3">
        <v>0.84942433333333334</v>
      </c>
      <c r="M434" s="3">
        <v>0.79348433333333335</v>
      </c>
      <c r="N434" s="3">
        <v>0.77306166666666665</v>
      </c>
      <c r="O434" s="3">
        <v>0.77838066666666672</v>
      </c>
      <c r="P434" s="3">
        <v>0.76053599999999999</v>
      </c>
      <c r="Q434" s="3">
        <v>0.72064499999999987</v>
      </c>
      <c r="R434" s="3">
        <v>0.72409166666666669</v>
      </c>
      <c r="S434" s="3">
        <v>0.74141899999999994</v>
      </c>
      <c r="T434" s="3">
        <v>0.74269066666666672</v>
      </c>
      <c r="U434" s="3">
        <v>0.74539299999999997</v>
      </c>
      <c r="V434" s="3">
        <v>0.76646233333333347</v>
      </c>
      <c r="W434" s="3">
        <v>0.79059899999999994</v>
      </c>
      <c r="X434" s="3">
        <v>0.7432496666666667</v>
      </c>
      <c r="Y434" s="3">
        <v>0.69733866666666666</v>
      </c>
      <c r="Z434" s="1">
        <v>0.66008966666666669</v>
      </c>
      <c r="AA434" s="1">
        <v>0.67020500000000005</v>
      </c>
      <c r="AB434" s="1">
        <v>0.66396166666666667</v>
      </c>
      <c r="AC434" s="1">
        <v>0.69230899999999995</v>
      </c>
      <c r="AD434" s="1">
        <v>0.67908233333333323</v>
      </c>
      <c r="AE434" s="1">
        <v>0.68339850000000002</v>
      </c>
      <c r="AF434" s="1">
        <v>0.58872799999999992</v>
      </c>
    </row>
    <row r="435" spans="1:32">
      <c r="A435" s="1" t="s">
        <v>23</v>
      </c>
      <c r="B435" s="1" t="s">
        <v>26</v>
      </c>
      <c r="C435" s="1" t="s">
        <v>17</v>
      </c>
      <c r="D435" s="1" t="s">
        <v>13</v>
      </c>
      <c r="E435" s="1" t="s">
        <v>57</v>
      </c>
      <c r="F435" s="1" t="s">
        <v>7</v>
      </c>
      <c r="G435" s="3">
        <v>0.87270899999999996</v>
      </c>
      <c r="H435" s="3">
        <v>0.81417733333333331</v>
      </c>
      <c r="I435" s="3">
        <v>0.76343799999999995</v>
      </c>
      <c r="J435" s="3">
        <v>0.73810666666666658</v>
      </c>
      <c r="K435" s="3">
        <v>0.66875366666666658</v>
      </c>
      <c r="L435" s="3">
        <v>0.61937633333333331</v>
      </c>
      <c r="M435" s="3">
        <v>0.54748200000000002</v>
      </c>
      <c r="N435" s="3">
        <v>0.52519099999999996</v>
      </c>
      <c r="O435" s="3">
        <v>0.50304533333333334</v>
      </c>
      <c r="P435" s="3">
        <v>0.53007499999999996</v>
      </c>
      <c r="Q435" s="3">
        <v>0.53775333333333331</v>
      </c>
      <c r="R435" s="3">
        <v>0.54126833333333335</v>
      </c>
      <c r="S435" s="3">
        <v>0.50331366666666666</v>
      </c>
      <c r="T435" s="3">
        <v>0.48974366666666663</v>
      </c>
      <c r="U435" s="3">
        <v>0.47317266666666663</v>
      </c>
      <c r="V435" s="3">
        <v>0.50937599999999994</v>
      </c>
      <c r="W435" s="3">
        <v>0.52821633333333329</v>
      </c>
      <c r="X435" s="3">
        <v>0.55119300000000004</v>
      </c>
      <c r="Y435" s="3">
        <v>0.50290266666666672</v>
      </c>
      <c r="Z435" s="1">
        <v>0.49611966666666668</v>
      </c>
      <c r="AA435" s="1">
        <v>0.49164633333333335</v>
      </c>
      <c r="AB435" s="1">
        <v>0.52710066666666666</v>
      </c>
      <c r="AC435" s="1">
        <v>0.57392799999999999</v>
      </c>
      <c r="AD435" s="1">
        <v>0.56677</v>
      </c>
      <c r="AE435" s="1">
        <v>0.56902799999999998</v>
      </c>
      <c r="AF435" s="1">
        <v>0.50571699999999997</v>
      </c>
    </row>
    <row r="436" spans="1:32">
      <c r="A436" s="1" t="s">
        <v>23</v>
      </c>
      <c r="B436" s="1" t="s">
        <v>26</v>
      </c>
      <c r="C436" s="1" t="s">
        <v>17</v>
      </c>
      <c r="D436" s="1" t="s">
        <v>13</v>
      </c>
      <c r="E436" s="1" t="s">
        <v>58</v>
      </c>
      <c r="F436" s="1" t="s">
        <v>8</v>
      </c>
      <c r="G436" s="3">
        <v>0.72920400000000007</v>
      </c>
      <c r="H436" s="3">
        <v>0.69883133333333325</v>
      </c>
      <c r="I436" s="3">
        <v>0.65975066666666671</v>
      </c>
      <c r="J436" s="3">
        <v>0.63525200000000004</v>
      </c>
      <c r="K436" s="3">
        <v>0.598966</v>
      </c>
      <c r="L436" s="3">
        <v>0.54286000000000001</v>
      </c>
      <c r="M436" s="3">
        <v>0.47797733333333331</v>
      </c>
      <c r="N436" s="3">
        <v>0.42578166666666667</v>
      </c>
      <c r="O436" s="3">
        <v>0.39583666666666667</v>
      </c>
      <c r="P436" s="3">
        <v>0.37905066666666665</v>
      </c>
      <c r="Q436" s="3">
        <v>0.37064799999999992</v>
      </c>
      <c r="R436" s="3">
        <v>0.36876766666666666</v>
      </c>
      <c r="S436" s="3">
        <v>0.39283066666666661</v>
      </c>
      <c r="T436" s="3">
        <v>0.39787666666666666</v>
      </c>
      <c r="U436" s="3">
        <v>0.39957366666666666</v>
      </c>
      <c r="V436" s="3">
        <v>0.4133256666666667</v>
      </c>
      <c r="W436" s="3">
        <v>0.40404599999999996</v>
      </c>
      <c r="X436" s="3">
        <v>0.4016743333333333</v>
      </c>
      <c r="Y436" s="3">
        <v>0.35752833333333339</v>
      </c>
      <c r="Z436" s="1">
        <v>0.34856000000000004</v>
      </c>
      <c r="AA436" s="1">
        <v>0.3244036666666667</v>
      </c>
      <c r="AB436" s="1">
        <v>0.33339033333333329</v>
      </c>
      <c r="AC436" s="1">
        <v>0.34839966666666666</v>
      </c>
      <c r="AD436" s="1">
        <v>0.36106100000000002</v>
      </c>
      <c r="AE436" s="1">
        <v>0.3596375</v>
      </c>
      <c r="AF436" s="1">
        <v>0.35465849999999999</v>
      </c>
    </row>
    <row r="437" spans="1:32">
      <c r="A437" s="1" t="s">
        <v>23</v>
      </c>
      <c r="B437" s="1" t="s">
        <v>26</v>
      </c>
      <c r="C437" s="1" t="s">
        <v>17</v>
      </c>
      <c r="D437" s="1" t="s">
        <v>13</v>
      </c>
      <c r="E437" s="1" t="s">
        <v>59</v>
      </c>
      <c r="F437" s="1" t="s">
        <v>20</v>
      </c>
      <c r="G437" s="3">
        <v>0.55090666666666666</v>
      </c>
      <c r="H437" s="3">
        <v>0.52421133333333336</v>
      </c>
      <c r="I437" s="3">
        <v>0.481937</v>
      </c>
      <c r="J437" s="3">
        <v>0.46690633333333337</v>
      </c>
      <c r="K437" s="3">
        <v>0.4385506666666667</v>
      </c>
      <c r="L437" s="3">
        <v>0.409078</v>
      </c>
      <c r="M437" s="3">
        <v>0.36584433333333338</v>
      </c>
      <c r="N437" s="3">
        <v>0.35303533333333337</v>
      </c>
      <c r="O437" s="3">
        <v>0.33909799999999996</v>
      </c>
      <c r="P437" s="3">
        <v>0.33842699999999998</v>
      </c>
      <c r="Q437" s="3">
        <v>0.317135</v>
      </c>
      <c r="R437" s="3">
        <v>0.31750133333333336</v>
      </c>
      <c r="S437" s="3">
        <v>0.29885966666666669</v>
      </c>
      <c r="T437" s="3">
        <v>0.302319</v>
      </c>
      <c r="U437" s="3">
        <v>0.30352600000000002</v>
      </c>
      <c r="V437" s="3">
        <v>0.32158599999999998</v>
      </c>
      <c r="W437" s="3">
        <v>0.34216200000000002</v>
      </c>
      <c r="X437" s="3">
        <v>0.33004533333333336</v>
      </c>
      <c r="Y437" s="3">
        <v>0.32307966666666665</v>
      </c>
      <c r="Z437" s="1">
        <v>0.31495466666666666</v>
      </c>
      <c r="AA437" s="1">
        <v>0.31148433333333331</v>
      </c>
      <c r="AB437" s="1">
        <v>0.29472100000000001</v>
      </c>
      <c r="AC437" s="1">
        <v>0.28315633333333334</v>
      </c>
      <c r="AD437" s="1">
        <v>0.270175</v>
      </c>
      <c r="AE437" s="1">
        <v>0.27480500000000002</v>
      </c>
      <c r="AF437" s="1">
        <v>0.25182149999999998</v>
      </c>
    </row>
    <row r="438" spans="1:32">
      <c r="A438" s="1" t="s">
        <v>23</v>
      </c>
      <c r="B438" s="1" t="s">
        <v>26</v>
      </c>
      <c r="C438" s="1" t="s">
        <v>17</v>
      </c>
      <c r="D438" s="1" t="s">
        <v>13</v>
      </c>
      <c r="E438" s="1" t="s">
        <v>60</v>
      </c>
      <c r="F438" s="1" t="s">
        <v>21</v>
      </c>
      <c r="G438" s="3">
        <v>0.86135433333333333</v>
      </c>
      <c r="H438" s="3">
        <v>0.8247066666666667</v>
      </c>
      <c r="I438" s="3">
        <v>0.778505</v>
      </c>
      <c r="J438" s="3">
        <v>0.74741633333333335</v>
      </c>
      <c r="K438" s="3">
        <v>0.72684699999999991</v>
      </c>
      <c r="L438" s="3">
        <v>0.68262100000000003</v>
      </c>
      <c r="M438" s="3">
        <v>0.63322833333333339</v>
      </c>
      <c r="N438" s="3">
        <v>0.57242233333333337</v>
      </c>
      <c r="O438" s="3">
        <v>0.53284966666666667</v>
      </c>
      <c r="P438" s="3">
        <v>0.50777033333333332</v>
      </c>
      <c r="Q438" s="3">
        <v>0.48553600000000002</v>
      </c>
      <c r="R438" s="3">
        <v>0.47409499999999999</v>
      </c>
      <c r="S438" s="3">
        <v>0.46597366666666667</v>
      </c>
      <c r="T438" s="3">
        <v>0.48004399999999997</v>
      </c>
      <c r="U438" s="3">
        <v>0.47225800000000001</v>
      </c>
      <c r="V438" s="3">
        <v>0.45766200000000001</v>
      </c>
      <c r="W438" s="3">
        <v>0.45949400000000001</v>
      </c>
      <c r="X438" s="3">
        <v>0.46293366666666663</v>
      </c>
      <c r="Y438" s="3">
        <v>0.46751966666666672</v>
      </c>
      <c r="Z438" s="1">
        <v>0.45893300000000004</v>
      </c>
      <c r="AA438" s="1">
        <v>0.4547133333333333</v>
      </c>
      <c r="AB438" s="1">
        <v>0.46323966666666666</v>
      </c>
      <c r="AC438" s="1">
        <v>0.45824166666666666</v>
      </c>
      <c r="AD438" s="1">
        <v>0.45620600000000006</v>
      </c>
      <c r="AE438" s="1">
        <v>0.44359700000000002</v>
      </c>
      <c r="AF438" s="1">
        <v>0.51922000000000001</v>
      </c>
    </row>
    <row r="439" spans="1:32">
      <c r="A439" s="1" t="s">
        <v>23</v>
      </c>
      <c r="B439" s="1" t="s">
        <v>26</v>
      </c>
      <c r="C439" s="1" t="s">
        <v>17</v>
      </c>
      <c r="D439" s="1" t="s">
        <v>13</v>
      </c>
      <c r="E439" s="1" t="s">
        <v>61</v>
      </c>
      <c r="F439" s="1" t="s">
        <v>22</v>
      </c>
      <c r="G439" s="3" t="s">
        <v>12</v>
      </c>
      <c r="H439" s="3" t="s">
        <v>12</v>
      </c>
      <c r="I439" s="3" t="s">
        <v>12</v>
      </c>
      <c r="J439" s="3" t="s">
        <v>12</v>
      </c>
      <c r="K439" s="3" t="s">
        <v>12</v>
      </c>
      <c r="L439" s="3" t="s">
        <v>12</v>
      </c>
      <c r="M439" s="3" t="s">
        <v>12</v>
      </c>
      <c r="N439" s="3" t="s">
        <v>12</v>
      </c>
      <c r="O439" s="3">
        <v>0.18312933333333334</v>
      </c>
      <c r="P439" s="3">
        <v>0.18009266666666668</v>
      </c>
      <c r="Q439" s="3">
        <v>0.17439300000000002</v>
      </c>
      <c r="R439" s="3">
        <v>0.16823099999999999</v>
      </c>
      <c r="S439" s="3">
        <v>0.163242</v>
      </c>
      <c r="T439" s="3">
        <v>0.17284066666666664</v>
      </c>
      <c r="U439" s="3">
        <v>0.18430233333333332</v>
      </c>
      <c r="V439" s="3">
        <v>0.20682333333333336</v>
      </c>
      <c r="W439" s="3">
        <v>0.21098566666666665</v>
      </c>
      <c r="X439" s="3">
        <v>0.21699666666666664</v>
      </c>
      <c r="Y439" s="3">
        <v>0.21060666666666669</v>
      </c>
      <c r="Z439" s="1">
        <v>0.19519833333333333</v>
      </c>
      <c r="AA439" s="1">
        <v>0.17344000000000001</v>
      </c>
      <c r="AB439" s="1">
        <v>0.15074166666666666</v>
      </c>
      <c r="AC439" s="1">
        <v>0.15735499999999999</v>
      </c>
      <c r="AD439" s="1">
        <v>0.14796499999999999</v>
      </c>
      <c r="AE439" s="1">
        <v>0.15154200000000001</v>
      </c>
      <c r="AF439" s="1">
        <v>0.12872349999999999</v>
      </c>
    </row>
    <row r="440" spans="1:32">
      <c r="A440" s="1" t="s">
        <v>23</v>
      </c>
      <c r="B440" s="1" t="s">
        <v>26</v>
      </c>
      <c r="C440" s="1" t="s">
        <v>17</v>
      </c>
      <c r="D440" s="1" t="s">
        <v>13</v>
      </c>
      <c r="E440" s="1" t="s">
        <v>63</v>
      </c>
      <c r="F440" s="1" t="s">
        <v>94</v>
      </c>
      <c r="G440" s="3">
        <v>8.9721446666666651</v>
      </c>
      <c r="H440" s="3">
        <v>8.5673399999999997</v>
      </c>
      <c r="I440" s="3">
        <v>8.0931750000000005</v>
      </c>
      <c r="J440" s="3">
        <v>7.6886316666666668</v>
      </c>
      <c r="K440" s="3">
        <v>7.2456243333333328</v>
      </c>
      <c r="L440" s="3">
        <v>6.6463239999999999</v>
      </c>
      <c r="M440" s="3">
        <v>6.0620019999999997</v>
      </c>
      <c r="N440" s="3">
        <v>5.6595783333333332</v>
      </c>
      <c r="O440" s="3">
        <v>5.6321583333333329</v>
      </c>
      <c r="P440" s="3">
        <v>5.6079299999999996</v>
      </c>
      <c r="Q440" s="3">
        <v>5.513904666666666</v>
      </c>
      <c r="R440" s="3">
        <v>5.5493929999999994</v>
      </c>
      <c r="S440" s="3">
        <v>5.5369346666666672</v>
      </c>
      <c r="T440" s="3">
        <v>5.5661226666666677</v>
      </c>
      <c r="U440" s="3">
        <v>5.5527520000000008</v>
      </c>
      <c r="V440" s="3">
        <v>5.6760410000000006</v>
      </c>
      <c r="W440" s="3">
        <v>5.7608043333333336</v>
      </c>
      <c r="X440" s="3">
        <v>5.7538436666666675</v>
      </c>
      <c r="Y440" s="3">
        <v>5.5170736666666675</v>
      </c>
      <c r="Z440" s="1">
        <v>5.3122593333333334</v>
      </c>
      <c r="AA440" s="1">
        <v>5.1380376666666665</v>
      </c>
      <c r="AB440" s="1">
        <v>5.1027836666666664</v>
      </c>
      <c r="AC440" s="1">
        <v>5.2152256666666661</v>
      </c>
      <c r="AD440" s="1">
        <v>5.2443483333333338</v>
      </c>
      <c r="AE440" s="1">
        <v>5.2697989999999999</v>
      </c>
      <c r="AF440" s="1">
        <v>5.0313414999999999</v>
      </c>
    </row>
    <row r="441" spans="1:32">
      <c r="A441" s="1" t="s">
        <v>23</v>
      </c>
      <c r="B441" s="1" t="s">
        <v>26</v>
      </c>
      <c r="C441" s="1" t="s">
        <v>17</v>
      </c>
      <c r="D441" s="1" t="s">
        <v>15</v>
      </c>
      <c r="E441" s="1" t="s">
        <v>50</v>
      </c>
      <c r="F441" s="1" t="s">
        <v>19</v>
      </c>
      <c r="G441" s="3">
        <v>8.9960513333333338</v>
      </c>
      <c r="H441" s="3">
        <v>8.595656</v>
      </c>
      <c r="I441" s="3">
        <v>8.1057723333333325</v>
      </c>
      <c r="J441" s="3">
        <v>7.6712926666666661</v>
      </c>
      <c r="K441" s="3">
        <v>7.2530059999999992</v>
      </c>
      <c r="L441" s="3">
        <v>6.6839510000000004</v>
      </c>
      <c r="M441" s="3">
        <v>6.2349836666666674</v>
      </c>
      <c r="N441" s="3">
        <v>5.9468940000000003</v>
      </c>
      <c r="O441" s="3">
        <v>5.8446789999999993</v>
      </c>
      <c r="P441" s="3">
        <v>5.9255676666666668</v>
      </c>
      <c r="Q441" s="3">
        <v>6.0298139999999991</v>
      </c>
      <c r="R441" s="3">
        <v>6.1933456666666666</v>
      </c>
      <c r="S441" s="3">
        <v>6.3330173333333333</v>
      </c>
      <c r="T441" s="3">
        <v>6.4313390000000004</v>
      </c>
      <c r="U441" s="3">
        <v>6.5514560000000008</v>
      </c>
      <c r="V441" s="3">
        <v>6.6682246666666671</v>
      </c>
      <c r="W441" s="3">
        <v>6.8280726666666673</v>
      </c>
      <c r="X441" s="3">
        <v>6.9178073333333332</v>
      </c>
      <c r="Y441" s="3">
        <v>6.7444660000000001</v>
      </c>
      <c r="Z441" s="1">
        <v>6.4993396666666667</v>
      </c>
      <c r="AA441" s="1">
        <v>6.3085343333333341</v>
      </c>
      <c r="AB441" s="1">
        <v>6.2087986666666666</v>
      </c>
      <c r="AC441" s="1">
        <v>6.2853406666666674</v>
      </c>
      <c r="AD441" s="1">
        <v>6.1216040000000005</v>
      </c>
      <c r="AE441" s="1">
        <v>6.1214635000000008</v>
      </c>
      <c r="AF441" s="1">
        <v>5.6631730000000005</v>
      </c>
    </row>
    <row r="442" spans="1:32">
      <c r="A442" s="1" t="s">
        <v>23</v>
      </c>
      <c r="B442" s="1" t="s">
        <v>26</v>
      </c>
      <c r="C442" s="1" t="s">
        <v>17</v>
      </c>
      <c r="D442" s="1" t="s">
        <v>15</v>
      </c>
      <c r="E442" s="1" t="s">
        <v>51</v>
      </c>
      <c r="F442" s="1" t="s">
        <v>1</v>
      </c>
      <c r="G442" s="3">
        <v>0.59350899999999995</v>
      </c>
      <c r="H442" s="3">
        <v>0.57078000000000007</v>
      </c>
      <c r="I442" s="3">
        <v>0.53594900000000001</v>
      </c>
      <c r="J442" s="3">
        <v>0.51051000000000013</v>
      </c>
      <c r="K442" s="3">
        <v>0.47353700000000004</v>
      </c>
      <c r="L442" s="3">
        <v>0.41228033333333336</v>
      </c>
      <c r="M442" s="3">
        <v>0.37878933333333337</v>
      </c>
      <c r="N442" s="3">
        <v>0.34674466666666665</v>
      </c>
      <c r="O442" s="3">
        <v>0.34312633333333337</v>
      </c>
      <c r="P442" s="3">
        <v>0.32783833333333329</v>
      </c>
      <c r="Q442" s="3">
        <v>0.33158899999999997</v>
      </c>
      <c r="R442" s="3">
        <v>0.34437733333333331</v>
      </c>
      <c r="S442" s="3">
        <v>0.34768533333333335</v>
      </c>
      <c r="T442" s="3">
        <v>0.34758966666666669</v>
      </c>
      <c r="U442" s="3">
        <v>0.32858233333333331</v>
      </c>
      <c r="V442" s="3">
        <v>0.33931166666666668</v>
      </c>
      <c r="W442" s="3">
        <v>0.34490700000000002</v>
      </c>
      <c r="X442" s="3">
        <v>0.36592533333333338</v>
      </c>
      <c r="Y442" s="3">
        <v>0.35966366666666666</v>
      </c>
      <c r="Z442" s="1">
        <v>0.3430516666666667</v>
      </c>
      <c r="AA442" s="1">
        <v>0.33988900000000005</v>
      </c>
      <c r="AB442" s="1">
        <v>0.32562033333333334</v>
      </c>
      <c r="AC442" s="1">
        <v>0.33203033333333337</v>
      </c>
      <c r="AD442" s="1">
        <v>0.33800366666666665</v>
      </c>
      <c r="AE442" s="1">
        <v>0.34389650000000005</v>
      </c>
      <c r="AF442" s="1">
        <v>0.3282735</v>
      </c>
    </row>
    <row r="443" spans="1:32">
      <c r="A443" s="1" t="s">
        <v>23</v>
      </c>
      <c r="B443" s="1" t="s">
        <v>26</v>
      </c>
      <c r="C443" s="1" t="s">
        <v>17</v>
      </c>
      <c r="D443" s="1" t="s">
        <v>15</v>
      </c>
      <c r="E443" s="1" t="s">
        <v>52</v>
      </c>
      <c r="F443" s="1" t="s">
        <v>2</v>
      </c>
      <c r="G443" s="3">
        <v>1.3581946666666669</v>
      </c>
      <c r="H443" s="3">
        <v>1.2784420000000001</v>
      </c>
      <c r="I443" s="3">
        <v>1.208161</v>
      </c>
      <c r="J443" s="3">
        <v>1.1433576666666667</v>
      </c>
      <c r="K443" s="3">
        <v>1.0909823333333335</v>
      </c>
      <c r="L443" s="3">
        <v>1.0044173333333333</v>
      </c>
      <c r="M443" s="3">
        <v>0.91619766666666669</v>
      </c>
      <c r="N443" s="3">
        <v>0.84069766666666668</v>
      </c>
      <c r="O443" s="3">
        <v>0.79978899999999997</v>
      </c>
      <c r="P443" s="3">
        <v>0.82204533333333341</v>
      </c>
      <c r="Q443" s="3">
        <v>0.86066600000000004</v>
      </c>
      <c r="R443" s="3">
        <v>0.89666800000000002</v>
      </c>
      <c r="S443" s="3">
        <v>0.88562599999999991</v>
      </c>
      <c r="T443" s="3">
        <v>0.89158933333333346</v>
      </c>
      <c r="U443" s="3">
        <v>0.90873266666666674</v>
      </c>
      <c r="V443" s="3">
        <v>0.93380866666666673</v>
      </c>
      <c r="W443" s="3">
        <v>0.94691233333333324</v>
      </c>
      <c r="X443" s="3">
        <v>0.92942833333333341</v>
      </c>
      <c r="Y443" s="3">
        <v>0.93041266666666667</v>
      </c>
      <c r="Z443" s="1">
        <v>0.89399166666666663</v>
      </c>
      <c r="AA443" s="1">
        <v>0.85199900000000006</v>
      </c>
      <c r="AB443" s="1">
        <v>0.82967033333333318</v>
      </c>
      <c r="AC443" s="1">
        <v>0.778142</v>
      </c>
      <c r="AD443" s="1">
        <v>0.74035233333333339</v>
      </c>
      <c r="AE443" s="1">
        <v>0.68181549999999991</v>
      </c>
      <c r="AF443" s="1">
        <v>0.65632650000000003</v>
      </c>
    </row>
    <row r="444" spans="1:32">
      <c r="A444" s="1" t="s">
        <v>23</v>
      </c>
      <c r="B444" s="1" t="s">
        <v>26</v>
      </c>
      <c r="C444" s="1" t="s">
        <v>17</v>
      </c>
      <c r="D444" s="1" t="s">
        <v>15</v>
      </c>
      <c r="E444" s="1" t="s">
        <v>53</v>
      </c>
      <c r="F444" s="1" t="s">
        <v>3</v>
      </c>
      <c r="G444" s="3">
        <v>1.0081543333333334</v>
      </c>
      <c r="H444" s="3">
        <v>0.92698666666666674</v>
      </c>
      <c r="I444" s="3">
        <v>0.90769833333333327</v>
      </c>
      <c r="J444" s="3">
        <v>0.87251833333333328</v>
      </c>
      <c r="K444" s="3">
        <v>0.82602900000000012</v>
      </c>
      <c r="L444" s="3">
        <v>0.74426000000000003</v>
      </c>
      <c r="M444" s="3">
        <v>0.68931833333333337</v>
      </c>
      <c r="N444" s="3">
        <v>0.6623690000000001</v>
      </c>
      <c r="O444" s="3">
        <v>0.61146833333333339</v>
      </c>
      <c r="P444" s="3">
        <v>0.60719866666666666</v>
      </c>
      <c r="Q444" s="3">
        <v>0.60795566666666667</v>
      </c>
      <c r="R444" s="3">
        <v>0.63309566666666661</v>
      </c>
      <c r="S444" s="3">
        <v>0.64139766666666664</v>
      </c>
      <c r="T444" s="3">
        <v>0.65069333333333335</v>
      </c>
      <c r="U444" s="3">
        <v>0.68569466666666667</v>
      </c>
      <c r="V444" s="3">
        <v>0.7013060000000001</v>
      </c>
      <c r="W444" s="3">
        <v>0.72543466666666667</v>
      </c>
      <c r="X444" s="3">
        <v>0.70913566666666661</v>
      </c>
      <c r="Y444" s="3">
        <v>0.70322366666666669</v>
      </c>
      <c r="Z444" s="1">
        <v>0.66983099999999995</v>
      </c>
      <c r="AA444" s="1">
        <v>0.64648300000000003</v>
      </c>
      <c r="AB444" s="1">
        <v>0.61944166666666667</v>
      </c>
      <c r="AC444" s="1">
        <v>0.67371766666666666</v>
      </c>
      <c r="AD444" s="1">
        <v>0.68577966666666679</v>
      </c>
      <c r="AE444" s="1">
        <v>0.7272050000000001</v>
      </c>
      <c r="AF444" s="1">
        <v>0.59084150000000002</v>
      </c>
    </row>
    <row r="445" spans="1:32">
      <c r="A445" s="1" t="s">
        <v>23</v>
      </c>
      <c r="B445" s="1" t="s">
        <v>26</v>
      </c>
      <c r="C445" s="1" t="s">
        <v>17</v>
      </c>
      <c r="D445" s="1" t="s">
        <v>15</v>
      </c>
      <c r="E445" s="1" t="s">
        <v>54</v>
      </c>
      <c r="F445" s="1" t="s">
        <v>4</v>
      </c>
      <c r="G445" s="3">
        <v>0.76623133333333338</v>
      </c>
      <c r="H445" s="3">
        <v>0.74095033333333349</v>
      </c>
      <c r="I445" s="3">
        <v>0.68123233333333333</v>
      </c>
      <c r="J445" s="3">
        <v>0.62155566666666673</v>
      </c>
      <c r="K445" s="3">
        <v>0.58639533333333338</v>
      </c>
      <c r="L445" s="3">
        <v>0.55141333333333342</v>
      </c>
      <c r="M445" s="3">
        <v>0.54469566666666669</v>
      </c>
      <c r="N445" s="3">
        <v>0.52270933333333336</v>
      </c>
      <c r="O445" s="3">
        <v>0.51704266666666665</v>
      </c>
      <c r="P445" s="3">
        <v>0.50748433333333332</v>
      </c>
      <c r="Q445" s="3">
        <v>0.51837500000000003</v>
      </c>
      <c r="R445" s="3">
        <v>0.50968733333333338</v>
      </c>
      <c r="S445" s="3">
        <v>0.52607700000000002</v>
      </c>
      <c r="T445" s="3">
        <v>0.53694333333333333</v>
      </c>
      <c r="U445" s="3">
        <v>0.5475810000000001</v>
      </c>
      <c r="V445" s="3">
        <v>0.54923133333333329</v>
      </c>
      <c r="W445" s="3">
        <v>0.5483676666666667</v>
      </c>
      <c r="X445" s="3">
        <v>0.57215666666666676</v>
      </c>
      <c r="Y445" s="3">
        <v>0.54269800000000001</v>
      </c>
      <c r="Z445" s="1">
        <v>0.53794866666666674</v>
      </c>
      <c r="AA445" s="1">
        <v>0.50870033333333342</v>
      </c>
      <c r="AB445" s="1">
        <v>0.5148273333333333</v>
      </c>
      <c r="AC445" s="1">
        <v>0.46859233333333333</v>
      </c>
      <c r="AD445" s="1">
        <v>0.471304</v>
      </c>
      <c r="AE445" s="1">
        <v>0.45874650000000006</v>
      </c>
      <c r="AF445" s="1">
        <v>0.49317800000000001</v>
      </c>
    </row>
    <row r="446" spans="1:32">
      <c r="A446" s="1" t="s">
        <v>23</v>
      </c>
      <c r="B446" s="1" t="s">
        <v>26</v>
      </c>
      <c r="C446" s="1" t="s">
        <v>17</v>
      </c>
      <c r="D446" s="1" t="s">
        <v>15</v>
      </c>
      <c r="E446" s="1" t="s">
        <v>55</v>
      </c>
      <c r="F446" s="1" t="s">
        <v>5</v>
      </c>
      <c r="G446" s="3">
        <v>0.96583533333333327</v>
      </c>
      <c r="H446" s="3">
        <v>0.90019066666666669</v>
      </c>
      <c r="I446" s="3">
        <v>0.84857466666666659</v>
      </c>
      <c r="J446" s="3">
        <v>0.80647366666666664</v>
      </c>
      <c r="K446" s="3">
        <v>0.78818833333333327</v>
      </c>
      <c r="L446" s="3">
        <v>0.71899133333333332</v>
      </c>
      <c r="M446" s="3">
        <v>0.6939603333333334</v>
      </c>
      <c r="N446" s="3">
        <v>0.65144066666666667</v>
      </c>
      <c r="O446" s="3">
        <v>0.65650833333333336</v>
      </c>
      <c r="P446" s="3">
        <v>0.66529366666666656</v>
      </c>
      <c r="Q446" s="3">
        <v>0.69671399999999994</v>
      </c>
      <c r="R446" s="3">
        <v>0.71261000000000008</v>
      </c>
      <c r="S446" s="3">
        <v>0.72605500000000001</v>
      </c>
      <c r="T446" s="3">
        <v>0.73327933333333328</v>
      </c>
      <c r="U446" s="3">
        <v>0.75798399999999999</v>
      </c>
      <c r="V446" s="3">
        <v>0.74304799999999993</v>
      </c>
      <c r="W446" s="3">
        <v>0.77013399999999999</v>
      </c>
      <c r="X446" s="3">
        <v>0.78984766666666673</v>
      </c>
      <c r="Y446" s="3">
        <v>0.78211566666666654</v>
      </c>
      <c r="Z446" s="1">
        <v>0.73723900000000009</v>
      </c>
      <c r="AA446" s="1">
        <v>0.67382666666666668</v>
      </c>
      <c r="AB446" s="1">
        <v>0.66465966666666665</v>
      </c>
      <c r="AC446" s="1">
        <v>0.67681533333333332</v>
      </c>
      <c r="AD446" s="1">
        <v>0.70916733333333326</v>
      </c>
      <c r="AE446" s="1">
        <v>0.724576</v>
      </c>
      <c r="AF446" s="1">
        <v>0.74640799999999996</v>
      </c>
    </row>
    <row r="447" spans="1:32">
      <c r="A447" s="1" t="s">
        <v>23</v>
      </c>
      <c r="B447" s="1" t="s">
        <v>26</v>
      </c>
      <c r="C447" s="1" t="s">
        <v>17</v>
      </c>
      <c r="D447" s="1" t="s">
        <v>15</v>
      </c>
      <c r="E447" s="1" t="s">
        <v>85</v>
      </c>
      <c r="F447" s="1" t="s">
        <v>86</v>
      </c>
      <c r="G447" s="3">
        <v>0.81423133333333331</v>
      </c>
      <c r="H447" s="3">
        <v>0.77087866666666682</v>
      </c>
      <c r="I447" s="3">
        <v>0.72835633333333327</v>
      </c>
      <c r="J447" s="3">
        <v>0.67285033333333333</v>
      </c>
      <c r="K447" s="3">
        <v>0.61927366666666661</v>
      </c>
      <c r="L447" s="3">
        <v>0.5629333333333334</v>
      </c>
      <c r="M447" s="3">
        <v>0.50642766666666661</v>
      </c>
      <c r="N447" s="3">
        <v>0.50225733333333333</v>
      </c>
      <c r="O447" s="3">
        <v>0.51978800000000003</v>
      </c>
      <c r="P447" s="3">
        <v>0.55040200000000006</v>
      </c>
      <c r="Q447" s="3">
        <v>0.55558633333333329</v>
      </c>
      <c r="R447" s="3">
        <v>0.57034133333333337</v>
      </c>
      <c r="S447" s="3">
        <v>0.59758633333333344</v>
      </c>
      <c r="T447" s="3">
        <v>0.60619999999999996</v>
      </c>
      <c r="U447" s="3">
        <v>0.5909633333333334</v>
      </c>
      <c r="V447" s="3">
        <v>0.59519900000000003</v>
      </c>
      <c r="W447" s="3">
        <v>0.59516566666666659</v>
      </c>
      <c r="X447" s="3">
        <v>0.61682066666666657</v>
      </c>
      <c r="Y447" s="3">
        <v>0.59360266666666661</v>
      </c>
      <c r="Z447" s="1">
        <v>0.61188766666666672</v>
      </c>
      <c r="AA447" s="1">
        <v>0.60790333333333335</v>
      </c>
      <c r="AB447" s="1">
        <v>0.60101966666666673</v>
      </c>
      <c r="AC447" s="1">
        <v>0.5934286666666666</v>
      </c>
      <c r="AD447" s="1">
        <v>0.56503266666666663</v>
      </c>
      <c r="AE447" s="1">
        <v>0.57114850000000006</v>
      </c>
      <c r="AF447" s="1">
        <v>0.48920249999999998</v>
      </c>
    </row>
    <row r="448" spans="1:32">
      <c r="A448" s="1" t="s">
        <v>23</v>
      </c>
      <c r="B448" s="1" t="s">
        <v>26</v>
      </c>
      <c r="C448" s="1" t="s">
        <v>17</v>
      </c>
      <c r="D448" s="1" t="s">
        <v>15</v>
      </c>
      <c r="E448" s="1" t="s">
        <v>56</v>
      </c>
      <c r="F448" s="1" t="s">
        <v>6</v>
      </c>
      <c r="G448" s="3">
        <v>1.4494256666666667</v>
      </c>
      <c r="H448" s="3">
        <v>1.4680159999999998</v>
      </c>
      <c r="I448" s="3">
        <v>1.3791836666666668</v>
      </c>
      <c r="J448" s="3">
        <v>1.3038860000000001</v>
      </c>
      <c r="K448" s="3">
        <v>1.2500600000000002</v>
      </c>
      <c r="L448" s="3">
        <v>1.1831163333333334</v>
      </c>
      <c r="M448" s="3">
        <v>1.1362066666666666</v>
      </c>
      <c r="N448" s="3">
        <v>1.1176886666666668</v>
      </c>
      <c r="O448" s="3">
        <v>1.1392260000000001</v>
      </c>
      <c r="P448" s="3">
        <v>1.1595483333333332</v>
      </c>
      <c r="Q448" s="3">
        <v>1.1563016666666666</v>
      </c>
      <c r="R448" s="3">
        <v>1.176561</v>
      </c>
      <c r="S448" s="3">
        <v>1.252127</v>
      </c>
      <c r="T448" s="3">
        <v>1.2990606666666666</v>
      </c>
      <c r="U448" s="3">
        <v>1.3806393333333336</v>
      </c>
      <c r="V448" s="3">
        <v>1.3874016666666666</v>
      </c>
      <c r="W448" s="3">
        <v>1.420248</v>
      </c>
      <c r="X448" s="3">
        <v>1.4157753333333332</v>
      </c>
      <c r="Y448" s="3">
        <v>1.3947929999999999</v>
      </c>
      <c r="Z448" s="1">
        <v>1.3354593333333333</v>
      </c>
      <c r="AA448" s="1">
        <v>1.3586756666666666</v>
      </c>
      <c r="AB448" s="1">
        <v>1.3020696666666669</v>
      </c>
      <c r="AC448" s="1">
        <v>1.3457793333333334</v>
      </c>
      <c r="AD448" s="1">
        <v>1.2432176666666666</v>
      </c>
      <c r="AE448" s="1">
        <v>1.263174</v>
      </c>
      <c r="AF448" s="1">
        <v>1.0750189999999999</v>
      </c>
    </row>
    <row r="449" spans="1:32">
      <c r="A449" s="1" t="s">
        <v>23</v>
      </c>
      <c r="B449" s="1" t="s">
        <v>26</v>
      </c>
      <c r="C449" s="1" t="s">
        <v>17</v>
      </c>
      <c r="D449" s="1" t="s">
        <v>15</v>
      </c>
      <c r="E449" s="1" t="s">
        <v>57</v>
      </c>
      <c r="F449" s="1" t="s">
        <v>7</v>
      </c>
      <c r="G449" s="3">
        <v>1.1638250000000001</v>
      </c>
      <c r="H449" s="3">
        <v>1.0876020000000002</v>
      </c>
      <c r="I449" s="3">
        <v>1.0246183333333334</v>
      </c>
      <c r="J449" s="3">
        <v>0.9780403333333334</v>
      </c>
      <c r="K449" s="3">
        <v>0.90283800000000003</v>
      </c>
      <c r="L449" s="3">
        <v>0.8485246666666667</v>
      </c>
      <c r="M449" s="3">
        <v>0.78787866666666673</v>
      </c>
      <c r="N449" s="3">
        <v>0.76895666666666662</v>
      </c>
      <c r="O449" s="3">
        <v>0.74544566666666656</v>
      </c>
      <c r="P449" s="3">
        <v>0.76734333333333327</v>
      </c>
      <c r="Q449" s="3">
        <v>0.78616600000000003</v>
      </c>
      <c r="R449" s="3">
        <v>0.82449233333333327</v>
      </c>
      <c r="S449" s="3">
        <v>0.81363200000000002</v>
      </c>
      <c r="T449" s="3">
        <v>0.8042096666666666</v>
      </c>
      <c r="U449" s="3">
        <v>0.77704333333333331</v>
      </c>
      <c r="V449" s="3">
        <v>0.82472699999999988</v>
      </c>
      <c r="W449" s="3">
        <v>0.89406466666666662</v>
      </c>
      <c r="X449" s="3">
        <v>0.93683400000000006</v>
      </c>
      <c r="Y449" s="3">
        <v>0.89057833333333336</v>
      </c>
      <c r="Z449" s="1">
        <v>0.83471800000000007</v>
      </c>
      <c r="AA449" s="1">
        <v>0.80662833333333328</v>
      </c>
      <c r="AB449" s="1">
        <v>0.83810133333333336</v>
      </c>
      <c r="AC449" s="1">
        <v>0.89314666666666664</v>
      </c>
      <c r="AD449" s="1">
        <v>0.85772266666666663</v>
      </c>
      <c r="AE449" s="1">
        <v>0.846279</v>
      </c>
      <c r="AF449" s="1">
        <v>0.79100599999999999</v>
      </c>
    </row>
    <row r="450" spans="1:32">
      <c r="A450" s="1" t="s">
        <v>23</v>
      </c>
      <c r="B450" s="1" t="s">
        <v>26</v>
      </c>
      <c r="C450" s="1" t="s">
        <v>17</v>
      </c>
      <c r="D450" s="1" t="s">
        <v>15</v>
      </c>
      <c r="E450" s="1" t="s">
        <v>58</v>
      </c>
      <c r="F450" s="1" t="s">
        <v>8</v>
      </c>
      <c r="G450" s="3">
        <v>0.87664466666666685</v>
      </c>
      <c r="H450" s="3">
        <v>0.85180966666666669</v>
      </c>
      <c r="I450" s="3">
        <v>0.79199866666666663</v>
      </c>
      <c r="J450" s="3">
        <v>0.76210066666666665</v>
      </c>
      <c r="K450" s="3">
        <v>0.71570233333333333</v>
      </c>
      <c r="L450" s="3">
        <v>0.65801433333333337</v>
      </c>
      <c r="M450" s="3">
        <v>0.58150933333333332</v>
      </c>
      <c r="N450" s="3">
        <v>0.53403</v>
      </c>
      <c r="O450" s="3">
        <v>0.51228466666666661</v>
      </c>
      <c r="P450" s="3">
        <v>0.51841366666666666</v>
      </c>
      <c r="Q450" s="3">
        <v>0.51646033333333341</v>
      </c>
      <c r="R450" s="3">
        <v>0.52551266666666663</v>
      </c>
      <c r="S450" s="3">
        <v>0.54283100000000006</v>
      </c>
      <c r="T450" s="3">
        <v>0.56177366666666673</v>
      </c>
      <c r="U450" s="3">
        <v>0.57423533333333332</v>
      </c>
      <c r="V450" s="3">
        <v>0.59419133333333329</v>
      </c>
      <c r="W450" s="3">
        <v>0.58283866666666662</v>
      </c>
      <c r="X450" s="3">
        <v>0.58188366666666669</v>
      </c>
      <c r="Y450" s="3">
        <v>0.54737833333333341</v>
      </c>
      <c r="Z450" s="1">
        <v>0.53521266666666667</v>
      </c>
      <c r="AA450" s="1">
        <v>0.51442899999999991</v>
      </c>
      <c r="AB450" s="1">
        <v>0.5133886666666666</v>
      </c>
      <c r="AC450" s="1">
        <v>0.52368833333333331</v>
      </c>
      <c r="AD450" s="1">
        <v>0.51102400000000003</v>
      </c>
      <c r="AE450" s="1">
        <v>0.50462249999999997</v>
      </c>
      <c r="AF450" s="1">
        <v>0.49291800000000002</v>
      </c>
    </row>
    <row r="451" spans="1:32">
      <c r="A451" s="1" t="s">
        <v>23</v>
      </c>
      <c r="B451" s="1" t="s">
        <v>26</v>
      </c>
      <c r="C451" s="1" t="s">
        <v>17</v>
      </c>
      <c r="D451" s="1" t="s">
        <v>15</v>
      </c>
      <c r="E451" s="1" t="s">
        <v>59</v>
      </c>
      <c r="F451" s="1" t="s">
        <v>20</v>
      </c>
      <c r="G451" s="3">
        <v>0.58899066666666666</v>
      </c>
      <c r="H451" s="3">
        <v>0.56276933333333334</v>
      </c>
      <c r="I451" s="3">
        <v>0.52399899999999999</v>
      </c>
      <c r="J451" s="3">
        <v>0.51563866666666669</v>
      </c>
      <c r="K451" s="3">
        <v>0.48837166666666665</v>
      </c>
      <c r="L451" s="3">
        <v>0.45657166666666665</v>
      </c>
      <c r="M451" s="3">
        <v>0.40834299999999996</v>
      </c>
      <c r="N451" s="3">
        <v>0.38963700000000001</v>
      </c>
      <c r="O451" s="3">
        <v>0.37035499999999999</v>
      </c>
      <c r="P451" s="3">
        <v>0.36576966666666672</v>
      </c>
      <c r="Q451" s="3">
        <v>0.36075133333333337</v>
      </c>
      <c r="R451" s="3">
        <v>0.38710566666666663</v>
      </c>
      <c r="S451" s="3">
        <v>0.37155033333333337</v>
      </c>
      <c r="T451" s="3">
        <v>0.37008166666666664</v>
      </c>
      <c r="U451" s="3">
        <v>0.36804033333333336</v>
      </c>
      <c r="V451" s="3">
        <v>0.39116666666666666</v>
      </c>
      <c r="W451" s="3">
        <v>0.42718099999999998</v>
      </c>
      <c r="X451" s="3">
        <v>0.4061056666666667</v>
      </c>
      <c r="Y451" s="3">
        <v>0.399648</v>
      </c>
      <c r="Z451" s="1">
        <v>0.38728899999999999</v>
      </c>
      <c r="AA451" s="1">
        <v>0.39205800000000002</v>
      </c>
      <c r="AB451" s="1">
        <v>0.38019766666666666</v>
      </c>
      <c r="AC451" s="1">
        <v>0.36046200000000006</v>
      </c>
      <c r="AD451" s="1">
        <v>0.33939733333333333</v>
      </c>
      <c r="AE451" s="1">
        <v>0.34344600000000003</v>
      </c>
      <c r="AF451" s="1">
        <v>0.29907499999999998</v>
      </c>
    </row>
    <row r="452" spans="1:32">
      <c r="A452" s="1" t="s">
        <v>23</v>
      </c>
      <c r="B452" s="1" t="s">
        <v>26</v>
      </c>
      <c r="C452" s="1" t="s">
        <v>17</v>
      </c>
      <c r="D452" s="1" t="s">
        <v>15</v>
      </c>
      <c r="E452" s="1" t="s">
        <v>60</v>
      </c>
      <c r="F452" s="1" t="s">
        <v>21</v>
      </c>
      <c r="G452" s="3">
        <v>0.94280433333333347</v>
      </c>
      <c r="H452" s="3">
        <v>0.90879600000000005</v>
      </c>
      <c r="I452" s="3">
        <v>0.86327466666666675</v>
      </c>
      <c r="J452" s="3">
        <v>0.81960533333333319</v>
      </c>
      <c r="K452" s="3">
        <v>0.80009333333333332</v>
      </c>
      <c r="L452" s="3">
        <v>0.74329466666666677</v>
      </c>
      <c r="M452" s="3">
        <v>0.69457700000000011</v>
      </c>
      <c r="N452" s="3">
        <v>0.62840400000000007</v>
      </c>
      <c r="O452" s="3">
        <v>0.60180199999999995</v>
      </c>
      <c r="P452" s="3">
        <v>0.5860913333333333</v>
      </c>
      <c r="Q452" s="3">
        <v>0.57507733333333333</v>
      </c>
      <c r="R452" s="3">
        <v>0.5686686666666666</v>
      </c>
      <c r="S452" s="3">
        <v>0.56354766666666667</v>
      </c>
      <c r="T452" s="3">
        <v>0.57652200000000009</v>
      </c>
      <c r="U452" s="3">
        <v>0.58084200000000008</v>
      </c>
      <c r="V452" s="3">
        <v>0.57093766666666668</v>
      </c>
      <c r="W452" s="3">
        <v>0.60292533333333331</v>
      </c>
      <c r="X452" s="3">
        <v>0.61883866666666665</v>
      </c>
      <c r="Y452" s="3">
        <v>0.62399100000000007</v>
      </c>
      <c r="Z452" s="1">
        <v>0.59799866666666668</v>
      </c>
      <c r="AA452" s="1">
        <v>0.58262400000000003</v>
      </c>
      <c r="AB452" s="1">
        <v>0.58550100000000005</v>
      </c>
      <c r="AC452" s="1">
        <v>0.57379800000000003</v>
      </c>
      <c r="AD452" s="1">
        <v>0.57261033333333333</v>
      </c>
      <c r="AE452" s="1">
        <v>0.56602050000000004</v>
      </c>
      <c r="AF452" s="1">
        <v>0.6183225</v>
      </c>
    </row>
    <row r="453" spans="1:32">
      <c r="A453" s="1" t="s">
        <v>23</v>
      </c>
      <c r="B453" s="1" t="s">
        <v>26</v>
      </c>
      <c r="C453" s="1" t="s">
        <v>17</v>
      </c>
      <c r="D453" s="1" t="s">
        <v>15</v>
      </c>
      <c r="E453" s="1" t="s">
        <v>61</v>
      </c>
      <c r="F453" s="1" t="s">
        <v>22</v>
      </c>
      <c r="G453" s="3" t="s">
        <v>12</v>
      </c>
      <c r="H453" s="3" t="s">
        <v>12</v>
      </c>
      <c r="I453" s="3" t="s">
        <v>12</v>
      </c>
      <c r="J453" s="3" t="s">
        <v>12</v>
      </c>
      <c r="K453" s="3" t="s">
        <v>12</v>
      </c>
      <c r="L453" s="3" t="s">
        <v>12</v>
      </c>
      <c r="M453" s="3" t="s">
        <v>12</v>
      </c>
      <c r="N453" s="3" t="s">
        <v>12</v>
      </c>
      <c r="O453" s="3">
        <v>0.19256066666666669</v>
      </c>
      <c r="P453" s="3">
        <v>0.19261133333333333</v>
      </c>
      <c r="Q453" s="3">
        <v>0.18360099999999999</v>
      </c>
      <c r="R453" s="3">
        <v>0.18028600000000003</v>
      </c>
      <c r="S453" s="3">
        <v>0.17305766666666667</v>
      </c>
      <c r="T453" s="3">
        <v>0.18760166666666667</v>
      </c>
      <c r="U453" s="3">
        <v>0.19657833333333333</v>
      </c>
      <c r="V453" s="3">
        <v>0.22114599999999998</v>
      </c>
      <c r="W453" s="3">
        <v>0.22337300000000002</v>
      </c>
      <c r="X453" s="3">
        <v>0.23248433333333332</v>
      </c>
      <c r="Y453" s="3">
        <v>0.22967366666666669</v>
      </c>
      <c r="Z453" s="1">
        <v>0.213198</v>
      </c>
      <c r="AA453" s="1">
        <v>0.18885433333333335</v>
      </c>
      <c r="AB453" s="1">
        <v>0.16441833333333333</v>
      </c>
      <c r="AC453" s="1">
        <v>0.17250233333333331</v>
      </c>
      <c r="AD453" s="1">
        <v>0.16292699999999999</v>
      </c>
      <c r="AE453" s="1">
        <v>0.1635895</v>
      </c>
      <c r="AF453" s="1">
        <v>0.126831</v>
      </c>
    </row>
    <row r="454" spans="1:32">
      <c r="A454" s="1" t="s">
        <v>23</v>
      </c>
      <c r="B454" s="1" t="s">
        <v>26</v>
      </c>
      <c r="C454" s="1" t="s">
        <v>17</v>
      </c>
      <c r="D454" s="1" t="s">
        <v>15</v>
      </c>
      <c r="E454" s="1" t="s">
        <v>63</v>
      </c>
      <c r="F454" s="1" t="s">
        <v>94</v>
      </c>
      <c r="G454" s="3">
        <v>10.527846333333335</v>
      </c>
      <c r="H454" s="3">
        <v>10.067221333333334</v>
      </c>
      <c r="I454" s="3">
        <v>9.4930459999999997</v>
      </c>
      <c r="J454" s="3">
        <v>9.0065366666666673</v>
      </c>
      <c r="K454" s="3">
        <v>8.5414709999999996</v>
      </c>
      <c r="L454" s="3">
        <v>7.883817333333333</v>
      </c>
      <c r="M454" s="3">
        <v>7.3379036666666666</v>
      </c>
      <c r="N454" s="3">
        <v>6.9649349999999997</v>
      </c>
      <c r="O454" s="3">
        <v>7.0093966666666674</v>
      </c>
      <c r="P454" s="3">
        <v>7.0700399999999997</v>
      </c>
      <c r="Q454" s="3">
        <v>7.149243666666667</v>
      </c>
      <c r="R454" s="3">
        <v>7.3294059999999996</v>
      </c>
      <c r="S454" s="3">
        <v>7.4411729999999991</v>
      </c>
      <c r="T454" s="3">
        <v>7.5655443333333325</v>
      </c>
      <c r="U454" s="3">
        <v>7.6969166666666666</v>
      </c>
      <c r="V454" s="3">
        <v>7.8514750000000006</v>
      </c>
      <c r="W454" s="3">
        <v>8.0815520000000003</v>
      </c>
      <c r="X454" s="3">
        <v>8.1752359999999999</v>
      </c>
      <c r="Y454" s="3">
        <v>7.9977786666666661</v>
      </c>
      <c r="Z454" s="1">
        <v>7.6978253333333342</v>
      </c>
      <c r="AA454" s="1">
        <v>7.4720706666666672</v>
      </c>
      <c r="AB454" s="1">
        <v>7.3389156666666659</v>
      </c>
      <c r="AC454" s="1">
        <v>7.3921029999999996</v>
      </c>
      <c r="AD454" s="1">
        <v>7.1965386666666662</v>
      </c>
      <c r="AE454" s="1">
        <v>7.1945195000000002</v>
      </c>
      <c r="AF454" s="1">
        <v>6.7074014999999996</v>
      </c>
    </row>
  </sheetData>
  <phoneticPr fontId="54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B23"/>
  <sheetViews>
    <sheetView topLeftCell="A2" workbookViewId="0">
      <selection activeCell="F18" sqref="F18"/>
    </sheetView>
  </sheetViews>
  <sheetFormatPr defaultRowHeight="15"/>
  <cols>
    <col min="1" max="1" width="22" bestFit="1" customWidth="1"/>
  </cols>
  <sheetData>
    <row r="5" spans="1:2">
      <c r="A5" s="1" t="s">
        <v>50</v>
      </c>
      <c r="B5">
        <v>2</v>
      </c>
    </row>
    <row r="6" spans="1:2">
      <c r="A6" s="1" t="s">
        <v>51</v>
      </c>
      <c r="B6">
        <v>3</v>
      </c>
    </row>
    <row r="7" spans="1:2">
      <c r="A7" s="1" t="s">
        <v>52</v>
      </c>
      <c r="B7">
        <v>4</v>
      </c>
    </row>
    <row r="8" spans="1:2">
      <c r="A8" s="1" t="s">
        <v>53</v>
      </c>
      <c r="B8">
        <v>5</v>
      </c>
    </row>
    <row r="9" spans="1:2">
      <c r="A9" s="1" t="s">
        <v>54</v>
      </c>
      <c r="B9">
        <v>6</v>
      </c>
    </row>
    <row r="10" spans="1:2">
      <c r="A10" s="1" t="s">
        <v>55</v>
      </c>
      <c r="B10">
        <v>7</v>
      </c>
    </row>
    <row r="11" spans="1:2">
      <c r="A11" s="1" t="s">
        <v>85</v>
      </c>
      <c r="B11">
        <v>8</v>
      </c>
    </row>
    <row r="12" spans="1:2">
      <c r="A12" s="1" t="s">
        <v>56</v>
      </c>
      <c r="B12">
        <v>9</v>
      </c>
    </row>
    <row r="13" spans="1:2">
      <c r="A13" s="1" t="s">
        <v>57</v>
      </c>
      <c r="B13">
        <v>10</v>
      </c>
    </row>
    <row r="14" spans="1:2">
      <c r="A14" s="1" t="s">
        <v>58</v>
      </c>
      <c r="B14">
        <v>11</v>
      </c>
    </row>
    <row r="15" spans="1:2">
      <c r="A15" s="1" t="s">
        <v>59</v>
      </c>
      <c r="B15">
        <v>12</v>
      </c>
    </row>
    <row r="16" spans="1:2">
      <c r="A16" s="1" t="s">
        <v>60</v>
      </c>
      <c r="B16">
        <v>13</v>
      </c>
    </row>
    <row r="17" spans="1:2">
      <c r="A17" s="1" t="s">
        <v>61</v>
      </c>
      <c r="B17">
        <v>14</v>
      </c>
    </row>
    <row r="18" spans="1:2">
      <c r="A18" s="1" t="s">
        <v>63</v>
      </c>
      <c r="B18">
        <v>15</v>
      </c>
    </row>
    <row r="20" spans="1:2">
      <c r="A20" s="1" t="s">
        <v>70</v>
      </c>
      <c r="B20">
        <v>0</v>
      </c>
    </row>
    <row r="21" spans="1:2">
      <c r="A21" s="1" t="s">
        <v>71</v>
      </c>
      <c r="B21">
        <f>+B20+112</f>
        <v>112</v>
      </c>
    </row>
    <row r="22" spans="1:2">
      <c r="A22" s="1" t="s">
        <v>72</v>
      </c>
      <c r="B22">
        <f t="shared" ref="B22:B23" si="0">+B21+112</f>
        <v>224</v>
      </c>
    </row>
    <row r="23" spans="1:2">
      <c r="A23" s="1" t="s">
        <v>73</v>
      </c>
      <c r="B23">
        <f t="shared" si="0"/>
        <v>336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47"/>
  <sheetViews>
    <sheetView showGridLines="0" tabSelected="1" zoomScale="70" zoomScaleNormal="70" workbookViewId="0">
      <selection activeCell="P9" sqref="P9"/>
    </sheetView>
  </sheetViews>
  <sheetFormatPr defaultColWidth="9.140625" defaultRowHeight="15"/>
  <cols>
    <col min="1" max="1" width="1.42578125" style="7" customWidth="1"/>
    <col min="2" max="2" width="18.5703125" style="12" customWidth="1"/>
    <col min="3" max="4" width="9.140625" style="12"/>
    <col min="5" max="5" width="1.140625" style="12" customWidth="1"/>
    <col min="6" max="7" width="9.140625" style="12"/>
    <col min="8" max="8" width="2.140625" style="12" customWidth="1"/>
    <col min="9" max="10" width="9.140625" style="12"/>
    <col min="11" max="11" width="1.140625" style="12" customWidth="1"/>
    <col min="12" max="13" width="9.140625" style="12"/>
    <col min="14" max="14" width="1.42578125" style="7" customWidth="1"/>
    <col min="15" max="15" width="9.140625" style="7"/>
    <col min="16" max="16" width="1.42578125" style="7" customWidth="1"/>
    <col min="17" max="22" width="9.140625" style="7"/>
    <col min="23" max="23" width="2.28515625" style="7" customWidth="1"/>
    <col min="24" max="16384" width="9.140625" style="7"/>
  </cols>
  <sheetData>
    <row r="1" spans="1:25">
      <c r="B1" s="12" t="s">
        <v>104</v>
      </c>
    </row>
    <row r="3" spans="1:25">
      <c r="C3" s="46" t="s">
        <v>82</v>
      </c>
    </row>
    <row r="4" spans="1:25" s="6" customFormat="1">
      <c r="B4" s="12" t="s">
        <v>74</v>
      </c>
      <c r="C4" s="48" t="s">
        <v>60</v>
      </c>
      <c r="D4" s="48"/>
      <c r="E4" s="48"/>
      <c r="F4" s="48"/>
      <c r="G4" s="48"/>
      <c r="H4" s="12"/>
      <c r="I4" s="12"/>
      <c r="J4" s="12"/>
      <c r="K4" s="12"/>
      <c r="L4" s="12"/>
      <c r="M4" s="12"/>
    </row>
    <row r="5" spans="1:25" s="6" customFormat="1">
      <c r="B5" s="12" t="s">
        <v>75</v>
      </c>
      <c r="C5" s="51" t="s">
        <v>71</v>
      </c>
      <c r="D5" s="51"/>
      <c r="E5" s="51"/>
      <c r="F5" s="51"/>
      <c r="G5" s="51"/>
      <c r="H5" s="12"/>
      <c r="I5" s="12"/>
      <c r="J5" s="12"/>
      <c r="K5" s="12"/>
      <c r="L5" s="12"/>
      <c r="M5" s="12"/>
    </row>
    <row r="6" spans="1:25" s="6" customFormat="1">
      <c r="B6" s="13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</row>
    <row r="7" spans="1:25" s="6" customFormat="1" ht="6" customHeight="1">
      <c r="A7" s="17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7"/>
    </row>
    <row r="8" spans="1:25" s="9" customFormat="1" ht="19.5" customHeight="1">
      <c r="A8" s="19"/>
      <c r="B8" s="19" t="str">
        <f>CONCATENATE("Number and percentage of ",$C$5," in poverty in ",$C$4,",")</f>
        <v>Number and percentage of children in poverty in Scotland,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9"/>
    </row>
    <row r="9" spans="1:25" s="9" customFormat="1" ht="19.5" customHeight="1">
      <c r="A9" s="20"/>
      <c r="B9" s="20" t="s">
        <v>103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20"/>
      <c r="P9" s="31"/>
      <c r="Q9" s="37" t="str">
        <f>CONCATENATE("Percentage of ",$C$5," in poverty in ",$C$4,",")</f>
        <v>Percentage of children in poverty in Scotland,</v>
      </c>
      <c r="R9" s="31"/>
      <c r="S9" s="31"/>
      <c r="T9" s="31"/>
      <c r="U9" s="31"/>
      <c r="V9" s="31"/>
      <c r="W9" s="32"/>
      <c r="X9" s="33"/>
      <c r="Y9" s="33"/>
    </row>
    <row r="10" spans="1:25" s="6" customFormat="1" ht="15.75" customHeight="1">
      <c r="A10" s="21"/>
      <c r="B10" s="20" t="s">
        <v>95</v>
      </c>
      <c r="C10" s="14"/>
      <c r="D10" s="14"/>
      <c r="E10" s="14"/>
      <c r="F10" s="14"/>
      <c r="G10" s="14"/>
      <c r="H10" s="14"/>
      <c r="I10" s="14"/>
      <c r="J10" s="16"/>
      <c r="K10" s="16"/>
      <c r="L10" s="16"/>
      <c r="M10" s="16"/>
      <c r="N10" s="21"/>
      <c r="P10" s="34"/>
      <c r="Q10" s="38" t="s">
        <v>101</v>
      </c>
      <c r="R10" s="34"/>
      <c r="S10" s="34"/>
      <c r="T10" s="34"/>
      <c r="U10" s="34"/>
      <c r="V10" s="34"/>
      <c r="W10" s="32"/>
      <c r="X10" s="35"/>
      <c r="Y10" s="35"/>
    </row>
    <row r="11" spans="1:25" s="6" customFormat="1" ht="4.5" customHeight="1">
      <c r="A11" s="15"/>
      <c r="B11" s="15"/>
      <c r="C11" s="14"/>
      <c r="D11" s="14"/>
      <c r="E11" s="14"/>
      <c r="F11" s="14"/>
      <c r="G11" s="14"/>
      <c r="H11" s="14"/>
      <c r="I11" s="14"/>
      <c r="J11" s="16"/>
      <c r="K11" s="16"/>
      <c r="L11" s="16"/>
      <c r="M11" s="16"/>
      <c r="N11" s="15"/>
      <c r="P11" s="36"/>
      <c r="Q11" s="36"/>
      <c r="R11" s="36"/>
      <c r="S11" s="36"/>
      <c r="T11" s="36"/>
      <c r="U11" s="36"/>
      <c r="V11" s="36"/>
      <c r="W11" s="32"/>
      <c r="X11" s="35"/>
      <c r="Y11" s="35"/>
    </row>
    <row r="12" spans="1:25">
      <c r="A12" s="22"/>
      <c r="B12" s="22"/>
      <c r="C12" s="49" t="s">
        <v>69</v>
      </c>
      <c r="D12" s="49"/>
      <c r="E12" s="49"/>
      <c r="F12" s="49"/>
      <c r="G12" s="49"/>
      <c r="H12" s="22"/>
      <c r="I12" s="49" t="s">
        <v>66</v>
      </c>
      <c r="J12" s="49"/>
      <c r="K12" s="49"/>
      <c r="L12" s="49"/>
      <c r="M12" s="49"/>
      <c r="N12" s="22"/>
      <c r="P12" s="43"/>
    </row>
    <row r="13" spans="1:25">
      <c r="A13" s="22"/>
      <c r="B13" s="22"/>
      <c r="C13" s="49" t="s">
        <v>64</v>
      </c>
      <c r="D13" s="49"/>
      <c r="E13" s="22"/>
      <c r="F13" s="49" t="s">
        <v>65</v>
      </c>
      <c r="G13" s="49"/>
      <c r="H13" s="22"/>
      <c r="I13" s="49" t="s">
        <v>64</v>
      </c>
      <c r="J13" s="49"/>
      <c r="K13" s="22"/>
      <c r="L13" s="49" t="s">
        <v>65</v>
      </c>
      <c r="M13" s="49"/>
      <c r="N13" s="22"/>
      <c r="P13" s="43"/>
    </row>
    <row r="14" spans="1:25">
      <c r="A14" s="29"/>
      <c r="B14" s="29"/>
      <c r="C14" s="30" t="s">
        <v>13</v>
      </c>
      <c r="D14" s="30" t="s">
        <v>15</v>
      </c>
      <c r="E14" s="30"/>
      <c r="F14" s="30" t="s">
        <v>13</v>
      </c>
      <c r="G14" s="30" t="s">
        <v>15</v>
      </c>
      <c r="H14" s="30"/>
      <c r="I14" s="30" t="s">
        <v>13</v>
      </c>
      <c r="J14" s="30" t="s">
        <v>15</v>
      </c>
      <c r="K14" s="30"/>
      <c r="L14" s="30" t="s">
        <v>13</v>
      </c>
      <c r="M14" s="30" t="s">
        <v>15</v>
      </c>
      <c r="N14" s="29"/>
      <c r="P14" s="44"/>
      <c r="Q14" s="10"/>
      <c r="R14" s="10"/>
      <c r="S14" s="10"/>
      <c r="T14" s="10"/>
      <c r="U14" s="10"/>
      <c r="V14" s="10"/>
      <c r="W14" s="10"/>
      <c r="X14" s="10"/>
      <c r="Y14" s="10"/>
    </row>
    <row r="15" spans="1:25" s="10" customFormat="1" hidden="1">
      <c r="A15" s="22"/>
      <c r="B15" s="22"/>
      <c r="C15" s="23" t="s">
        <v>67</v>
      </c>
      <c r="D15" s="23" t="s">
        <v>68</v>
      </c>
      <c r="E15" s="23"/>
      <c r="F15" s="23" t="s">
        <v>67</v>
      </c>
      <c r="G15" s="23" t="s">
        <v>68</v>
      </c>
      <c r="H15" s="23"/>
      <c r="I15" s="23" t="s">
        <v>67</v>
      </c>
      <c r="J15" s="23" t="s">
        <v>68</v>
      </c>
      <c r="K15" s="23"/>
      <c r="L15" s="23" t="s">
        <v>67</v>
      </c>
      <c r="M15" s="23" t="s">
        <v>68</v>
      </c>
      <c r="N15" s="22"/>
      <c r="P15" s="43"/>
      <c r="Q15" s="7"/>
      <c r="R15" s="7"/>
      <c r="S15" s="7"/>
      <c r="T15" s="7"/>
      <c r="U15" s="7"/>
      <c r="V15" s="7"/>
      <c r="W15" s="7"/>
      <c r="X15" s="7"/>
      <c r="Y15" s="7"/>
    </row>
    <row r="16" spans="1:25" ht="18" customHeight="1">
      <c r="A16" s="24"/>
      <c r="B16" s="24" t="s">
        <v>32</v>
      </c>
      <c r="C16" s="25">
        <f>HLOOKUP($B16,'Raw data'!$A$6:$AZ$454,VLOOKUP($C$4,Lists!$A$5:$B$18,2,FALSE)+VLOOKUP($C$5,Lists!$A$20:$B$23,2,FALSE)+28,FALSE)</f>
        <v>0.31679966666666665</v>
      </c>
      <c r="D16" s="25">
        <f>HLOOKUP($B16,'Raw data'!$A$6:$AZ$454,VLOOKUP($C$4,Lists!$A$5:$B$18,2,FALSE)+VLOOKUP($C$5,Lists!$A$20:$B$23,2,FALSE)+28+14,FALSE)</f>
        <v>0.34967199999999998</v>
      </c>
      <c r="E16" s="25"/>
      <c r="F16" s="25">
        <f>HLOOKUP($B16,'Raw data'!$A$6:$AZ$454,VLOOKUP($C$4,Lists!$A$5:$B$18,2,FALSE)+VLOOKUP($C$5,Lists!$A$20:$B$23,2,FALSE)+28+56,FALSE)</f>
        <v>0.50833800000000007</v>
      </c>
      <c r="G16" s="25">
        <f>HLOOKUP($B16,'Raw data'!$A$6:$AZ$454,VLOOKUP($C$4,Lists!$A$5:$B$18,2,FALSE)+VLOOKUP($C$5,Lists!$A$20:$B$23,2,FALSE)+28+14+56,FALSE)</f>
        <v>0.54593633333333336</v>
      </c>
      <c r="H16" s="23"/>
      <c r="I16" s="26">
        <f>IFERROR(HLOOKUP($B16,'Raw data'!$A$6:$AZ$454,VLOOKUP($C$4,Lists!$A$5:$B$18,2,FALSE)+VLOOKUP($C$5,Lists!$A$20:$B$23,2,FALSE),FALSE)/100,"..")</f>
        <v>0.28735889661690606</v>
      </c>
      <c r="J16" s="26">
        <f>IFERROR(HLOOKUP($B16,'Raw data'!$A$6:$AZ$454,VLOOKUP($C$4,Lists!$A$5:$B$18,2,FALSE)+VLOOKUP($C$5,Lists!$A$20:$B$23,2,FALSE)+14,FALSE)/100,"..")</f>
        <v>0.31713942762969283</v>
      </c>
      <c r="K16" s="26"/>
      <c r="L16" s="26">
        <f>IFERROR(HLOOKUP($B16,'Raw data'!$A$6:$AZ$454,VLOOKUP($C$4,Lists!$A$5:$B$18,2,FALSE)+VLOOKUP($C$5,Lists!$A$20:$B$23,2,FALSE)+56,FALSE)/100,"..")</f>
        <v>0.46096505660963538</v>
      </c>
      <c r="M16" s="26">
        <f>IFERROR(HLOOKUP($B16,'Raw data'!$A$6:$AZ$454,VLOOKUP($C$4,Lists!$A$5:$B$18,2,FALSE)+VLOOKUP($C$5,Lists!$A$20:$B$23,2,FALSE)+14+56,FALSE)/100,"..")</f>
        <v>0.4950824002069546</v>
      </c>
      <c r="N16" s="24"/>
      <c r="P16" s="45"/>
      <c r="Q16" s="8"/>
      <c r="R16" s="8"/>
      <c r="S16" s="8"/>
    </row>
    <row r="17" spans="1:22" ht="14.25" customHeight="1">
      <c r="A17" s="24"/>
      <c r="B17" s="24" t="s">
        <v>33</v>
      </c>
      <c r="C17" s="25">
        <f>HLOOKUP($B17,'Raw data'!$A$6:$AZ$454,VLOOKUP($C$4,Lists!$A$5:$B$18,2,FALSE)+VLOOKUP($C$5,Lists!$A$20:$B$23,2,FALSE)+28,FALSE)</f>
        <v>0.322907</v>
      </c>
      <c r="D17" s="25">
        <f>HLOOKUP($B17,'Raw data'!$A$6:$AZ$454,VLOOKUP($C$4,Lists!$A$5:$B$18,2,FALSE)+VLOOKUP($C$5,Lists!$A$20:$B$23,2,FALSE)+28+14,FALSE)</f>
        <v>0.35007800000000006</v>
      </c>
      <c r="E17" s="25"/>
      <c r="F17" s="25">
        <f>HLOOKUP($B17,'Raw data'!$A$6:$AZ$454,VLOOKUP($C$4,Lists!$A$5:$B$18,2,FALSE)+VLOOKUP($C$5,Lists!$A$20:$B$23,2,FALSE)+28+56,FALSE)</f>
        <v>0.50293966666666667</v>
      </c>
      <c r="G17" s="25">
        <f>HLOOKUP($B17,'Raw data'!$A$6:$AZ$454,VLOOKUP($C$4,Lists!$A$5:$B$18,2,FALSE)+VLOOKUP($C$5,Lists!$A$20:$B$23,2,FALSE)+28+14+56,FALSE)</f>
        <v>0.53970666666666667</v>
      </c>
      <c r="H17" s="23"/>
      <c r="I17" s="26">
        <f>IFERROR(HLOOKUP($B17,'Raw data'!$A$6:$AZ$454,VLOOKUP($C$4,Lists!$A$5:$B$18,2,FALSE)+VLOOKUP($C$5,Lists!$A$20:$B$23,2,FALSE),FALSE)/100,"..")</f>
        <v>0.29445171649950097</v>
      </c>
      <c r="J17" s="26">
        <f>IFERROR(HLOOKUP($B17,'Raw data'!$A$6:$AZ$454,VLOOKUP($C$4,Lists!$A$5:$B$18,2,FALSE)+VLOOKUP($C$5,Lists!$A$20:$B$23,2,FALSE)+14,FALSE)/100,"..")</f>
        <v>0.3190846748200194</v>
      </c>
      <c r="K17" s="26"/>
      <c r="L17" s="26">
        <f>IFERROR(HLOOKUP($B17,'Raw data'!$A$6:$AZ$454,VLOOKUP($C$4,Lists!$A$5:$B$18,2,FALSE)+VLOOKUP($C$5,Lists!$A$20:$B$23,2,FALSE)+56,FALSE)/100,"..")</f>
        <v>0.4582983860947592</v>
      </c>
      <c r="M17" s="26">
        <f>IFERROR(HLOOKUP($B17,'Raw data'!$A$6:$AZ$454,VLOOKUP($C$4,Lists!$A$5:$B$18,2,FALSE)+VLOOKUP($C$5,Lists!$A$20:$B$23,2,FALSE)+14+56,FALSE)/100,"..")</f>
        <v>0.49183525126660166</v>
      </c>
      <c r="N17" s="24"/>
      <c r="O17" s="8"/>
      <c r="P17" s="45"/>
      <c r="Q17" s="8"/>
      <c r="R17" s="8"/>
      <c r="S17" s="8"/>
    </row>
    <row r="18" spans="1:22" ht="14.25" customHeight="1">
      <c r="A18" s="24"/>
      <c r="B18" s="24" t="s">
        <v>34</v>
      </c>
      <c r="C18" s="25">
        <f>HLOOKUP($B18,'Raw data'!$A$6:$AZ$454,VLOOKUP($C$4,Lists!$A$5:$B$18,2,FALSE)+VLOOKUP($C$5,Lists!$A$20:$B$23,2,FALSE)+28,FALSE)</f>
        <v>0.32202966666666666</v>
      </c>
      <c r="D18" s="25">
        <f>HLOOKUP($B18,'Raw data'!$A$6:$AZ$454,VLOOKUP($C$4,Lists!$A$5:$B$18,2,FALSE)+VLOOKUP($C$5,Lists!$A$20:$B$23,2,FALSE)+28+14,FALSE)</f>
        <v>0.34323566666666666</v>
      </c>
      <c r="E18" s="25"/>
      <c r="F18" s="25">
        <f>HLOOKUP($B18,'Raw data'!$A$6:$AZ$454,VLOOKUP($C$4,Lists!$A$5:$B$18,2,FALSE)+VLOOKUP($C$5,Lists!$A$20:$B$23,2,FALSE)+28+56,FALSE)</f>
        <v>0.46616400000000002</v>
      </c>
      <c r="G18" s="25">
        <f>HLOOKUP($B18,'Raw data'!$A$6:$AZ$454,VLOOKUP($C$4,Lists!$A$5:$B$18,2,FALSE)+VLOOKUP($C$5,Lists!$A$20:$B$23,2,FALSE)+28+14+56,FALSE)</f>
        <v>0.49802499999999994</v>
      </c>
      <c r="H18" s="23"/>
      <c r="I18" s="26">
        <f>IFERROR(HLOOKUP($B18,'Raw data'!$A$6:$AZ$454,VLOOKUP($C$4,Lists!$A$5:$B$18,2,FALSE)+VLOOKUP($C$5,Lists!$A$20:$B$23,2,FALSE),FALSE)/100,"..")</f>
        <v>0.29607509525581011</v>
      </c>
      <c r="J18" s="26">
        <f>IFERROR(HLOOKUP($B18,'Raw data'!$A$6:$AZ$454,VLOOKUP($C$4,Lists!$A$5:$B$18,2,FALSE)+VLOOKUP($C$5,Lists!$A$20:$B$23,2,FALSE)+14,FALSE)/100,"..")</f>
        <v>0.31559827754006964</v>
      </c>
      <c r="K18" s="26"/>
      <c r="L18" s="26">
        <f>IFERROR(HLOOKUP($B18,'Raw data'!$A$6:$AZ$454,VLOOKUP($C$4,Lists!$A$5:$B$18,2,FALSE)+VLOOKUP($C$5,Lists!$A$20:$B$23,2,FALSE)+56,FALSE)/100,"..")</f>
        <v>0.42855154637339077</v>
      </c>
      <c r="M18" s="26">
        <f>IFERROR(HLOOKUP($B18,'Raw data'!$A$6:$AZ$454,VLOOKUP($C$4,Lists!$A$5:$B$18,2,FALSE)+VLOOKUP($C$5,Lists!$A$20:$B$23,2,FALSE)+14+56,FALSE)/100,"..")</f>
        <v>0.4577799831560812</v>
      </c>
      <c r="N18" s="24"/>
      <c r="O18" s="8"/>
      <c r="P18" s="45"/>
      <c r="Q18" s="8"/>
      <c r="R18" s="8"/>
      <c r="S18" s="8"/>
    </row>
    <row r="19" spans="1:22" ht="14.25" customHeight="1">
      <c r="A19" s="24"/>
      <c r="B19" s="24" t="s">
        <v>35</v>
      </c>
      <c r="C19" s="25">
        <f>HLOOKUP($B19,'Raw data'!$A$6:$AZ$454,VLOOKUP($C$4,Lists!$A$5:$B$18,2,FALSE)+VLOOKUP($C$5,Lists!$A$20:$B$23,2,FALSE)+28,FALSE)</f>
        <v>0.30804466666666669</v>
      </c>
      <c r="D19" s="25">
        <f>HLOOKUP($B19,'Raw data'!$A$6:$AZ$454,VLOOKUP($C$4,Lists!$A$5:$B$18,2,FALSE)+VLOOKUP($C$5,Lists!$A$20:$B$23,2,FALSE)+28+14,FALSE)</f>
        <v>0.3346466666666667</v>
      </c>
      <c r="E19" s="25"/>
      <c r="F19" s="25">
        <f>HLOOKUP($B19,'Raw data'!$A$6:$AZ$454,VLOOKUP($C$4,Lists!$A$5:$B$18,2,FALSE)+VLOOKUP($C$5,Lists!$A$20:$B$23,2,FALSE)+28+56,FALSE)</f>
        <v>0.43639899999999998</v>
      </c>
      <c r="G19" s="25">
        <f>HLOOKUP($B19,'Raw data'!$A$6:$AZ$454,VLOOKUP($C$4,Lists!$A$5:$B$18,2,FALSE)+VLOOKUP($C$5,Lists!$A$20:$B$23,2,FALSE)+28+14+56,FALSE)</f>
        <v>0.46266866666666667</v>
      </c>
      <c r="H19" s="23"/>
      <c r="I19" s="26">
        <f>IFERROR(HLOOKUP($B19,'Raw data'!$A$6:$AZ$454,VLOOKUP($C$4,Lists!$A$5:$B$18,2,FALSE)+VLOOKUP($C$5,Lists!$A$20:$B$23,2,FALSE),FALSE)/100,"..")</f>
        <v>0.28518773093849481</v>
      </c>
      <c r="J19" s="26">
        <f>IFERROR(HLOOKUP($B19,'Raw data'!$A$6:$AZ$454,VLOOKUP($C$4,Lists!$A$5:$B$18,2,FALSE)+VLOOKUP($C$5,Lists!$A$20:$B$23,2,FALSE)+14,FALSE)/100,"..")</f>
        <v>0.3098959537578545</v>
      </c>
      <c r="K19" s="26"/>
      <c r="L19" s="26">
        <f>IFERROR(HLOOKUP($B19,'Raw data'!$A$6:$AZ$454,VLOOKUP($C$4,Lists!$A$5:$B$18,2,FALSE)+VLOOKUP($C$5,Lists!$A$20:$B$23,2,FALSE)+56,FALSE)/100,"..")</f>
        <v>0.40400346169048329</v>
      </c>
      <c r="M19" s="26">
        <f>IFERROR(HLOOKUP($B19,'Raw data'!$A$6:$AZ$454,VLOOKUP($C$4,Lists!$A$5:$B$18,2,FALSE)+VLOOKUP($C$5,Lists!$A$20:$B$23,2,FALSE)+14+56,FALSE)/100,"..")</f>
        <v>0.42830543219347228</v>
      </c>
      <c r="N19" s="24"/>
      <c r="O19" s="8"/>
      <c r="P19" s="45"/>
      <c r="Q19" s="8"/>
      <c r="R19" s="8"/>
      <c r="S19" s="8"/>
    </row>
    <row r="20" spans="1:22" ht="14.25" customHeight="1">
      <c r="A20" s="24"/>
      <c r="B20" s="24" t="s">
        <v>36</v>
      </c>
      <c r="C20" s="25">
        <f>HLOOKUP($B20,'Raw data'!$A$6:$AZ$454,VLOOKUP($C$4,Lists!$A$5:$B$18,2,FALSE)+VLOOKUP($C$5,Lists!$A$20:$B$23,2,FALSE)+28,FALSE)</f>
        <v>0.29001433333333337</v>
      </c>
      <c r="D20" s="25">
        <f>HLOOKUP($B20,'Raw data'!$A$6:$AZ$454,VLOOKUP($C$4,Lists!$A$5:$B$18,2,FALSE)+VLOOKUP($C$5,Lists!$A$20:$B$23,2,FALSE)+28+14,FALSE)</f>
        <v>0.33492866666666671</v>
      </c>
      <c r="E20" s="25"/>
      <c r="F20" s="25">
        <f>HLOOKUP($B20,'Raw data'!$A$6:$AZ$454,VLOOKUP($C$4,Lists!$A$5:$B$18,2,FALSE)+VLOOKUP($C$5,Lists!$A$20:$B$23,2,FALSE)+28+56,FALSE)</f>
        <v>0.40462700000000001</v>
      </c>
      <c r="G20" s="25">
        <f>HLOOKUP($B20,'Raw data'!$A$6:$AZ$454,VLOOKUP($C$4,Lists!$A$5:$B$18,2,FALSE)+VLOOKUP($C$5,Lists!$A$20:$B$23,2,FALSE)+28+14+56,FALSE)</f>
        <v>0.4238203333333333</v>
      </c>
      <c r="H20" s="23"/>
      <c r="I20" s="26">
        <f>IFERROR(HLOOKUP($B20,'Raw data'!$A$6:$AZ$454,VLOOKUP($C$4,Lists!$A$5:$B$18,2,FALSE)+VLOOKUP($C$5,Lists!$A$20:$B$23,2,FALSE),FALSE)/100,"..")</f>
        <v>0.27049205640612739</v>
      </c>
      <c r="J20" s="26">
        <f>IFERROR(HLOOKUP($B20,'Raw data'!$A$6:$AZ$454,VLOOKUP($C$4,Lists!$A$5:$B$18,2,FALSE)+VLOOKUP($C$5,Lists!$A$20:$B$23,2,FALSE)+14,FALSE)/100,"..")</f>
        <v>0.31244754486681547</v>
      </c>
      <c r="K20" s="26"/>
      <c r="L20" s="26">
        <f>IFERROR(HLOOKUP($B20,'Raw data'!$A$6:$AZ$454,VLOOKUP($C$4,Lists!$A$5:$B$18,2,FALSE)+VLOOKUP($C$5,Lists!$A$20:$B$23,2,FALSE)+56,FALSE)/100,"..")</f>
        <v>0.37734296389400607</v>
      </c>
      <c r="M20" s="26">
        <f>IFERROR(HLOOKUP($B20,'Raw data'!$A$6:$AZ$454,VLOOKUP($C$4,Lists!$A$5:$B$18,2,FALSE)+VLOOKUP($C$5,Lists!$A$20:$B$23,2,FALSE)+14+56,FALSE)/100,"..")</f>
        <v>0.39523949703504901</v>
      </c>
      <c r="N20" s="24"/>
      <c r="O20" s="8"/>
      <c r="P20" s="45"/>
      <c r="Q20" s="8"/>
      <c r="R20" s="8"/>
      <c r="S20" s="8"/>
    </row>
    <row r="21" spans="1:22" ht="14.25" customHeight="1">
      <c r="A21" s="24"/>
      <c r="B21" s="24" t="s">
        <v>37</v>
      </c>
      <c r="C21" s="25">
        <f>HLOOKUP($B21,'Raw data'!$A$6:$AZ$454,VLOOKUP($C$4,Lists!$A$5:$B$18,2,FALSE)+VLOOKUP($C$5,Lists!$A$20:$B$23,2,FALSE)+28,FALSE)</f>
        <v>0.28385366666666667</v>
      </c>
      <c r="D21" s="25">
        <f>HLOOKUP($B21,'Raw data'!$A$6:$AZ$454,VLOOKUP($C$4,Lists!$A$5:$B$18,2,FALSE)+VLOOKUP($C$5,Lists!$A$20:$B$23,2,FALSE)+28+14,FALSE)</f>
        <v>0.332065</v>
      </c>
      <c r="E21" s="25"/>
      <c r="F21" s="25">
        <f>HLOOKUP($B21,'Raw data'!$A$6:$AZ$454,VLOOKUP($C$4,Lists!$A$5:$B$18,2,FALSE)+VLOOKUP($C$5,Lists!$A$20:$B$23,2,FALSE)+28+56,FALSE)</f>
        <v>0.38432433333333332</v>
      </c>
      <c r="G21" s="25">
        <f>HLOOKUP($B21,'Raw data'!$A$6:$AZ$454,VLOOKUP($C$4,Lists!$A$5:$B$18,2,FALSE)+VLOOKUP($C$5,Lists!$A$20:$B$23,2,FALSE)+28+14+56,FALSE)</f>
        <v>0.40293366666666669</v>
      </c>
      <c r="H21" s="23"/>
      <c r="I21" s="26">
        <f>IFERROR(HLOOKUP($B21,'Raw data'!$A$6:$AZ$454,VLOOKUP($C$4,Lists!$A$5:$B$18,2,FALSE)+VLOOKUP($C$5,Lists!$A$20:$B$23,2,FALSE),FALSE)/100,"..")</f>
        <v>0.26702216368243586</v>
      </c>
      <c r="J21" s="26">
        <f>IFERROR(HLOOKUP($B21,'Raw data'!$A$6:$AZ$454,VLOOKUP($C$4,Lists!$A$5:$B$18,2,FALSE)+VLOOKUP($C$5,Lists!$A$20:$B$23,2,FALSE)+14,FALSE)/100,"..")</f>
        <v>0.31238918265850413</v>
      </c>
      <c r="K21" s="26"/>
      <c r="L21" s="26">
        <f>IFERROR(HLOOKUP($B21,'Raw data'!$A$6:$AZ$454,VLOOKUP($C$4,Lists!$A$5:$B$18,2,FALSE)+VLOOKUP($C$5,Lists!$A$20:$B$23,2,FALSE)+56,FALSE)/100,"..")</f>
        <v>0.36145715249024107</v>
      </c>
      <c r="M21" s="26">
        <f>IFERROR(HLOOKUP($B21,'Raw data'!$A$6:$AZ$454,VLOOKUP($C$4,Lists!$A$5:$B$18,2,FALSE)+VLOOKUP($C$5,Lists!$A$20:$B$23,2,FALSE)+14+56,FALSE)/100,"..")</f>
        <v>0.37891907113718654</v>
      </c>
      <c r="N21" s="24"/>
      <c r="O21" s="8"/>
      <c r="P21" s="45"/>
      <c r="Q21" s="8"/>
      <c r="R21" s="8"/>
      <c r="S21" s="8"/>
    </row>
    <row r="22" spans="1:22" ht="14.25" customHeight="1">
      <c r="A22" s="24"/>
      <c r="B22" s="24" t="s">
        <v>38</v>
      </c>
      <c r="C22" s="25">
        <f>HLOOKUP($B22,'Raw data'!$A$6:$AZ$454,VLOOKUP($C$4,Lists!$A$5:$B$18,2,FALSE)+VLOOKUP($C$5,Lists!$A$20:$B$23,2,FALSE)+28,FALSE)</f>
        <v>0.26937666666666665</v>
      </c>
      <c r="D22" s="25">
        <f>HLOOKUP($B22,'Raw data'!$A$6:$AZ$454,VLOOKUP($C$4,Lists!$A$5:$B$18,2,FALSE)+VLOOKUP($C$5,Lists!$A$20:$B$23,2,FALSE)+28+14,FALSE)</f>
        <v>0.31102233333333335</v>
      </c>
      <c r="E22" s="25"/>
      <c r="F22" s="25">
        <f>HLOOKUP($B22,'Raw data'!$A$6:$AZ$454,VLOOKUP($C$4,Lists!$A$5:$B$18,2,FALSE)+VLOOKUP($C$5,Lists!$A$20:$B$23,2,FALSE)+28+56,FALSE)</f>
        <v>0.34240266666666669</v>
      </c>
      <c r="G22" s="25">
        <f>HLOOKUP($B22,'Raw data'!$A$6:$AZ$454,VLOOKUP($C$4,Lists!$A$5:$B$18,2,FALSE)+VLOOKUP($C$5,Lists!$A$20:$B$23,2,FALSE)+28+14+56,FALSE)</f>
        <v>0.35842100000000005</v>
      </c>
      <c r="H22" s="23"/>
      <c r="I22" s="26">
        <f>IFERROR(HLOOKUP($B22,'Raw data'!$A$6:$AZ$454,VLOOKUP($C$4,Lists!$A$5:$B$18,2,FALSE)+VLOOKUP($C$5,Lists!$A$20:$B$23,2,FALSE),FALSE)/100,"..")</f>
        <v>0.25657360788085071</v>
      </c>
      <c r="J22" s="26">
        <f>IFERROR(HLOOKUP($B22,'Raw data'!$A$6:$AZ$454,VLOOKUP($C$4,Lists!$A$5:$B$18,2,FALSE)+VLOOKUP($C$5,Lists!$A$20:$B$23,2,FALSE)+14,FALSE)/100,"..")</f>
        <v>0.29609813626842624</v>
      </c>
      <c r="K22" s="26"/>
      <c r="L22" s="26">
        <f>IFERROR(HLOOKUP($B22,'Raw data'!$A$6:$AZ$454,VLOOKUP($C$4,Lists!$A$5:$B$18,2,FALSE)+VLOOKUP($C$5,Lists!$A$20:$B$23,2,FALSE)+56,FALSE)/100,"..")</f>
        <v>0.3258625064885915</v>
      </c>
      <c r="M22" s="26">
        <f>IFERROR(HLOOKUP($B22,'Raw data'!$A$6:$AZ$454,VLOOKUP($C$4,Lists!$A$5:$B$18,2,FALSE)+VLOOKUP($C$5,Lists!$A$20:$B$23,2,FALSE)+14+56,FALSE)/100,"..")</f>
        <v>0.34114628420399212</v>
      </c>
      <c r="N22" s="24"/>
      <c r="O22" s="8"/>
      <c r="P22" s="45"/>
      <c r="Q22" s="8"/>
      <c r="R22" s="8"/>
      <c r="S22" s="8"/>
    </row>
    <row r="23" spans="1:22" ht="14.25" customHeight="1">
      <c r="A23" s="24"/>
      <c r="B23" s="24" t="s">
        <v>39</v>
      </c>
      <c r="C23" s="25">
        <f>HLOOKUP($B23,'Raw data'!$A$6:$AZ$454,VLOOKUP($C$4,Lists!$A$5:$B$18,2,FALSE)+VLOOKUP($C$5,Lists!$A$20:$B$23,2,FALSE)+28,FALSE)</f>
        <v>0.25593499999999997</v>
      </c>
      <c r="D23" s="25">
        <f>HLOOKUP($B23,'Raw data'!$A$6:$AZ$454,VLOOKUP($C$4,Lists!$A$5:$B$18,2,FALSE)+VLOOKUP($C$5,Lists!$A$20:$B$23,2,FALSE)+28+14,FALSE)</f>
        <v>0.28858566666666663</v>
      </c>
      <c r="E23" s="25"/>
      <c r="F23" s="25">
        <f>HLOOKUP($B23,'Raw data'!$A$6:$AZ$454,VLOOKUP($C$4,Lists!$A$5:$B$18,2,FALSE)+VLOOKUP($C$5,Lists!$A$20:$B$23,2,FALSE)+28+56,FALSE)</f>
        <v>0.30366733333333334</v>
      </c>
      <c r="G23" s="25">
        <f>HLOOKUP($B23,'Raw data'!$A$6:$AZ$454,VLOOKUP($C$4,Lists!$A$5:$B$18,2,FALSE)+VLOOKUP($C$5,Lists!$A$20:$B$23,2,FALSE)+28+14+56,FALSE)</f>
        <v>0.32094066666666671</v>
      </c>
      <c r="H23" s="23"/>
      <c r="I23" s="26">
        <f>IFERROR(HLOOKUP($B23,'Raw data'!$A$6:$AZ$454,VLOOKUP($C$4,Lists!$A$5:$B$18,2,FALSE)+VLOOKUP($C$5,Lists!$A$20:$B$23,2,FALSE),FALSE)/100,"..")</f>
        <v>0.24704029183612713</v>
      </c>
      <c r="J23" s="26">
        <f>IFERROR(HLOOKUP($B23,'Raw data'!$A$6:$AZ$454,VLOOKUP($C$4,Lists!$A$5:$B$18,2,FALSE)+VLOOKUP($C$5,Lists!$A$20:$B$23,2,FALSE)+14,FALSE)/100,"..")</f>
        <v>0.27851976175412563</v>
      </c>
      <c r="K23" s="26"/>
      <c r="L23" s="26">
        <f>IFERROR(HLOOKUP($B23,'Raw data'!$A$6:$AZ$454,VLOOKUP($C$4,Lists!$A$5:$B$18,2,FALSE)+VLOOKUP($C$5,Lists!$A$20:$B$23,2,FALSE)+56,FALSE)/100,"..")</f>
        <v>0.29284184013386522</v>
      </c>
      <c r="M23" s="26">
        <f>IFERROR(HLOOKUP($B23,'Raw data'!$A$6:$AZ$454,VLOOKUP($C$4,Lists!$A$5:$B$18,2,FALSE)+VLOOKUP($C$5,Lists!$A$20:$B$23,2,FALSE)+14+56,FALSE)/100,"..")</f>
        <v>0.30955687227649009</v>
      </c>
      <c r="N23" s="24"/>
      <c r="O23" s="8"/>
      <c r="P23" s="45"/>
      <c r="Q23" s="8"/>
      <c r="R23" s="8"/>
      <c r="S23" s="8"/>
    </row>
    <row r="24" spans="1:22" ht="14.25" customHeight="1">
      <c r="A24" s="24"/>
      <c r="B24" s="24" t="s">
        <v>40</v>
      </c>
      <c r="C24" s="25">
        <f>HLOOKUP($B24,'Raw data'!$A$6:$AZ$454,VLOOKUP($C$4,Lists!$A$5:$B$18,2,FALSE)+VLOOKUP($C$5,Lists!$A$20:$B$23,2,FALSE)+28,FALSE)</f>
        <v>0.23199733333333336</v>
      </c>
      <c r="D24" s="25">
        <f>HLOOKUP($B24,'Raw data'!$A$6:$AZ$454,VLOOKUP($C$4,Lists!$A$5:$B$18,2,FALSE)+VLOOKUP($C$5,Lists!$A$20:$B$23,2,FALSE)+28+14,FALSE)</f>
        <v>0.26391233333333336</v>
      </c>
      <c r="E24" s="25"/>
      <c r="F24" s="25">
        <f>HLOOKUP($B24,'Raw data'!$A$6:$AZ$454,VLOOKUP($C$4,Lists!$A$5:$B$18,2,FALSE)+VLOOKUP($C$5,Lists!$A$20:$B$23,2,FALSE)+28+56,FALSE)</f>
        <v>0.25731799999999999</v>
      </c>
      <c r="G24" s="25">
        <f>HLOOKUP($B24,'Raw data'!$A$6:$AZ$454,VLOOKUP($C$4,Lists!$A$5:$B$18,2,FALSE)+VLOOKUP($C$5,Lists!$A$20:$B$23,2,FALSE)+28+14+56,FALSE)</f>
        <v>0.27887133333333336</v>
      </c>
      <c r="H24" s="23"/>
      <c r="I24" s="26">
        <f>IFERROR(HLOOKUP($B24,'Raw data'!$A$6:$AZ$454,VLOOKUP($C$4,Lists!$A$5:$B$18,2,FALSE)+VLOOKUP($C$5,Lists!$A$20:$B$23,2,FALSE),FALSE)/100,"..")</f>
        <v>0.22684152572662608</v>
      </c>
      <c r="J24" s="26">
        <f>IFERROR(HLOOKUP($B24,'Raw data'!$A$6:$AZ$454,VLOOKUP($C$4,Lists!$A$5:$B$18,2,FALSE)+VLOOKUP($C$5,Lists!$A$20:$B$23,2,FALSE)+14,FALSE)/100,"..")</f>
        <v>0.2581404814258566</v>
      </c>
      <c r="K24" s="26"/>
      <c r="L24" s="26">
        <f>IFERROR(HLOOKUP($B24,'Raw data'!$A$6:$AZ$454,VLOOKUP($C$4,Lists!$A$5:$B$18,2,FALSE)+VLOOKUP($C$5,Lists!$A$20:$B$23,2,FALSE)+56,FALSE)/100,"..")</f>
        <v>0.25156706033626591</v>
      </c>
      <c r="M24" s="26">
        <f>IFERROR(HLOOKUP($B24,'Raw data'!$A$6:$AZ$454,VLOOKUP($C$4,Lists!$A$5:$B$18,2,FALSE)+VLOOKUP($C$5,Lists!$A$20:$B$23,2,FALSE)+14+56,FALSE)/100,"..")</f>
        <v>0.27267876716818318</v>
      </c>
      <c r="N24" s="24"/>
      <c r="O24" s="8"/>
      <c r="P24" s="45"/>
      <c r="Q24" s="8"/>
      <c r="R24" s="8"/>
      <c r="S24" s="8"/>
    </row>
    <row r="25" spans="1:22" ht="14.25" customHeight="1">
      <c r="A25" s="24"/>
      <c r="B25" s="24" t="s">
        <v>41</v>
      </c>
      <c r="C25" s="25">
        <f>HLOOKUP($B25,'Raw data'!$A$6:$AZ$454,VLOOKUP($C$4,Lists!$A$5:$B$18,2,FALSE)+VLOOKUP($C$5,Lists!$A$20:$B$23,2,FALSE)+28,FALSE)</f>
        <v>0.21847900000000001</v>
      </c>
      <c r="D25" s="25">
        <f>HLOOKUP($B25,'Raw data'!$A$6:$AZ$454,VLOOKUP($C$4,Lists!$A$5:$B$18,2,FALSE)+VLOOKUP($C$5,Lists!$A$20:$B$23,2,FALSE)+28+14,FALSE)</f>
        <v>0.25298099999999996</v>
      </c>
      <c r="E25" s="25"/>
      <c r="F25" s="25">
        <f>HLOOKUP($B25,'Raw data'!$A$6:$AZ$454,VLOOKUP($C$4,Lists!$A$5:$B$18,2,FALSE)+VLOOKUP($C$5,Lists!$A$20:$B$23,2,FALSE)+28+56,FALSE)</f>
        <v>0.23736399999999999</v>
      </c>
      <c r="G25" s="25">
        <f>HLOOKUP($B25,'Raw data'!$A$6:$AZ$454,VLOOKUP($C$4,Lists!$A$5:$B$18,2,FALSE)+VLOOKUP($C$5,Lists!$A$20:$B$23,2,FALSE)+28+14+56,FALSE)</f>
        <v>0.26119200000000004</v>
      </c>
      <c r="H25" s="23"/>
      <c r="I25" s="26">
        <f>IFERROR(HLOOKUP($B25,'Raw data'!$A$6:$AZ$454,VLOOKUP($C$4,Lists!$A$5:$B$18,2,FALSE)+VLOOKUP($C$5,Lists!$A$20:$B$23,2,FALSE),FALSE)/100,"..")</f>
        <v>0.21589135097399773</v>
      </c>
      <c r="J25" s="26">
        <f>IFERROR(HLOOKUP($B25,'Raw data'!$A$6:$AZ$454,VLOOKUP($C$4,Lists!$A$5:$B$18,2,FALSE)+VLOOKUP($C$5,Lists!$A$20:$B$23,2,FALSE)+14,FALSE)/100,"..")</f>
        <v>0.24999221186290688</v>
      </c>
      <c r="K25" s="26"/>
      <c r="L25" s="26">
        <f>IFERROR(HLOOKUP($B25,'Raw data'!$A$6:$AZ$454,VLOOKUP($C$4,Lists!$A$5:$B$18,2,FALSE)+VLOOKUP($C$5,Lists!$A$20:$B$23,2,FALSE)+56,FALSE)/100,"..")</f>
        <v>0.23453334583857621</v>
      </c>
      <c r="M25" s="26">
        <f>IFERROR(HLOOKUP($B25,'Raw data'!$A$6:$AZ$454,VLOOKUP($C$4,Lists!$A$5:$B$18,2,FALSE)+VLOOKUP($C$5,Lists!$A$20:$B$23,2,FALSE)+14+56,FALSE)/100,"..")</f>
        <v>0.25810662958808622</v>
      </c>
      <c r="N25" s="24"/>
      <c r="O25" s="8"/>
      <c r="P25" s="45"/>
      <c r="Q25" s="8"/>
      <c r="R25" s="8"/>
      <c r="S25" s="8"/>
    </row>
    <row r="26" spans="1:22" ht="14.25" customHeight="1">
      <c r="A26" s="24"/>
      <c r="B26" s="24" t="s">
        <v>42</v>
      </c>
      <c r="C26" s="25">
        <f>HLOOKUP($B26,'Raw data'!$A$6:$AZ$454,VLOOKUP($C$4,Lists!$A$5:$B$18,2,FALSE)+VLOOKUP($C$5,Lists!$A$20:$B$23,2,FALSE)+28,FALSE)</f>
        <v>0.21051266666666668</v>
      </c>
      <c r="D26" s="25">
        <f>HLOOKUP($B26,'Raw data'!$A$6:$AZ$454,VLOOKUP($C$4,Lists!$A$5:$B$18,2,FALSE)+VLOOKUP($C$5,Lists!$A$20:$B$23,2,FALSE)+28+14,FALSE)</f>
        <v>0.24650166666666665</v>
      </c>
      <c r="E26" s="25"/>
      <c r="F26" s="25">
        <f>HLOOKUP($B26,'Raw data'!$A$6:$AZ$454,VLOOKUP($C$4,Lists!$A$5:$B$18,2,FALSE)+VLOOKUP($C$5,Lists!$A$20:$B$23,2,FALSE)+28+56,FALSE)</f>
        <v>0.22283966666666666</v>
      </c>
      <c r="G26" s="25">
        <f>HLOOKUP($B26,'Raw data'!$A$6:$AZ$454,VLOOKUP($C$4,Lists!$A$5:$B$18,2,FALSE)+VLOOKUP($C$5,Lists!$A$20:$B$23,2,FALSE)+28+14+56,FALSE)</f>
        <v>0.25068699999999999</v>
      </c>
      <c r="H26" s="23"/>
      <c r="I26" s="26">
        <f>IFERROR(HLOOKUP($B26,'Raw data'!$A$6:$AZ$454,VLOOKUP($C$4,Lists!$A$5:$B$18,2,FALSE)+VLOOKUP($C$5,Lists!$A$20:$B$23,2,FALSE),FALSE)/100,"..")</f>
        <v>0.20969384154811468</v>
      </c>
      <c r="J26" s="26">
        <f>IFERROR(HLOOKUP($B26,'Raw data'!$A$6:$AZ$454,VLOOKUP($C$4,Lists!$A$5:$B$18,2,FALSE)+VLOOKUP($C$5,Lists!$A$20:$B$23,2,FALSE)+14,FALSE)/100,"..")</f>
        <v>0.2455252592459081</v>
      </c>
      <c r="K26" s="26"/>
      <c r="L26" s="26">
        <f>IFERROR(HLOOKUP($B26,'Raw data'!$A$6:$AZ$454,VLOOKUP($C$4,Lists!$A$5:$B$18,2,FALSE)+VLOOKUP($C$5,Lists!$A$20:$B$23,2,FALSE)+56,FALSE)/100,"..")</f>
        <v>0.2219327840147419</v>
      </c>
      <c r="M26" s="26">
        <f>IFERROR(HLOOKUP($B26,'Raw data'!$A$6:$AZ$454,VLOOKUP($C$4,Lists!$A$5:$B$18,2,FALSE)+VLOOKUP($C$5,Lists!$A$20:$B$23,2,FALSE)+14+56,FALSE)/100,"..")</f>
        <v>0.24968176624274657</v>
      </c>
      <c r="N26" s="24"/>
      <c r="O26" s="8"/>
      <c r="P26" s="45"/>
      <c r="Q26" s="8"/>
      <c r="R26" s="8"/>
      <c r="S26" s="8"/>
    </row>
    <row r="27" spans="1:22" ht="14.25" customHeight="1">
      <c r="A27" s="24"/>
      <c r="B27" s="24" t="s">
        <v>43</v>
      </c>
      <c r="C27" s="25">
        <f>HLOOKUP($B27,'Raw data'!$A$6:$AZ$454,VLOOKUP($C$4,Lists!$A$5:$B$18,2,FALSE)+VLOOKUP($C$5,Lists!$A$20:$B$23,2,FALSE)+28,FALSE)</f>
        <v>0.20454800000000004</v>
      </c>
      <c r="D27" s="25">
        <f>HLOOKUP($B27,'Raw data'!$A$6:$AZ$454,VLOOKUP($C$4,Lists!$A$5:$B$18,2,FALSE)+VLOOKUP($C$5,Lists!$A$20:$B$23,2,FALSE)+28+14,FALSE)</f>
        <v>0.24086066666666664</v>
      </c>
      <c r="E27" s="25"/>
      <c r="F27" s="25">
        <f>HLOOKUP($B27,'Raw data'!$A$6:$AZ$454,VLOOKUP($C$4,Lists!$A$5:$B$18,2,FALSE)+VLOOKUP($C$5,Lists!$A$20:$B$23,2,FALSE)+28+56,FALSE)</f>
        <v>0.21007366666666663</v>
      </c>
      <c r="G27" s="25">
        <f>HLOOKUP($B27,'Raw data'!$A$6:$AZ$454,VLOOKUP($C$4,Lists!$A$5:$B$18,2,FALSE)+VLOOKUP($C$5,Lists!$A$20:$B$23,2,FALSE)+28+14+56,FALSE)</f>
        <v>0.24049766666666664</v>
      </c>
      <c r="H27" s="23"/>
      <c r="I27" s="26">
        <f>IFERROR(HLOOKUP($B27,'Raw data'!$A$6:$AZ$454,VLOOKUP($C$4,Lists!$A$5:$B$18,2,FALSE)+VLOOKUP($C$5,Lists!$A$20:$B$23,2,FALSE),FALSE)/100,"..")</f>
        <v>0.204601645094799</v>
      </c>
      <c r="J27" s="26">
        <f>IFERROR(HLOOKUP($B27,'Raw data'!$A$6:$AZ$454,VLOOKUP($C$4,Lists!$A$5:$B$18,2,FALSE)+VLOOKUP($C$5,Lists!$A$20:$B$23,2,FALSE)+14,FALSE)/100,"..")</f>
        <v>0.24093461990915585</v>
      </c>
      <c r="K27" s="26"/>
      <c r="L27" s="26">
        <f>IFERROR(HLOOKUP($B27,'Raw data'!$A$6:$AZ$454,VLOOKUP($C$4,Lists!$A$5:$B$18,2,FALSE)+VLOOKUP($C$5,Lists!$A$20:$B$23,2,FALSE)+56,FALSE)/100,"..")</f>
        <v>0.21011488663873593</v>
      </c>
      <c r="M27" s="26">
        <f>IFERROR(HLOOKUP($B27,'Raw data'!$A$6:$AZ$454,VLOOKUP($C$4,Lists!$A$5:$B$18,2,FALSE)+VLOOKUP($C$5,Lists!$A$20:$B$23,2,FALSE)+14+56,FALSE)/100,"..")</f>
        <v>0.24055479321265674</v>
      </c>
      <c r="N27" s="24"/>
      <c r="O27" s="8"/>
      <c r="P27" s="45"/>
      <c r="Q27" s="8"/>
      <c r="R27" s="8"/>
      <c r="S27" s="8"/>
    </row>
    <row r="28" spans="1:22" ht="14.25" customHeight="1">
      <c r="A28" s="24"/>
      <c r="B28" s="24" t="s">
        <v>44</v>
      </c>
      <c r="C28" s="25">
        <f>HLOOKUP($B28,'Raw data'!$A$6:$AZ$454,VLOOKUP($C$4,Lists!$A$5:$B$18,2,FALSE)+VLOOKUP($C$5,Lists!$A$20:$B$23,2,FALSE)+28,FALSE)</f>
        <v>0.20458600000000002</v>
      </c>
      <c r="D28" s="25">
        <f>HLOOKUP($B28,'Raw data'!$A$6:$AZ$454,VLOOKUP($C$4,Lists!$A$5:$B$18,2,FALSE)+VLOOKUP($C$5,Lists!$A$20:$B$23,2,FALSE)+28+14,FALSE)</f>
        <v>0.24432699999999999</v>
      </c>
      <c r="E28" s="25"/>
      <c r="F28" s="25">
        <f>HLOOKUP($B28,'Raw data'!$A$6:$AZ$454,VLOOKUP($C$4,Lists!$A$5:$B$18,2,FALSE)+VLOOKUP($C$5,Lists!$A$20:$B$23,2,FALSE)+28+56,FALSE)</f>
        <v>0.20355299999999998</v>
      </c>
      <c r="G28" s="25">
        <f>HLOOKUP($B28,'Raw data'!$A$6:$AZ$454,VLOOKUP($C$4,Lists!$A$5:$B$18,2,FALSE)+VLOOKUP($C$5,Lists!$A$20:$B$23,2,FALSE)+28+14+56,FALSE)</f>
        <v>0.24002733333333329</v>
      </c>
      <c r="H28" s="23"/>
      <c r="I28" s="26">
        <f>IFERROR(HLOOKUP($B28,'Raw data'!$A$6:$AZ$454,VLOOKUP($C$4,Lists!$A$5:$B$18,2,FALSE)+VLOOKUP($C$5,Lists!$A$20:$B$23,2,FALSE),FALSE)/100,"..")</f>
        <v>0.20535977564742416</v>
      </c>
      <c r="J28" s="26">
        <f>IFERROR(HLOOKUP($B28,'Raw data'!$A$6:$AZ$454,VLOOKUP($C$4,Lists!$A$5:$B$18,2,FALSE)+VLOOKUP($C$5,Lists!$A$20:$B$23,2,FALSE)+14,FALSE)/100,"..")</f>
        <v>0.24524693547169193</v>
      </c>
      <c r="K28" s="26"/>
      <c r="L28" s="26">
        <f>IFERROR(HLOOKUP($B28,'Raw data'!$A$6:$AZ$454,VLOOKUP($C$4,Lists!$A$5:$B$18,2,FALSE)+VLOOKUP($C$5,Lists!$A$20:$B$23,2,FALSE)+56,FALSE)/100,"..")</f>
        <v>0.20431623019969825</v>
      </c>
      <c r="M28" s="26">
        <f>IFERROR(HLOOKUP($B28,'Raw data'!$A$6:$AZ$454,VLOOKUP($C$4,Lists!$A$5:$B$18,2,FALSE)+VLOOKUP($C$5,Lists!$A$20:$B$23,2,FALSE)+14+56,FALSE)/100,"..")</f>
        <v>0.24093720096444698</v>
      </c>
      <c r="N28" s="24"/>
      <c r="O28" s="8"/>
    </row>
    <row r="29" spans="1:22" ht="14.25" customHeight="1">
      <c r="A29" s="24"/>
      <c r="B29" s="24" t="s">
        <v>45</v>
      </c>
      <c r="C29" s="25">
        <f>HLOOKUP($B29,'Raw data'!$A$6:$AZ$454,VLOOKUP($C$4,Lists!$A$5:$B$18,2,FALSE)+VLOOKUP($C$5,Lists!$A$20:$B$23,2,FALSE)+28,FALSE)</f>
        <v>0.19964300000000001</v>
      </c>
      <c r="D29" s="25">
        <f>HLOOKUP($B29,'Raw data'!$A$6:$AZ$454,VLOOKUP($C$4,Lists!$A$5:$B$18,2,FALSE)+VLOOKUP($C$5,Lists!$A$20:$B$23,2,FALSE)+28+14,FALSE)</f>
        <v>0.24298233333333333</v>
      </c>
      <c r="E29" s="25"/>
      <c r="F29" s="25">
        <f>HLOOKUP($B29,'Raw data'!$A$6:$AZ$454,VLOOKUP($C$4,Lists!$A$5:$B$18,2,FALSE)+VLOOKUP($C$5,Lists!$A$20:$B$23,2,FALSE)+28+56,FALSE)</f>
        <v>0.19533633333333333</v>
      </c>
      <c r="G29" s="25">
        <f>HLOOKUP($B29,'Raw data'!$A$6:$AZ$454,VLOOKUP($C$4,Lists!$A$5:$B$18,2,FALSE)+VLOOKUP($C$5,Lists!$A$20:$B$23,2,FALSE)+28+14+56,FALSE)</f>
        <v>0.23598233333333332</v>
      </c>
      <c r="H29" s="23"/>
      <c r="I29" s="26">
        <f>IFERROR(HLOOKUP($B29,'Raw data'!$A$6:$AZ$454,VLOOKUP($C$4,Lists!$A$5:$B$18,2,FALSE)+VLOOKUP($C$5,Lists!$A$20:$B$23,2,FALSE),FALSE)/100,"..")</f>
        <v>0.20026246185942917</v>
      </c>
      <c r="J29" s="26">
        <f>IFERROR(HLOOKUP($B29,'Raw data'!$A$6:$AZ$454,VLOOKUP($C$4,Lists!$A$5:$B$18,2,FALSE)+VLOOKUP($C$5,Lists!$A$20:$B$23,2,FALSE)+14,FALSE)/100,"..")</f>
        <v>0.2437252889834654</v>
      </c>
      <c r="K29" s="26"/>
      <c r="L29" s="26">
        <f>IFERROR(HLOOKUP($B29,'Raw data'!$A$6:$AZ$454,VLOOKUP($C$4,Lists!$A$5:$B$18,2,FALSE)+VLOOKUP($C$5,Lists!$A$20:$B$23,2,FALSE)+56,FALSE)/100,"..")</f>
        <v>0.19594037435293682</v>
      </c>
      <c r="M29" s="26">
        <f>IFERROR(HLOOKUP($B29,'Raw data'!$A$6:$AZ$454,VLOOKUP($C$4,Lists!$A$5:$B$18,2,FALSE)+VLOOKUP($C$5,Lists!$A$20:$B$23,2,FALSE)+14+56,FALSE)/100,"..")</f>
        <v>0.23671423758155241</v>
      </c>
      <c r="N29" s="24"/>
      <c r="P29" s="39"/>
      <c r="Q29" s="39"/>
      <c r="R29" s="39"/>
      <c r="S29" s="39"/>
      <c r="T29" s="39"/>
      <c r="U29" s="39"/>
      <c r="V29" s="39"/>
    </row>
    <row r="30" spans="1:22" ht="14.25" customHeight="1">
      <c r="A30" s="24"/>
      <c r="B30" s="24" t="s">
        <v>46</v>
      </c>
      <c r="C30" s="25">
        <f>HLOOKUP($B30,'Raw data'!$A$6:$AZ$454,VLOOKUP($C$4,Lists!$A$5:$B$18,2,FALSE)+VLOOKUP($C$5,Lists!$A$20:$B$23,2,FALSE)+28,FALSE)</f>
        <v>0.19324</v>
      </c>
      <c r="D30" s="25">
        <f>HLOOKUP($B30,'Raw data'!$A$6:$AZ$454,VLOOKUP($C$4,Lists!$A$5:$B$18,2,FALSE)+VLOOKUP($C$5,Lists!$A$20:$B$23,2,FALSE)+28+14,FALSE)</f>
        <v>0.23434366666666664</v>
      </c>
      <c r="E30" s="25"/>
      <c r="F30" s="25">
        <f>HLOOKUP($B30,'Raw data'!$A$6:$AZ$454,VLOOKUP($C$4,Lists!$A$5:$B$18,2,FALSE)+VLOOKUP($C$5,Lists!$A$20:$B$23,2,FALSE)+28+56,FALSE)</f>
        <v>0.18906566666666666</v>
      </c>
      <c r="G30" s="25">
        <f>HLOOKUP($B30,'Raw data'!$A$6:$AZ$454,VLOOKUP($C$4,Lists!$A$5:$B$18,2,FALSE)+VLOOKUP($C$5,Lists!$A$20:$B$23,2,FALSE)+28+14+56,FALSE)</f>
        <v>0.23047033333333333</v>
      </c>
      <c r="H30" s="23"/>
      <c r="I30" s="26">
        <f>IFERROR(HLOOKUP($B30,'Raw data'!$A$6:$AZ$454,VLOOKUP($C$4,Lists!$A$5:$B$18,2,FALSE)+VLOOKUP($C$5,Lists!$A$20:$B$23,2,FALSE),FALSE)/100,"..")</f>
        <v>0.1939984575591733</v>
      </c>
      <c r="J30" s="26">
        <f>IFERROR(HLOOKUP($B30,'Raw data'!$A$6:$AZ$454,VLOOKUP($C$4,Lists!$A$5:$B$18,2,FALSE)+VLOOKUP($C$5,Lists!$A$20:$B$23,2,FALSE)+14,FALSE)/100,"..")</f>
        <v>0.2352538813483486</v>
      </c>
      <c r="K30" s="26"/>
      <c r="L30" s="26">
        <f>IFERROR(HLOOKUP($B30,'Raw data'!$A$6:$AZ$454,VLOOKUP($C$4,Lists!$A$5:$B$18,2,FALSE)+VLOOKUP($C$5,Lists!$A$20:$B$23,2,FALSE)+56,FALSE)/100,"..")</f>
        <v>0.18980887949105787</v>
      </c>
      <c r="M30" s="26">
        <f>IFERROR(HLOOKUP($B30,'Raw data'!$A$6:$AZ$454,VLOOKUP($C$4,Lists!$A$5:$B$18,2,FALSE)+VLOOKUP($C$5,Lists!$A$20:$B$23,2,FALSE)+14+56,FALSE)/100,"..")</f>
        <v>0.23137365748289823</v>
      </c>
      <c r="N30" s="24"/>
      <c r="O30" s="39"/>
    </row>
    <row r="31" spans="1:22" ht="14.25" customHeight="1">
      <c r="A31" s="24"/>
      <c r="B31" s="24" t="s">
        <v>47</v>
      </c>
      <c r="C31" s="25">
        <f>HLOOKUP($B31,'Raw data'!$A$6:$AZ$454,VLOOKUP($C$4,Lists!$A$5:$B$18,2,FALSE)+VLOOKUP($C$5,Lists!$A$20:$B$23,2,FALSE)+28,FALSE)</f>
        <v>0.17262933333333333</v>
      </c>
      <c r="D31" s="25">
        <f>HLOOKUP($B31,'Raw data'!$A$6:$AZ$454,VLOOKUP($C$4,Lists!$A$5:$B$18,2,FALSE)+VLOOKUP($C$5,Lists!$A$20:$B$23,2,FALSE)+28+14,FALSE)</f>
        <v>0.213863</v>
      </c>
      <c r="E31" s="25"/>
      <c r="F31" s="25">
        <f>HLOOKUP($B31,'Raw data'!$A$6:$AZ$454,VLOOKUP($C$4,Lists!$A$5:$B$18,2,FALSE)+VLOOKUP($C$5,Lists!$A$20:$B$23,2,FALSE)+28+56,FALSE)</f>
        <v>0.17410599999999998</v>
      </c>
      <c r="G31" s="25">
        <f>HLOOKUP($B31,'Raw data'!$A$6:$AZ$454,VLOOKUP($C$4,Lists!$A$5:$B$18,2,FALSE)+VLOOKUP($C$5,Lists!$A$20:$B$23,2,FALSE)+28+14+56,FALSE)</f>
        <v>0.214813</v>
      </c>
      <c r="H31" s="23"/>
      <c r="I31" s="26">
        <f>IFERROR(HLOOKUP($B31,'Raw data'!$A$6:$AZ$454,VLOOKUP($C$4,Lists!$A$5:$B$18,2,FALSE)+VLOOKUP($C$5,Lists!$A$20:$B$23,2,FALSE),FALSE)/100,"..")</f>
        <v>0.17304133998966484</v>
      </c>
      <c r="J31" s="26">
        <f>IFERROR(HLOOKUP($B31,'Raw data'!$A$6:$AZ$454,VLOOKUP($C$4,Lists!$A$5:$B$18,2,FALSE)+VLOOKUP($C$5,Lists!$A$20:$B$23,2,FALSE)+14,FALSE)/100,"..")</f>
        <v>0.21437179755003638</v>
      </c>
      <c r="K31" s="26"/>
      <c r="L31" s="26">
        <f>IFERROR(HLOOKUP($B31,'Raw data'!$A$6:$AZ$454,VLOOKUP($C$4,Lists!$A$5:$B$18,2,FALSE)+VLOOKUP($C$5,Lists!$A$20:$B$23,2,FALSE)+56,FALSE)/100,"..")</f>
        <v>0.17452632161657289</v>
      </c>
      <c r="M31" s="26">
        <f>IFERROR(HLOOKUP($B31,'Raw data'!$A$6:$AZ$454,VLOOKUP($C$4,Lists!$A$5:$B$18,2,FALSE)+VLOOKUP($C$5,Lists!$A$20:$B$23,2,FALSE)+14+56,FALSE)/100,"..")</f>
        <v>0.21533069459650139</v>
      </c>
      <c r="N31" s="24"/>
    </row>
    <row r="32" spans="1:22" ht="14.25" customHeight="1">
      <c r="A32" s="24"/>
      <c r="B32" s="24" t="s">
        <v>48</v>
      </c>
      <c r="C32" s="25">
        <f>HLOOKUP($B32,'Raw data'!$A$6:$AZ$454,VLOOKUP($C$4,Lists!$A$5:$B$18,2,FALSE)+VLOOKUP($C$5,Lists!$A$20:$B$23,2,FALSE)+28,FALSE)</f>
        <v>0.16694100000000001</v>
      </c>
      <c r="D32" s="25">
        <f>HLOOKUP($B32,'Raw data'!$A$6:$AZ$454,VLOOKUP($C$4,Lists!$A$5:$B$18,2,FALSE)+VLOOKUP($C$5,Lists!$A$20:$B$23,2,FALSE)+28+14,FALSE)</f>
        <v>0.20652566666666669</v>
      </c>
      <c r="E32" s="25"/>
      <c r="F32" s="25">
        <f>HLOOKUP($B32,'Raw data'!$A$6:$AZ$454,VLOOKUP($C$4,Lists!$A$5:$B$18,2,FALSE)+VLOOKUP($C$5,Lists!$A$20:$B$23,2,FALSE)+28+56,FALSE)</f>
        <v>0.17279666666666668</v>
      </c>
      <c r="G32" s="25">
        <f>HLOOKUP($B32,'Raw data'!$A$6:$AZ$454,VLOOKUP($C$4,Lists!$A$5:$B$18,2,FALSE)+VLOOKUP($C$5,Lists!$A$20:$B$23,2,FALSE)+28+14+56,FALSE)</f>
        <v>0.21459133333333336</v>
      </c>
      <c r="H32" s="23"/>
      <c r="I32" s="26">
        <f>IFERROR(HLOOKUP($B32,'Raw data'!$A$6:$AZ$454,VLOOKUP($C$4,Lists!$A$5:$B$18,2,FALSE)+VLOOKUP($C$5,Lists!$A$20:$B$23,2,FALSE),FALSE)/100,"..")</f>
        <v>0.16761467299195684</v>
      </c>
      <c r="J32" s="26">
        <f>IFERROR(HLOOKUP($B32,'Raw data'!$A$6:$AZ$454,VLOOKUP($C$4,Lists!$A$5:$B$18,2,FALSE)+VLOOKUP($C$5,Lists!$A$20:$B$23,2,FALSE)+14,FALSE)/100,"..")</f>
        <v>0.20735663179962091</v>
      </c>
      <c r="K32" s="26"/>
      <c r="L32" s="26">
        <f>IFERROR(HLOOKUP($B32,'Raw data'!$A$6:$AZ$454,VLOOKUP($C$4,Lists!$A$5:$B$18,2,FALSE)+VLOOKUP($C$5,Lists!$A$20:$B$23,2,FALSE)+56,FALSE)/100,"..")</f>
        <v>0.17349178914679272</v>
      </c>
      <c r="M32" s="26">
        <f>IFERROR(HLOOKUP($B32,'Raw data'!$A$6:$AZ$454,VLOOKUP($C$4,Lists!$A$5:$B$18,2,FALSE)+VLOOKUP($C$5,Lists!$A$20:$B$23,2,FALSE)+14+56,FALSE)/100,"..")</f>
        <v>0.21545402473810754</v>
      </c>
      <c r="N32" s="24"/>
    </row>
    <row r="33" spans="1:14" ht="14.25" customHeight="1">
      <c r="A33" s="24"/>
      <c r="B33" s="24" t="s">
        <v>49</v>
      </c>
      <c r="C33" s="25">
        <f>HLOOKUP($B33,'Raw data'!$A$6:$AZ$454,VLOOKUP($C$4,Lists!$A$5:$B$18,2,FALSE)+VLOOKUP($C$5,Lists!$A$20:$B$23,2,FALSE)+28,FALSE)</f>
        <v>0.15602633333333335</v>
      </c>
      <c r="D33" s="25">
        <f>HLOOKUP($B33,'Raw data'!$A$6:$AZ$454,VLOOKUP($C$4,Lists!$A$5:$B$18,2,FALSE)+VLOOKUP($C$5,Lists!$A$20:$B$23,2,FALSE)+28+14,FALSE)</f>
        <v>0.20823833333333333</v>
      </c>
      <c r="E33" s="25"/>
      <c r="F33" s="25">
        <f>HLOOKUP($B33,'Raw data'!$A$6:$AZ$454,VLOOKUP($C$4,Lists!$A$5:$B$18,2,FALSE)+VLOOKUP($C$5,Lists!$A$20:$B$23,2,FALSE)+28+56,FALSE)</f>
        <v>0.16410899999999998</v>
      </c>
      <c r="G33" s="25">
        <f>HLOOKUP($B33,'Raw data'!$A$6:$AZ$454,VLOOKUP($C$4,Lists!$A$5:$B$18,2,FALSE)+VLOOKUP($C$5,Lists!$A$20:$B$23,2,FALSE)+28+14+56,FALSE)</f>
        <v>0.21963600000000003</v>
      </c>
      <c r="H33" s="23"/>
      <c r="I33" s="26">
        <f>IFERROR(HLOOKUP($B33,'Raw data'!$A$6:$AZ$454,VLOOKUP($C$4,Lists!$A$5:$B$18,2,FALSE)+VLOOKUP($C$5,Lists!$A$20:$B$23,2,FALSE),FALSE)/100,"..")</f>
        <v>0.15715183656575293</v>
      </c>
      <c r="J33" s="26">
        <f>IFERROR(HLOOKUP($B33,'Raw data'!$A$6:$AZ$454,VLOOKUP($C$4,Lists!$A$5:$B$18,2,FALSE)+VLOOKUP($C$5,Lists!$A$20:$B$23,2,FALSE)+14,FALSE)/100,"..")</f>
        <v>0.20983582248998689</v>
      </c>
      <c r="K33" s="26"/>
      <c r="L33" s="26">
        <f>IFERROR(HLOOKUP($B33,'Raw data'!$A$6:$AZ$454,VLOOKUP($C$4,Lists!$A$5:$B$18,2,FALSE)+VLOOKUP($C$5,Lists!$A$20:$B$23,2,FALSE)+56,FALSE)/100,"..")</f>
        <v>0.16528860239878918</v>
      </c>
      <c r="M33" s="26">
        <f>IFERROR(HLOOKUP($B33,'Raw data'!$A$6:$AZ$454,VLOOKUP($C$4,Lists!$A$5:$B$18,2,FALSE)+VLOOKUP($C$5,Lists!$A$20:$B$23,2,FALSE)+14+56,FALSE)/100,"..")</f>
        <v>0.22131406532868167</v>
      </c>
      <c r="N33" s="24"/>
    </row>
    <row r="34" spans="1:14" ht="14.25" customHeight="1">
      <c r="A34" s="24"/>
      <c r="B34" s="24" t="s">
        <v>76</v>
      </c>
      <c r="C34" s="25">
        <f>HLOOKUP($B34,'Raw data'!$A$6:$AZ$454,VLOOKUP($C$4,Lists!$A$5:$B$18,2,FALSE)+VLOOKUP($C$5,Lists!$A$20:$B$23,2,FALSE)+28,FALSE)</f>
        <v>0.15878099999999998</v>
      </c>
      <c r="D34" s="25">
        <f>HLOOKUP($B34,'Raw data'!$A$6:$AZ$454,VLOOKUP($C$4,Lists!$A$5:$B$18,2,FALSE)+VLOOKUP($C$5,Lists!$A$20:$B$23,2,FALSE)+28+14,FALSE)</f>
        <v>0.21375433333333335</v>
      </c>
      <c r="E34" s="25"/>
      <c r="F34" s="25">
        <f>HLOOKUP($B34,'Raw data'!$A$6:$AZ$454,VLOOKUP($C$4,Lists!$A$5:$B$18,2,FALSE)+VLOOKUP($C$5,Lists!$A$20:$B$23,2,FALSE)+28+56,FALSE)</f>
        <v>0.160084</v>
      </c>
      <c r="G34" s="25">
        <f>HLOOKUP($B34,'Raw data'!$A$6:$AZ$454,VLOOKUP($C$4,Lists!$A$5:$B$18,2,FALSE)+VLOOKUP($C$5,Lists!$A$20:$B$23,2,FALSE)+28+14+56,FALSE)</f>
        <v>0.21743166666666669</v>
      </c>
      <c r="H34" s="23"/>
      <c r="I34" s="26">
        <f>IFERROR(HLOOKUP($B34,'Raw data'!$A$6:$AZ$454,VLOOKUP($C$4,Lists!$A$5:$B$18,2,FALSE)+VLOOKUP($C$5,Lists!$A$20:$B$23,2,FALSE),FALSE)/100,"..")</f>
        <v>0.16052549504741362</v>
      </c>
      <c r="J34" s="26">
        <f>IFERROR(HLOOKUP($B34,'Raw data'!$A$6:$AZ$454,VLOOKUP($C$4,Lists!$A$5:$B$18,2,FALSE)+VLOOKUP($C$5,Lists!$A$20:$B$23,2,FALSE)+14,FALSE)/100,"..")</f>
        <v>0.2161679228022399</v>
      </c>
      <c r="K34" s="26"/>
      <c r="L34" s="26">
        <f>IFERROR(HLOOKUP($B34,'Raw data'!$A$6:$AZ$454,VLOOKUP($C$4,Lists!$A$5:$B$18,2,FALSE)+VLOOKUP($C$5,Lists!$A$20:$B$23,2,FALSE)+56,FALSE)/100,"..")</f>
        <v>0.16182810889497679</v>
      </c>
      <c r="M34" s="26">
        <f>IFERROR(HLOOKUP($B34,'Raw data'!$A$6:$AZ$454,VLOOKUP($C$4,Lists!$A$5:$B$18,2,FALSE)+VLOOKUP($C$5,Lists!$A$20:$B$23,2,FALSE)+14+56,FALSE)/100,"..")</f>
        <v>0.21986382767592696</v>
      </c>
      <c r="N34" s="24"/>
    </row>
    <row r="35" spans="1:14" ht="14.25" customHeight="1">
      <c r="A35" s="24"/>
      <c r="B35" s="24" t="s">
        <v>79</v>
      </c>
      <c r="C35" s="25">
        <f>HLOOKUP($B35,'Raw data'!$A$6:$AZ$454,VLOOKUP($C$4,Lists!$A$5:$B$18,2,FALSE)+VLOOKUP($C$5,Lists!$A$20:$B$23,2,FALSE)+28,FALSE)</f>
        <v>0.16183833333333333</v>
      </c>
      <c r="D35" s="25">
        <f>HLOOKUP($B35,'Raw data'!$A$6:$AZ$454,VLOOKUP($C$4,Lists!$A$5:$B$18,2,FALSE)+VLOOKUP($C$5,Lists!$A$20:$B$23,2,FALSE)+28+14,FALSE)</f>
        <v>0.22451399999999999</v>
      </c>
      <c r="E35" s="25"/>
      <c r="F35" s="25">
        <f>HLOOKUP($B35,'Raw data'!$A$6:$AZ$454,VLOOKUP($C$4,Lists!$A$5:$B$18,2,FALSE)+VLOOKUP($C$5,Lists!$A$20:$B$23,2,FALSE)+28+56,FALSE)</f>
        <v>0.15152499999999999</v>
      </c>
      <c r="G35" s="25">
        <f>HLOOKUP($B35,'Raw data'!$A$6:$AZ$454,VLOOKUP($C$4,Lists!$A$5:$B$18,2,FALSE)+VLOOKUP($C$5,Lists!$A$20:$B$23,2,FALSE)+28+14+56,FALSE)</f>
        <v>0.21729266666666666</v>
      </c>
      <c r="H35" s="23"/>
      <c r="I35" s="26">
        <f>IFERROR(HLOOKUP($B35,'Raw data'!$A$6:$AZ$454,VLOOKUP($C$4,Lists!$A$5:$B$18,2,FALSE)+VLOOKUP($C$5,Lists!$A$20:$B$23,2,FALSE),FALSE)/100,"..")</f>
        <v>0.16432096030045809</v>
      </c>
      <c r="J35" s="26">
        <f>IFERROR(HLOOKUP($B35,'Raw data'!$A$6:$AZ$454,VLOOKUP($C$4,Lists!$A$5:$B$18,2,FALSE)+VLOOKUP($C$5,Lists!$A$20:$B$23,2,FALSE)+14,FALSE)/100,"..")</f>
        <v>0.22795383082818232</v>
      </c>
      <c r="K35" s="26"/>
      <c r="L35" s="26">
        <f>IFERROR(HLOOKUP($B35,'Raw data'!$A$6:$AZ$454,VLOOKUP($C$4,Lists!$A$5:$B$18,2,FALSE)+VLOOKUP($C$5,Lists!$A$20:$B$23,2,FALSE)+56,FALSE)/100,"..")</f>
        <v>0.15383832167514025</v>
      </c>
      <c r="M35" s="26">
        <f>IFERROR(HLOOKUP($B35,'Raw data'!$A$6:$AZ$454,VLOOKUP($C$4,Lists!$A$5:$B$18,2,FALSE)+VLOOKUP($C$5,Lists!$A$20:$B$23,2,FALSE)+14+56,FALSE)/100,"..")</f>
        <v>0.22061356982497618</v>
      </c>
      <c r="N35" s="24"/>
    </row>
    <row r="36" spans="1:14" ht="14.25" customHeight="1">
      <c r="A36" s="24"/>
      <c r="B36" s="24" t="s">
        <v>83</v>
      </c>
      <c r="C36" s="25">
        <f>HLOOKUP($B36,'Raw data'!$A$6:$AZ$454,VLOOKUP($C$4,Lists!$A$5:$B$18,2,FALSE)+VLOOKUP($C$5,Lists!$A$20:$B$23,2,FALSE)+28,FALSE)</f>
        <v>0.18110300000000001</v>
      </c>
      <c r="D36" s="25">
        <f>HLOOKUP($B36,'Raw data'!$A$6:$AZ$454,VLOOKUP($C$4,Lists!$A$5:$B$18,2,FALSE)+VLOOKUP($C$5,Lists!$A$20:$B$23,2,FALSE)+28+14,FALSE)</f>
        <v>0.22979766666666668</v>
      </c>
      <c r="E36" s="25"/>
      <c r="F36" s="25">
        <f>HLOOKUP($B36,'Raw data'!$A$6:$AZ$454,VLOOKUP($C$4,Lists!$A$5:$B$18,2,FALSE)+VLOOKUP($C$5,Lists!$A$20:$B$23,2,FALSE)+28+56,FALSE)</f>
        <v>0.14925066666666667</v>
      </c>
      <c r="G36" s="25">
        <f>HLOOKUP($B36,'Raw data'!$A$6:$AZ$454,VLOOKUP($C$4,Lists!$A$5:$B$18,2,FALSE)+VLOOKUP($C$5,Lists!$A$20:$B$23,2,FALSE)+28+14+56,FALSE)</f>
        <v>0.20915066666666668</v>
      </c>
      <c r="H36" s="23"/>
      <c r="I36" s="26">
        <f>IFERROR(HLOOKUP($B36,'Raw data'!$A$6:$AZ$454,VLOOKUP($C$4,Lists!$A$5:$B$18,2,FALSE)+VLOOKUP($C$5,Lists!$A$20:$B$23,2,FALSE),FALSE)/100,"..")</f>
        <v>0.18404376957886906</v>
      </c>
      <c r="J36" s="26">
        <f>IFERROR(HLOOKUP($B36,'Raw data'!$A$6:$AZ$454,VLOOKUP($C$4,Lists!$A$5:$B$18,2,FALSE)+VLOOKUP($C$5,Lists!$A$20:$B$23,2,FALSE)+14,FALSE)/100,"..")</f>
        <v>0.23351947690037453</v>
      </c>
      <c r="K36" s="26"/>
      <c r="L36" s="26">
        <f>IFERROR(HLOOKUP($B36,'Raw data'!$A$6:$AZ$454,VLOOKUP($C$4,Lists!$A$5:$B$18,2,FALSE)+VLOOKUP($C$5,Lists!$A$20:$B$23,2,FALSE)+56,FALSE)/100,"..")</f>
        <v>0.15165440030947797</v>
      </c>
      <c r="M36" s="26">
        <f>IFERROR(HLOOKUP($B36,'Raw data'!$A$6:$AZ$454,VLOOKUP($C$4,Lists!$A$5:$B$18,2,FALSE)+VLOOKUP($C$5,Lists!$A$20:$B$23,2,FALSE)+14+56,FALSE)/100,"..")</f>
        <v>0.21252956492806363</v>
      </c>
      <c r="N36" s="24"/>
    </row>
    <row r="37" spans="1:14" ht="15.75" customHeight="1">
      <c r="A37" s="24"/>
      <c r="B37" s="24" t="s">
        <v>84</v>
      </c>
      <c r="C37" s="25">
        <f>HLOOKUP($B37,'Raw data'!$A$6:$AZ$454,VLOOKUP($C$4,Lists!$A$5:$B$18,2,FALSE)+VLOOKUP($C$5,Lists!$A$20:$B$23,2,FALSE)+28,FALSE)</f>
        <v>0.19955133333333333</v>
      </c>
      <c r="D37" s="25">
        <f>HLOOKUP($B37,'Raw data'!$A$6:$AZ$454,VLOOKUP($C$4,Lists!$A$5:$B$18,2,FALSE)+VLOOKUP($C$5,Lists!$A$20:$B$23,2,FALSE)+28+14,FALSE)</f>
        <v>0.23822200000000002</v>
      </c>
      <c r="E37" s="22"/>
      <c r="F37" s="25">
        <f>HLOOKUP($B37,'Raw data'!$A$6:$AZ$454,VLOOKUP($C$4,Lists!$A$5:$B$18,2,FALSE)+VLOOKUP($C$5,Lists!$A$20:$B$23,2,FALSE)+28+56,FALSE)</f>
        <v>0.16456866666666667</v>
      </c>
      <c r="G37" s="25">
        <f>HLOOKUP($B37,'Raw data'!$A$6:$AZ$454,VLOOKUP($C$4,Lists!$A$5:$B$18,2,FALSE)+VLOOKUP($C$5,Lists!$A$20:$B$23,2,FALSE)+28+14+56,FALSE)</f>
        <v>0.21532766666666667</v>
      </c>
      <c r="H37" s="22"/>
      <c r="I37" s="26">
        <f>IFERROR(HLOOKUP($B37,'Raw data'!$A$6:$AZ$454,VLOOKUP($C$4,Lists!$A$5:$B$18,2,FALSE)+VLOOKUP($C$5,Lists!$A$20:$B$23,2,FALSE),FALSE)/100,"..")</f>
        <v>0.20266728768755574</v>
      </c>
      <c r="J37" s="26">
        <f>IFERROR(HLOOKUP($B37,'Raw data'!$A$6:$AZ$454,VLOOKUP($C$4,Lists!$A$5:$B$18,2,FALSE)+VLOOKUP($C$5,Lists!$A$20:$B$23,2,FALSE)+14,FALSE)/100,"..")</f>
        <v>0.24196753088430381</v>
      </c>
      <c r="K37" s="22"/>
      <c r="L37" s="26">
        <f>IFERROR(HLOOKUP($B37,'Raw data'!$A$6:$AZ$454,VLOOKUP($C$4,Lists!$A$5:$B$18,2,FALSE)+VLOOKUP($C$5,Lists!$A$20:$B$23,2,FALSE)+56,FALSE)/100,"..")</f>
        <v>0.16711054652306401</v>
      </c>
      <c r="M37" s="26">
        <f>IFERROR(HLOOKUP($B37,'Raw data'!$A$6:$AZ$454,VLOOKUP($C$4,Lists!$A$5:$B$18,2,FALSE)+VLOOKUP($C$5,Lists!$A$20:$B$23,2,FALSE)+14+56,FALSE)/100,"..")</f>
        <v>0.21870532194105546</v>
      </c>
      <c r="N37" s="24"/>
    </row>
    <row r="38" spans="1:14" ht="13.9" customHeight="1">
      <c r="A38" s="24"/>
      <c r="B38" s="24" t="s">
        <v>97</v>
      </c>
      <c r="C38" s="25">
        <f>HLOOKUP($B38,'Raw data'!$A$6:$AZ$454,VLOOKUP($C$4,Lists!$A$5:$B$18,2,FALSE)+VLOOKUP($C$5,Lists!$A$20:$B$23,2,FALSE)+28,FALSE)</f>
        <v>0.19700200000000001</v>
      </c>
      <c r="D38" s="25">
        <f>HLOOKUP($B38,'Raw data'!$A$6:$AZ$454,VLOOKUP($C$4,Lists!$A$5:$B$18,2,FALSE)+VLOOKUP($C$5,Lists!$A$20:$B$23,2,FALSE)+28+14,FALSE)</f>
        <v>0.22958300000000001</v>
      </c>
      <c r="E38" s="22"/>
      <c r="F38" s="25">
        <f>HLOOKUP($B38,'Raw data'!$A$6:$AZ$454,VLOOKUP($C$4,Lists!$A$5:$B$18,2,FALSE)+VLOOKUP($C$5,Lists!$A$20:$B$23,2,FALSE)+28+56,FALSE)</f>
        <v>0.16087499999999999</v>
      </c>
      <c r="G38" s="25">
        <f>HLOOKUP($B38,'Raw data'!$A$6:$AZ$454,VLOOKUP($C$4,Lists!$A$5:$B$18,2,FALSE)+VLOOKUP($C$5,Lists!$A$20:$B$23,2,FALSE)+28+14+56,FALSE)</f>
        <v>0.20398333333333332</v>
      </c>
      <c r="H38" s="22"/>
      <c r="I38" s="26">
        <f>IFERROR(HLOOKUP($B38,'Raw data'!$A$6:$AZ$454,VLOOKUP($C$4,Lists!$A$5:$B$18,2,FALSE)+VLOOKUP($C$5,Lists!$A$20:$B$23,2,FALSE),FALSE)/100,"..")</f>
        <v>0.19935060481671574</v>
      </c>
      <c r="J38" s="26">
        <f>IFERROR(HLOOKUP($B38,'Raw data'!$A$6:$AZ$454,VLOOKUP($C$4,Lists!$A$5:$B$18,2,FALSE)+VLOOKUP($C$5,Lists!$A$20:$B$23,2,FALSE)+14,FALSE)/100,"..")</f>
        <v>0.23227331700357351</v>
      </c>
      <c r="K38" s="22"/>
      <c r="L38" s="26">
        <f>IFERROR(HLOOKUP($B38,'Raw data'!$A$6:$AZ$454,VLOOKUP($C$4,Lists!$A$5:$B$18,2,FALSE)+VLOOKUP($C$5,Lists!$A$20:$B$23,2,FALSE)+56,FALSE)/100,"..")</f>
        <v>0.16275728726541341</v>
      </c>
      <c r="M38" s="26">
        <f>IFERROR(HLOOKUP($B38,'Raw data'!$A$6:$AZ$454,VLOOKUP($C$4,Lists!$A$5:$B$18,2,FALSE)+VLOOKUP($C$5,Lists!$A$20:$B$23,2,FALSE)+14+56,FALSE)/100,"..")</f>
        <v>0.20637725123151998</v>
      </c>
      <c r="N38" s="24"/>
    </row>
    <row r="39" spans="1:14" ht="13.9" customHeight="1">
      <c r="A39" s="24"/>
      <c r="B39" s="24" t="s">
        <v>98</v>
      </c>
      <c r="C39" s="25">
        <f>HLOOKUP($B39,'Raw data'!$A$6:$AZ$454,VLOOKUP($C$4,Lists!$A$5:$B$18,2,FALSE)+VLOOKUP($C$5,Lists!$A$20:$B$23,2,FALSE)+28,FALSE)</f>
        <v>0.20657366666666666</v>
      </c>
      <c r="D39" s="25">
        <f>HLOOKUP($B39,'Raw data'!$A$6:$AZ$454,VLOOKUP($C$4,Lists!$A$5:$B$18,2,FALSE)+VLOOKUP($C$5,Lists!$A$20:$B$23,2,FALSE)+28+14,FALSE)</f>
        <v>0.24033399999999996</v>
      </c>
      <c r="E39" s="22"/>
      <c r="F39" s="25">
        <f>HLOOKUP($B39,'Raw data'!$A$6:$AZ$454,VLOOKUP($C$4,Lists!$A$5:$B$18,2,FALSE)+VLOOKUP($C$5,Lists!$A$20:$B$23,2,FALSE)+28+56,FALSE)</f>
        <v>0.17300099999999999</v>
      </c>
      <c r="G39" s="25">
        <f>HLOOKUP($B39,'Raw data'!$A$6:$AZ$454,VLOOKUP($C$4,Lists!$A$5:$B$18,2,FALSE)+VLOOKUP($C$5,Lists!$A$20:$B$23,2,FALSE)+28+14+56,FALSE)</f>
        <v>0.21264333333333332</v>
      </c>
      <c r="H39" s="22"/>
      <c r="I39" s="26">
        <f>IFERROR(HLOOKUP($B39,'Raw data'!$A$6:$AZ$454,VLOOKUP($C$4,Lists!$A$5:$B$18,2,FALSE)+VLOOKUP($C$5,Lists!$A$20:$B$23,2,FALSE),FALSE)/100,"..")</f>
        <v>0.20876688461350035</v>
      </c>
      <c r="J39" s="26">
        <f>IFERROR(HLOOKUP($B39,'Raw data'!$A$6:$AZ$454,VLOOKUP($C$4,Lists!$A$5:$B$18,2,FALSE)+VLOOKUP($C$5,Lists!$A$20:$B$23,2,FALSE)+14,FALSE)/100,"..")</f>
        <v>0.24283835795227343</v>
      </c>
      <c r="K39" s="22"/>
      <c r="L39" s="26">
        <f>IFERROR(HLOOKUP($B39,'Raw data'!$A$6:$AZ$454,VLOOKUP($C$4,Lists!$A$5:$B$18,2,FALSE)+VLOOKUP($C$5,Lists!$A$20:$B$23,2,FALSE)+56,FALSE)/100,"..")</f>
        <v>0.17484415435799708</v>
      </c>
      <c r="M39" s="26">
        <f>IFERROR(HLOOKUP($B39,'Raw data'!$A$6:$AZ$454,VLOOKUP($C$4,Lists!$A$5:$B$18,2,FALSE)+VLOOKUP($C$5,Lists!$A$20:$B$23,2,FALSE)+14+56,FALSE)/100,"..")</f>
        <v>0.21486731528448588</v>
      </c>
      <c r="N39" s="24"/>
    </row>
    <row r="40" spans="1:14" ht="13.9" customHeight="1">
      <c r="A40" s="24"/>
      <c r="B40" s="24" t="s">
        <v>99</v>
      </c>
      <c r="C40" s="25">
        <f>HLOOKUP($B40,'Raw data'!$A$6:$AZ$454,VLOOKUP($C$4,Lists!$A$5:$B$18,2,FALSE)+VLOOKUP($C$5,Lists!$A$20:$B$23,2,FALSE)+28,FALSE)</f>
        <v>0.20302249999999999</v>
      </c>
      <c r="D40" s="25">
        <f>HLOOKUP($B40,'Raw data'!$A$6:$AZ$454,VLOOKUP($C$4,Lists!$A$5:$B$18,2,FALSE)+VLOOKUP($C$5,Lists!$A$20:$B$23,2,FALSE)+28+14,FALSE)</f>
        <v>0.24415699999999999</v>
      </c>
      <c r="E40" s="22"/>
      <c r="F40" s="25">
        <f>HLOOKUP($B40,'Raw data'!$A$6:$AZ$454,VLOOKUP($C$4,Lists!$A$5:$B$18,2,FALSE)+VLOOKUP($C$5,Lists!$A$20:$B$23,2,FALSE)+28+56,FALSE)</f>
        <v>0.16201299999999999</v>
      </c>
      <c r="G40" s="25">
        <f>HLOOKUP($B40,'Raw data'!$A$6:$AZ$454,VLOOKUP($C$4,Lists!$A$5:$B$18,2,FALSE)+VLOOKUP($C$5,Lists!$A$20:$B$23,2,FALSE)+28+14+56,FALSE)</f>
        <v>0.21128649999999999</v>
      </c>
      <c r="H40" s="22"/>
      <c r="I40" s="26">
        <f>IFERROR(HLOOKUP($B40,'Raw data'!$A$6:$AZ$454,VLOOKUP($C$4,Lists!$A$5:$B$18,2,FALSE)+VLOOKUP($C$5,Lists!$A$20:$B$23,2,FALSE),FALSE)/100,"..")</f>
        <v>0.20491588616563447</v>
      </c>
      <c r="J40" s="26">
        <f>IFERROR(HLOOKUP($B40,'Raw data'!$A$6:$AZ$454,VLOOKUP($C$4,Lists!$A$5:$B$18,2,FALSE)+VLOOKUP($C$5,Lists!$A$20:$B$23,2,FALSE)+14,FALSE)/100,"..")</f>
        <v>0.24639284669501893</v>
      </c>
      <c r="K40" s="22"/>
      <c r="L40" s="26">
        <f>IFERROR(HLOOKUP($B40,'Raw data'!$A$6:$AZ$454,VLOOKUP($C$4,Lists!$A$5:$B$18,2,FALSE)+VLOOKUP($C$5,Lists!$A$20:$B$23,2,FALSE)+56,FALSE)/100,"..")</f>
        <v>0.16350349470640738</v>
      </c>
      <c r="M40" s="26">
        <f>IFERROR(HLOOKUP($B40,'Raw data'!$A$6:$AZ$454,VLOOKUP($C$4,Lists!$A$5:$B$18,2,FALSE)+VLOOKUP($C$5,Lists!$A$20:$B$23,2,FALSE)+14+56,FALSE)/100,"..")</f>
        <v>0.213215046301409</v>
      </c>
      <c r="N40" s="24"/>
    </row>
    <row r="41" spans="1:14" ht="13.9" customHeight="1">
      <c r="A41" s="24"/>
      <c r="B41" s="24" t="s">
        <v>100</v>
      </c>
      <c r="C41" s="25">
        <f>HLOOKUP($B41,'Raw data'!$A$6:$AZ$454,VLOOKUP($C$4,Lists!$A$5:$B$18,2,FALSE)+VLOOKUP($C$5,Lists!$A$20:$B$23,2,FALSE)+28,FALSE)</f>
        <v>0.22616750000000002</v>
      </c>
      <c r="D41" s="25">
        <f>HLOOKUP($B41,'Raw data'!$A$6:$AZ$454,VLOOKUP($C$4,Lists!$A$5:$B$18,2,FALSE)+VLOOKUP($C$5,Lists!$A$20:$B$23,2,FALSE)+28+14,FALSE)</f>
        <v>0.24588949999999998</v>
      </c>
      <c r="E41" s="22"/>
      <c r="F41" s="25">
        <f>HLOOKUP($B41,'Raw data'!$A$6:$AZ$454,VLOOKUP($C$4,Lists!$A$5:$B$18,2,FALSE)+VLOOKUP($C$5,Lists!$A$20:$B$23,2,FALSE)+28+56,FALSE)</f>
        <v>0.18044650000000001</v>
      </c>
      <c r="G41" s="25">
        <f>HLOOKUP($B41,'Raw data'!$A$6:$AZ$454,VLOOKUP($C$4,Lists!$A$5:$B$18,2,FALSE)+VLOOKUP($C$5,Lists!$A$20:$B$23,2,FALSE)+28+14+56,FALSE)</f>
        <v>0.20911750000000001</v>
      </c>
      <c r="H41" s="22"/>
      <c r="I41" s="26">
        <f>IFERROR(HLOOKUP($B41,'Raw data'!$A$6:$AZ$454,VLOOKUP($C$4,Lists!$A$5:$B$18,2,FALSE)+VLOOKUP($C$5,Lists!$A$20:$B$23,2,FALSE),FALSE)/100,"..")</f>
        <v>0.22491165954216419</v>
      </c>
      <c r="J41" s="26">
        <f>IFERROR(HLOOKUP($B41,'Raw data'!$A$6:$AZ$454,VLOOKUP($C$4,Lists!$A$5:$B$18,2,FALSE)+VLOOKUP($C$5,Lists!$A$20:$B$23,2,FALSE)+14,FALSE)/100,"..")</f>
        <v>0.24482136614017158</v>
      </c>
      <c r="K41" s="22"/>
      <c r="L41" s="26">
        <f>IFERROR(HLOOKUP($B41,'Raw data'!$A$6:$AZ$454,VLOOKUP($C$4,Lists!$A$5:$B$18,2,FALSE)+VLOOKUP($C$5,Lists!$A$20:$B$23,2,FALSE)+56,FALSE)/100,"..")</f>
        <v>0.17935475736662546</v>
      </c>
      <c r="M41" s="26">
        <f>IFERROR(HLOOKUP($B41,'Raw data'!$A$6:$AZ$454,VLOOKUP($C$4,Lists!$A$5:$B$18,2,FALSE)+VLOOKUP($C$5,Lists!$A$20:$B$23,2,FALSE)+14+56,FALSE)/100,"..")</f>
        <v>0.20825306103856719</v>
      </c>
      <c r="N41" s="24"/>
    </row>
    <row r="42" spans="1:14" ht="4.5" customHeight="1">
      <c r="A42" s="22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2"/>
    </row>
    <row r="43" spans="1:14">
      <c r="A43" s="28"/>
      <c r="B43" s="40" t="s">
        <v>102</v>
      </c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28"/>
    </row>
    <row r="44" spans="1:14" ht="19.899999999999999" customHeight="1">
      <c r="A44" s="47"/>
      <c r="B44" s="50" t="s">
        <v>96</v>
      </c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47"/>
    </row>
    <row r="45" spans="1:14" ht="12">
      <c r="A45" s="47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47"/>
    </row>
    <row r="46" spans="1:14">
      <c r="A46" s="22"/>
      <c r="B46" s="41" t="s">
        <v>77</v>
      </c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22"/>
    </row>
    <row r="47" spans="1:14" ht="13.5" customHeight="1">
      <c r="A47" s="27"/>
      <c r="B47" s="42" t="s">
        <v>78</v>
      </c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27"/>
    </row>
  </sheetData>
  <mergeCells count="11">
    <mergeCell ref="N44:N45"/>
    <mergeCell ref="A44:A45"/>
    <mergeCell ref="C4:G4"/>
    <mergeCell ref="I12:M12"/>
    <mergeCell ref="C12:G12"/>
    <mergeCell ref="B44:M45"/>
    <mergeCell ref="C5:G5"/>
    <mergeCell ref="L13:M13"/>
    <mergeCell ref="I13:J13"/>
    <mergeCell ref="F13:G13"/>
    <mergeCell ref="C13:D13"/>
  </mergeCells>
  <phoneticPr fontId="54" type="noConversion"/>
  <dataValidations count="2">
    <dataValidation type="list" allowBlank="1" showInputMessage="1" showErrorMessage="1" sqref="C4" xr:uid="{00000000-0002-0000-0200-000000000000}">
      <formula1>Region</formula1>
    </dataValidation>
    <dataValidation type="list" allowBlank="1" showInputMessage="1" showErrorMessage="1" sqref="C5" xr:uid="{00000000-0002-0000-0200-000001000000}">
      <formula1>Group</formula1>
    </dataValidation>
  </dataValidations>
  <hyperlinks>
    <hyperlink ref="B43" r:id="rId1" display="Source: DWP Households below average income, 1994/95-2018/19" xr:uid="{00000000-0004-0000-0200-000000000000}"/>
  </hyperlinks>
  <pageMargins left="0.7" right="0.7" top="0.75" bottom="0.75" header="0.3" footer="0.3"/>
  <pageSetup paperSize="9" orientation="portrait" verticalDpi="12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Raw data</vt:lpstr>
      <vt:lpstr>Lists</vt:lpstr>
      <vt:lpstr>Table</vt:lpstr>
      <vt:lpstr>Group</vt:lpstr>
      <vt:lpstr>Region</vt:lpstr>
    </vt:vector>
  </TitlesOfParts>
  <Company>Houses of Parliament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Feargal McGuinness</dc:creator>
  <cp:lastModifiedBy>Graeme Roy</cp:lastModifiedBy>
  <dcterms:created xsi:type="dcterms:W3CDTF">2016-03-02T11:24:11Z</dcterms:created>
  <dcterms:modified xsi:type="dcterms:W3CDTF">2023-12-06T16:34:06Z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8f77787-5df4-43b6-a2a8-8d8b678a318b_Enabled">
    <vt:lpwstr>True</vt:lpwstr>
  </property>
  <property fmtid="{D5CDD505-2E9C-101B-9397-08002B2CF9AE}" pid="3" name="MSIP_Label_a8f77787-5df4-43b6-a2a8-8d8b678a318b_SiteId">
    <vt:lpwstr>1ce6dd9e-b337-4088-be5e-8dbbec04b34a</vt:lpwstr>
  </property>
  <property fmtid="{D5CDD505-2E9C-101B-9397-08002B2CF9AE}" pid="4" name="MSIP_Label_a8f77787-5df4-43b6-a2a8-8d8b678a318b_Owner">
    <vt:lpwstr>francisdevineb@parliament.uk</vt:lpwstr>
  </property>
  <property fmtid="{D5CDD505-2E9C-101B-9397-08002B2CF9AE}" pid="5" name="MSIP_Label_a8f77787-5df4-43b6-a2a8-8d8b678a318b_SetDate">
    <vt:lpwstr>2020-04-16T08:58:58.1502789Z</vt:lpwstr>
  </property>
  <property fmtid="{D5CDD505-2E9C-101B-9397-08002B2CF9AE}" pid="6" name="MSIP_Label_a8f77787-5df4-43b6-a2a8-8d8b678a318b_Name">
    <vt:lpwstr>Unrestricted</vt:lpwstr>
  </property>
  <property fmtid="{D5CDD505-2E9C-101B-9397-08002B2CF9AE}" pid="7" name="MSIP_Label_a8f77787-5df4-43b6-a2a8-8d8b678a318b_Application">
    <vt:lpwstr>Microsoft Azure Information Protection</vt:lpwstr>
  </property>
  <property fmtid="{D5CDD505-2E9C-101B-9397-08002B2CF9AE}" pid="8" name="MSIP_Label_a8f77787-5df4-43b6-a2a8-8d8b678a318b_ActionId">
    <vt:lpwstr>bb2d552a-d47b-4a05-ac3c-121dd0746d12</vt:lpwstr>
  </property>
  <property fmtid="{D5CDD505-2E9C-101B-9397-08002B2CF9AE}" pid="9" name="MSIP_Label_a8f77787-5df4-43b6-a2a8-8d8b678a318b_Extended_MSFT_Method">
    <vt:lpwstr>Automatic</vt:lpwstr>
  </property>
  <property fmtid="{D5CDD505-2E9C-101B-9397-08002B2CF9AE}" pid="10" name="Sensitivity">
    <vt:lpwstr>Unrestricted</vt:lpwstr>
  </property>
</Properties>
</file>