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OneDrive\Github\eco\ecovisualisations\articles\2021-05-05-which-firms-and-industries-have-been-most-affected-by-covid-update\raw\"/>
    </mc:Choice>
  </mc:AlternateContent>
  <xr:revisionPtr revIDLastSave="0" documentId="13_ncr:1_{3C84625E-67D3-44F8-ADA5-F7AEA6DA73D2}" xr6:coauthVersionLast="46" xr6:coauthVersionMax="46" xr10:uidLastSave="{00000000-0000-0000-0000-000000000000}"/>
  <bookViews>
    <workbookView xWindow="26730" yWindow="-14910" windowWidth="13650" windowHeight="7830" firstSheet="4" activeTab="5" xr2:uid="{00000000-000D-0000-FFFF-FFFF00000000}"/>
  </bookViews>
  <sheets>
    <sheet name="FAME Persistence2" sheetId="4" state="veryHidden" r:id="rId1"/>
    <sheet name="Sales &amp; emp by industry_Update" sheetId="27" r:id="rId2"/>
    <sheet name="Employment vs prod_Update" sheetId="33" r:id="rId3"/>
    <sheet name="Sales &amp; supply_Update" sheetId="34" r:id="rId4"/>
    <sheet name="Employees by industry_Update" sheetId="30" r:id="rId5"/>
    <sheet name="Uncertainty_Update" sheetId="25" r:id="rId6"/>
    <sheet name="Uncertainty by industry_Update" sheetId="26" r:id="rId7"/>
  </sheets>
  <definedNames>
    <definedName name="_GoBack" localSheetId="1">'Sales &amp; emp by industry_Update'!$A$1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0" l="1"/>
  <c r="J20" i="30"/>
  <c r="K20" i="30"/>
  <c r="H20" i="30"/>
  <c r="O3" i="26" l="1"/>
  <c r="T5" i="26"/>
  <c r="T14" i="26"/>
  <c r="T6" i="26"/>
  <c r="T13" i="26"/>
  <c r="T15" i="26"/>
  <c r="T11" i="26"/>
  <c r="T10" i="26"/>
  <c r="T7" i="26"/>
  <c r="T12" i="26"/>
  <c r="T8" i="26"/>
  <c r="T4" i="26"/>
  <c r="T16" i="26"/>
  <c r="T3" i="26"/>
  <c r="T9" i="26"/>
  <c r="O4" i="26"/>
  <c r="O5" i="26"/>
  <c r="O6" i="26"/>
  <c r="O7" i="26"/>
  <c r="O8" i="26"/>
  <c r="O9" i="26"/>
  <c r="O10" i="26"/>
  <c r="O11" i="26"/>
  <c r="O12" i="26"/>
  <c r="O13" i="26"/>
  <c r="O14" i="26"/>
  <c r="O15" i="26"/>
  <c r="O16" i="26"/>
  <c r="J16" i="27"/>
  <c r="K16" i="27"/>
  <c r="J4" i="27"/>
  <c r="K4" i="27"/>
  <c r="J5" i="27"/>
  <c r="K5" i="27"/>
  <c r="J6" i="27"/>
  <c r="K6" i="27"/>
  <c r="J7" i="27"/>
  <c r="K7" i="27"/>
  <c r="J8" i="27"/>
  <c r="K8" i="27"/>
  <c r="J9" i="27"/>
  <c r="K9" i="27"/>
  <c r="J10" i="27"/>
  <c r="K10" i="27"/>
  <c r="J11" i="27"/>
  <c r="K11" i="27"/>
  <c r="J12" i="27"/>
  <c r="K12" i="27"/>
  <c r="J13" i="27"/>
  <c r="K13" i="27"/>
  <c r="J14" i="27"/>
  <c r="K14" i="27"/>
  <c r="J15" i="27"/>
  <c r="K15" i="27"/>
  <c r="K3" i="27"/>
  <c r="J3" i="27"/>
  <c r="F7" i="25" l="1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6" i="25"/>
</calcChain>
</file>

<file path=xl/sharedStrings.xml><?xml version="1.0" encoding="utf-8"?>
<sst xmlns="http://schemas.openxmlformats.org/spreadsheetml/2006/main" count="222" uniqueCount="105">
  <si>
    <t>Manufacturing</t>
  </si>
  <si>
    <t>Other Production</t>
  </si>
  <si>
    <t>Construction</t>
  </si>
  <si>
    <t>Wholesale &amp; Retail</t>
  </si>
  <si>
    <t>Transport &amp; Storage</t>
  </si>
  <si>
    <t>Accom &amp; Food</t>
  </si>
  <si>
    <t>Info &amp; Comms</t>
  </si>
  <si>
    <t>Finance &amp; Insurance</t>
  </si>
  <si>
    <t>Real Estate</t>
  </si>
  <si>
    <t>Prof &amp; Scientific</t>
  </si>
  <si>
    <t>Admin &amp; Support</t>
  </si>
  <si>
    <t>Health</t>
  </si>
  <si>
    <t>Other Services</t>
  </si>
  <si>
    <t>Sales</t>
  </si>
  <si>
    <t>Employment</t>
  </si>
  <si>
    <t>Recreational Services</t>
  </si>
  <si>
    <t>Single month</t>
  </si>
  <si>
    <t>3 month rolling average</t>
  </si>
  <si>
    <t>April 2020</t>
  </si>
  <si>
    <t>Sorted data for chart</t>
  </si>
  <si>
    <t>Dummy axis</t>
  </si>
  <si>
    <t>2019</t>
  </si>
  <si>
    <t>Furloughed</t>
  </si>
  <si>
    <t>Unable to work (eg sick, self isolating)</t>
  </si>
  <si>
    <t>Working on business premises</t>
  </si>
  <si>
    <t>Working from home</t>
  </si>
  <si>
    <t>Supply and sales impacts</t>
  </si>
  <si>
    <t>% of non-labour inputs disrupted</t>
  </si>
  <si>
    <t>Date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</si>
  <si>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</si>
  <si>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</si>
  <si>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</si>
  <si>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</si>
  <si>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</si>
  <si>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</si>
  <si>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</si>
  <si>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</si>
  <si>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</si>
  <si>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</si>
  <si>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</si>
  <si>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</si>
  <si>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</si>
  <si>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</si>
  <si>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</si>
  <si>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</si>
  <si>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</si>
  <si>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</si>
  <si>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</si>
  <si>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</si>
  <si>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</si>
  <si>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</si>
  <si>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</si>
  <si>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</si>
  <si>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</si>
  <si>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</si>
  <si>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</si>
  <si>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</si>
  <si>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</si>
  <si>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</si>
  <si>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</si>
  <si>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</si>
  <si>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</si>
  <si>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</si>
  <si>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</si>
  <si>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</si>
  <si>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</si>
  <si>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</si>
  <si>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</si>
  <si>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</si>
  <si>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</si>
  <si>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</si>
  <si>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</si>
  <si>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</si>
  <si>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</si>
  <si>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</si>
  <si>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</si>
  <si>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</si>
  <si>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</si>
  <si>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</si>
  <si>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</si>
  <si>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</si>
  <si>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</si>
  <si>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Wave 55 (March 21)</t>
  </si>
  <si>
    <t>Wave 53 (Jan 21)</t>
  </si>
  <si>
    <t>Wave 50 (Oct 20)</t>
  </si>
  <si>
    <t>Wave 47 (July 20)</t>
  </si>
  <si>
    <t>Year Averages</t>
  </si>
  <si>
    <t xml:space="preserve">All firms 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</si>
  <si>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</si>
  <si>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</si>
  <si>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</si>
  <si>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</si>
  <si>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</si>
  <si>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</si>
  <si>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</si>
  <si>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</si>
  <si>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 xml:space="preserve"> Jan 2021</t>
  </si>
  <si>
    <t xml:space="preserve"> Feb 2021</t>
  </si>
  <si>
    <t xml:space="preserve"> March 2021</t>
  </si>
  <si>
    <t>Average since April 2020</t>
  </si>
  <si>
    <t xml:space="preserve"> April 2020 - March 2021 (avg)</t>
  </si>
  <si>
    <t>lnprod_last</t>
  </si>
  <si>
    <t>covid_emp21q2</t>
  </si>
  <si>
    <t>April 2020 - March 2021 Averages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</si>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</sst>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17" fontId="0" fillId="0" borderId="0" xfId="0" applyNumberFormat="1"/>
    <xf numFmtId="19" fontId="0" fillId="0" borderId="0" xfId="0" applyNumberFormat="1"/>
    <xf numFmtId="0" fontId="0" fillId="0" borderId="0" xfId="0"/>
    <xf numFmtId="17" fontId="0" fillId="0" borderId="0" xfId="0" quotePrefix="1" applyNumberFormat="1"/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4" borderId="0" xfId="0" applyFill="1"/>
    <xf numFmtId="0" fontId="1" fillId="4" borderId="0" xfId="0" applyFont="1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2413194444446"/>
          <c:y val="0.10370642610535695"/>
          <c:w val="0.7859590277777776"/>
          <c:h val="0.757103463637376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&amp; emp by industry_Update'!$R$2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'Sales &amp; emp by industry_Update'!$Q$3:$Q$16</c:f>
              <c:strCache>
                <c:ptCount val="14"/>
                <c:pt idx="0">
                  <c:v>Other Production</c:v>
                </c:pt>
                <c:pt idx="1">
                  <c:v>Info &amp; Comms</c:v>
                </c:pt>
                <c:pt idx="2">
                  <c:v>Real Estate</c:v>
                </c:pt>
                <c:pt idx="3">
                  <c:v>Finance &amp; Insurance</c:v>
                </c:pt>
                <c:pt idx="4">
                  <c:v>Wholesale &amp; Retail</c:v>
                </c:pt>
                <c:pt idx="5">
                  <c:v>Prof &amp; Scientific</c:v>
                </c:pt>
                <c:pt idx="6">
                  <c:v>Manufacturing</c:v>
                </c:pt>
                <c:pt idx="7">
                  <c:v>Health</c:v>
                </c:pt>
                <c:pt idx="8">
                  <c:v>Construction</c:v>
                </c:pt>
                <c:pt idx="9">
                  <c:v>Other Services</c:v>
                </c:pt>
                <c:pt idx="10">
                  <c:v>Transport &amp; Storage</c:v>
                </c:pt>
                <c:pt idx="11">
                  <c:v>Admin &amp; Support</c:v>
                </c:pt>
                <c:pt idx="12">
                  <c:v>Accom &amp; Food</c:v>
                </c:pt>
                <c:pt idx="13">
                  <c:v>Recreational Services</c:v>
                </c:pt>
              </c:strCache>
            </c:strRef>
          </c:cat>
          <c:val>
            <c:numRef>
              <c:f>'Sales &amp; emp by industry_Update'!$R$3:$R$16</c:f>
              <c:numCache>
                <c:formatCode>General</c:formatCode>
                <c:ptCount val="14"/>
                <c:pt idx="0">
                  <c:v>-8.2658924999999996</c:v>
                </c:pt>
                <c:pt idx="1">
                  <c:v>-10.744785</c:v>
                </c:pt>
                <c:pt idx="2">
                  <c:v>-12.6393825</c:v>
                </c:pt>
                <c:pt idx="3">
                  <c:v>-13.851767499999999</c:v>
                </c:pt>
                <c:pt idx="4">
                  <c:v>-15.00591</c:v>
                </c:pt>
                <c:pt idx="5">
                  <c:v>-15.737275</c:v>
                </c:pt>
                <c:pt idx="6">
                  <c:v>-17.2771075</c:v>
                </c:pt>
                <c:pt idx="7">
                  <c:v>-17.588474999999999</c:v>
                </c:pt>
                <c:pt idx="8">
                  <c:v>-20.184975000000001</c:v>
                </c:pt>
                <c:pt idx="9">
                  <c:v>-21.83755</c:v>
                </c:pt>
                <c:pt idx="10">
                  <c:v>-22.721887500000001</c:v>
                </c:pt>
                <c:pt idx="11">
                  <c:v>-24.1036</c:v>
                </c:pt>
                <c:pt idx="12">
                  <c:v>-52.184249999999999</c:v>
                </c:pt>
                <c:pt idx="13">
                  <c:v>-57.80545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A04-AE93-16CE96D8CC4B}"/>
            </c:ext>
          </c:extLst>
        </c:ser>
        <c:ser>
          <c:idx val="1"/>
          <c:order val="1"/>
          <c:tx>
            <c:strRef>
              <c:f>'Sales &amp; emp by industry_Update'!$S$2</c:f>
              <c:strCache>
                <c:ptCount val="1"/>
                <c:pt idx="0">
                  <c:v>Employment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'Sales &amp; emp by industry_Update'!$Q$3:$Q$16</c:f>
              <c:strCache>
                <c:ptCount val="14"/>
                <c:pt idx="0">
                  <c:v>Other Production</c:v>
                </c:pt>
                <c:pt idx="1">
                  <c:v>Info &amp; Comms</c:v>
                </c:pt>
                <c:pt idx="2">
                  <c:v>Real Estate</c:v>
                </c:pt>
                <c:pt idx="3">
                  <c:v>Finance &amp; Insurance</c:v>
                </c:pt>
                <c:pt idx="4">
                  <c:v>Wholesale &amp; Retail</c:v>
                </c:pt>
                <c:pt idx="5">
                  <c:v>Prof &amp; Scientific</c:v>
                </c:pt>
                <c:pt idx="6">
                  <c:v>Manufacturing</c:v>
                </c:pt>
                <c:pt idx="7">
                  <c:v>Health</c:v>
                </c:pt>
                <c:pt idx="8">
                  <c:v>Construction</c:v>
                </c:pt>
                <c:pt idx="9">
                  <c:v>Other Services</c:v>
                </c:pt>
                <c:pt idx="10">
                  <c:v>Transport &amp; Storage</c:v>
                </c:pt>
                <c:pt idx="11">
                  <c:v>Admin &amp; Support</c:v>
                </c:pt>
                <c:pt idx="12">
                  <c:v>Accom &amp; Food</c:v>
                </c:pt>
                <c:pt idx="13">
                  <c:v>Recreational Services</c:v>
                </c:pt>
              </c:strCache>
            </c:strRef>
          </c:cat>
          <c:val>
            <c:numRef>
              <c:f>'Sales &amp; emp by industry_Update'!$S$3:$S$16</c:f>
              <c:numCache>
                <c:formatCode>General</c:formatCode>
                <c:ptCount val="14"/>
                <c:pt idx="0">
                  <c:v>-2.6254132500000003</c:v>
                </c:pt>
                <c:pt idx="1">
                  <c:v>-1.41899</c:v>
                </c:pt>
                <c:pt idx="2">
                  <c:v>-2.7199624999999998</c:v>
                </c:pt>
                <c:pt idx="3">
                  <c:v>-3.1604249999999996</c:v>
                </c:pt>
                <c:pt idx="4">
                  <c:v>-6.5075000000000003</c:v>
                </c:pt>
                <c:pt idx="5">
                  <c:v>-5.3114625000000002</c:v>
                </c:pt>
                <c:pt idx="6">
                  <c:v>-5.4293674999999997</c:v>
                </c:pt>
                <c:pt idx="7">
                  <c:v>-6.4375300000000006</c:v>
                </c:pt>
                <c:pt idx="8">
                  <c:v>-7.1186224999999999</c:v>
                </c:pt>
                <c:pt idx="9">
                  <c:v>-5.5629549999999997</c:v>
                </c:pt>
                <c:pt idx="10">
                  <c:v>-4.4957249999999993</c:v>
                </c:pt>
                <c:pt idx="11">
                  <c:v>-12.059672500000001</c:v>
                </c:pt>
                <c:pt idx="12">
                  <c:v>-17.858924999999999</c:v>
                </c:pt>
                <c:pt idx="13">
                  <c:v>-15.360242499999998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A04-AE93-16CE96D8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57821680"/>
        <c:axId val="1"/>
      </c:barChart>
      <c:catAx>
        <c:axId val="757821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At val="0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757821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260384615384614"/>
          <c:y val="6.4167501948992111E-3"/>
          <c:w val="0.2996931623931624"/>
          <c:h val="0.1215467201247355"/>
        </c:manualLayout>
      </c:layout>
      <c:overlay val="0"/>
    </c:legend>
    <c:plotVisOnly val="1"/>
    <c:dispBlanksAs val="gap"/>
    <c:showDLblsOverMax val="0"/>
  </c:chart>
  <c:spPr>
    <a:ln w="3175">
      <a:solidFill>
        <a:srgbClr val="FFFFFF"/>
      </a:solidFill>
      <a:prstDash val="solid"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587499999999996E-2"/>
          <c:y val="9.8052750898534699E-2"/>
          <c:w val="0.9144322048611111"/>
          <c:h val="0.75152371794871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'Sales &amp; supply_Update'!$B$4</c:f>
              <c:strCache>
                <c:ptCount val="1"/>
                <c:pt idx="0">
                  <c:v>Sales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9"/>
          </c:marker>
          <c:dLbls>
            <c:dLbl>
              <c:idx val="0"/>
              <c:layout>
                <c:manualLayout>
                  <c:x val="-9.9978632478632534E-2"/>
                  <c:y val="-5.4950854700854699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solidFill>
                          <a:schemeClr val="bg2">
                            <a:lumMod val="50000"/>
                          </a:schemeClr>
                        </a:solidFill>
                      </a:defRPr>
                    </a:pPr>
                    <a:fld id="{7405E1B8-4568-4AF1-99B9-8C45CC9C06C4}" type="CELLRANGE">
                      <a:rPr lang="en-US"/>
                      <a:pPr>
                        <a:defRPr sz="800">
                          <a:solidFill>
                            <a:schemeClr val="bg2">
                              <a:lumMod val="50000"/>
                            </a:schemeClr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339636752136768E-2"/>
                      <c:h val="2.455876068376068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B98-47AD-A0CC-ADCB5DFE214B}"/>
                </c:ext>
              </c:extLst>
            </c:dLbl>
            <c:dLbl>
              <c:idx val="1"/>
              <c:layout>
                <c:manualLayout>
                  <c:x val="-7.4151709401710396E-3"/>
                  <c:y val="1.8142880840475533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solidFill>
                          <a:schemeClr val="bg2">
                            <a:lumMod val="50000"/>
                          </a:schemeClr>
                        </a:solidFill>
                      </a:defRPr>
                    </a:pPr>
                    <a:fld id="{CD64AB06-CE40-4081-9E8D-24115780302F}" type="CELLRANGE">
                      <a:rPr lang="en-US"/>
                      <a:pPr>
                        <a:defRPr sz="800">
                          <a:solidFill>
                            <a:schemeClr val="bg2">
                              <a:lumMod val="50000"/>
                            </a:schemeClr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383547008547"/>
                      <c:h val="2.727243589743589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B98-47AD-A0CC-ADCB5DFE21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B98-47AD-A0CC-ADCB5DFE21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B98-47AD-A0CC-ADCB5DFE214B}"/>
                </c:ext>
              </c:extLst>
            </c:dLbl>
            <c:dLbl>
              <c:idx val="4"/>
              <c:layout>
                <c:manualLayout>
                  <c:x val="-3.3276495726495728E-2"/>
                  <c:y val="-3.8194747027923692E-2"/>
                </c:manualLayout>
              </c:layout>
              <c:tx>
                <c:rich>
                  <a:bodyPr/>
                  <a:lstStyle/>
                  <a:p>
                    <a:fld id="{5E29657D-F5A7-4CB4-B4B8-BDE1587DA7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B98-47AD-A0CC-ADCB5DFE214B}"/>
                </c:ext>
              </c:extLst>
            </c:dLbl>
            <c:dLbl>
              <c:idx val="5"/>
              <c:layout>
                <c:manualLayout>
                  <c:x val="-7.2909722222222223E-2"/>
                  <c:y val="-5.2239535526679572E-2"/>
                </c:manualLayout>
              </c:layout>
              <c:tx>
                <c:rich>
                  <a:bodyPr/>
                  <a:lstStyle/>
                  <a:p>
                    <a:fld id="{6C9F45F6-359C-4A69-9B63-1D0E42324D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B98-47AD-A0CC-ADCB5DFE214B}"/>
                </c:ext>
              </c:extLst>
            </c:dLbl>
            <c:dLbl>
              <c:idx val="6"/>
              <c:layout>
                <c:manualLayout>
                  <c:x val="-1.5841132478632478E-2"/>
                  <c:y val="2.7069017094017093E-2"/>
                </c:manualLayout>
              </c:layout>
              <c:tx>
                <c:rich>
                  <a:bodyPr/>
                  <a:lstStyle/>
                  <a:p>
                    <a:fld id="{ED0A7D2E-B30B-43BC-A650-D0C317E3730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B98-47AD-A0CC-ADCB5DFE214B}"/>
                </c:ext>
              </c:extLst>
            </c:dLbl>
            <c:dLbl>
              <c:idx val="7"/>
              <c:layout>
                <c:manualLayout>
                  <c:x val="-5.9962072649572651E-2"/>
                  <c:y val="3.8656787392867119E-2"/>
                </c:manualLayout>
              </c:layout>
              <c:tx>
                <c:rich>
                  <a:bodyPr/>
                  <a:lstStyle/>
                  <a:p>
                    <a:fld id="{D84D841A-C7CD-4631-BC4C-FBB012D01F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B98-47AD-A0CC-ADCB5DFE214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B98-47AD-A0CC-ADCB5DFE214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B98-47AD-A0CC-ADCB5DFE214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B98-47AD-A0CC-ADCB5DFE214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B98-47AD-A0CC-ADCB5DFE214B}"/>
                </c:ext>
              </c:extLst>
            </c:dLbl>
            <c:dLbl>
              <c:idx val="12"/>
              <c:layout>
                <c:manualLayout>
                  <c:x val="6.2311965811965566E-3"/>
                  <c:y val="3.9396184683439311E-3"/>
                </c:manualLayout>
              </c:layout>
              <c:tx>
                <c:rich>
                  <a:bodyPr/>
                  <a:lstStyle/>
                  <a:p>
                    <a:fld id="{0B3EA319-5F66-4CE9-A7D7-EA81AAF2FA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B98-47AD-A0CC-ADCB5DFE214B}"/>
                </c:ext>
              </c:extLst>
            </c:dLbl>
            <c:dLbl>
              <c:idx val="13"/>
              <c:layout>
                <c:manualLayout>
                  <c:x val="-9.0850534188034182E-2"/>
                  <c:y val="-2.6044346143212608E-2"/>
                </c:manualLayout>
              </c:layout>
              <c:tx>
                <c:rich>
                  <a:bodyPr/>
                  <a:lstStyle/>
                  <a:p>
                    <a:fld id="{1C51EC9D-CD20-497F-8787-04537D92A6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B98-47AD-A0CC-ADCB5DFE21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solidFill>
                      <a:schemeClr val="bg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'Sales &amp; supply_Update'!$B$5:$B$18</c:f>
              <c:numCache>
                <c:formatCode>General</c:formatCode>
                <c:ptCount val="14"/>
                <c:pt idx="0">
                  <c:v>-32.343626999999998</c:v>
                </c:pt>
                <c:pt idx="1">
                  <c:v>-16.102012999999999</c:v>
                </c:pt>
                <c:pt idx="2">
                  <c:v>-40.108311</c:v>
                </c:pt>
                <c:pt idx="3">
                  <c:v>-25.346814999999999</c:v>
                </c:pt>
                <c:pt idx="4">
                  <c:v>-21.021598000000001</c:v>
                </c:pt>
                <c:pt idx="5">
                  <c:v>-75.760186000000004</c:v>
                </c:pt>
                <c:pt idx="6">
                  <c:v>-9.2943496000000003</c:v>
                </c:pt>
                <c:pt idx="7">
                  <c:v>-22.574732000000001</c:v>
                </c:pt>
                <c:pt idx="8">
                  <c:v>-19.487373999999999</c:v>
                </c:pt>
                <c:pt idx="9">
                  <c:v>-25.427976000000001</c:v>
                </c:pt>
                <c:pt idx="10">
                  <c:v>-24.545275</c:v>
                </c:pt>
                <c:pt idx="11">
                  <c:v>-18.412761</c:v>
                </c:pt>
                <c:pt idx="12">
                  <c:v>-73.542850000000001</c:v>
                </c:pt>
                <c:pt idx="13">
                  <c:v>-26.011489999999998</c:v>
                </c:pt>
              </c:numCache>
            </c:numRef>
          </c:xVal>
          <c:yVal>
            <c:numRef>
              <c:f>'Sales &amp; supply_Update'!$C$5:$C$18</c:f>
              <c:numCache>
                <c:formatCode>General</c:formatCode>
                <c:ptCount val="14"/>
                <c:pt idx="0">
                  <c:v>10.4</c:v>
                </c:pt>
                <c:pt idx="1">
                  <c:v>8.86</c:v>
                </c:pt>
                <c:pt idx="2">
                  <c:v>23.3</c:v>
                </c:pt>
                <c:pt idx="3">
                  <c:v>18.690000000000001</c:v>
                </c:pt>
                <c:pt idx="4">
                  <c:v>5.17</c:v>
                </c:pt>
                <c:pt idx="5">
                  <c:v>14.76</c:v>
                </c:pt>
                <c:pt idx="6">
                  <c:v>4.71</c:v>
                </c:pt>
                <c:pt idx="7">
                  <c:v>4.51</c:v>
                </c:pt>
                <c:pt idx="8">
                  <c:v>15.25</c:v>
                </c:pt>
                <c:pt idx="9">
                  <c:v>6.54</c:v>
                </c:pt>
                <c:pt idx="10">
                  <c:v>10.6</c:v>
                </c:pt>
                <c:pt idx="11">
                  <c:v>10.5</c:v>
                </c:pt>
                <c:pt idx="12">
                  <c:v>14.16</c:v>
                </c:pt>
                <c:pt idx="13">
                  <c:v>13.45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#REF!</c15:f>
              </c15:datalabelsRange>
            </c:ext>
            <c:ext xmlns:c16="http://schemas.microsoft.com/office/drawing/2014/chart" uri="{C3380CC4-5D6E-409C-BE32-E72D297353CC}">
              <c16:uniqueId val="{0000000E-5B98-47AD-A0CC-ADCB5DFE21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5957888"/>
        <c:axId val="195960192"/>
      </c:scatterChart>
      <c:valAx>
        <c:axId val="195957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195960192"/>
        <c:crosses val="autoZero"/>
        <c:crossBetween val="midCat"/>
      </c:valAx>
      <c:valAx>
        <c:axId val="195960192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95957888"/>
        <c:crosses val="max"/>
        <c:crossBetween val="midCat"/>
      </c:valAx>
      <c:spPr>
        <a:solidFill>
          <a:schemeClr val="bg1">
            <a:alpha val="50000"/>
          </a:schemeClr>
        </a:solidFill>
        <a:ln w="9525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2607905982906"/>
          <c:y val="4.4301068376068377E-2"/>
          <c:w val="0.59961346153846162"/>
          <c:h val="0.8165087606837606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'Employees by industry_Update'!$H$4</c:f>
              <c:strCache>
                <c:ptCount val="1"/>
                <c:pt idx="0">
                  <c:v>Furloughed</c:v>
                </c:pt>
              </c:strCache>
            </c:strRef>
          </c:tx>
          <c:invertIfNegative val="0"/>
          <c:cat>
            <c:strRef>
              <c:f>'Employees by industry_Update'!$G$5:$G$20</c:f>
              <c:strCache>
                <c:ptCount val="16"/>
                <c:pt idx="0">
                  <c:v>Accom &amp; Food</c:v>
                </c:pt>
                <c:pt idx="1">
                  <c:v>Recreational Services</c:v>
                </c:pt>
                <c:pt idx="2">
                  <c:v>Wholesale &amp; Retail</c:v>
                </c:pt>
                <c:pt idx="3">
                  <c:v>Construction</c:v>
                </c:pt>
                <c:pt idx="4">
                  <c:v>Manufacturing</c:v>
                </c:pt>
                <c:pt idx="5">
                  <c:v>Transport &amp; Storage</c:v>
                </c:pt>
                <c:pt idx="6">
                  <c:v>Admin &amp; Support</c:v>
                </c:pt>
                <c:pt idx="7">
                  <c:v>Other Services</c:v>
                </c:pt>
                <c:pt idx="8">
                  <c:v>Real Estate</c:v>
                </c:pt>
                <c:pt idx="9">
                  <c:v>Prof &amp; Scientific</c:v>
                </c:pt>
                <c:pt idx="10">
                  <c:v>Health</c:v>
                </c:pt>
                <c:pt idx="11">
                  <c:v>Finance &amp; Insurance</c:v>
                </c:pt>
                <c:pt idx="12">
                  <c:v>Info &amp; Comms</c:v>
                </c:pt>
                <c:pt idx="13">
                  <c:v>Other Production</c:v>
                </c:pt>
                <c:pt idx="15">
                  <c:v>All firms </c:v>
                </c:pt>
              </c:strCache>
            </c:strRef>
          </c:cat>
          <c:val>
            <c:numRef>
              <c:f>'Employees by industry_Update'!$H$5:$H$20</c:f>
              <c:numCache>
                <c:formatCode>General</c:formatCode>
                <c:ptCount val="16"/>
                <c:pt idx="0">
                  <c:v>52.374547</c:v>
                </c:pt>
                <c:pt idx="1">
                  <c:v>48.431874999999998</c:v>
                </c:pt>
                <c:pt idx="2">
                  <c:v>22.658211000000001</c:v>
                </c:pt>
                <c:pt idx="3">
                  <c:v>18.298680999999998</c:v>
                </c:pt>
                <c:pt idx="4">
                  <c:v>16.848535999999999</c:v>
                </c:pt>
                <c:pt idx="5">
                  <c:v>16.773655000000002</c:v>
                </c:pt>
                <c:pt idx="6">
                  <c:v>15.962058000000001</c:v>
                </c:pt>
                <c:pt idx="7">
                  <c:v>15.890459</c:v>
                </c:pt>
                <c:pt idx="8">
                  <c:v>13.558316</c:v>
                </c:pt>
                <c:pt idx="9">
                  <c:v>12.847927</c:v>
                </c:pt>
                <c:pt idx="10">
                  <c:v>11.217665</c:v>
                </c:pt>
                <c:pt idx="11">
                  <c:v>9.5629709999999992</c:v>
                </c:pt>
                <c:pt idx="12">
                  <c:v>7.6722691999999997</c:v>
                </c:pt>
                <c:pt idx="13">
                  <c:v>6.1956705999999997</c:v>
                </c:pt>
                <c:pt idx="15">
                  <c:v>19.163774342857145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C-4106-93E2-394A2A0FF480}"/>
            </c:ext>
          </c:extLst>
        </c:ser>
        <c:ser>
          <c:idx val="0"/>
          <c:order val="1"/>
          <c:tx>
            <c:strRef>
              <c:f>'Employees by industry_Update'!$I$4</c:f>
              <c:strCache>
                <c:ptCount val="1"/>
                <c:pt idx="0">
                  <c:v>Unable to work (eg sick, self isolating)</c:v>
                </c:pt>
              </c:strCache>
            </c:strRef>
          </c:tx>
          <c:invertIfNegative val="0"/>
          <c:cat>
            <c:strRef>
              <c:f>'Employees by industry_Update'!$G$5:$G$20</c:f>
              <c:strCache>
                <c:ptCount val="16"/>
                <c:pt idx="0">
                  <c:v>Accom &amp; Food</c:v>
                </c:pt>
                <c:pt idx="1">
                  <c:v>Recreational Services</c:v>
                </c:pt>
                <c:pt idx="2">
                  <c:v>Wholesale &amp; Retail</c:v>
                </c:pt>
                <c:pt idx="3">
                  <c:v>Construction</c:v>
                </c:pt>
                <c:pt idx="4">
                  <c:v>Manufacturing</c:v>
                </c:pt>
                <c:pt idx="5">
                  <c:v>Transport &amp; Storage</c:v>
                </c:pt>
                <c:pt idx="6">
                  <c:v>Admin &amp; Support</c:v>
                </c:pt>
                <c:pt idx="7">
                  <c:v>Other Services</c:v>
                </c:pt>
                <c:pt idx="8">
                  <c:v>Real Estate</c:v>
                </c:pt>
                <c:pt idx="9">
                  <c:v>Prof &amp; Scientific</c:v>
                </c:pt>
                <c:pt idx="10">
                  <c:v>Health</c:v>
                </c:pt>
                <c:pt idx="11">
                  <c:v>Finance &amp; Insurance</c:v>
                </c:pt>
                <c:pt idx="12">
                  <c:v>Info &amp; Comms</c:v>
                </c:pt>
                <c:pt idx="13">
                  <c:v>Other Production</c:v>
                </c:pt>
                <c:pt idx="15">
                  <c:v>All firms </c:v>
                </c:pt>
              </c:strCache>
            </c:strRef>
          </c:cat>
          <c:val>
            <c:numRef>
              <c:f>'Employees by industry_Update'!$I$5:$I$20</c:f>
              <c:numCache>
                <c:formatCode>General</c:formatCode>
                <c:ptCount val="16"/>
                <c:pt idx="0">
                  <c:v>2.1686363000000002</c:v>
                </c:pt>
                <c:pt idx="1">
                  <c:v>1.8059536</c:v>
                </c:pt>
                <c:pt idx="2">
                  <c:v>2.5813644</c:v>
                </c:pt>
                <c:pt idx="3">
                  <c:v>2.3775974</c:v>
                </c:pt>
                <c:pt idx="4">
                  <c:v>3.0437224000000001</c:v>
                </c:pt>
                <c:pt idx="5">
                  <c:v>3.1177678000000002</c:v>
                </c:pt>
                <c:pt idx="6">
                  <c:v>2.4267582999999999</c:v>
                </c:pt>
                <c:pt idx="7">
                  <c:v>3.1979603999999999</c:v>
                </c:pt>
                <c:pt idx="8">
                  <c:v>2.5432671999999998</c:v>
                </c:pt>
                <c:pt idx="9">
                  <c:v>2.1738233</c:v>
                </c:pt>
                <c:pt idx="10">
                  <c:v>4.0298825000000003</c:v>
                </c:pt>
                <c:pt idx="11">
                  <c:v>2.0321077000000001</c:v>
                </c:pt>
                <c:pt idx="12">
                  <c:v>1.8477110000000001</c:v>
                </c:pt>
                <c:pt idx="13">
                  <c:v>3.0644586</c:v>
                </c:pt>
                <c:pt idx="15">
                  <c:v>2.6007864928571425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C-4106-93E2-394A2A0FF480}"/>
            </c:ext>
          </c:extLst>
        </c:ser>
        <c:ser>
          <c:idx val="2"/>
          <c:order val="2"/>
          <c:tx>
            <c:strRef>
              <c:f>'Employees by industry_Update'!$J$4</c:f>
              <c:strCache>
                <c:ptCount val="1"/>
                <c:pt idx="0">
                  <c:v>Working on business premises</c:v>
                </c:pt>
              </c:strCache>
            </c:strRef>
          </c:tx>
          <c:invertIfNegative val="0"/>
          <c:cat>
            <c:strRef>
              <c:f>'Employees by industry_Update'!$G$5:$G$20</c:f>
              <c:strCache>
                <c:ptCount val="16"/>
                <c:pt idx="0">
                  <c:v>Accom &amp; Food</c:v>
                </c:pt>
                <c:pt idx="1">
                  <c:v>Recreational Services</c:v>
                </c:pt>
                <c:pt idx="2">
                  <c:v>Wholesale &amp; Retail</c:v>
                </c:pt>
                <c:pt idx="3">
                  <c:v>Construction</c:v>
                </c:pt>
                <c:pt idx="4">
                  <c:v>Manufacturing</c:v>
                </c:pt>
                <c:pt idx="5">
                  <c:v>Transport &amp; Storage</c:v>
                </c:pt>
                <c:pt idx="6">
                  <c:v>Admin &amp; Support</c:v>
                </c:pt>
                <c:pt idx="7">
                  <c:v>Other Services</c:v>
                </c:pt>
                <c:pt idx="8">
                  <c:v>Real Estate</c:v>
                </c:pt>
                <c:pt idx="9">
                  <c:v>Prof &amp; Scientific</c:v>
                </c:pt>
                <c:pt idx="10">
                  <c:v>Health</c:v>
                </c:pt>
                <c:pt idx="11">
                  <c:v>Finance &amp; Insurance</c:v>
                </c:pt>
                <c:pt idx="12">
                  <c:v>Info &amp; Comms</c:v>
                </c:pt>
                <c:pt idx="13">
                  <c:v>Other Production</c:v>
                </c:pt>
                <c:pt idx="15">
                  <c:v>All firms </c:v>
                </c:pt>
              </c:strCache>
            </c:strRef>
          </c:cat>
          <c:val>
            <c:numRef>
              <c:f>'Employees by industry_Update'!$J$5:$J$20</c:f>
              <c:numCache>
                <c:formatCode>General</c:formatCode>
                <c:ptCount val="16"/>
                <c:pt idx="0">
                  <c:v>35.766961999999999</c:v>
                </c:pt>
                <c:pt idx="1">
                  <c:v>19.398239</c:v>
                </c:pt>
                <c:pt idx="2">
                  <c:v>48.499094999999997</c:v>
                </c:pt>
                <c:pt idx="3">
                  <c:v>49.203755000000001</c:v>
                </c:pt>
                <c:pt idx="4">
                  <c:v>57.586381000000003</c:v>
                </c:pt>
                <c:pt idx="5">
                  <c:v>57.183363</c:v>
                </c:pt>
                <c:pt idx="6">
                  <c:v>39.479557999999997</c:v>
                </c:pt>
                <c:pt idx="7">
                  <c:v>33.464784000000002</c:v>
                </c:pt>
                <c:pt idx="8">
                  <c:v>30.807969</c:v>
                </c:pt>
                <c:pt idx="9">
                  <c:v>24.208223</c:v>
                </c:pt>
                <c:pt idx="10">
                  <c:v>47.65108</c:v>
                </c:pt>
                <c:pt idx="11">
                  <c:v>25.577279000000001</c:v>
                </c:pt>
                <c:pt idx="12">
                  <c:v>11.810492</c:v>
                </c:pt>
                <c:pt idx="13">
                  <c:v>58.828795999999997</c:v>
                </c:pt>
                <c:pt idx="15">
                  <c:v>38.533283999999995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C-4106-93E2-394A2A0FF480}"/>
            </c:ext>
          </c:extLst>
        </c:ser>
        <c:ser>
          <c:idx val="3"/>
          <c:order val="3"/>
          <c:tx>
            <c:strRef>
              <c:f>'Employees by industry_Update'!$K$4</c:f>
              <c:strCache>
                <c:ptCount val="1"/>
                <c:pt idx="0">
                  <c:v>Working from home</c:v>
                </c:pt>
              </c:strCache>
            </c:strRef>
          </c:tx>
          <c:invertIfNegative val="0"/>
          <c:cat>
            <c:strRef>
              <c:f>'Employees by industry_Update'!$G$5:$G$20</c:f>
              <c:strCache>
                <c:ptCount val="16"/>
                <c:pt idx="0">
                  <c:v>Accom &amp; Food</c:v>
                </c:pt>
                <c:pt idx="1">
                  <c:v>Recreational Services</c:v>
                </c:pt>
                <c:pt idx="2">
                  <c:v>Wholesale &amp; Retail</c:v>
                </c:pt>
                <c:pt idx="3">
                  <c:v>Construction</c:v>
                </c:pt>
                <c:pt idx="4">
                  <c:v>Manufacturing</c:v>
                </c:pt>
                <c:pt idx="5">
                  <c:v>Transport &amp; Storage</c:v>
                </c:pt>
                <c:pt idx="6">
                  <c:v>Admin &amp; Support</c:v>
                </c:pt>
                <c:pt idx="7">
                  <c:v>Other Services</c:v>
                </c:pt>
                <c:pt idx="8">
                  <c:v>Real Estate</c:v>
                </c:pt>
                <c:pt idx="9">
                  <c:v>Prof &amp; Scientific</c:v>
                </c:pt>
                <c:pt idx="10">
                  <c:v>Health</c:v>
                </c:pt>
                <c:pt idx="11">
                  <c:v>Finance &amp; Insurance</c:v>
                </c:pt>
                <c:pt idx="12">
                  <c:v>Info &amp; Comms</c:v>
                </c:pt>
                <c:pt idx="13">
                  <c:v>Other Production</c:v>
                </c:pt>
                <c:pt idx="15">
                  <c:v>All firms </c:v>
                </c:pt>
              </c:strCache>
            </c:strRef>
          </c:cat>
          <c:val>
            <c:numRef>
              <c:f>'Employees by industry_Update'!$K$5:$K$20</c:f>
              <c:numCache>
                <c:formatCode>General</c:formatCode>
                <c:ptCount val="16"/>
                <c:pt idx="0">
                  <c:v>9.6898551000000008</c:v>
                </c:pt>
                <c:pt idx="1">
                  <c:v>30.363932999999999</c:v>
                </c:pt>
                <c:pt idx="2">
                  <c:v>26.261330000000001</c:v>
                </c:pt>
                <c:pt idx="3">
                  <c:v>30.119966999999999</c:v>
                </c:pt>
                <c:pt idx="4">
                  <c:v>22.521360999999999</c:v>
                </c:pt>
                <c:pt idx="5">
                  <c:v>22.925215000000001</c:v>
                </c:pt>
                <c:pt idx="6">
                  <c:v>42.130924999999998</c:v>
                </c:pt>
                <c:pt idx="7">
                  <c:v>47.446796999999997</c:v>
                </c:pt>
                <c:pt idx="8">
                  <c:v>53.090448000000002</c:v>
                </c:pt>
                <c:pt idx="9">
                  <c:v>60.770026999999999</c:v>
                </c:pt>
                <c:pt idx="10">
                  <c:v>37.101610000000001</c:v>
                </c:pt>
                <c:pt idx="11">
                  <c:v>62.827641999999997</c:v>
                </c:pt>
                <c:pt idx="12">
                  <c:v>78.669528</c:v>
                </c:pt>
                <c:pt idx="13">
                  <c:v>31.910862999999999</c:v>
                </c:pt>
                <c:pt idx="15">
                  <c:v>39.70210722142857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C-4106-93E2-394A2A0FF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57821680"/>
        <c:axId val="1"/>
      </c:barChart>
      <c:catAx>
        <c:axId val="757821680"/>
        <c:scaling>
          <c:orientation val="maxMin"/>
        </c:scaling>
        <c:delete val="0"/>
        <c:axPos val="r"/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At val="0"/>
        <c:auto val="0"/>
        <c:lblAlgn val="ctr"/>
        <c:lblOffset val="100"/>
        <c:noMultiLvlLbl val="0"/>
      </c:catAx>
      <c:valAx>
        <c:axId val="1"/>
        <c:scaling>
          <c:orientation val="maxMin"/>
          <c:max val="100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75782168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3319846845731695E-3"/>
          <c:y val="5.3528133356090329E-2"/>
          <c:w val="0.18746111111111111"/>
          <c:h val="0.47552051223812153"/>
        </c:manualLayout>
      </c:layout>
      <c:overlay val="0"/>
    </c:legend>
    <c:plotVisOnly val="1"/>
    <c:dispBlanksAs val="gap"/>
    <c:showDLblsOverMax val="0"/>
  </c:chart>
  <c:spPr>
    <a:ln w="3175">
      <a:solidFill>
        <a:srgbClr val="FFFFFF"/>
      </a:solidFill>
      <a:prstDash val="solid"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160156249999995E-2"/>
          <c:y val="9.805277777777778E-2"/>
          <c:w val="0.9144322048611111"/>
          <c:h val="0.79222884615384603"/>
        </c:manualLayout>
      </c:layout>
      <c:lineChart>
        <c:grouping val="standard"/>
        <c:varyColors val="0"/>
        <c:ser>
          <c:idx val="0"/>
          <c:order val="0"/>
          <c:tx>
            <c:strRef>
              <c:f>Uncertainty_Update!$F$3</c:f>
              <c:strCache>
                <c:ptCount val="1"/>
                <c:pt idx="0">
                  <c:v>3 month rolling average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Uncertainty_Update!$A$6:$A$56</c:f>
              <c:numCache>
                <c:formatCode>mmm\-yy</c:formatCode>
                <c:ptCount val="51"/>
                <c:pt idx="0">
                  <c:v>42766</c:v>
                </c:pt>
                <c:pt idx="1">
                  <c:v>42794</c:v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  <c:pt idx="24">
                  <c:v>43496</c:v>
                </c:pt>
                <c:pt idx="25">
                  <c:v>43524</c:v>
                </c:pt>
                <c:pt idx="26">
                  <c:v>43555</c:v>
                </c:pt>
                <c:pt idx="27">
                  <c:v>43585</c:v>
                </c:pt>
                <c:pt idx="28">
                  <c:v>43616</c:v>
                </c:pt>
                <c:pt idx="29">
                  <c:v>43646</c:v>
                </c:pt>
                <c:pt idx="30">
                  <c:v>43677</c:v>
                </c:pt>
                <c:pt idx="31">
                  <c:v>43708</c:v>
                </c:pt>
                <c:pt idx="32">
                  <c:v>43738</c:v>
                </c:pt>
                <c:pt idx="33">
                  <c:v>43769</c:v>
                </c:pt>
                <c:pt idx="34">
                  <c:v>43799</c:v>
                </c:pt>
                <c:pt idx="35">
                  <c:v>43830</c:v>
                </c:pt>
                <c:pt idx="36">
                  <c:v>43861</c:v>
                </c:pt>
                <c:pt idx="37">
                  <c:v>43890</c:v>
                </c:pt>
                <c:pt idx="38">
                  <c:v>43921</c:v>
                </c:pt>
                <c:pt idx="39">
                  <c:v>43951</c:v>
                </c:pt>
                <c:pt idx="40">
                  <c:v>43982</c:v>
                </c:pt>
                <c:pt idx="41">
                  <c:v>44012</c:v>
                </c:pt>
                <c:pt idx="42">
                  <c:v>44043</c:v>
                </c:pt>
                <c:pt idx="43">
                  <c:v>44074</c:v>
                </c:pt>
                <c:pt idx="44">
                  <c:v>44104</c:v>
                </c:pt>
                <c:pt idx="45">
                  <c:v>44135</c:v>
                </c:pt>
                <c:pt idx="46">
                  <c:v>44165</c:v>
                </c:pt>
                <c:pt idx="47">
                  <c:v>44196</c:v>
                </c:pt>
                <c:pt idx="48">
                  <c:v>44227</c:v>
                </c:pt>
                <c:pt idx="49">
                  <c:v>44255</c:v>
                </c:pt>
                <c:pt idx="50">
                  <c:v>44286</c:v>
                </c:pt>
              </c:numCache>
            </c:numRef>
          </c:cat>
          <c:val>
            <c:numRef>
              <c:f>Uncertainty_Update!$F$6:$F$56</c:f>
              <c:numCache>
                <c:formatCode>General</c:formatCode>
                <c:ptCount val="51"/>
                <c:pt idx="0">
                  <c:v>4.4142329999999994</c:v>
                </c:pt>
                <c:pt idx="1">
                  <c:v>4.3809623333333327</c:v>
                </c:pt>
                <c:pt idx="2">
                  <c:v>4.2427873333333332</c:v>
                </c:pt>
                <c:pt idx="3">
                  <c:v>4.3307803333333332</c:v>
                </c:pt>
                <c:pt idx="4">
                  <c:v>4.583267666666667</c:v>
                </c:pt>
                <c:pt idx="5">
                  <c:v>4.5953253333333342</c:v>
                </c:pt>
                <c:pt idx="6">
                  <c:v>4.6842649999999999</c:v>
                </c:pt>
                <c:pt idx="7">
                  <c:v>4.6171360000000004</c:v>
                </c:pt>
                <c:pt idx="8">
                  <c:v>4.6961936666666668</c:v>
                </c:pt>
                <c:pt idx="9">
                  <c:v>4.6084503333333338</c:v>
                </c:pt>
                <c:pt idx="10">
                  <c:v>4.4268589999999994</c:v>
                </c:pt>
                <c:pt idx="11">
                  <c:v>4.3711790000000006</c:v>
                </c:pt>
                <c:pt idx="12">
                  <c:v>4.3309483333333336</c:v>
                </c:pt>
                <c:pt idx="13">
                  <c:v>4.3675743333333337</c:v>
                </c:pt>
                <c:pt idx="14">
                  <c:v>4.3480436666666664</c:v>
                </c:pt>
                <c:pt idx="15">
                  <c:v>4.3502926666666673</c:v>
                </c:pt>
                <c:pt idx="16">
                  <c:v>4.2498736666666668</c:v>
                </c:pt>
                <c:pt idx="17">
                  <c:v>4.2596430000000005</c:v>
                </c:pt>
                <c:pt idx="18">
                  <c:v>4.3847949999999996</c:v>
                </c:pt>
                <c:pt idx="19">
                  <c:v>4.7985133333333332</c:v>
                </c:pt>
                <c:pt idx="20">
                  <c:v>4.9966189999999999</c:v>
                </c:pt>
                <c:pt idx="21">
                  <c:v>4.970800333333333</c:v>
                </c:pt>
                <c:pt idx="22">
                  <c:v>4.8370213333333334</c:v>
                </c:pt>
                <c:pt idx="23">
                  <c:v>4.8068226666666662</c:v>
                </c:pt>
                <c:pt idx="24">
                  <c:v>4.8135969999999997</c:v>
                </c:pt>
                <c:pt idx="25">
                  <c:v>4.7073193333333334</c:v>
                </c:pt>
                <c:pt idx="26">
                  <c:v>4.6513736666666672</c:v>
                </c:pt>
                <c:pt idx="27">
                  <c:v>4.6468846666666659</c:v>
                </c:pt>
                <c:pt idx="28">
                  <c:v>4.7664660000000003</c:v>
                </c:pt>
                <c:pt idx="29">
                  <c:v>4.8570146666666671</c:v>
                </c:pt>
                <c:pt idx="30">
                  <c:v>4.8147986666666673</c:v>
                </c:pt>
                <c:pt idx="31">
                  <c:v>4.7121083333333331</c:v>
                </c:pt>
                <c:pt idx="32">
                  <c:v>4.7635813333333337</c:v>
                </c:pt>
                <c:pt idx="33">
                  <c:v>4.7223889999999997</c:v>
                </c:pt>
                <c:pt idx="34">
                  <c:v>4.7492749999999999</c:v>
                </c:pt>
                <c:pt idx="35">
                  <c:v>4.6280613333333323</c:v>
                </c:pt>
                <c:pt idx="36">
                  <c:v>4.6373239999999996</c:v>
                </c:pt>
                <c:pt idx="37">
                  <c:v>4.7506709999999996</c:v>
                </c:pt>
                <c:pt idx="38">
                  <c:v>5.244482333333333</c:v>
                </c:pt>
                <c:pt idx="39">
                  <c:v>6.5126813333333331</c:v>
                </c:pt>
                <c:pt idx="40">
                  <c:v>7.6354986666666669</c:v>
                </c:pt>
                <c:pt idx="41">
                  <c:v>8.2434890000000003</c:v>
                </c:pt>
                <c:pt idx="42">
                  <c:v>7.8605703333333325</c:v>
                </c:pt>
                <c:pt idx="43">
                  <c:v>7.8007133333333316</c:v>
                </c:pt>
                <c:pt idx="44">
                  <c:v>8.0354770000000002</c:v>
                </c:pt>
                <c:pt idx="45">
                  <c:v>8.3983910000000019</c:v>
                </c:pt>
                <c:pt idx="46">
                  <c:v>8.0034890000000001</c:v>
                </c:pt>
                <c:pt idx="47">
                  <c:v>7.5995263333333334</c:v>
                </c:pt>
                <c:pt idx="48">
                  <c:v>7.6017073333333327</c:v>
                </c:pt>
                <c:pt idx="49">
                  <c:v>7.7486729999999993</c:v>
                </c:pt>
                <c:pt idx="50">
                  <c:v>7.7203033333333337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4-4FA0-BD1F-3BE4F2A3FE9E}"/>
            </c:ext>
          </c:extLst>
        </c:ser>
        <c:ser>
          <c:idx val="1"/>
          <c:order val="1"/>
          <c:tx>
            <c:strRef>
              <c:f>Uncertainty_Update!$C$3</c:f>
              <c:strCache>
                <c:ptCount val="1"/>
                <c:pt idx="0">
                  <c:v>Single month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Uncertainty_Update!$A$6:$A$56</c:f>
              <c:numCache>
                <c:formatCode>mmm\-yy</c:formatCode>
                <c:ptCount val="51"/>
                <c:pt idx="0">
                  <c:v>42766</c:v>
                </c:pt>
                <c:pt idx="1">
                  <c:v>42794</c:v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  <c:pt idx="24">
                  <c:v>43496</c:v>
                </c:pt>
                <c:pt idx="25">
                  <c:v>43524</c:v>
                </c:pt>
                <c:pt idx="26">
                  <c:v>43555</c:v>
                </c:pt>
                <c:pt idx="27">
                  <c:v>43585</c:v>
                </c:pt>
                <c:pt idx="28">
                  <c:v>43616</c:v>
                </c:pt>
                <c:pt idx="29">
                  <c:v>43646</c:v>
                </c:pt>
                <c:pt idx="30">
                  <c:v>43677</c:v>
                </c:pt>
                <c:pt idx="31">
                  <c:v>43708</c:v>
                </c:pt>
                <c:pt idx="32">
                  <c:v>43738</c:v>
                </c:pt>
                <c:pt idx="33">
                  <c:v>43769</c:v>
                </c:pt>
                <c:pt idx="34">
                  <c:v>43799</c:v>
                </c:pt>
                <c:pt idx="35">
                  <c:v>43830</c:v>
                </c:pt>
                <c:pt idx="36">
                  <c:v>43861</c:v>
                </c:pt>
                <c:pt idx="37">
                  <c:v>43890</c:v>
                </c:pt>
                <c:pt idx="38">
                  <c:v>43921</c:v>
                </c:pt>
                <c:pt idx="39">
                  <c:v>43951</c:v>
                </c:pt>
                <c:pt idx="40">
                  <c:v>43982</c:v>
                </c:pt>
                <c:pt idx="41">
                  <c:v>44012</c:v>
                </c:pt>
                <c:pt idx="42">
                  <c:v>44043</c:v>
                </c:pt>
                <c:pt idx="43">
                  <c:v>44074</c:v>
                </c:pt>
                <c:pt idx="44">
                  <c:v>44104</c:v>
                </c:pt>
                <c:pt idx="45">
                  <c:v>44135</c:v>
                </c:pt>
                <c:pt idx="46">
                  <c:v>44165</c:v>
                </c:pt>
                <c:pt idx="47">
                  <c:v>44196</c:v>
                </c:pt>
                <c:pt idx="48">
                  <c:v>44227</c:v>
                </c:pt>
                <c:pt idx="49">
                  <c:v>44255</c:v>
                </c:pt>
                <c:pt idx="50">
                  <c:v>44286</c:v>
                </c:pt>
              </c:numCache>
            </c:numRef>
          </c:cat>
          <c:val>
            <c:numRef>
              <c:f>Uncertainty_Update!$C$6:$C$56</c:f>
              <c:numCache>
                <c:formatCode>General</c:formatCode>
                <c:ptCount val="51"/>
                <c:pt idx="0">
                  <c:v>4.3391799999999998</c:v>
                </c:pt>
                <c:pt idx="1">
                  <c:v>4.0126549999999996</c:v>
                </c:pt>
                <c:pt idx="2">
                  <c:v>4.3765270000000003</c:v>
                </c:pt>
                <c:pt idx="3">
                  <c:v>4.6031589999999998</c:v>
                </c:pt>
                <c:pt idx="4">
                  <c:v>4.7701169999999999</c:v>
                </c:pt>
                <c:pt idx="5">
                  <c:v>4.4127000000000001</c:v>
                </c:pt>
                <c:pt idx="6">
                  <c:v>4.8699779999999997</c:v>
                </c:pt>
                <c:pt idx="7">
                  <c:v>4.5687300000000004</c:v>
                </c:pt>
                <c:pt idx="8">
                  <c:v>4.6498730000000004</c:v>
                </c:pt>
                <c:pt idx="9">
                  <c:v>4.6067479999999996</c:v>
                </c:pt>
                <c:pt idx="10">
                  <c:v>4.0239560000000001</c:v>
                </c:pt>
                <c:pt idx="11">
                  <c:v>4.4828330000000003</c:v>
                </c:pt>
                <c:pt idx="12">
                  <c:v>4.4860559999999996</c:v>
                </c:pt>
                <c:pt idx="13">
                  <c:v>4.1338340000000002</c:v>
                </c:pt>
                <c:pt idx="14">
                  <c:v>4.4242410000000003</c:v>
                </c:pt>
                <c:pt idx="15">
                  <c:v>4.4928030000000003</c:v>
                </c:pt>
                <c:pt idx="16">
                  <c:v>3.8325770000000001</c:v>
                </c:pt>
                <c:pt idx="17">
                  <c:v>4.4535489999999998</c:v>
                </c:pt>
                <c:pt idx="18">
                  <c:v>4.8682590000000001</c:v>
                </c:pt>
                <c:pt idx="19">
                  <c:v>5.0737319999999997</c:v>
                </c:pt>
                <c:pt idx="20">
                  <c:v>5.047866</c:v>
                </c:pt>
                <c:pt idx="21">
                  <c:v>4.7908030000000004</c:v>
                </c:pt>
                <c:pt idx="22">
                  <c:v>4.6723949999999999</c:v>
                </c:pt>
                <c:pt idx="23">
                  <c:v>4.9572700000000003</c:v>
                </c:pt>
                <c:pt idx="24">
                  <c:v>4.8111259999999998</c:v>
                </c:pt>
                <c:pt idx="25">
                  <c:v>4.3535620000000002</c:v>
                </c:pt>
                <c:pt idx="26">
                  <c:v>4.7894329999999998</c:v>
                </c:pt>
                <c:pt idx="27">
                  <c:v>4.7976590000000003</c:v>
                </c:pt>
                <c:pt idx="28">
                  <c:v>4.7123059999999999</c:v>
                </c:pt>
                <c:pt idx="29">
                  <c:v>5.0610790000000003</c:v>
                </c:pt>
                <c:pt idx="30">
                  <c:v>4.671011</c:v>
                </c:pt>
                <c:pt idx="31">
                  <c:v>4.4042349999999999</c:v>
                </c:pt>
                <c:pt idx="32">
                  <c:v>5.2154980000000002</c:v>
                </c:pt>
                <c:pt idx="33">
                  <c:v>4.547434</c:v>
                </c:pt>
                <c:pt idx="34">
                  <c:v>4.4848929999999996</c:v>
                </c:pt>
                <c:pt idx="35">
                  <c:v>4.8518569999999999</c:v>
                </c:pt>
                <c:pt idx="36">
                  <c:v>4.5752220000000001</c:v>
                </c:pt>
                <c:pt idx="37">
                  <c:v>4.8249339999999998</c:v>
                </c:pt>
                <c:pt idx="38">
                  <c:v>6.333291</c:v>
                </c:pt>
                <c:pt idx="39">
                  <c:v>8.3798189999999995</c:v>
                </c:pt>
                <c:pt idx="40">
                  <c:v>8.1933860000000003</c:v>
                </c:pt>
                <c:pt idx="41">
                  <c:v>8.1572619999999993</c:v>
                </c:pt>
                <c:pt idx="42">
                  <c:v>7.2310629999999998</c:v>
                </c:pt>
                <c:pt idx="43">
                  <c:v>8.0138149999999992</c:v>
                </c:pt>
                <c:pt idx="44">
                  <c:v>8.8615530000000007</c:v>
                </c:pt>
                <c:pt idx="45">
                  <c:v>8.3198050000000006</c:v>
                </c:pt>
                <c:pt idx="46">
                  <c:v>6.8291089999999999</c:v>
                </c:pt>
                <c:pt idx="47">
                  <c:v>7.6496649999999997</c:v>
                </c:pt>
                <c:pt idx="48">
                  <c:v>8.3263479999999994</c:v>
                </c:pt>
                <c:pt idx="49">
                  <c:v>7.2700060000000004</c:v>
                </c:pt>
                <c:pt idx="50">
                  <c:v>7.5645559999999996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4-4FA0-BD1F-3BE4F2A3F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7888"/>
        <c:axId val="195960192"/>
      </c:lineChart>
      <c:dateAx>
        <c:axId val="195957888"/>
        <c:scaling>
          <c:orientation val="minMax"/>
        </c:scaling>
        <c:delete val="0"/>
        <c:axPos val="b"/>
        <c:numFmt formatCode="mmm\-yy" sourceLinked="1"/>
        <c:majorTickMark val="in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195960192"/>
        <c:crosses val="autoZero"/>
        <c:auto val="1"/>
        <c:lblOffset val="100"/>
        <c:baseTimeUnit val="months"/>
        <c:majorUnit val="6"/>
        <c:majorTimeUnit val="months"/>
        <c:minorUnit val="6"/>
        <c:minorTimeUnit val="months"/>
      </c:dateAx>
      <c:valAx>
        <c:axId val="195960192"/>
        <c:scaling>
          <c:orientation val="minMax"/>
          <c:min val="2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95957888"/>
        <c:crosses val="max"/>
        <c:crossBetween val="midCat"/>
      </c:valAx>
      <c:spPr>
        <a:solidFill>
          <a:schemeClr val="bg1">
            <a:alpha val="50000"/>
          </a:schemeClr>
        </a:solidFill>
        <a:ln w="9525">
          <a:noFill/>
        </a:ln>
      </c:spPr>
    </c:plotArea>
    <c:legend>
      <c:legendPos val="l"/>
      <c:layout>
        <c:manualLayout>
          <c:xMode val="edge"/>
          <c:yMode val="edge"/>
          <c:x val="3.8279212834706776E-2"/>
          <c:y val="0.21646538461538459"/>
          <c:w val="0.31968368055555552"/>
          <c:h val="0.11652575757575756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446602564102565"/>
          <c:y val="4.4301068376068377E-2"/>
          <c:w val="0.718117094017094"/>
          <c:h val="0.81650876068376066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'Uncertainty by industry_Update'!$S$2</c:f>
              <c:strCache>
                <c:ptCount val="1"/>
                <c:pt idx="0">
                  <c:v> April 2020 - March 2021 (avg)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'Uncertainty by industry_Update'!$Q$3:$Q$16</c:f>
              <c:strCache>
                <c:ptCount val="14"/>
                <c:pt idx="0">
                  <c:v>Other Services</c:v>
                </c:pt>
                <c:pt idx="1">
                  <c:v>Health</c:v>
                </c:pt>
                <c:pt idx="2">
                  <c:v>Other Production</c:v>
                </c:pt>
                <c:pt idx="3">
                  <c:v>Wholesale &amp; Retail</c:v>
                </c:pt>
                <c:pt idx="4">
                  <c:v>Real Estate</c:v>
                </c:pt>
                <c:pt idx="5">
                  <c:v>Admin &amp; Support</c:v>
                </c:pt>
                <c:pt idx="6">
                  <c:v>Manufacturing</c:v>
                </c:pt>
                <c:pt idx="7">
                  <c:v>Finance &amp; Insurance</c:v>
                </c:pt>
                <c:pt idx="8">
                  <c:v>Info &amp; Comms</c:v>
                </c:pt>
                <c:pt idx="9">
                  <c:v>Prof &amp; Scientific</c:v>
                </c:pt>
                <c:pt idx="10">
                  <c:v>Transport &amp; Storage</c:v>
                </c:pt>
                <c:pt idx="11">
                  <c:v>Construction</c:v>
                </c:pt>
                <c:pt idx="12">
                  <c:v>Accom &amp; Food</c:v>
                </c:pt>
                <c:pt idx="13">
                  <c:v>Recreational Services</c:v>
                </c:pt>
              </c:strCache>
            </c:strRef>
          </c:cat>
          <c:val>
            <c:numRef>
              <c:f>'Uncertainty by industry_Update'!$S$3:$S$16</c:f>
              <c:numCache>
                <c:formatCode>General</c:formatCode>
                <c:ptCount val="14"/>
                <c:pt idx="0">
                  <c:v>6.19651816666667</c:v>
                </c:pt>
                <c:pt idx="1">
                  <c:v>6.7290088333333342</c:v>
                </c:pt>
                <c:pt idx="2">
                  <c:v>6.7367934166666652</c:v>
                </c:pt>
                <c:pt idx="3">
                  <c:v>7.1190358333333341</c:v>
                </c:pt>
                <c:pt idx="4">
                  <c:v>7.3748960833333337</c:v>
                </c:pt>
                <c:pt idx="5">
                  <c:v>7.5066519166666659</c:v>
                </c:pt>
                <c:pt idx="6">
                  <c:v>7.7725288333333351</c:v>
                </c:pt>
                <c:pt idx="7">
                  <c:v>7.8174592499999997</c:v>
                </c:pt>
                <c:pt idx="8">
                  <c:v>7.9490450833333339</c:v>
                </c:pt>
                <c:pt idx="9">
                  <c:v>8.3836905000000002</c:v>
                </c:pt>
                <c:pt idx="10">
                  <c:v>8.415281666666667</c:v>
                </c:pt>
                <c:pt idx="11">
                  <c:v>9.4136388333333318</c:v>
                </c:pt>
                <c:pt idx="12">
                  <c:v>10.880171416666668</c:v>
                </c:pt>
                <c:pt idx="13">
                  <c:v>11.592312249999999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C-48B0-A26B-0D957215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57821680"/>
        <c:axId val="1"/>
      </c:barChart>
      <c:scatterChart>
        <c:scatterStyle val="lineMarker"/>
        <c:varyColors val="0"/>
        <c:ser>
          <c:idx val="0"/>
          <c:order val="0"/>
          <c:tx>
            <c:strRef>
              <c:f>'Uncertainty by industry_Update'!$R$2</c:f>
              <c:strCache>
                <c:ptCount val="1"/>
                <c:pt idx="0">
                  <c:v>2019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2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'Uncertainty by industry_Update'!$R$3:$R$16</c:f>
              <c:numCache>
                <c:formatCode>General</c:formatCode>
                <c:ptCount val="14"/>
                <c:pt idx="0">
                  <c:v>3.9345059999999998</c:v>
                </c:pt>
                <c:pt idx="1">
                  <c:v>4.1101599999999996</c:v>
                </c:pt>
                <c:pt idx="2">
                  <c:v>6.2649150000000002</c:v>
                </c:pt>
                <c:pt idx="3">
                  <c:v>3.9416470000000001</c:v>
                </c:pt>
                <c:pt idx="4">
                  <c:v>4.3494789999999997</c:v>
                </c:pt>
                <c:pt idx="5">
                  <c:v>4.7529070000000004</c:v>
                </c:pt>
                <c:pt idx="6">
                  <c:v>5.4674170000000002</c:v>
                </c:pt>
                <c:pt idx="7">
                  <c:v>5.411969</c:v>
                </c:pt>
                <c:pt idx="8">
                  <c:v>6.853186</c:v>
                </c:pt>
                <c:pt idx="9">
                  <c:v>5.9726319999999999</c:v>
                </c:pt>
                <c:pt idx="10">
                  <c:v>3.3886690000000002</c:v>
                </c:pt>
                <c:pt idx="11">
                  <c:v>7.2280369999999996</c:v>
                </c:pt>
                <c:pt idx="12">
                  <c:v>3.242137</c:v>
                </c:pt>
                <c:pt idx="13">
                  <c:v>5.2861320000000003</c:v>
                </c:pt>
              </c:numCache>
            </c:numRef>
          </c:xVal>
          <c:yVal>
            <c:numRef>
              <c:f>'Uncertainty by industry_Update'!$U$3:$U$16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C-48B0-A26B-0D957215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215000"/>
        <c:axId val="1239214672"/>
      </c:scatterChart>
      <c:catAx>
        <c:axId val="757821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At val="0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757821680"/>
        <c:crosses val="autoZero"/>
        <c:crossBetween val="between"/>
      </c:valAx>
      <c:valAx>
        <c:axId val="1239214672"/>
        <c:scaling>
          <c:orientation val="minMax"/>
          <c:max val="1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239215000"/>
        <c:crosses val="max"/>
        <c:crossBetween val="midCat"/>
      </c:valAx>
      <c:valAx>
        <c:axId val="1239215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9214672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78852712245225476"/>
          <c:y val="0.39853086735545007"/>
          <c:w val="0.17797811616495621"/>
          <c:h val="0.31716182701825024"/>
        </c:manualLayout>
      </c:layout>
      <c:overlay val="0"/>
    </c:legend>
    <c:plotVisOnly val="1"/>
    <c:dispBlanksAs val="gap"/>
    <c:showDLblsOverMax val="0"/>
  </c:chart>
  <c:spPr>
    <a:ln w="3175">
      <a:solidFill>
        <a:srgbClr val="FFFFFF"/>
      </a:solidFill>
      <a:prstDash val="solid"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510540</xdr:colOff>
      <xdr:row>16</xdr:row>
      <xdr:rowOff>167640</xdr:rowOff>
    </xdr:from>
    <xdr:to>
      <xdr:col>27</xdr:col>
      <xdr:colOff>55980</xdr:colOff>
      <xdr:row>39</xdr:row>
      <xdr:rowOff>115620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17</xdr:row>
      <xdr:rowOff>122555</xdr:rowOff>
    </xdr:from>
    <xdr:to>
      <xdr:col>18</xdr:col>
      <xdr:colOff>146150</xdr:colOff>
      <xdr:row>42</xdr:row>
      <xdr:rowOff>46405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421640</xdr:colOff>
      <xdr:row>43</xdr:row>
      <xdr:rowOff>73660</xdr:rowOff>
    </xdr:from>
    <xdr:to>
      <xdr:col>29</xdr:col>
      <xdr:colOff>281940</xdr:colOff>
      <xdr:row>65</xdr:row>
      <xdr:rowOff>85482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2480" y="7937500"/>
          <a:ext cx="8288020" cy="4035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0.03333</cdr:x>
      <cdr:y>0.92604</cdr:y>
    </cdr:from>
    <cdr:to>
      <cdr:x>0.87972</cdr:x>
      <cdr:y>0.99389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3814" y="4333887"/>
          <a:ext cx="9747482" cy="317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400" b="0">
              <a:latin typeface="Arial" panose="020B0604020202020204" pitchFamily="34" charset="0"/>
              <a:cs typeface="Arial" panose="020B0604020202020204" pitchFamily="34" charset="0"/>
            </a:rPr>
            <a:t>Per cent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0.13081</cdr:x>
      <cdr:y>0.93215</cdr:y>
    </cdr:from>
    <cdr:to>
      <cdr:x>0.9772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36665" y="3872356"/>
          <a:ext cx="7354655" cy="2818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1400" b="0">
              <a:latin typeface="Arial" panose="020B0604020202020204" pitchFamily="34" charset="0"/>
              <a:cs typeface="Arial" panose="020B0604020202020204" pitchFamily="34" charset="0"/>
            </a:rPr>
            <a:t>Percentage impact</a:t>
          </a:r>
          <a:r>
            <a:rPr lang="en-GB" sz="1400" b="0" baseline="0">
              <a:latin typeface="Arial" panose="020B0604020202020204" pitchFamily="34" charset="0"/>
              <a:cs typeface="Arial" panose="020B0604020202020204" pitchFamily="34" charset="0"/>
            </a:rPr>
            <a:t> of Covid-19 on sales/employment from 2020 Q2 to 2021 Q1</a:t>
          </a:r>
          <a:endParaRPr lang="en-GB" sz="14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520700</xdr:colOff>
      <xdr:row>0</xdr:row>
      <xdr:rowOff>69850</xdr:rowOff>
    </xdr:from>
    <xdr:to>
      <xdr:col>11</xdr:col>
      <xdr:colOff>590550</xdr:colOff>
      <xdr:row>22</xdr:row>
      <xdr:rowOff>154716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6750" y="69850"/>
          <a:ext cx="5556250" cy="4136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6</xdr:row>
      <xdr:rowOff>53975</xdr:rowOff>
    </xdr:from>
    <xdr:to>
      <xdr:col>19</xdr:col>
      <xdr:colOff>203300</xdr:colOff>
      <xdr:row>30</xdr:row>
      <xdr:rowOff>155625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0.20702</cdr:x>
      <cdr:y>0</cdr:y>
    </cdr:from>
    <cdr:to>
      <cdr:x>1</cdr:x>
      <cdr:y>0.19131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84871" y="0"/>
          <a:ext cx="9135130" cy="895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rtlCol="0"/>
        <a:lstStyle xmlns:a="http://schemas.openxmlformats.org/drawingml/2006/main"/>
        <a:p xmlns:a="http://schemas.openxmlformats.org/drawingml/2006/main">
          <a:pPr algn="r"/>
          <a:r>
            <a:rPr lang="en-GB" sz="1400" b="0">
              <a:latin typeface="Arial" panose="020B0604020202020204" pitchFamily="34" charset="0"/>
              <a:cs typeface="Arial" panose="020B0604020202020204" pitchFamily="34" charset="0"/>
            </a:rPr>
            <a:t>Percentage of non-labour inputs disrupted (April 2020 - June</a:t>
          </a:r>
          <a:r>
            <a:rPr lang="en-GB" sz="1400" b="0" baseline="0">
              <a:latin typeface="Arial" panose="020B0604020202020204" pitchFamily="34" charset="0"/>
              <a:cs typeface="Arial" panose="020B0604020202020204" pitchFamily="34" charset="0"/>
            </a:rPr>
            <a:t> 2020 average)</a:t>
          </a:r>
          <a:r>
            <a:rPr lang="en-GB" sz="1400" b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0.29765</cdr:x>
      <cdr:y>0.92078</cdr:y>
    </cdr:from>
    <cdr:to>
      <cdr:x>1</cdr:x>
      <cdr:y>0.98863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786004" y="4309255"/>
          <a:ext cx="6573996" cy="317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1400" b="0">
              <a:latin typeface="Arial" panose="020B0604020202020204" pitchFamily="34" charset="0"/>
              <a:cs typeface="Arial" panose="020B0604020202020204" pitchFamily="34" charset="0"/>
            </a:rPr>
            <a:t>Percentage impact</a:t>
          </a:r>
          <a:r>
            <a:rPr lang="en-GB" sz="1400" b="0" baseline="0">
              <a:latin typeface="Arial" panose="020B0604020202020204" pitchFamily="34" charset="0"/>
              <a:cs typeface="Arial" panose="020B0604020202020204" pitchFamily="34" charset="0"/>
            </a:rPr>
            <a:t> of Covid-19 on sales in 2020 Q2</a:t>
          </a:r>
          <a:endParaRPr lang="en-GB" sz="14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279400</xdr:colOff>
      <xdr:row>2</xdr:row>
      <xdr:rowOff>6350</xdr:rowOff>
    </xdr:from>
    <xdr:to>
      <xdr:col>27</xdr:col>
      <xdr:colOff>508100</xdr:colOff>
      <xdr:row>26</xdr:row>
      <xdr:rowOff>108000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0.08627</cdr:x>
      <cdr:y>0.93215</cdr:y>
    </cdr:from>
    <cdr:to>
      <cdr:x>0.34424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25017" y="4214483"/>
          <a:ext cx="2467019" cy="3067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400" b="0">
              <a:latin typeface="Arial" panose="020B0604020202020204" pitchFamily="34" charset="0"/>
              <a:cs typeface="Arial" panose="020B0604020202020204" pitchFamily="34" charset="0"/>
            </a:rPr>
            <a:t>Percentage of employees</a:t>
          </a:r>
          <a:r>
            <a:rPr lang="en-GB" sz="1400" b="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GB" sz="14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0.19844</cdr:x>
      <cdr:y>0.78524</cdr:y>
    </cdr:from>
    <cdr:to>
      <cdr:x>0.99124</cdr:x>
      <cdr:y>0.78524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4B24B8B-0C88-494A-A93C-3D6801B154F4}"/>
            </a:ext>
          </a:extLst>
        </cdr:cNvPr>
        <cdr:cNvCxnSpPr/>
      </cdr:nvCxnSpPr>
      <cdr:spPr>
        <a:xfrm xmlns:a="http://schemas.openxmlformats.org/drawingml/2006/main" flipV="1">
          <a:off x="1857375" y="3674923"/>
          <a:ext cx="7420631" cy="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24</xdr:row>
      <xdr:rowOff>165100</xdr:rowOff>
    </xdr:from>
    <xdr:to>
      <xdr:col>18</xdr:col>
      <xdr:colOff>165200</xdr:colOff>
      <xdr:row>49</xdr:row>
      <xdr:rowOff>82600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0.20702</cdr:x>
      <cdr:y>0</cdr:y>
    </cdr:from>
    <cdr:to>
      <cdr:x>1</cdr:x>
      <cdr:y>0.16709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6893" y="0"/>
          <a:ext cx="2860990" cy="4210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rtlCol="0"/>
        <a:lstStyle xmlns:a="http://schemas.openxmlformats.org/drawingml/2006/main"/>
        <a:p xmlns:a="http://schemas.openxmlformats.org/drawingml/2006/main">
          <a:pPr algn="r"/>
          <a:r>
            <a:rPr lang="en-GB" sz="1400" b="0">
              <a:latin typeface="Arial" panose="020B0604020202020204" pitchFamily="34" charset="0"/>
              <a:cs typeface="Arial" panose="020B0604020202020204" pitchFamily="34" charset="0"/>
            </a:rPr>
            <a:t>Per</a:t>
          </a:r>
          <a:r>
            <a:rPr lang="en-GB" sz="1400" b="0" baseline="0">
              <a:latin typeface="Arial" panose="020B0604020202020204" pitchFamily="34" charset="0"/>
              <a:cs typeface="Arial" panose="020B0604020202020204" pitchFamily="34" charset="0"/>
            </a:rPr>
            <a:t> cent</a:t>
          </a:r>
          <a:endParaRPr lang="en-GB" sz="14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4"/>
  <sheetViews>
    <sheetView workbookViewId="0"/>
  </sheetViews>
  <sheetFormatPr defaultRowHeight="14.75" x14ac:dyDescent="0.75"/>
  <sheetData>
    <row r="2" spans="1:5" x14ac:dyDescent="0.75">
      <c r="A2" s="1"/>
      <c r="E2" s="3"/>
    </row>
    <row r="3" spans="1:5" x14ac:dyDescent="0.75">
      <c r="A3" s="1"/>
      <c r="E3" s="3"/>
    </row>
    <row r="4" spans="1:5" x14ac:dyDescent="0.75">
      <c r="A4" s="1"/>
      <c r="E4" s="3"/>
    </row>
    <row r="5" spans="1:5" x14ac:dyDescent="0.75">
      <c r="A5" s="1"/>
      <c r="E5" s="3"/>
    </row>
    <row r="6" spans="1:5" x14ac:dyDescent="0.75">
      <c r="A6" s="1"/>
      <c r="E6" s="3"/>
    </row>
    <row r="7" spans="1:5" x14ac:dyDescent="0.75">
      <c r="A7" s="1"/>
      <c r="E7" s="3"/>
    </row>
    <row r="8" spans="1:5" x14ac:dyDescent="0.75">
      <c r="A8" s="1"/>
      <c r="E8" s="3"/>
    </row>
    <row r="9" spans="1:5" x14ac:dyDescent="0.75">
      <c r="A9" s="1"/>
      <c r="E9" s="3"/>
    </row>
    <row r="10" spans="1:5" x14ac:dyDescent="0.75">
      <c r="A10" s="1"/>
      <c r="E10" s="3"/>
    </row>
    <row r="11" spans="1:5" x14ac:dyDescent="0.75">
      <c r="A11" s="1"/>
      <c r="E11" s="3"/>
    </row>
    <row r="12" spans="1:5" x14ac:dyDescent="0.75">
      <c r="A12" s="1"/>
      <c r="E12" s="3"/>
    </row>
    <row r="13" spans="1:5" x14ac:dyDescent="0.75">
      <c r="A13" s="1"/>
      <c r="E13" s="3"/>
    </row>
    <row r="14" spans="1:5" x14ac:dyDescent="0.75">
      <c r="A14" s="1"/>
      <c r="E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S34"/>
  <sheetViews>
    <sheetView topLeftCell="I1" workbookViewId="0">
      <selection activeCell="Q14" sqref="Q14"/>
    </sheetView>
  </sheetViews>
  <sheetFormatPr defaultRowHeight="14.75" x14ac:dyDescent="0.75"/>
  <cols>
    <col min="12" max="12" width="8.90625" style="4"/>
  </cols>
  <sheetData>
    <row r="1" spans="1:19" x14ac:dyDescent="0.75">
      <c r="B1" s="14" t="s">
        <v>82</v>
      </c>
      <c r="C1" s="14"/>
      <c r="D1" s="15" t="s">
        <v>83</v>
      </c>
      <c r="E1" s="15"/>
      <c r="F1" s="14" t="s">
        <v>84</v>
      </c>
      <c r="G1" s="14"/>
      <c r="H1" s="15" t="s">
        <v>85</v>
      </c>
      <c r="I1" s="15"/>
      <c r="J1" s="14" t="s">
        <v>86</v>
      </c>
      <c r="K1" s="14"/>
      <c r="L1" s="7"/>
      <c r="N1" t="s">
        <v>86</v>
      </c>
      <c r="Q1" s="4"/>
      <c r="R1" s="4" t="s">
        <v>86</v>
      </c>
      <c r="S1" s="4"/>
    </row>
    <row r="2" spans="1:19" x14ac:dyDescent="0.75">
      <c r="B2" s="8" t="s">
        <v>13</v>
      </c>
      <c r="C2" s="8" t="s">
        <v>14</v>
      </c>
      <c r="D2" s="9" t="s">
        <v>13</v>
      </c>
      <c r="E2" s="9" t="s">
        <v>14</v>
      </c>
      <c r="F2" s="8" t="s">
        <v>13</v>
      </c>
      <c r="G2" s="8" t="s">
        <v>14</v>
      </c>
      <c r="H2" s="9" t="s">
        <v>13</v>
      </c>
      <c r="I2" s="9" t="s">
        <v>14</v>
      </c>
      <c r="J2" s="8" t="s">
        <v>13</v>
      </c>
      <c r="K2" s="8" t="s">
        <v>14</v>
      </c>
      <c r="L2" s="8"/>
      <c r="N2" t="s">
        <v>13</v>
      </c>
      <c r="O2" t="s">
        <v>14</v>
      </c>
      <c r="Q2" s="4"/>
      <c r="R2" s="4" t="s">
        <v>13</v>
      </c>
      <c r="S2" s="4" t="s">
        <v>14</v>
      </c>
    </row>
    <row r="3" spans="1:19" x14ac:dyDescent="0.75">
      <c r="A3" s="9" t="s">
        <v>0</v>
      </c>
      <c r="B3" s="10">
        <v>-9.1212300000000006</v>
      </c>
      <c r="C3" s="10">
        <v>-4.4611999999999998</v>
      </c>
      <c r="D3" s="11">
        <v>-13.319100000000001</v>
      </c>
      <c r="E3" s="11">
        <v>-7.2519299999999998</v>
      </c>
      <c r="F3" s="10">
        <v>-14.3245</v>
      </c>
      <c r="G3" s="10">
        <v>-5.5827099999999996</v>
      </c>
      <c r="H3" s="11">
        <v>-32.343600000000002</v>
      </c>
      <c r="I3" s="11">
        <v>-4.4216300000000004</v>
      </c>
      <c r="J3" s="10">
        <f>AVERAGE(B3,D3,F3,H3)</f>
        <v>-17.2771075</v>
      </c>
      <c r="K3" s="10">
        <f>AVERAGE(C3,E3,G3,I3)</f>
        <v>-5.4293674999999997</v>
      </c>
      <c r="L3" s="10"/>
      <c r="M3" s="9" t="s">
        <v>0</v>
      </c>
      <c r="N3">
        <v>-17.2771075</v>
      </c>
      <c r="O3">
        <v>-5.4293674999999997</v>
      </c>
      <c r="Q3" s="9" t="s">
        <v>1</v>
      </c>
      <c r="R3" s="4">
        <v>-8.2658924999999996</v>
      </c>
      <c r="S3" s="4">
        <v>-2.6254132500000003</v>
      </c>
    </row>
    <row r="4" spans="1:19" x14ac:dyDescent="0.75">
      <c r="A4" s="9" t="s">
        <v>1</v>
      </c>
      <c r="B4" s="10">
        <v>-2.0986799999999999</v>
      </c>
      <c r="C4" s="10">
        <v>0.25606699999999999</v>
      </c>
      <c r="D4" s="11">
        <v>-5.5973499999999996</v>
      </c>
      <c r="E4" s="11">
        <v>-3.1719400000000002</v>
      </c>
      <c r="F4" s="10">
        <v>-9.2655399999999997</v>
      </c>
      <c r="G4" s="10">
        <v>-3.10093</v>
      </c>
      <c r="H4" s="11">
        <v>-16.102</v>
      </c>
      <c r="I4" s="11">
        <v>-4.4848499999999998</v>
      </c>
      <c r="J4" s="10">
        <f t="shared" ref="J4:J15" si="0">AVERAGE(B4,D4,F4,H4)</f>
        <v>-8.2658924999999996</v>
      </c>
      <c r="K4" s="10">
        <f t="shared" ref="K4:K15" si="1">AVERAGE(C4,E4,G4,I4)</f>
        <v>-2.6254132500000003</v>
      </c>
      <c r="L4" s="10"/>
      <c r="M4" s="9" t="s">
        <v>1</v>
      </c>
      <c r="N4">
        <v>-8.2658924999999996</v>
      </c>
      <c r="O4">
        <v>-2.6254132500000003</v>
      </c>
      <c r="Q4" s="9" t="s">
        <v>6</v>
      </c>
      <c r="R4" s="4">
        <v>-10.744785</v>
      </c>
      <c r="S4" s="4">
        <v>-1.41899</v>
      </c>
    </row>
    <row r="5" spans="1:19" x14ac:dyDescent="0.75">
      <c r="A5" s="9" t="s">
        <v>2</v>
      </c>
      <c r="B5" s="10">
        <v>-10.7935</v>
      </c>
      <c r="C5" s="10">
        <v>-8.2476500000000001</v>
      </c>
      <c r="D5" s="11">
        <v>-13.0223</v>
      </c>
      <c r="E5" s="11">
        <v>-7.6936400000000003</v>
      </c>
      <c r="F5" s="10">
        <v>-16.815799999999999</v>
      </c>
      <c r="G5" s="10">
        <v>-6.7409400000000002</v>
      </c>
      <c r="H5" s="11">
        <v>-40.1083</v>
      </c>
      <c r="I5" s="11">
        <v>-5.7922599999999997</v>
      </c>
      <c r="J5" s="10">
        <f t="shared" si="0"/>
        <v>-20.184975000000001</v>
      </c>
      <c r="K5" s="10">
        <f t="shared" si="1"/>
        <v>-7.1186224999999999</v>
      </c>
      <c r="L5" s="10"/>
      <c r="M5" s="9" t="s">
        <v>2</v>
      </c>
      <c r="N5">
        <v>-20.184975000000001</v>
      </c>
      <c r="O5">
        <v>-7.1186224999999999</v>
      </c>
      <c r="Q5" s="9" t="s">
        <v>8</v>
      </c>
      <c r="R5" s="4">
        <v>-12.6393825</v>
      </c>
      <c r="S5" s="4">
        <v>-2.7199624999999998</v>
      </c>
    </row>
    <row r="6" spans="1:19" x14ac:dyDescent="0.75">
      <c r="A6" s="9" t="s">
        <v>3</v>
      </c>
      <c r="B6" s="10">
        <v>-13.003299999999999</v>
      </c>
      <c r="C6" s="10">
        <v>-6.0155000000000003</v>
      </c>
      <c r="D6" s="11">
        <v>-13.7737</v>
      </c>
      <c r="E6" s="11">
        <v>-9.7819599999999998</v>
      </c>
      <c r="F6" s="10">
        <v>-7.8998400000000002</v>
      </c>
      <c r="G6" s="10">
        <v>-9.7867300000000004</v>
      </c>
      <c r="H6" s="11">
        <v>-25.346800000000002</v>
      </c>
      <c r="I6" s="11">
        <v>-0.44580999999999998</v>
      </c>
      <c r="J6" s="10">
        <f t="shared" si="0"/>
        <v>-15.00591</v>
      </c>
      <c r="K6" s="10">
        <f t="shared" si="1"/>
        <v>-6.5075000000000003</v>
      </c>
      <c r="L6" s="10"/>
      <c r="M6" s="9" t="s">
        <v>3</v>
      </c>
      <c r="N6">
        <v>-15.00591</v>
      </c>
      <c r="O6">
        <v>-6.5075000000000003</v>
      </c>
      <c r="Q6" s="9" t="s">
        <v>7</v>
      </c>
      <c r="R6" s="4">
        <v>-13.851767499999999</v>
      </c>
      <c r="S6" s="4">
        <v>-3.1604249999999996</v>
      </c>
    </row>
    <row r="7" spans="1:19" x14ac:dyDescent="0.75">
      <c r="A7" s="9" t="s">
        <v>4</v>
      </c>
      <c r="B7" s="10">
        <v>-30.066099999999999</v>
      </c>
      <c r="C7" s="10">
        <v>-5.84612</v>
      </c>
      <c r="D7" s="11">
        <v>-1.51335</v>
      </c>
      <c r="E7" s="11">
        <v>-0.67650999999999994</v>
      </c>
      <c r="F7" s="10">
        <v>-38.286499999999997</v>
      </c>
      <c r="G7" s="10">
        <v>-10.6457</v>
      </c>
      <c r="H7" s="11">
        <v>-21.021599999999999</v>
      </c>
      <c r="I7" s="11">
        <v>-0.81457000000000002</v>
      </c>
      <c r="J7" s="10">
        <f t="shared" si="0"/>
        <v>-22.721887500000001</v>
      </c>
      <c r="K7" s="10">
        <f t="shared" si="1"/>
        <v>-4.4957249999999993</v>
      </c>
      <c r="L7" s="10"/>
      <c r="M7" s="9" t="s">
        <v>4</v>
      </c>
      <c r="N7">
        <v>-22.721887500000001</v>
      </c>
      <c r="O7">
        <v>-4.4957249999999993</v>
      </c>
      <c r="Q7" s="9" t="s">
        <v>3</v>
      </c>
      <c r="R7" s="4">
        <v>-15.00591</v>
      </c>
      <c r="S7" s="4">
        <v>-6.5075000000000003</v>
      </c>
    </row>
    <row r="8" spans="1:19" x14ac:dyDescent="0.75">
      <c r="A8" s="9" t="s">
        <v>5</v>
      </c>
      <c r="B8" s="10">
        <v>-59.5501</v>
      </c>
      <c r="C8" s="10">
        <v>-27.073399999999999</v>
      </c>
      <c r="D8" s="11">
        <v>-45.799700000000001</v>
      </c>
      <c r="E8" s="11">
        <v>-17.0227</v>
      </c>
      <c r="F8" s="10">
        <v>-27.626999999999999</v>
      </c>
      <c r="G8" s="10">
        <v>-11.9556</v>
      </c>
      <c r="H8" s="11">
        <v>-75.760199999999998</v>
      </c>
      <c r="I8" s="11">
        <v>-15.384</v>
      </c>
      <c r="J8" s="10">
        <f t="shared" si="0"/>
        <v>-52.184249999999999</v>
      </c>
      <c r="K8" s="10">
        <f t="shared" si="1"/>
        <v>-17.858924999999999</v>
      </c>
      <c r="L8" s="10"/>
      <c r="M8" s="9" t="s">
        <v>5</v>
      </c>
      <c r="N8">
        <v>-52.184249999999999</v>
      </c>
      <c r="O8">
        <v>-17.858924999999999</v>
      </c>
      <c r="Q8" s="9" t="s">
        <v>9</v>
      </c>
      <c r="R8" s="4">
        <v>-15.737275</v>
      </c>
      <c r="S8" s="4">
        <v>-5.3114625000000002</v>
      </c>
    </row>
    <row r="9" spans="1:19" x14ac:dyDescent="0.75">
      <c r="A9" s="9" t="s">
        <v>6</v>
      </c>
      <c r="B9" s="10">
        <v>-19.713100000000001</v>
      </c>
      <c r="C9" s="10">
        <v>-3.4297200000000001</v>
      </c>
      <c r="D9" s="11">
        <v>-8.68689</v>
      </c>
      <c r="E9" s="11">
        <v>-1.1686799999999999</v>
      </c>
      <c r="F9" s="10">
        <v>-5.2847999999999997</v>
      </c>
      <c r="G9" s="10">
        <v>-0.35582000000000003</v>
      </c>
      <c r="H9" s="11">
        <v>-9.2943499999999997</v>
      </c>
      <c r="I9" s="11">
        <v>-0.72174000000000005</v>
      </c>
      <c r="J9" s="10">
        <f t="shared" si="0"/>
        <v>-10.744785</v>
      </c>
      <c r="K9" s="10">
        <f t="shared" si="1"/>
        <v>-1.41899</v>
      </c>
      <c r="L9" s="10"/>
      <c r="M9" s="9" t="s">
        <v>6</v>
      </c>
      <c r="N9">
        <v>-10.744785</v>
      </c>
      <c r="O9">
        <v>-1.41899</v>
      </c>
      <c r="Q9" s="9" t="s">
        <v>0</v>
      </c>
      <c r="R9" s="4">
        <v>-17.2771075</v>
      </c>
      <c r="S9" s="4">
        <v>-5.4293674999999997</v>
      </c>
    </row>
    <row r="10" spans="1:19" x14ac:dyDescent="0.75">
      <c r="A10" s="9" t="s">
        <v>7</v>
      </c>
      <c r="B10" s="10">
        <v>-18.8413</v>
      </c>
      <c r="C10" s="10">
        <v>-5.5744100000000003</v>
      </c>
      <c r="D10" s="11">
        <v>-6.6429999999999998</v>
      </c>
      <c r="E10" s="11">
        <v>-2.9948600000000001</v>
      </c>
      <c r="F10" s="10">
        <v>-7.3480699999999999</v>
      </c>
      <c r="G10" s="10">
        <v>-2.5918399999999999</v>
      </c>
      <c r="H10" s="11">
        <v>-22.5747</v>
      </c>
      <c r="I10" s="11">
        <v>-1.4805900000000001</v>
      </c>
      <c r="J10" s="10">
        <f t="shared" si="0"/>
        <v>-13.851767499999999</v>
      </c>
      <c r="K10" s="10">
        <f t="shared" si="1"/>
        <v>-3.1604249999999996</v>
      </c>
      <c r="L10" s="10"/>
      <c r="M10" s="9" t="s">
        <v>7</v>
      </c>
      <c r="N10">
        <v>-13.851767499999999</v>
      </c>
      <c r="O10">
        <v>-3.1604249999999996</v>
      </c>
      <c r="Q10" s="9" t="s">
        <v>11</v>
      </c>
      <c r="R10" s="4">
        <v>-17.588474999999999</v>
      </c>
      <c r="S10" s="4">
        <v>-6.4375300000000006</v>
      </c>
    </row>
    <row r="11" spans="1:19" x14ac:dyDescent="0.75">
      <c r="A11" s="9" t="s">
        <v>8</v>
      </c>
      <c r="B11" s="10">
        <v>-15.887</v>
      </c>
      <c r="C11" s="10">
        <v>-1.2896000000000001</v>
      </c>
      <c r="D11" s="11">
        <v>-8.1146200000000004</v>
      </c>
      <c r="E11" s="11">
        <v>-4.4664000000000001</v>
      </c>
      <c r="F11" s="10">
        <v>-7.0685099999999998</v>
      </c>
      <c r="G11" s="10">
        <v>-2.32016</v>
      </c>
      <c r="H11" s="11">
        <v>-19.487400000000001</v>
      </c>
      <c r="I11" s="11">
        <v>-2.80369</v>
      </c>
      <c r="J11" s="10">
        <f t="shared" si="0"/>
        <v>-12.6393825</v>
      </c>
      <c r="K11" s="10">
        <f t="shared" si="1"/>
        <v>-2.7199624999999998</v>
      </c>
      <c r="L11" s="10"/>
      <c r="M11" s="9" t="s">
        <v>8</v>
      </c>
      <c r="N11">
        <v>-12.6393825</v>
      </c>
      <c r="O11">
        <v>-2.7199624999999998</v>
      </c>
      <c r="Q11" s="9" t="s">
        <v>2</v>
      </c>
      <c r="R11" s="4">
        <v>-20.184975000000001</v>
      </c>
      <c r="S11" s="4">
        <v>-7.1186224999999999</v>
      </c>
    </row>
    <row r="12" spans="1:19" x14ac:dyDescent="0.75">
      <c r="A12" s="9" t="s">
        <v>9</v>
      </c>
      <c r="B12" s="10">
        <v>-12.4077</v>
      </c>
      <c r="C12" s="10">
        <v>-6.2267000000000001</v>
      </c>
      <c r="D12" s="11">
        <v>-11.168900000000001</v>
      </c>
      <c r="E12" s="11">
        <v>-5.6022299999999996</v>
      </c>
      <c r="F12" s="10">
        <v>-13.9445</v>
      </c>
      <c r="G12" s="10">
        <v>-5.6933699999999998</v>
      </c>
      <c r="H12" s="11">
        <v>-25.428000000000001</v>
      </c>
      <c r="I12" s="11">
        <v>-3.7235499999999999</v>
      </c>
      <c r="J12" s="10">
        <f t="shared" si="0"/>
        <v>-15.737275</v>
      </c>
      <c r="K12" s="10">
        <f t="shared" si="1"/>
        <v>-5.3114625000000002</v>
      </c>
      <c r="L12" s="10"/>
      <c r="M12" s="9" t="s">
        <v>9</v>
      </c>
      <c r="N12">
        <v>-15.737275</v>
      </c>
      <c r="O12">
        <v>-5.3114625000000002</v>
      </c>
      <c r="Q12" s="9" t="s">
        <v>12</v>
      </c>
      <c r="R12" s="4">
        <v>-21.83755</v>
      </c>
      <c r="S12" s="4">
        <v>-5.5629549999999997</v>
      </c>
    </row>
    <row r="13" spans="1:19" x14ac:dyDescent="0.75">
      <c r="A13" s="9" t="s">
        <v>10</v>
      </c>
      <c r="B13" s="10">
        <v>-21.7333</v>
      </c>
      <c r="C13" s="10">
        <v>-16.188300000000002</v>
      </c>
      <c r="D13" s="11">
        <v>-22.243300000000001</v>
      </c>
      <c r="E13" s="11">
        <v>-11.352</v>
      </c>
      <c r="F13" s="10">
        <v>-27.892499999999998</v>
      </c>
      <c r="G13" s="10">
        <v>-11.931800000000001</v>
      </c>
      <c r="H13" s="11">
        <v>-24.545300000000001</v>
      </c>
      <c r="I13" s="11">
        <v>-8.7665900000000008</v>
      </c>
      <c r="J13" s="10">
        <f t="shared" si="0"/>
        <v>-24.1036</v>
      </c>
      <c r="K13" s="10">
        <f t="shared" si="1"/>
        <v>-12.059672500000001</v>
      </c>
      <c r="L13" s="10"/>
      <c r="M13" s="9" t="s">
        <v>10</v>
      </c>
      <c r="N13">
        <v>-24.1036</v>
      </c>
      <c r="O13">
        <v>-12.059672500000001</v>
      </c>
      <c r="Q13" s="9" t="s">
        <v>4</v>
      </c>
      <c r="R13" s="4">
        <v>-22.721887500000001</v>
      </c>
      <c r="S13" s="4">
        <v>-4.4957249999999993</v>
      </c>
    </row>
    <row r="14" spans="1:19" x14ac:dyDescent="0.75">
      <c r="A14" s="9" t="s">
        <v>11</v>
      </c>
      <c r="B14" s="10">
        <v>-14.270200000000001</v>
      </c>
      <c r="C14" s="10">
        <v>-3.9595199999999999</v>
      </c>
      <c r="D14" s="11">
        <v>-18.1709</v>
      </c>
      <c r="E14" s="11">
        <v>-7.5578799999999999</v>
      </c>
      <c r="F14" s="10">
        <v>-19.5</v>
      </c>
      <c r="G14" s="10">
        <v>-8.1376100000000005</v>
      </c>
      <c r="H14" s="11">
        <v>-18.412800000000001</v>
      </c>
      <c r="I14" s="11">
        <v>-6.09511</v>
      </c>
      <c r="J14" s="10">
        <f t="shared" si="0"/>
        <v>-17.588474999999999</v>
      </c>
      <c r="K14" s="10">
        <f t="shared" si="1"/>
        <v>-6.4375300000000006</v>
      </c>
      <c r="L14" s="10"/>
      <c r="M14" s="9" t="s">
        <v>11</v>
      </c>
      <c r="N14">
        <v>-17.588474999999999</v>
      </c>
      <c r="O14">
        <v>-6.4375300000000006</v>
      </c>
      <c r="Q14" s="9" t="s">
        <v>10</v>
      </c>
      <c r="R14" s="4">
        <v>-24.1036</v>
      </c>
      <c r="S14" s="4">
        <v>-12.059672500000001</v>
      </c>
    </row>
    <row r="15" spans="1:19" x14ac:dyDescent="0.75">
      <c r="A15" s="9" t="s">
        <v>15</v>
      </c>
      <c r="B15" s="10">
        <v>-61.934899999999999</v>
      </c>
      <c r="C15" s="10">
        <v>-16.490600000000001</v>
      </c>
      <c r="D15" s="11">
        <v>-56.006999999999998</v>
      </c>
      <c r="E15" s="11">
        <v>-18.996099999999998</v>
      </c>
      <c r="F15" s="10">
        <v>-39.737000000000002</v>
      </c>
      <c r="G15" s="10">
        <v>-18.264900000000001</v>
      </c>
      <c r="H15" s="11">
        <v>-73.542900000000003</v>
      </c>
      <c r="I15" s="11">
        <v>-7.6893700000000003</v>
      </c>
      <c r="J15" s="10">
        <f t="shared" si="0"/>
        <v>-57.80545</v>
      </c>
      <c r="K15" s="10">
        <f t="shared" si="1"/>
        <v>-15.360242499999998</v>
      </c>
      <c r="L15" s="10"/>
      <c r="M15" s="9" t="s">
        <v>15</v>
      </c>
      <c r="N15">
        <v>-57.80545</v>
      </c>
      <c r="O15">
        <v>-15.360242499999998</v>
      </c>
      <c r="Q15" s="9" t="s">
        <v>5</v>
      </c>
      <c r="R15" s="4">
        <v>-52.184249999999999</v>
      </c>
      <c r="S15" s="4">
        <v>-17.858924999999999</v>
      </c>
    </row>
    <row r="16" spans="1:19" x14ac:dyDescent="0.75">
      <c r="A16" s="9" t="s">
        <v>12</v>
      </c>
      <c r="B16" s="10">
        <v>-19.603300000000001</v>
      </c>
      <c r="C16" s="10">
        <v>-1.17811</v>
      </c>
      <c r="D16" s="11">
        <v>-17.532699999999998</v>
      </c>
      <c r="E16" s="11">
        <v>-7.3276599999999998</v>
      </c>
      <c r="F16" s="10">
        <v>-24.2027</v>
      </c>
      <c r="G16" s="10">
        <v>-8.1189999999999998</v>
      </c>
      <c r="H16" s="11">
        <v>-26.011500000000002</v>
      </c>
      <c r="I16" s="11">
        <v>-5.6270499999999997</v>
      </c>
      <c r="J16" s="10">
        <f>AVERAGE(B16,D16,F16,H16)</f>
        <v>-21.83755</v>
      </c>
      <c r="K16" s="10">
        <f>AVERAGE(C16,E16,G16,I16)</f>
        <v>-5.5629549999999997</v>
      </c>
      <c r="L16" s="10"/>
      <c r="M16" s="9" t="s">
        <v>12</v>
      </c>
      <c r="N16">
        <v>-21.83755</v>
      </c>
      <c r="O16">
        <v>-5.5629549999999997</v>
      </c>
      <c r="Q16" s="9" t="s">
        <v>15</v>
      </c>
      <c r="R16" s="4">
        <v>-57.80545</v>
      </c>
      <c r="S16" s="4">
        <v>-15.360242499999998</v>
      </c>
    </row>
    <row r="34" s="4" customFormat="1" x14ac:dyDescent="0.75"/>
  </sheetData>
  <sortState xmlns:xlrd2="http://schemas.microsoft.com/office/spreadsheetml/2017/richdata2" ref="Q3:S16">
    <sortCondition descending="1" ref="R3:R16"/>
  </sortState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B20"/>
  <sheetViews>
    <sheetView workbookViewId="0">
      <selection activeCell="B26" sqref="B26"/>
    </sheetView>
  </sheetViews>
  <sheetFormatPr defaultRowHeight="14.75" x14ac:dyDescent="0.75"/>
  <cols>
    <col min="1" max="1" width="19.54296875" customWidth="1"/>
    <col min="2" max="2" width="18.90625" customWidth="1"/>
  </cols>
  <sheetData>
    <row r="1" spans="1:2" x14ac:dyDescent="0.75">
      <c r="A1" s="4" t="s">
        <v>101</v>
      </c>
      <c r="B1" s="4" t="s">
        <v>102</v>
      </c>
    </row>
    <row r="2" spans="1:2" x14ac:dyDescent="0.75">
      <c r="A2" s="4">
        <v>2.5758683000000002</v>
      </c>
      <c r="B2" s="4">
        <v>-8.3972602999999992</v>
      </c>
    </row>
    <row r="3" spans="1:2" x14ac:dyDescent="0.75">
      <c r="A3" s="4">
        <v>2.8494223999999999</v>
      </c>
      <c r="B3" s="4">
        <v>-8.0409556000000002</v>
      </c>
    </row>
    <row r="4" spans="1:2" x14ac:dyDescent="0.75">
      <c r="A4" s="4">
        <v>3.1029545000000001</v>
      </c>
      <c r="B4" s="4">
        <v>-4.7551370000000004</v>
      </c>
    </row>
    <row r="5" spans="1:2" x14ac:dyDescent="0.75">
      <c r="A5" s="4">
        <v>3.2741047000000001</v>
      </c>
      <c r="B5" s="4">
        <v>-5.6937715999999998</v>
      </c>
    </row>
    <row r="6" spans="1:2" x14ac:dyDescent="0.75">
      <c r="A6" s="4">
        <v>3.3930589000000002</v>
      </c>
      <c r="B6" s="4">
        <v>-4.9465753000000001</v>
      </c>
    </row>
    <row r="7" spans="1:2" x14ac:dyDescent="0.75">
      <c r="A7" s="4">
        <v>3.4893953999999998</v>
      </c>
      <c r="B7" s="4">
        <v>-7.1907215999999998</v>
      </c>
    </row>
    <row r="8" spans="1:2" x14ac:dyDescent="0.75">
      <c r="A8" s="4">
        <v>3.5658401999999998</v>
      </c>
      <c r="B8" s="4">
        <v>-5.5017065000000001</v>
      </c>
    </row>
    <row r="9" spans="1:2" x14ac:dyDescent="0.75">
      <c r="A9" s="4">
        <v>3.6333476</v>
      </c>
      <c r="B9" s="4">
        <v>-4.8240550000000004</v>
      </c>
    </row>
    <row r="10" spans="1:2" x14ac:dyDescent="0.75">
      <c r="A10" s="4">
        <v>3.7052280999999998</v>
      </c>
      <c r="B10" s="4">
        <v>-5.4982934999999999</v>
      </c>
    </row>
    <row r="11" spans="1:2" x14ac:dyDescent="0.75">
      <c r="A11" s="4">
        <v>3.7758965999999998</v>
      </c>
      <c r="B11" s="4">
        <v>-3.2206896999999999</v>
      </c>
    </row>
    <row r="12" spans="1:2" x14ac:dyDescent="0.75">
      <c r="A12" s="4">
        <v>3.8554857999999999</v>
      </c>
      <c r="B12" s="4">
        <v>-4.5775861999999998</v>
      </c>
    </row>
    <row r="13" spans="1:2" x14ac:dyDescent="0.75">
      <c r="A13" s="4">
        <v>3.9406590000000001</v>
      </c>
      <c r="B13" s="4">
        <v>-4.4335883999999997</v>
      </c>
    </row>
    <row r="14" spans="1:2" x14ac:dyDescent="0.75">
      <c r="A14" s="4">
        <v>4.0154559000000001</v>
      </c>
      <c r="B14" s="4">
        <v>-5.4827586000000004</v>
      </c>
    </row>
    <row r="15" spans="1:2" x14ac:dyDescent="0.75">
      <c r="A15" s="4">
        <v>4.1152141999999996</v>
      </c>
      <c r="B15" s="4">
        <v>-3.1147260000000001</v>
      </c>
    </row>
    <row r="16" spans="1:2" x14ac:dyDescent="0.75">
      <c r="A16" s="4">
        <v>4.2309039999999998</v>
      </c>
      <c r="B16" s="4">
        <v>-3.6431034000000002</v>
      </c>
    </row>
    <row r="17" spans="1:2" x14ac:dyDescent="0.75">
      <c r="A17" s="4">
        <v>4.3473810999999998</v>
      </c>
      <c r="B17" s="4">
        <v>-3.5085324</v>
      </c>
    </row>
    <row r="18" spans="1:2" x14ac:dyDescent="0.75">
      <c r="A18" s="4">
        <v>4.5024522999999999</v>
      </c>
      <c r="B18" s="4">
        <v>-2.790378</v>
      </c>
    </row>
    <row r="19" spans="1:2" x14ac:dyDescent="0.75">
      <c r="A19" s="4">
        <v>4.7255539000000004</v>
      </c>
      <c r="B19" s="4">
        <v>-4.4216495</v>
      </c>
    </row>
    <row r="20" spans="1:2" x14ac:dyDescent="0.75">
      <c r="A20" s="4">
        <v>5.2647044000000003</v>
      </c>
      <c r="B20" s="4">
        <v>-3.6512026999999998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C18"/>
  <sheetViews>
    <sheetView workbookViewId="0">
      <selection activeCell="M39" sqref="M39"/>
    </sheetView>
  </sheetViews>
  <sheetFormatPr defaultRowHeight="14.75" x14ac:dyDescent="0.75"/>
  <cols>
    <col min="1" max="16384" width="8.7265625" style="4"/>
  </cols>
  <sheetData>
    <row r="1" spans="1:3" x14ac:dyDescent="0.75">
      <c r="A1" s="4" t="s">
        <v>26</v>
      </c>
    </row>
    <row r="4" spans="1:3" x14ac:dyDescent="0.75">
      <c r="B4" s="4" t="s">
        <v>13</v>
      </c>
      <c r="C4" s="4" t="s">
        <v>27</v>
      </c>
    </row>
    <row r="5" spans="1:3" x14ac:dyDescent="0.75">
      <c r="A5" s="4" t="s">
        <v>0</v>
      </c>
      <c r="B5" s="4">
        <v>-32.343626999999998</v>
      </c>
      <c r="C5" s="4">
        <v>10.4</v>
      </c>
    </row>
    <row r="6" spans="1:3" x14ac:dyDescent="0.75">
      <c r="A6" s="4" t="s">
        <v>1</v>
      </c>
      <c r="B6" s="4">
        <v>-16.102012999999999</v>
      </c>
      <c r="C6" s="4">
        <v>8.86</v>
      </c>
    </row>
    <row r="7" spans="1:3" x14ac:dyDescent="0.75">
      <c r="A7" s="4" t="s">
        <v>2</v>
      </c>
      <c r="B7" s="4">
        <v>-40.108311</v>
      </c>
      <c r="C7" s="4">
        <v>23.3</v>
      </c>
    </row>
    <row r="8" spans="1:3" x14ac:dyDescent="0.75">
      <c r="A8" s="4" t="s">
        <v>3</v>
      </c>
      <c r="B8" s="4">
        <v>-25.346814999999999</v>
      </c>
      <c r="C8" s="4">
        <v>18.690000000000001</v>
      </c>
    </row>
    <row r="9" spans="1:3" x14ac:dyDescent="0.75">
      <c r="A9" s="4" t="s">
        <v>4</v>
      </c>
      <c r="B9" s="4">
        <v>-21.021598000000001</v>
      </c>
      <c r="C9" s="4">
        <v>5.17</v>
      </c>
    </row>
    <row r="10" spans="1:3" x14ac:dyDescent="0.75">
      <c r="A10" s="4" t="s">
        <v>5</v>
      </c>
      <c r="B10" s="4">
        <v>-75.760186000000004</v>
      </c>
      <c r="C10" s="4">
        <v>14.76</v>
      </c>
    </row>
    <row r="11" spans="1:3" x14ac:dyDescent="0.75">
      <c r="A11" s="4" t="s">
        <v>6</v>
      </c>
      <c r="B11" s="4">
        <v>-9.2943496000000003</v>
      </c>
      <c r="C11" s="4">
        <v>4.71</v>
      </c>
    </row>
    <row r="12" spans="1:3" x14ac:dyDescent="0.75">
      <c r="A12" s="4" t="s">
        <v>7</v>
      </c>
      <c r="B12" s="4">
        <v>-22.574732000000001</v>
      </c>
      <c r="C12" s="4">
        <v>4.51</v>
      </c>
    </row>
    <row r="13" spans="1:3" x14ac:dyDescent="0.75">
      <c r="A13" s="4" t="s">
        <v>8</v>
      </c>
      <c r="B13" s="4">
        <v>-19.487373999999999</v>
      </c>
      <c r="C13" s="4">
        <v>15.25</v>
      </c>
    </row>
    <row r="14" spans="1:3" x14ac:dyDescent="0.75">
      <c r="A14" s="4" t="s">
        <v>9</v>
      </c>
      <c r="B14" s="4">
        <v>-25.427976000000001</v>
      </c>
      <c r="C14" s="4">
        <v>6.54</v>
      </c>
    </row>
    <row r="15" spans="1:3" x14ac:dyDescent="0.75">
      <c r="A15" s="4" t="s">
        <v>10</v>
      </c>
      <c r="B15" s="4">
        <v>-24.545275</v>
      </c>
      <c r="C15" s="4">
        <v>10.6</v>
      </c>
    </row>
    <row r="16" spans="1:3" x14ac:dyDescent="0.75">
      <c r="A16" s="4" t="s">
        <v>11</v>
      </c>
      <c r="B16" s="4">
        <v>-18.412761</v>
      </c>
      <c r="C16" s="4">
        <v>10.5</v>
      </c>
    </row>
    <row r="17" spans="1:3" x14ac:dyDescent="0.75">
      <c r="A17" s="4" t="s">
        <v>15</v>
      </c>
      <c r="B17" s="4">
        <v>-73.542850000000001</v>
      </c>
      <c r="C17" s="4">
        <v>14.16</v>
      </c>
    </row>
    <row r="18" spans="1:3" x14ac:dyDescent="0.75">
      <c r="A18" s="4" t="s">
        <v>12</v>
      </c>
      <c r="B18" s="4">
        <v>-26.011489999999998</v>
      </c>
      <c r="C18" s="4">
        <v>13.45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U60"/>
  <sheetViews>
    <sheetView workbookViewId="0">
      <selection activeCell="G23" sqref="G23"/>
    </sheetView>
  </sheetViews>
  <sheetFormatPr defaultColWidth="8.90625" defaultRowHeight="14.75" x14ac:dyDescent="0.75"/>
  <cols>
    <col min="1" max="1" width="17.7265625" style="4" customWidth="1"/>
    <col min="2" max="5" width="8.90625" style="6"/>
    <col min="6" max="9" width="8.90625" style="4"/>
    <col min="10" max="13" width="8.90625" style="6"/>
    <col min="14" max="17" width="8.90625" style="4"/>
    <col min="18" max="21" width="8.90625" style="6"/>
    <col min="22" max="16384" width="8.90625" style="4"/>
  </cols>
  <sheetData>
    <row r="1" spans="1:11" s="12" customFormat="1" x14ac:dyDescent="0.75"/>
    <row r="2" spans="1:11" s="12" customFormat="1" x14ac:dyDescent="0.75"/>
    <row r="3" spans="1:11" s="12" customFormat="1" x14ac:dyDescent="0.75">
      <c r="B3" s="16" t="s">
        <v>103</v>
      </c>
      <c r="C3" s="16"/>
      <c r="D3" s="16"/>
      <c r="E3" s="16"/>
    </row>
    <row r="4" spans="1:11" s="12" customFormat="1" x14ac:dyDescent="0.75">
      <c r="B4" s="12" t="s">
        <v>22</v>
      </c>
      <c r="C4" s="12" t="s">
        <v>23</v>
      </c>
      <c r="D4" s="12" t="s">
        <v>24</v>
      </c>
      <c r="E4" s="12" t="s">
        <v>25</v>
      </c>
      <c r="G4" s="13" t="s">
        <v>104</v>
      </c>
      <c r="H4" s="13" t="s">
        <v>22</v>
      </c>
      <c r="I4" s="13" t="s">
        <v>23</v>
      </c>
      <c r="J4" s="13" t="s">
        <v>24</v>
      </c>
      <c r="K4" s="13" t="s">
        <v>25</v>
      </c>
    </row>
    <row r="5" spans="1:11" s="12" customFormat="1" x14ac:dyDescent="0.75">
      <c r="A5" s="12" t="s">
        <v>0</v>
      </c>
      <c r="B5" s="12">
        <v>16.848535999999999</v>
      </c>
      <c r="C5" s="12">
        <v>3.0437224000000001</v>
      </c>
      <c r="D5" s="12">
        <v>57.586381000000003</v>
      </c>
      <c r="E5" s="12">
        <v>22.521360999999999</v>
      </c>
      <c r="G5" s="12" t="s">
        <v>5</v>
      </c>
      <c r="H5" s="12">
        <v>52.374547</v>
      </c>
      <c r="I5" s="12">
        <v>2.1686363000000002</v>
      </c>
      <c r="J5" s="12">
        <v>35.766961999999999</v>
      </c>
      <c r="K5" s="12">
        <v>9.6898551000000008</v>
      </c>
    </row>
    <row r="6" spans="1:11" s="12" customFormat="1" x14ac:dyDescent="0.75">
      <c r="A6" s="12" t="s">
        <v>1</v>
      </c>
      <c r="B6" s="12">
        <v>6.1956705999999997</v>
      </c>
      <c r="C6" s="12">
        <v>3.0644586</v>
      </c>
      <c r="D6" s="12">
        <v>58.828795999999997</v>
      </c>
      <c r="E6" s="12">
        <v>31.910862999999999</v>
      </c>
      <c r="G6" s="12" t="s">
        <v>15</v>
      </c>
      <c r="H6" s="12">
        <v>48.431874999999998</v>
      </c>
      <c r="I6" s="12">
        <v>1.8059536</v>
      </c>
      <c r="J6" s="12">
        <v>19.398239</v>
      </c>
      <c r="K6" s="12">
        <v>30.363932999999999</v>
      </c>
    </row>
    <row r="7" spans="1:11" s="12" customFormat="1" x14ac:dyDescent="0.75">
      <c r="A7" s="12" t="s">
        <v>2</v>
      </c>
      <c r="B7" s="12">
        <v>18.298680999999998</v>
      </c>
      <c r="C7" s="12">
        <v>2.3775974</v>
      </c>
      <c r="D7" s="12">
        <v>49.203755000000001</v>
      </c>
      <c r="E7" s="12">
        <v>30.119966999999999</v>
      </c>
      <c r="G7" s="12" t="s">
        <v>3</v>
      </c>
      <c r="H7" s="12">
        <v>22.658211000000001</v>
      </c>
      <c r="I7" s="12">
        <v>2.5813644</v>
      </c>
      <c r="J7" s="12">
        <v>48.499094999999997</v>
      </c>
      <c r="K7" s="12">
        <v>26.261330000000001</v>
      </c>
    </row>
    <row r="8" spans="1:11" s="12" customFormat="1" x14ac:dyDescent="0.75">
      <c r="A8" s="12" t="s">
        <v>3</v>
      </c>
      <c r="B8" s="12">
        <v>22.658211000000001</v>
      </c>
      <c r="C8" s="12">
        <v>2.5813644</v>
      </c>
      <c r="D8" s="12">
        <v>48.499094999999997</v>
      </c>
      <c r="E8" s="12">
        <v>26.261330000000001</v>
      </c>
      <c r="G8" s="12" t="s">
        <v>2</v>
      </c>
      <c r="H8" s="12">
        <v>18.298680999999998</v>
      </c>
      <c r="I8" s="12">
        <v>2.3775974</v>
      </c>
      <c r="J8" s="12">
        <v>49.203755000000001</v>
      </c>
      <c r="K8" s="12">
        <v>30.119966999999999</v>
      </c>
    </row>
    <row r="9" spans="1:11" s="12" customFormat="1" x14ac:dyDescent="0.75">
      <c r="A9" s="12" t="s">
        <v>4</v>
      </c>
      <c r="B9" s="12">
        <v>16.773655000000002</v>
      </c>
      <c r="C9" s="12">
        <v>3.1177678000000002</v>
      </c>
      <c r="D9" s="12">
        <v>57.183363</v>
      </c>
      <c r="E9" s="12">
        <v>22.925215000000001</v>
      </c>
      <c r="G9" s="12" t="s">
        <v>0</v>
      </c>
      <c r="H9" s="12">
        <v>16.848535999999999</v>
      </c>
      <c r="I9" s="12">
        <v>3.0437224000000001</v>
      </c>
      <c r="J9" s="12">
        <v>57.586381000000003</v>
      </c>
      <c r="K9" s="12">
        <v>22.521360999999999</v>
      </c>
    </row>
    <row r="10" spans="1:11" s="12" customFormat="1" x14ac:dyDescent="0.75">
      <c r="A10" s="12" t="s">
        <v>5</v>
      </c>
      <c r="B10" s="12">
        <v>52.374547</v>
      </c>
      <c r="C10" s="12">
        <v>2.1686363000000002</v>
      </c>
      <c r="D10" s="12">
        <v>35.766961999999999</v>
      </c>
      <c r="E10" s="12">
        <v>9.6898551000000008</v>
      </c>
      <c r="G10" s="12" t="s">
        <v>4</v>
      </c>
      <c r="H10" s="12">
        <v>16.773655000000002</v>
      </c>
      <c r="I10" s="12">
        <v>3.1177678000000002</v>
      </c>
      <c r="J10" s="12">
        <v>57.183363</v>
      </c>
      <c r="K10" s="12">
        <v>22.925215000000001</v>
      </c>
    </row>
    <row r="11" spans="1:11" s="12" customFormat="1" x14ac:dyDescent="0.75">
      <c r="A11" s="12" t="s">
        <v>6</v>
      </c>
      <c r="B11" s="12">
        <v>7.6722691999999997</v>
      </c>
      <c r="C11" s="12">
        <v>1.8477110000000001</v>
      </c>
      <c r="D11" s="12">
        <v>11.810492</v>
      </c>
      <c r="E11" s="12">
        <v>78.669528</v>
      </c>
      <c r="G11" s="12" t="s">
        <v>10</v>
      </c>
      <c r="H11" s="12">
        <v>15.962058000000001</v>
      </c>
      <c r="I11" s="12">
        <v>2.4267582999999999</v>
      </c>
      <c r="J11" s="12">
        <v>39.479557999999997</v>
      </c>
      <c r="K11" s="12">
        <v>42.130924999999998</v>
      </c>
    </row>
    <row r="12" spans="1:11" s="12" customFormat="1" x14ac:dyDescent="0.75">
      <c r="A12" s="12" t="s">
        <v>7</v>
      </c>
      <c r="B12" s="12">
        <v>9.5629709999999992</v>
      </c>
      <c r="C12" s="12">
        <v>2.0321077000000001</v>
      </c>
      <c r="D12" s="12">
        <v>25.577279000000001</v>
      </c>
      <c r="E12" s="12">
        <v>62.827641999999997</v>
      </c>
      <c r="G12" s="12" t="s">
        <v>12</v>
      </c>
      <c r="H12" s="12">
        <v>15.890459</v>
      </c>
      <c r="I12" s="12">
        <v>3.1979603999999999</v>
      </c>
      <c r="J12" s="12">
        <v>33.464784000000002</v>
      </c>
      <c r="K12" s="12">
        <v>47.446796999999997</v>
      </c>
    </row>
    <row r="13" spans="1:11" s="12" customFormat="1" x14ac:dyDescent="0.75">
      <c r="A13" s="12" t="s">
        <v>8</v>
      </c>
      <c r="B13" s="12">
        <v>13.558316</v>
      </c>
      <c r="C13" s="12">
        <v>2.5432671999999998</v>
      </c>
      <c r="D13" s="12">
        <v>30.807969</v>
      </c>
      <c r="E13" s="12">
        <v>53.090448000000002</v>
      </c>
      <c r="G13" s="12" t="s">
        <v>8</v>
      </c>
      <c r="H13" s="12">
        <v>13.558316</v>
      </c>
      <c r="I13" s="12">
        <v>2.5432671999999998</v>
      </c>
      <c r="J13" s="12">
        <v>30.807969</v>
      </c>
      <c r="K13" s="12">
        <v>53.090448000000002</v>
      </c>
    </row>
    <row r="14" spans="1:11" s="12" customFormat="1" x14ac:dyDescent="0.75">
      <c r="A14" s="12" t="s">
        <v>9</v>
      </c>
      <c r="B14" s="12">
        <v>12.847927</v>
      </c>
      <c r="C14" s="12">
        <v>2.1738233</v>
      </c>
      <c r="D14" s="12">
        <v>24.208223</v>
      </c>
      <c r="E14" s="12">
        <v>60.770026999999999</v>
      </c>
      <c r="G14" s="12" t="s">
        <v>9</v>
      </c>
      <c r="H14" s="12">
        <v>12.847927</v>
      </c>
      <c r="I14" s="12">
        <v>2.1738233</v>
      </c>
      <c r="J14" s="12">
        <v>24.208223</v>
      </c>
      <c r="K14" s="12">
        <v>60.770026999999999</v>
      </c>
    </row>
    <row r="15" spans="1:11" s="12" customFormat="1" x14ac:dyDescent="0.75">
      <c r="A15" s="12" t="s">
        <v>10</v>
      </c>
      <c r="B15" s="12">
        <v>15.962058000000001</v>
      </c>
      <c r="C15" s="12">
        <v>2.4267582999999999</v>
      </c>
      <c r="D15" s="12">
        <v>39.479557999999997</v>
      </c>
      <c r="E15" s="12">
        <v>42.130924999999998</v>
      </c>
      <c r="G15" s="12" t="s">
        <v>11</v>
      </c>
      <c r="H15" s="12">
        <v>11.217665</v>
      </c>
      <c r="I15" s="12">
        <v>4.0298825000000003</v>
      </c>
      <c r="J15" s="12">
        <v>47.65108</v>
      </c>
      <c r="K15" s="12">
        <v>37.101610000000001</v>
      </c>
    </row>
    <row r="16" spans="1:11" s="12" customFormat="1" x14ac:dyDescent="0.75">
      <c r="A16" s="12" t="s">
        <v>11</v>
      </c>
      <c r="B16" s="12">
        <v>11.217665</v>
      </c>
      <c r="C16" s="12">
        <v>4.0298825000000003</v>
      </c>
      <c r="D16" s="12">
        <v>47.65108</v>
      </c>
      <c r="E16" s="12">
        <v>37.101610000000001</v>
      </c>
      <c r="G16" s="12" t="s">
        <v>7</v>
      </c>
      <c r="H16" s="12">
        <v>9.5629709999999992</v>
      </c>
      <c r="I16" s="12">
        <v>2.0321077000000001</v>
      </c>
      <c r="J16" s="12">
        <v>25.577279000000001</v>
      </c>
      <c r="K16" s="12">
        <v>62.827641999999997</v>
      </c>
    </row>
    <row r="17" spans="1:11" s="12" customFormat="1" x14ac:dyDescent="0.75">
      <c r="A17" s="12" t="s">
        <v>15</v>
      </c>
      <c r="B17" s="12">
        <v>48.431874999999998</v>
      </c>
      <c r="C17" s="12">
        <v>1.8059536</v>
      </c>
      <c r="D17" s="12">
        <v>19.398239</v>
      </c>
      <c r="E17" s="12">
        <v>30.363932999999999</v>
      </c>
      <c r="G17" s="12" t="s">
        <v>6</v>
      </c>
      <c r="H17" s="12">
        <v>7.6722691999999997</v>
      </c>
      <c r="I17" s="12">
        <v>1.8477110000000001</v>
      </c>
      <c r="J17" s="12">
        <v>11.810492</v>
      </c>
      <c r="K17" s="12">
        <v>78.669528</v>
      </c>
    </row>
    <row r="18" spans="1:11" s="12" customFormat="1" x14ac:dyDescent="0.75">
      <c r="A18" s="12" t="s">
        <v>12</v>
      </c>
      <c r="B18" s="12">
        <v>15.890459</v>
      </c>
      <c r="C18" s="12">
        <v>3.1979603999999999</v>
      </c>
      <c r="D18" s="12">
        <v>33.464784000000002</v>
      </c>
      <c r="E18" s="12">
        <v>47.446796999999997</v>
      </c>
      <c r="G18" s="12" t="s">
        <v>1</v>
      </c>
      <c r="H18" s="12">
        <v>6.1956705999999997</v>
      </c>
      <c r="I18" s="12">
        <v>3.0644586</v>
      </c>
      <c r="J18" s="12">
        <v>58.828795999999997</v>
      </c>
      <c r="K18" s="12">
        <v>31.910862999999999</v>
      </c>
    </row>
    <row r="19" spans="1:11" s="12" customFormat="1" x14ac:dyDescent="0.75"/>
    <row r="20" spans="1:11" s="12" customFormat="1" x14ac:dyDescent="0.75">
      <c r="G20" s="12" t="s">
        <v>87</v>
      </c>
      <c r="H20" s="12">
        <f>AVERAGE(H5:H18)</f>
        <v>19.163774342857145</v>
      </c>
      <c r="I20" s="12">
        <f t="shared" ref="I20:K20" si="0">AVERAGE(I5:I18)</f>
        <v>2.6007864928571425</v>
      </c>
      <c r="J20" s="12">
        <f t="shared" si="0"/>
        <v>38.533283999999995</v>
      </c>
      <c r="K20" s="12">
        <f t="shared" si="0"/>
        <v>39.70210722142857</v>
      </c>
    </row>
    <row r="21" spans="1:11" s="12" customFormat="1" x14ac:dyDescent="0.75"/>
    <row r="22" spans="1:11" s="12" customFormat="1" x14ac:dyDescent="0.75"/>
    <row r="23" spans="1:11" s="12" customFormat="1" x14ac:dyDescent="0.75"/>
    <row r="24" spans="1:11" s="12" customFormat="1" x14ac:dyDescent="0.75"/>
    <row r="25" spans="1:11" s="12" customFormat="1" x14ac:dyDescent="0.75"/>
    <row r="26" spans="1:11" s="12" customFormat="1" x14ac:dyDescent="0.75"/>
    <row r="27" spans="1:11" s="12" customFormat="1" x14ac:dyDescent="0.75"/>
    <row r="28" spans="1:11" s="12" customFormat="1" x14ac:dyDescent="0.75"/>
    <row r="29" spans="1:11" s="12" customFormat="1" x14ac:dyDescent="0.75"/>
    <row r="30" spans="1:11" s="12" customFormat="1" x14ac:dyDescent="0.75"/>
    <row r="31" spans="1:11" s="12" customFormat="1" x14ac:dyDescent="0.75"/>
    <row r="32" spans="1:11" s="12" customFormat="1" x14ac:dyDescent="0.75"/>
    <row r="33" s="12" customFormat="1" x14ac:dyDescent="0.75"/>
    <row r="34" s="12" customFormat="1" x14ac:dyDescent="0.75"/>
    <row r="35" s="12" customFormat="1" x14ac:dyDescent="0.75"/>
    <row r="36" s="12" customFormat="1" x14ac:dyDescent="0.75"/>
    <row r="37" s="12" customFormat="1" x14ac:dyDescent="0.75"/>
    <row r="38" s="12" customFormat="1" x14ac:dyDescent="0.75"/>
    <row r="39" s="12" customFormat="1" x14ac:dyDescent="0.75"/>
    <row r="40" s="12" customFormat="1" x14ac:dyDescent="0.75"/>
    <row r="41" s="12" customFormat="1" x14ac:dyDescent="0.75"/>
    <row r="42" s="12" customFormat="1" x14ac:dyDescent="0.75"/>
    <row r="43" s="12" customFormat="1" x14ac:dyDescent="0.75"/>
    <row r="44" s="12" customFormat="1" x14ac:dyDescent="0.75"/>
    <row r="45" s="12" customFormat="1" x14ac:dyDescent="0.75"/>
    <row r="46" s="12" customFormat="1" x14ac:dyDescent="0.75"/>
    <row r="47" s="12" customFormat="1" x14ac:dyDescent="0.75"/>
    <row r="48" s="12" customFormat="1" x14ac:dyDescent="0.75"/>
    <row r="49" s="12" customFormat="1" x14ac:dyDescent="0.75"/>
    <row r="50" s="12" customFormat="1" x14ac:dyDescent="0.75"/>
    <row r="51" s="12" customFormat="1" x14ac:dyDescent="0.75"/>
    <row r="52" s="12" customFormat="1" x14ac:dyDescent="0.75"/>
    <row r="53" s="12" customFormat="1" x14ac:dyDescent="0.75"/>
    <row r="54" s="12" customFormat="1" x14ac:dyDescent="0.75"/>
    <row r="55" s="12" customFormat="1" x14ac:dyDescent="0.75"/>
    <row r="56" s="12" customFormat="1" x14ac:dyDescent="0.75"/>
    <row r="57" s="12" customFormat="1" x14ac:dyDescent="0.75"/>
    <row r="58" s="12" customFormat="1" x14ac:dyDescent="0.75"/>
    <row r="59" s="12" customFormat="1" x14ac:dyDescent="0.75"/>
    <row r="60" s="12" customFormat="1" x14ac:dyDescent="0.75"/>
  </sheetData>
  <sortState xmlns:xlrd2="http://schemas.microsoft.com/office/spreadsheetml/2017/richdata2" ref="G49:K62">
    <sortCondition descending="1" ref="H49:H62"/>
  </sortState>
  <mergeCells count="1">
    <mergeCell ref="B3:E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3:F56"/>
  <sheetViews>
    <sheetView tabSelected="1" workbookViewId="0">
      <selection activeCell="F3" sqref="F3"/>
    </sheetView>
  </sheetViews>
  <sheetFormatPr defaultRowHeight="14.75" x14ac:dyDescent="0.75"/>
  <cols>
    <col min="1" max="1" width="8.81640625" style="4"/>
  </cols>
  <sheetData>
    <row r="3" spans="1:6" x14ac:dyDescent="0.75">
      <c r="B3" t="s">
        <v>28</v>
      </c>
      <c r="C3" t="s">
        <v>16</v>
      </c>
      <c r="F3" t="s">
        <v>17</v>
      </c>
    </row>
    <row r="4" spans="1:6" x14ac:dyDescent="0.75">
      <c r="A4" s="2">
        <v>42704</v>
      </c>
      <c r="B4" t="s">
        <v>29</v>
      </c>
      <c r="C4">
        <v>4.1124669999999997</v>
      </c>
    </row>
    <row r="5" spans="1:6" x14ac:dyDescent="0.75">
      <c r="A5" s="2">
        <v>42735</v>
      </c>
      <c r="B5" t="s">
        <v>30</v>
      </c>
      <c r="C5">
        <v>4.7910519999999996</v>
      </c>
    </row>
    <row r="6" spans="1:6" x14ac:dyDescent="0.75">
      <c r="A6" s="2">
        <v>42766</v>
      </c>
      <c r="B6" t="s">
        <v>31</v>
      </c>
      <c r="C6">
        <v>4.3391799999999998</v>
      </c>
      <c r="E6" s="2">
        <v>42766</v>
      </c>
      <c r="F6">
        <f>AVERAGE(C4:C6)</f>
        <v>4.4142329999999994</v>
      </c>
    </row>
    <row r="7" spans="1:6" x14ac:dyDescent="0.75">
      <c r="A7" s="2">
        <v>42794</v>
      </c>
      <c r="B7" t="s">
        <v>32</v>
      </c>
      <c r="C7">
        <v>4.0126549999999996</v>
      </c>
      <c r="E7" s="2">
        <v>42794</v>
      </c>
      <c r="F7" s="4">
        <f>AVERAGE(C5:C7)</f>
        <v>4.3809623333333327</v>
      </c>
    </row>
    <row r="8" spans="1:6" x14ac:dyDescent="0.75">
      <c r="A8" s="2">
        <v>42825</v>
      </c>
      <c r="B8" t="s">
        <v>33</v>
      </c>
      <c r="C8">
        <v>4.3765270000000003</v>
      </c>
      <c r="E8" s="2">
        <v>42825</v>
      </c>
      <c r="F8" s="4">
        <f>AVERAGE(C6:C8)</f>
        <v>4.2427873333333332</v>
      </c>
    </row>
    <row r="9" spans="1:6" x14ac:dyDescent="0.75">
      <c r="A9" s="2">
        <v>42855</v>
      </c>
      <c r="B9" t="s">
        <v>34</v>
      </c>
      <c r="C9">
        <v>4.6031589999999998</v>
      </c>
      <c r="E9" s="2">
        <v>42855</v>
      </c>
      <c r="F9" s="4">
        <f>AVERAGE(C7:C9)</f>
        <v>4.3307803333333332</v>
      </c>
    </row>
    <row r="10" spans="1:6" x14ac:dyDescent="0.75">
      <c r="A10" s="2">
        <v>42886</v>
      </c>
      <c r="B10" t="s">
        <v>35</v>
      </c>
      <c r="C10">
        <v>4.7701169999999999</v>
      </c>
      <c r="E10" s="2">
        <v>42886</v>
      </c>
      <c r="F10" s="4">
        <f>AVERAGE(C8:C10)</f>
        <v>4.583267666666667</v>
      </c>
    </row>
    <row r="11" spans="1:6" x14ac:dyDescent="0.75">
      <c r="A11" s="2">
        <v>42916</v>
      </c>
      <c r="B11" t="s">
        <v>36</v>
      </c>
      <c r="C11">
        <v>4.4127000000000001</v>
      </c>
      <c r="E11" s="2">
        <v>42916</v>
      </c>
      <c r="F11" s="4">
        <f>AVERAGE(C9:C11)</f>
        <v>4.5953253333333342</v>
      </c>
    </row>
    <row r="12" spans="1:6" x14ac:dyDescent="0.75">
      <c r="A12" s="2">
        <v>42947</v>
      </c>
      <c r="B12" t="s">
        <v>37</v>
      </c>
      <c r="C12">
        <v>4.8699779999999997</v>
      </c>
      <c r="E12" s="2">
        <v>42947</v>
      </c>
      <c r="F12" s="4">
        <f>AVERAGE(C10:C12)</f>
        <v>4.6842649999999999</v>
      </c>
    </row>
    <row r="13" spans="1:6" x14ac:dyDescent="0.75">
      <c r="A13" s="2">
        <v>42978</v>
      </c>
      <c r="B13" t="s">
        <v>38</v>
      </c>
      <c r="C13">
        <v>4.5687300000000004</v>
      </c>
      <c r="E13" s="2">
        <v>42978</v>
      </c>
      <c r="F13" s="4">
        <f>AVERAGE(C11:C13)</f>
        <v>4.6171360000000004</v>
      </c>
    </row>
    <row r="14" spans="1:6" x14ac:dyDescent="0.75">
      <c r="A14" s="2">
        <v>43008</v>
      </c>
      <c r="B14" t="s">
        <v>39</v>
      </c>
      <c r="C14">
        <v>4.6498730000000004</v>
      </c>
      <c r="E14" s="2">
        <v>43008</v>
      </c>
      <c r="F14" s="4">
        <f>AVERAGE(C12:C14)</f>
        <v>4.6961936666666668</v>
      </c>
    </row>
    <row r="15" spans="1:6" x14ac:dyDescent="0.75">
      <c r="A15" s="2">
        <v>43039</v>
      </c>
      <c r="B15" t="s">
        <v>40</v>
      </c>
      <c r="C15">
        <v>4.6067479999999996</v>
      </c>
      <c r="E15" s="2">
        <v>43039</v>
      </c>
      <c r="F15" s="4">
        <f>AVERAGE(C13:C15)</f>
        <v>4.6084503333333338</v>
      </c>
    </row>
    <row r="16" spans="1:6" x14ac:dyDescent="0.75">
      <c r="A16" s="2">
        <v>43069</v>
      </c>
      <c r="B16" t="s">
        <v>41</v>
      </c>
      <c r="C16">
        <v>4.0239560000000001</v>
      </c>
      <c r="E16" s="2">
        <v>43069</v>
      </c>
      <c r="F16" s="4">
        <f>AVERAGE(C14:C16)</f>
        <v>4.4268589999999994</v>
      </c>
    </row>
    <row r="17" spans="1:6" x14ac:dyDescent="0.75">
      <c r="A17" s="2">
        <v>43100</v>
      </c>
      <c r="B17" t="s">
        <v>42</v>
      </c>
      <c r="C17">
        <v>4.4828330000000003</v>
      </c>
      <c r="E17" s="2">
        <v>43100</v>
      </c>
      <c r="F17" s="4">
        <f>AVERAGE(C15:C17)</f>
        <v>4.3711790000000006</v>
      </c>
    </row>
    <row r="18" spans="1:6" x14ac:dyDescent="0.75">
      <c r="A18" s="2">
        <v>43131</v>
      </c>
      <c r="B18" t="s">
        <v>43</v>
      </c>
      <c r="C18">
        <v>4.4860559999999996</v>
      </c>
      <c r="E18" s="2">
        <v>43131</v>
      </c>
      <c r="F18" s="4">
        <f>AVERAGE(C16:C18)</f>
        <v>4.3309483333333336</v>
      </c>
    </row>
    <row r="19" spans="1:6" x14ac:dyDescent="0.75">
      <c r="A19" s="2">
        <v>43159</v>
      </c>
      <c r="B19" t="s">
        <v>44</v>
      </c>
      <c r="C19">
        <v>4.1338340000000002</v>
      </c>
      <c r="E19" s="2">
        <v>43159</v>
      </c>
      <c r="F19" s="4">
        <f>AVERAGE(C17:C19)</f>
        <v>4.3675743333333337</v>
      </c>
    </row>
    <row r="20" spans="1:6" x14ac:dyDescent="0.75">
      <c r="A20" s="2">
        <v>43190</v>
      </c>
      <c r="B20" t="s">
        <v>45</v>
      </c>
      <c r="C20">
        <v>4.4242410000000003</v>
      </c>
      <c r="E20" s="2">
        <v>43190</v>
      </c>
      <c r="F20" s="4">
        <f>AVERAGE(C18:C20)</f>
        <v>4.3480436666666664</v>
      </c>
    </row>
    <row r="21" spans="1:6" x14ac:dyDescent="0.75">
      <c r="A21" s="2">
        <v>43220</v>
      </c>
      <c r="B21" t="s">
        <v>46</v>
      </c>
      <c r="C21">
        <v>4.4928030000000003</v>
      </c>
      <c r="E21" s="2">
        <v>43220</v>
      </c>
      <c r="F21" s="4">
        <f>AVERAGE(C19:C21)</f>
        <v>4.3502926666666673</v>
      </c>
    </row>
    <row r="22" spans="1:6" x14ac:dyDescent="0.75">
      <c r="A22" s="2">
        <v>43251</v>
      </c>
      <c r="B22" t="s">
        <v>47</v>
      </c>
      <c r="C22">
        <v>3.8325770000000001</v>
      </c>
      <c r="E22" s="2">
        <v>43251</v>
      </c>
      <c r="F22" s="4">
        <f>AVERAGE(C20:C22)</f>
        <v>4.2498736666666668</v>
      </c>
    </row>
    <row r="23" spans="1:6" x14ac:dyDescent="0.75">
      <c r="A23" s="2">
        <v>43281</v>
      </c>
      <c r="B23" t="s">
        <v>48</v>
      </c>
      <c r="C23">
        <v>4.4535489999999998</v>
      </c>
      <c r="E23" s="2">
        <v>43281</v>
      </c>
      <c r="F23" s="4">
        <f>AVERAGE(C21:C23)</f>
        <v>4.2596430000000005</v>
      </c>
    </row>
    <row r="24" spans="1:6" x14ac:dyDescent="0.75">
      <c r="A24" s="2">
        <v>43312</v>
      </c>
      <c r="B24" t="s">
        <v>49</v>
      </c>
      <c r="C24">
        <v>4.8682590000000001</v>
      </c>
      <c r="E24" s="2">
        <v>43312</v>
      </c>
      <c r="F24" s="4">
        <f>AVERAGE(C22:C24)</f>
        <v>4.3847949999999996</v>
      </c>
    </row>
    <row r="25" spans="1:6" x14ac:dyDescent="0.75">
      <c r="A25" s="2">
        <v>43343</v>
      </c>
      <c r="B25" t="s">
        <v>50</v>
      </c>
      <c r="C25">
        <v>5.0737319999999997</v>
      </c>
      <c r="E25" s="2">
        <v>43343</v>
      </c>
      <c r="F25" s="4">
        <f>AVERAGE(C23:C25)</f>
        <v>4.7985133333333332</v>
      </c>
    </row>
    <row r="26" spans="1:6" x14ac:dyDescent="0.75">
      <c r="A26" s="2">
        <v>43373</v>
      </c>
      <c r="B26" t="s">
        <v>51</v>
      </c>
      <c r="C26">
        <v>5.047866</v>
      </c>
      <c r="E26" s="2">
        <v>43373</v>
      </c>
      <c r="F26" s="4">
        <f>AVERAGE(C24:C26)</f>
        <v>4.9966189999999999</v>
      </c>
    </row>
    <row r="27" spans="1:6" x14ac:dyDescent="0.75">
      <c r="A27" s="2">
        <v>43404</v>
      </c>
      <c r="B27" t="s">
        <v>52</v>
      </c>
      <c r="C27">
        <v>4.7908030000000004</v>
      </c>
      <c r="E27" s="2">
        <v>43404</v>
      </c>
      <c r="F27" s="4">
        <f>AVERAGE(C25:C27)</f>
        <v>4.970800333333333</v>
      </c>
    </row>
    <row r="28" spans="1:6" x14ac:dyDescent="0.75">
      <c r="A28" s="2">
        <v>43434</v>
      </c>
      <c r="B28" t="s">
        <v>53</v>
      </c>
      <c r="C28">
        <v>4.6723949999999999</v>
      </c>
      <c r="E28" s="2">
        <v>43434</v>
      </c>
      <c r="F28" s="4">
        <f>AVERAGE(C26:C28)</f>
        <v>4.8370213333333334</v>
      </c>
    </row>
    <row r="29" spans="1:6" x14ac:dyDescent="0.75">
      <c r="A29" s="2">
        <v>43465</v>
      </c>
      <c r="B29" t="s">
        <v>54</v>
      </c>
      <c r="C29">
        <v>4.9572700000000003</v>
      </c>
      <c r="E29" s="2">
        <v>43465</v>
      </c>
      <c r="F29" s="4">
        <f>AVERAGE(C27:C29)</f>
        <v>4.8068226666666662</v>
      </c>
    </row>
    <row r="30" spans="1:6" x14ac:dyDescent="0.75">
      <c r="A30" s="2">
        <v>43496</v>
      </c>
      <c r="B30" t="s">
        <v>55</v>
      </c>
      <c r="C30">
        <v>4.8111259999999998</v>
      </c>
      <c r="E30" s="2">
        <v>43496</v>
      </c>
      <c r="F30" s="4">
        <f>AVERAGE(C28:C30)</f>
        <v>4.8135969999999997</v>
      </c>
    </row>
    <row r="31" spans="1:6" x14ac:dyDescent="0.75">
      <c r="A31" s="2">
        <v>43524</v>
      </c>
      <c r="B31" t="s">
        <v>56</v>
      </c>
      <c r="C31">
        <v>4.3535620000000002</v>
      </c>
      <c r="E31" s="2">
        <v>43524</v>
      </c>
      <c r="F31" s="4">
        <f>AVERAGE(C29:C31)</f>
        <v>4.7073193333333334</v>
      </c>
    </row>
    <row r="32" spans="1:6" x14ac:dyDescent="0.75">
      <c r="A32" s="2">
        <v>43555</v>
      </c>
      <c r="B32" t="s">
        <v>57</v>
      </c>
      <c r="C32">
        <v>4.7894329999999998</v>
      </c>
      <c r="E32" s="2">
        <v>43555</v>
      </c>
      <c r="F32" s="4">
        <f>AVERAGE(C30:C32)</f>
        <v>4.6513736666666672</v>
      </c>
    </row>
    <row r="33" spans="1:6" x14ac:dyDescent="0.75">
      <c r="A33" s="2">
        <v>43585</v>
      </c>
      <c r="B33" t="s">
        <v>58</v>
      </c>
      <c r="C33">
        <v>4.7976590000000003</v>
      </c>
      <c r="E33" s="2">
        <v>43585</v>
      </c>
      <c r="F33" s="4">
        <f>AVERAGE(C31:C33)</f>
        <v>4.6468846666666659</v>
      </c>
    </row>
    <row r="34" spans="1:6" x14ac:dyDescent="0.75">
      <c r="A34" s="2">
        <v>43616</v>
      </c>
      <c r="B34" t="s">
        <v>59</v>
      </c>
      <c r="C34">
        <v>4.7123059999999999</v>
      </c>
      <c r="E34" s="2">
        <v>43616</v>
      </c>
      <c r="F34" s="4">
        <f>AVERAGE(C32:C34)</f>
        <v>4.7664660000000003</v>
      </c>
    </row>
    <row r="35" spans="1:6" x14ac:dyDescent="0.75">
      <c r="A35" s="2">
        <v>43646</v>
      </c>
      <c r="B35" t="s">
        <v>60</v>
      </c>
      <c r="C35">
        <v>5.0610790000000003</v>
      </c>
      <c r="E35" s="2">
        <v>43646</v>
      </c>
      <c r="F35" s="4">
        <f>AVERAGE(C33:C35)</f>
        <v>4.8570146666666671</v>
      </c>
    </row>
    <row r="36" spans="1:6" x14ac:dyDescent="0.75">
      <c r="A36" s="2">
        <v>43677</v>
      </c>
      <c r="B36" t="s">
        <v>61</v>
      </c>
      <c r="C36">
        <v>4.671011</v>
      </c>
      <c r="E36" s="2">
        <v>43677</v>
      </c>
      <c r="F36" s="4">
        <f>AVERAGE(C34:C36)</f>
        <v>4.8147986666666673</v>
      </c>
    </row>
    <row r="37" spans="1:6" x14ac:dyDescent="0.75">
      <c r="A37" s="2">
        <v>43708</v>
      </c>
      <c r="B37" t="s">
        <v>62</v>
      </c>
      <c r="C37">
        <v>4.4042349999999999</v>
      </c>
      <c r="E37" s="2">
        <v>43708</v>
      </c>
      <c r="F37" s="4">
        <f>AVERAGE(C35:C37)</f>
        <v>4.7121083333333331</v>
      </c>
    </row>
    <row r="38" spans="1:6" x14ac:dyDescent="0.75">
      <c r="A38" s="2">
        <v>43738</v>
      </c>
      <c r="B38" t="s">
        <v>63</v>
      </c>
      <c r="C38">
        <v>5.2154980000000002</v>
      </c>
      <c r="E38" s="2">
        <v>43738</v>
      </c>
      <c r="F38" s="4">
        <f>AVERAGE(C36:C38)</f>
        <v>4.7635813333333337</v>
      </c>
    </row>
    <row r="39" spans="1:6" x14ac:dyDescent="0.75">
      <c r="A39" s="2">
        <v>43769</v>
      </c>
      <c r="B39" t="s">
        <v>64</v>
      </c>
      <c r="C39">
        <v>4.547434</v>
      </c>
      <c r="E39" s="2">
        <v>43769</v>
      </c>
      <c r="F39" s="4">
        <f>AVERAGE(C37:C39)</f>
        <v>4.7223889999999997</v>
      </c>
    </row>
    <row r="40" spans="1:6" x14ac:dyDescent="0.75">
      <c r="A40" s="2">
        <v>43799</v>
      </c>
      <c r="B40" t="s">
        <v>65</v>
      </c>
      <c r="C40">
        <v>4.4848929999999996</v>
      </c>
      <c r="E40" s="2">
        <v>43799</v>
      </c>
      <c r="F40" s="4">
        <f>AVERAGE(C38:C40)</f>
        <v>4.7492749999999999</v>
      </c>
    </row>
    <row r="41" spans="1:6" x14ac:dyDescent="0.75">
      <c r="A41" s="2">
        <v>43830</v>
      </c>
      <c r="B41" t="s">
        <v>66</v>
      </c>
      <c r="C41">
        <v>4.8518569999999999</v>
      </c>
      <c r="E41" s="2">
        <v>43830</v>
      </c>
      <c r="F41" s="4">
        <f>AVERAGE(C39:C41)</f>
        <v>4.6280613333333323</v>
      </c>
    </row>
    <row r="42" spans="1:6" x14ac:dyDescent="0.75">
      <c r="A42" s="2">
        <v>43861</v>
      </c>
      <c r="B42" t="s">
        <v>67</v>
      </c>
      <c r="C42">
        <v>4.5752220000000001</v>
      </c>
      <c r="E42" s="2">
        <v>43861</v>
      </c>
      <c r="F42" s="4">
        <f>AVERAGE(C40:C42)</f>
        <v>4.6373239999999996</v>
      </c>
    </row>
    <row r="43" spans="1:6" x14ac:dyDescent="0.75">
      <c r="A43" s="2">
        <v>43890</v>
      </c>
      <c r="B43" t="s">
        <v>68</v>
      </c>
      <c r="C43">
        <v>4.8249339999999998</v>
      </c>
      <c r="E43" s="2">
        <v>43890</v>
      </c>
      <c r="F43" s="4">
        <f>AVERAGE(C41:C43)</f>
        <v>4.7506709999999996</v>
      </c>
    </row>
    <row r="44" spans="1:6" x14ac:dyDescent="0.75">
      <c r="A44" s="2">
        <v>43921</v>
      </c>
      <c r="B44" t="s">
        <v>69</v>
      </c>
      <c r="C44">
        <v>6.333291</v>
      </c>
      <c r="E44" s="2">
        <v>43921</v>
      </c>
      <c r="F44" s="4">
        <f>AVERAGE(C42:C44)</f>
        <v>5.244482333333333</v>
      </c>
    </row>
    <row r="45" spans="1:6" x14ac:dyDescent="0.75">
      <c r="A45" s="2">
        <v>43951</v>
      </c>
      <c r="B45" t="s">
        <v>70</v>
      </c>
      <c r="C45">
        <v>8.3798189999999995</v>
      </c>
      <c r="E45" s="2">
        <v>43951</v>
      </c>
      <c r="F45" s="4">
        <f>AVERAGE(C43:C45)</f>
        <v>6.5126813333333331</v>
      </c>
    </row>
    <row r="46" spans="1:6" x14ac:dyDescent="0.75">
      <c r="A46" s="2">
        <v>43982</v>
      </c>
      <c r="B46" t="s">
        <v>71</v>
      </c>
      <c r="C46">
        <v>8.1933860000000003</v>
      </c>
      <c r="E46" s="2">
        <v>43982</v>
      </c>
      <c r="F46" s="4">
        <f>AVERAGE(C44:C46)</f>
        <v>7.6354986666666669</v>
      </c>
    </row>
    <row r="47" spans="1:6" x14ac:dyDescent="0.75">
      <c r="A47" s="2">
        <v>44012</v>
      </c>
      <c r="B47" t="s">
        <v>72</v>
      </c>
      <c r="C47">
        <v>8.1572619999999993</v>
      </c>
      <c r="E47" s="2">
        <v>44012</v>
      </c>
      <c r="F47" s="4">
        <f>AVERAGE(C45:C47)</f>
        <v>8.2434890000000003</v>
      </c>
    </row>
    <row r="48" spans="1:6" x14ac:dyDescent="0.75">
      <c r="A48" s="2">
        <v>44043</v>
      </c>
      <c r="B48" t="s">
        <v>73</v>
      </c>
      <c r="C48">
        <v>7.2310629999999998</v>
      </c>
      <c r="E48" s="2">
        <v>44043</v>
      </c>
      <c r="F48" s="4">
        <f>AVERAGE(C46:C48)</f>
        <v>7.8605703333333325</v>
      </c>
    </row>
    <row r="49" spans="1:6" x14ac:dyDescent="0.75">
      <c r="A49" s="2">
        <v>44074</v>
      </c>
      <c r="B49" t="s">
        <v>74</v>
      </c>
      <c r="C49">
        <v>8.0138149999999992</v>
      </c>
      <c r="E49" s="2">
        <v>44074</v>
      </c>
      <c r="F49" s="4">
        <f>AVERAGE(C47:C49)</f>
        <v>7.8007133333333316</v>
      </c>
    </row>
    <row r="50" spans="1:6" x14ac:dyDescent="0.75">
      <c r="A50" s="2">
        <v>44104</v>
      </c>
      <c r="B50" t="s">
        <v>75</v>
      </c>
      <c r="C50">
        <v>8.8615530000000007</v>
      </c>
      <c r="E50" s="2">
        <v>44104</v>
      </c>
      <c r="F50" s="4">
        <f>AVERAGE(C48:C50)</f>
        <v>8.0354770000000002</v>
      </c>
    </row>
    <row r="51" spans="1:6" x14ac:dyDescent="0.75">
      <c r="A51" s="2">
        <v>44135</v>
      </c>
      <c r="B51" t="s">
        <v>76</v>
      </c>
      <c r="C51">
        <v>8.3198050000000006</v>
      </c>
      <c r="E51" s="2">
        <v>44135</v>
      </c>
      <c r="F51" s="4">
        <f>AVERAGE(C49:C51)</f>
        <v>8.3983910000000019</v>
      </c>
    </row>
    <row r="52" spans="1:6" x14ac:dyDescent="0.75">
      <c r="A52" s="2">
        <v>44165</v>
      </c>
      <c r="B52" t="s">
        <v>77</v>
      </c>
      <c r="C52">
        <v>6.8291089999999999</v>
      </c>
      <c r="E52" s="2">
        <v>44165</v>
      </c>
      <c r="F52" s="4">
        <f>AVERAGE(C50:C52)</f>
        <v>8.0034890000000001</v>
      </c>
    </row>
    <row r="53" spans="1:6" x14ac:dyDescent="0.75">
      <c r="A53" s="2">
        <v>44196</v>
      </c>
      <c r="B53" t="s">
        <v>78</v>
      </c>
      <c r="C53">
        <v>7.6496649999999997</v>
      </c>
      <c r="E53" s="2">
        <v>44196</v>
      </c>
      <c r="F53" s="4">
        <f>AVERAGE(C51:C53)</f>
        <v>7.5995263333333334</v>
      </c>
    </row>
    <row r="54" spans="1:6" x14ac:dyDescent="0.75">
      <c r="A54" s="2">
        <v>44227</v>
      </c>
      <c r="B54" t="s">
        <v>79</v>
      </c>
      <c r="C54">
        <v>8.3263479999999994</v>
      </c>
      <c r="E54" s="2">
        <v>44227</v>
      </c>
      <c r="F54" s="4">
        <f>AVERAGE(C52:C54)</f>
        <v>7.6017073333333327</v>
      </c>
    </row>
    <row r="55" spans="1:6" x14ac:dyDescent="0.75">
      <c r="A55" s="2">
        <v>44255</v>
      </c>
      <c r="B55" t="s">
        <v>80</v>
      </c>
      <c r="C55">
        <v>7.2700060000000004</v>
      </c>
      <c r="E55" s="2">
        <v>44255</v>
      </c>
      <c r="F55" s="4">
        <f>AVERAGE(C53:C55)</f>
        <v>7.7486729999999993</v>
      </c>
    </row>
    <row r="56" spans="1:6" x14ac:dyDescent="0.75">
      <c r="A56" s="2">
        <v>44286</v>
      </c>
      <c r="B56" t="s">
        <v>81</v>
      </c>
      <c r="C56">
        <v>7.5645559999999996</v>
      </c>
      <c r="E56" s="2">
        <v>44286</v>
      </c>
      <c r="F56" s="4">
        <f>AVERAGE(C54:C56)</f>
        <v>7.7203033333333337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U16"/>
  <sheetViews>
    <sheetView topLeftCell="A15" workbookViewId="0">
      <selection activeCell="M53" sqref="M53"/>
    </sheetView>
  </sheetViews>
  <sheetFormatPr defaultColWidth="8.81640625" defaultRowHeight="14.75" x14ac:dyDescent="0.75"/>
  <cols>
    <col min="1" max="1" width="21.90625" style="4" customWidth="1"/>
    <col min="2" max="16384" width="8.81640625" style="4"/>
  </cols>
  <sheetData>
    <row r="1" spans="1:21" x14ac:dyDescent="0.75">
      <c r="C1" s="4">
        <v>44</v>
      </c>
      <c r="D1" s="4">
        <v>45</v>
      </c>
      <c r="E1" s="4">
        <v>46</v>
      </c>
      <c r="F1" s="4">
        <v>47</v>
      </c>
      <c r="G1" s="4">
        <v>48</v>
      </c>
      <c r="H1" s="4">
        <v>49</v>
      </c>
      <c r="I1" s="4">
        <v>50</v>
      </c>
      <c r="J1" s="4">
        <v>51</v>
      </c>
      <c r="K1" s="4">
        <v>52</v>
      </c>
      <c r="L1" s="4">
        <v>53</v>
      </c>
      <c r="M1" s="4">
        <v>54</v>
      </c>
      <c r="N1" s="4">
        <v>55</v>
      </c>
      <c r="Q1" s="4" t="s">
        <v>19</v>
      </c>
    </row>
    <row r="2" spans="1:21" x14ac:dyDescent="0.75">
      <c r="B2" s="4">
        <v>2019</v>
      </c>
      <c r="C2" s="5" t="s">
        <v>18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  <c r="M2" s="5" t="s">
        <v>97</v>
      </c>
      <c r="N2" s="5" t="s">
        <v>98</v>
      </c>
      <c r="O2" s="5" t="s">
        <v>99</v>
      </c>
      <c r="R2" s="4">
        <v>2019</v>
      </c>
      <c r="S2" s="5" t="s">
        <v>100</v>
      </c>
      <c r="T2" s="5" t="s">
        <v>21</v>
      </c>
      <c r="U2" s="4" t="s">
        <v>20</v>
      </c>
    </row>
    <row r="3" spans="1:21" x14ac:dyDescent="0.75">
      <c r="A3" s="4" t="s">
        <v>0</v>
      </c>
      <c r="B3" s="4">
        <v>5.4674170000000002</v>
      </c>
      <c r="C3" s="4">
        <v>9.0135459999999998</v>
      </c>
      <c r="D3" s="4">
        <v>8.3596629999999994</v>
      </c>
      <c r="E3" s="4">
        <v>8.4998210000000007</v>
      </c>
      <c r="F3" s="4">
        <v>7.0719580000000004</v>
      </c>
      <c r="G3" s="4">
        <v>8.6082319999999992</v>
      </c>
      <c r="H3" s="4">
        <v>7.8988430000000003</v>
      </c>
      <c r="I3" s="4">
        <v>8.7868890000000004</v>
      </c>
      <c r="J3" s="4">
        <v>7.1313829999999996</v>
      </c>
      <c r="K3" s="4">
        <v>7.2548839999999997</v>
      </c>
      <c r="L3" s="4">
        <v>7.4238580000000001</v>
      </c>
      <c r="M3" s="4">
        <v>6.0116880000000004</v>
      </c>
      <c r="N3" s="4">
        <v>7.209581</v>
      </c>
      <c r="O3" s="4">
        <f>AVERAGE(C3:N3)</f>
        <v>7.7725288333333351</v>
      </c>
      <c r="Q3" s="4" t="s">
        <v>12</v>
      </c>
      <c r="R3" s="4">
        <v>3.9345059999999998</v>
      </c>
      <c r="S3" s="4">
        <v>6.19651816666667</v>
      </c>
      <c r="T3" s="4">
        <f t="shared" ref="T3:T16" si="0">R3</f>
        <v>3.9345059999999998</v>
      </c>
      <c r="U3" s="4">
        <v>0.5</v>
      </c>
    </row>
    <row r="4" spans="1:21" x14ac:dyDescent="0.75">
      <c r="A4" s="4" t="s">
        <v>1</v>
      </c>
      <c r="B4" s="4">
        <v>6.2649150000000002</v>
      </c>
      <c r="C4" s="4">
        <v>6.7901829999999999</v>
      </c>
      <c r="D4" s="4">
        <v>8.7004730000000006</v>
      </c>
      <c r="E4" s="4">
        <v>8.1095220000000001</v>
      </c>
      <c r="F4" s="4">
        <v>6.5406199999999997</v>
      </c>
      <c r="G4" s="4">
        <v>6.4972580000000004</v>
      </c>
      <c r="H4" s="4">
        <v>5.5413170000000003</v>
      </c>
      <c r="I4" s="4">
        <v>7.5021370000000003</v>
      </c>
      <c r="J4" s="4">
        <v>4.4914379999999996</v>
      </c>
      <c r="K4" s="4">
        <v>6.1705569999999996</v>
      </c>
      <c r="L4" s="4">
        <v>5.8648230000000003</v>
      </c>
      <c r="M4" s="4">
        <v>7.3304109999999998</v>
      </c>
      <c r="N4" s="4">
        <v>7.3027819999999997</v>
      </c>
      <c r="O4" s="4">
        <f t="shared" ref="O4:O16" si="1">AVERAGE(C4:N4)</f>
        <v>6.7367934166666652</v>
      </c>
      <c r="Q4" s="4" t="s">
        <v>11</v>
      </c>
      <c r="R4" s="4">
        <v>4.1101599999999996</v>
      </c>
      <c r="S4" s="4">
        <v>6.7290088333333342</v>
      </c>
      <c r="T4" s="4">
        <f t="shared" si="0"/>
        <v>4.1101599999999996</v>
      </c>
      <c r="U4" s="4">
        <v>1.5</v>
      </c>
    </row>
    <row r="5" spans="1:21" x14ac:dyDescent="0.75">
      <c r="A5" s="4" t="s">
        <v>2</v>
      </c>
      <c r="B5" s="4">
        <v>7.2280369999999996</v>
      </c>
      <c r="C5" s="4">
        <v>8.3564699999999998</v>
      </c>
      <c r="D5" s="4">
        <v>10.03074</v>
      </c>
      <c r="E5" s="4">
        <v>10.134040000000001</v>
      </c>
      <c r="F5" s="4">
        <v>8.5611139999999999</v>
      </c>
      <c r="G5" s="4">
        <v>13.47805</v>
      </c>
      <c r="H5" s="4">
        <v>9.6372180000000007</v>
      </c>
      <c r="I5" s="4">
        <v>12.26868</v>
      </c>
      <c r="J5" s="4">
        <v>7.9570169999999996</v>
      </c>
      <c r="K5" s="4">
        <v>8.2925489999999993</v>
      </c>
      <c r="L5" s="4">
        <v>8.0775670000000002</v>
      </c>
      <c r="M5" s="4">
        <v>8.7365349999999999</v>
      </c>
      <c r="N5" s="4">
        <v>7.4336859999999998</v>
      </c>
      <c r="O5" s="4">
        <f t="shared" si="1"/>
        <v>9.4136388333333318</v>
      </c>
      <c r="Q5" s="4" t="s">
        <v>1</v>
      </c>
      <c r="R5" s="4">
        <v>6.2649150000000002</v>
      </c>
      <c r="S5" s="4">
        <v>6.7367934166666652</v>
      </c>
      <c r="T5" s="4">
        <f t="shared" si="0"/>
        <v>6.2649150000000002</v>
      </c>
      <c r="U5" s="4">
        <v>2.5</v>
      </c>
    </row>
    <row r="6" spans="1:21" x14ac:dyDescent="0.75">
      <c r="A6" s="4" t="s">
        <v>3</v>
      </c>
      <c r="B6" s="4">
        <v>3.9416470000000001</v>
      </c>
      <c r="C6" s="4">
        <v>8.7279719999999994</v>
      </c>
      <c r="D6" s="4">
        <v>6.0956080000000004</v>
      </c>
      <c r="E6" s="4">
        <v>6.0146249999999997</v>
      </c>
      <c r="F6" s="4">
        <v>7.084778</v>
      </c>
      <c r="G6" s="4">
        <v>6.536365</v>
      </c>
      <c r="H6" s="4">
        <v>9.0414239999999992</v>
      </c>
      <c r="I6" s="4">
        <v>8.8273279999999996</v>
      </c>
      <c r="J6" s="4">
        <v>5.4414600000000002</v>
      </c>
      <c r="K6" s="4">
        <v>7.9073310000000001</v>
      </c>
      <c r="L6" s="4">
        <v>7.7207679999999996</v>
      </c>
      <c r="M6" s="4">
        <v>5.8454680000000003</v>
      </c>
      <c r="N6" s="4">
        <v>6.1853030000000002</v>
      </c>
      <c r="O6" s="4">
        <f t="shared" si="1"/>
        <v>7.1190358333333341</v>
      </c>
      <c r="Q6" s="4" t="s">
        <v>3</v>
      </c>
      <c r="R6" s="4">
        <v>3.9416470000000001</v>
      </c>
      <c r="S6" s="4">
        <v>7.1190358333333341</v>
      </c>
      <c r="T6" s="4">
        <f t="shared" si="0"/>
        <v>3.9416470000000001</v>
      </c>
      <c r="U6" s="4">
        <v>3.5</v>
      </c>
    </row>
    <row r="7" spans="1:21" x14ac:dyDescent="0.75">
      <c r="A7" s="4" t="s">
        <v>4</v>
      </c>
      <c r="B7" s="4">
        <v>3.3886690000000002</v>
      </c>
      <c r="C7" s="4">
        <v>9.6882210000000004</v>
      </c>
      <c r="D7" s="4">
        <v>7.7854950000000001</v>
      </c>
      <c r="E7" s="4">
        <v>6.2568039999999998</v>
      </c>
      <c r="F7" s="4">
        <v>7.4701709999999997</v>
      </c>
      <c r="G7" s="4">
        <v>6.9521850000000001</v>
      </c>
      <c r="H7" s="4">
        <v>8.6697439999999997</v>
      </c>
      <c r="I7" s="4">
        <v>11.73273</v>
      </c>
      <c r="J7" s="4">
        <v>8.0726250000000004</v>
      </c>
      <c r="K7" s="4">
        <v>10.21777</v>
      </c>
      <c r="L7" s="4">
        <v>12.248060000000001</v>
      </c>
      <c r="M7" s="4">
        <v>5.560136</v>
      </c>
      <c r="N7" s="4">
        <v>6.3294389999999998</v>
      </c>
      <c r="O7" s="4">
        <f t="shared" si="1"/>
        <v>8.415281666666667</v>
      </c>
      <c r="Q7" s="4" t="s">
        <v>8</v>
      </c>
      <c r="R7" s="4">
        <v>4.3494789999999997</v>
      </c>
      <c r="S7" s="4">
        <v>7.3748960833333337</v>
      </c>
      <c r="T7" s="4">
        <f t="shared" si="0"/>
        <v>4.3494789999999997</v>
      </c>
      <c r="U7" s="4">
        <v>4.5</v>
      </c>
    </row>
    <row r="8" spans="1:21" x14ac:dyDescent="0.75">
      <c r="A8" s="4" t="s">
        <v>5</v>
      </c>
      <c r="B8" s="4">
        <v>3.242137</v>
      </c>
      <c r="C8" s="4">
        <v>10.527290000000001</v>
      </c>
      <c r="D8" s="4">
        <v>9.8235869999999998</v>
      </c>
      <c r="E8" s="4">
        <v>12.03119</v>
      </c>
      <c r="F8" s="4">
        <v>9.0639489999999991</v>
      </c>
      <c r="G8" s="4">
        <v>9.1418719999999993</v>
      </c>
      <c r="H8" s="4">
        <v>15.380470000000001</v>
      </c>
      <c r="I8" s="4">
        <v>10.31799</v>
      </c>
      <c r="J8" s="4">
        <v>7.7578579999999997</v>
      </c>
      <c r="K8" s="4">
        <v>8.7895610000000008</v>
      </c>
      <c r="L8" s="4">
        <v>11.37031</v>
      </c>
      <c r="M8" s="4">
        <v>12.583830000000001</v>
      </c>
      <c r="N8" s="4">
        <v>13.774150000000001</v>
      </c>
      <c r="O8" s="4">
        <f t="shared" si="1"/>
        <v>10.880171416666668</v>
      </c>
      <c r="Q8" s="4" t="s">
        <v>10</v>
      </c>
      <c r="R8" s="4">
        <v>4.7529070000000004</v>
      </c>
      <c r="S8" s="4">
        <v>7.5066519166666659</v>
      </c>
      <c r="T8" s="4">
        <f t="shared" si="0"/>
        <v>4.7529070000000004</v>
      </c>
      <c r="U8" s="4">
        <v>5.5</v>
      </c>
    </row>
    <row r="9" spans="1:21" x14ac:dyDescent="0.75">
      <c r="A9" s="4" t="s">
        <v>6</v>
      </c>
      <c r="B9" s="4">
        <v>6.853186</v>
      </c>
      <c r="C9" s="4">
        <v>7.9009080000000003</v>
      </c>
      <c r="D9" s="4">
        <v>12.112920000000001</v>
      </c>
      <c r="E9" s="4">
        <v>7.1551200000000001</v>
      </c>
      <c r="F9" s="4">
        <v>7.5703209999999999</v>
      </c>
      <c r="G9" s="4">
        <v>6.6540720000000002</v>
      </c>
      <c r="H9" s="4">
        <v>6.186712</v>
      </c>
      <c r="I9" s="4">
        <v>8.4444350000000004</v>
      </c>
      <c r="J9" s="4">
        <v>7.3560270000000001</v>
      </c>
      <c r="K9" s="4">
        <v>9.3662390000000002</v>
      </c>
      <c r="L9" s="4">
        <v>7.5976090000000003</v>
      </c>
      <c r="M9" s="4">
        <v>8.0993049999999993</v>
      </c>
      <c r="N9" s="4">
        <v>6.9448730000000003</v>
      </c>
      <c r="O9" s="4">
        <f t="shared" si="1"/>
        <v>7.9490450833333339</v>
      </c>
      <c r="Q9" s="4" t="s">
        <v>0</v>
      </c>
      <c r="R9" s="4">
        <v>5.4674170000000002</v>
      </c>
      <c r="S9" s="4">
        <v>7.7725288333333351</v>
      </c>
      <c r="T9" s="4">
        <f t="shared" si="0"/>
        <v>5.4674170000000002</v>
      </c>
      <c r="U9" s="4">
        <v>6.5</v>
      </c>
    </row>
    <row r="10" spans="1:21" x14ac:dyDescent="0.75">
      <c r="A10" s="4" t="s">
        <v>7</v>
      </c>
      <c r="B10" s="4">
        <v>5.411969</v>
      </c>
      <c r="C10" s="4">
        <v>7.3480059999999998</v>
      </c>
      <c r="D10" s="4">
        <v>8.3922310000000007</v>
      </c>
      <c r="E10" s="4">
        <v>10.215579999999999</v>
      </c>
      <c r="F10" s="4">
        <v>6.7266380000000003</v>
      </c>
      <c r="G10" s="4">
        <v>11.09681</v>
      </c>
      <c r="H10" s="4">
        <v>7.2210169999999998</v>
      </c>
      <c r="I10" s="4">
        <v>5.9135460000000002</v>
      </c>
      <c r="J10" s="4">
        <v>9.0389049999999997</v>
      </c>
      <c r="K10" s="4">
        <v>5.5551870000000001</v>
      </c>
      <c r="L10" s="4">
        <v>5.0075139999999996</v>
      </c>
      <c r="M10" s="4">
        <v>9.0322300000000002</v>
      </c>
      <c r="N10" s="4">
        <v>8.2618469999999995</v>
      </c>
      <c r="O10" s="4">
        <f t="shared" si="1"/>
        <v>7.8174592499999997</v>
      </c>
      <c r="Q10" s="4" t="s">
        <v>7</v>
      </c>
      <c r="R10" s="4">
        <v>5.411969</v>
      </c>
      <c r="S10" s="4">
        <v>7.8174592499999997</v>
      </c>
      <c r="T10" s="4">
        <f t="shared" si="0"/>
        <v>5.411969</v>
      </c>
      <c r="U10" s="4">
        <v>7.5</v>
      </c>
    </row>
    <row r="11" spans="1:21" x14ac:dyDescent="0.75">
      <c r="A11" s="4" t="s">
        <v>8</v>
      </c>
      <c r="B11" s="4">
        <v>4.3494789999999997</v>
      </c>
      <c r="C11" s="4">
        <v>11.0175</v>
      </c>
      <c r="D11" s="4">
        <v>4.8155330000000003</v>
      </c>
      <c r="E11" s="4">
        <v>6.7955360000000002</v>
      </c>
      <c r="F11" s="4">
        <v>7.5830060000000001</v>
      </c>
      <c r="G11" s="4">
        <v>5.0684019999999999</v>
      </c>
      <c r="H11" s="4">
        <v>10.05706</v>
      </c>
      <c r="I11" s="4">
        <v>7.3078669999999999</v>
      </c>
      <c r="J11" s="4">
        <v>6.5193339999999997</v>
      </c>
      <c r="K11" s="4">
        <v>5.3744100000000001</v>
      </c>
      <c r="L11" s="4">
        <v>9.5276300000000003</v>
      </c>
      <c r="M11" s="4">
        <v>8.3650059999999993</v>
      </c>
      <c r="N11" s="4">
        <v>6.067469</v>
      </c>
      <c r="O11" s="4">
        <f t="shared" si="1"/>
        <v>7.3748960833333337</v>
      </c>
      <c r="Q11" s="4" t="s">
        <v>6</v>
      </c>
      <c r="R11" s="4">
        <v>6.853186</v>
      </c>
      <c r="S11" s="4">
        <v>7.9490450833333339</v>
      </c>
      <c r="T11" s="4">
        <f t="shared" si="0"/>
        <v>6.853186</v>
      </c>
      <c r="U11" s="4">
        <v>8.5</v>
      </c>
    </row>
    <row r="12" spans="1:21" x14ac:dyDescent="0.75">
      <c r="A12" s="4" t="s">
        <v>9</v>
      </c>
      <c r="B12" s="4">
        <v>5.9726319999999999</v>
      </c>
      <c r="C12" s="4">
        <v>9.3841079999999994</v>
      </c>
      <c r="D12" s="4">
        <v>8.9012170000000008</v>
      </c>
      <c r="E12" s="4">
        <v>8.5606170000000006</v>
      </c>
      <c r="F12" s="4">
        <v>8.7834009999999996</v>
      </c>
      <c r="G12" s="4">
        <v>9.6109849999999994</v>
      </c>
      <c r="H12" s="4">
        <v>10.91339</v>
      </c>
      <c r="I12" s="4">
        <v>8.0000269999999993</v>
      </c>
      <c r="J12" s="4">
        <v>6.3336629999999996</v>
      </c>
      <c r="K12" s="4">
        <v>9.0261910000000007</v>
      </c>
      <c r="L12" s="4">
        <v>7.520918</v>
      </c>
      <c r="M12" s="4">
        <v>7.3928310000000002</v>
      </c>
      <c r="N12" s="4">
        <v>6.1769379999999998</v>
      </c>
      <c r="O12" s="4">
        <f t="shared" si="1"/>
        <v>8.3836905000000002</v>
      </c>
      <c r="Q12" s="4" t="s">
        <v>9</v>
      </c>
      <c r="R12" s="4">
        <v>5.9726319999999999</v>
      </c>
      <c r="S12" s="4">
        <v>8.3836905000000002</v>
      </c>
      <c r="T12" s="4">
        <f t="shared" si="0"/>
        <v>5.9726319999999999</v>
      </c>
      <c r="U12" s="4">
        <v>9.5</v>
      </c>
    </row>
    <row r="13" spans="1:21" x14ac:dyDescent="0.75">
      <c r="A13" s="4" t="s">
        <v>10</v>
      </c>
      <c r="B13" s="4">
        <v>4.7529070000000004</v>
      </c>
      <c r="C13" s="4">
        <v>6.195722</v>
      </c>
      <c r="D13" s="4">
        <v>7.7313029999999996</v>
      </c>
      <c r="E13" s="4">
        <v>7.9004599999999998</v>
      </c>
      <c r="F13" s="4">
        <v>5.4998630000000004</v>
      </c>
      <c r="G13" s="4">
        <v>8.5925239999999992</v>
      </c>
      <c r="H13" s="4">
        <v>8.9839990000000007</v>
      </c>
      <c r="I13" s="4">
        <v>5.2279140000000002</v>
      </c>
      <c r="J13" s="4">
        <v>6.9710080000000003</v>
      </c>
      <c r="K13" s="4">
        <v>6.8775930000000001</v>
      </c>
      <c r="L13" s="4">
        <v>9.5442549999999997</v>
      </c>
      <c r="M13" s="4">
        <v>7.3866339999999999</v>
      </c>
      <c r="N13" s="4">
        <v>9.1685479999999995</v>
      </c>
      <c r="O13" s="4">
        <f t="shared" si="1"/>
        <v>7.5066519166666659</v>
      </c>
      <c r="Q13" s="4" t="s">
        <v>4</v>
      </c>
      <c r="R13" s="4">
        <v>3.3886690000000002</v>
      </c>
      <c r="S13" s="4">
        <v>8.415281666666667</v>
      </c>
      <c r="T13" s="4">
        <f t="shared" si="0"/>
        <v>3.3886690000000002</v>
      </c>
      <c r="U13" s="4">
        <v>10.5</v>
      </c>
    </row>
    <row r="14" spans="1:21" x14ac:dyDescent="0.75">
      <c r="A14" s="4" t="s">
        <v>11</v>
      </c>
      <c r="B14" s="4">
        <v>4.1101599999999996</v>
      </c>
      <c r="C14" s="4">
        <v>6.6891429999999996</v>
      </c>
      <c r="D14" s="4">
        <v>8.4077009999999994</v>
      </c>
      <c r="E14" s="4">
        <v>7.3442939999999997</v>
      </c>
      <c r="F14" s="4">
        <v>6.2773979999999998</v>
      </c>
      <c r="G14" s="4">
        <v>7.3324800000000003</v>
      </c>
      <c r="H14" s="4">
        <v>8.0122350000000004</v>
      </c>
      <c r="I14" s="4">
        <v>6.2855100000000004</v>
      </c>
      <c r="J14" s="4">
        <v>6.0827020000000003</v>
      </c>
      <c r="K14" s="4">
        <v>4.8620900000000002</v>
      </c>
      <c r="L14" s="4">
        <v>7.9176859999999998</v>
      </c>
      <c r="M14" s="4">
        <v>6.0415190000000001</v>
      </c>
      <c r="N14" s="4">
        <v>5.4953479999999999</v>
      </c>
      <c r="O14" s="4">
        <f t="shared" si="1"/>
        <v>6.7290088333333342</v>
      </c>
      <c r="Q14" s="4" t="s">
        <v>2</v>
      </c>
      <c r="R14" s="4">
        <v>7.2280369999999996</v>
      </c>
      <c r="S14" s="4">
        <v>9.4136388333333318</v>
      </c>
      <c r="T14" s="4">
        <f t="shared" si="0"/>
        <v>7.2280369999999996</v>
      </c>
      <c r="U14" s="4">
        <v>11.5</v>
      </c>
    </row>
    <row r="15" spans="1:21" x14ac:dyDescent="0.75">
      <c r="A15" s="4" t="s">
        <v>15</v>
      </c>
      <c r="B15" s="4">
        <v>5.2861320000000003</v>
      </c>
      <c r="C15" s="4">
        <v>8.2447610000000005</v>
      </c>
      <c r="D15" s="4">
        <v>11.813800000000001</v>
      </c>
      <c r="E15" s="4">
        <v>12.95984</v>
      </c>
      <c r="F15" s="4">
        <v>11.610139999999999</v>
      </c>
      <c r="G15" s="4">
        <v>7.3106299999999997</v>
      </c>
      <c r="H15" s="4">
        <v>12.525880000000001</v>
      </c>
      <c r="I15" s="4">
        <v>17.33981</v>
      </c>
      <c r="J15" s="4">
        <v>13.315530000000001</v>
      </c>
      <c r="K15" s="4">
        <v>8.5655819999999991</v>
      </c>
      <c r="L15" s="4">
        <v>9.7587109999999999</v>
      </c>
      <c r="M15" s="4">
        <v>9.6282029999999992</v>
      </c>
      <c r="N15" s="4">
        <v>16.034859999999998</v>
      </c>
      <c r="O15" s="4">
        <f t="shared" si="1"/>
        <v>11.592312249999999</v>
      </c>
      <c r="Q15" s="4" t="s">
        <v>5</v>
      </c>
      <c r="R15" s="4">
        <v>3.242137</v>
      </c>
      <c r="S15" s="4">
        <v>10.880171416666668</v>
      </c>
      <c r="T15" s="4">
        <f t="shared" si="0"/>
        <v>3.242137</v>
      </c>
      <c r="U15" s="4">
        <v>12.5</v>
      </c>
    </row>
    <row r="16" spans="1:21" x14ac:dyDescent="0.75">
      <c r="A16" s="4" t="s">
        <v>12</v>
      </c>
      <c r="B16" s="4">
        <v>3.9345059999999998</v>
      </c>
      <c r="C16" s="4">
        <v>6.6743189999999997</v>
      </c>
      <c r="D16" s="4">
        <v>8.3309239999999996</v>
      </c>
      <c r="E16" s="4">
        <v>7.0732169999999996</v>
      </c>
      <c r="F16" s="4">
        <v>5.0944700000000003</v>
      </c>
      <c r="G16" s="4">
        <v>5.9940610000000003</v>
      </c>
      <c r="H16" s="4">
        <v>6.9578990000000003</v>
      </c>
      <c r="I16" s="4">
        <v>5.8930400000000001</v>
      </c>
      <c r="J16" s="4">
        <v>7.6191779999999998</v>
      </c>
      <c r="K16" s="4">
        <v>5.3491460000000002</v>
      </c>
      <c r="L16" s="4">
        <v>4.5582989999999999</v>
      </c>
      <c r="M16" s="4">
        <v>6.1165500000000002</v>
      </c>
      <c r="N16" s="4">
        <v>4.6971150000000002</v>
      </c>
      <c r="O16" s="4">
        <f t="shared" si="1"/>
        <v>6.1965181666666664</v>
      </c>
      <c r="Q16" s="4" t="s">
        <v>15</v>
      </c>
      <c r="R16" s="4">
        <v>5.2861320000000003</v>
      </c>
      <c r="S16" s="4">
        <v>11.592312249999999</v>
      </c>
      <c r="T16" s="4">
        <f t="shared" si="0"/>
        <v>5.2861320000000003</v>
      </c>
      <c r="U16" s="4">
        <v>13.5</v>
      </c>
    </row>
  </sheetData>
  <sortState xmlns:xlrd2="http://schemas.microsoft.com/office/spreadsheetml/2017/richdata2" ref="Q3:T16">
    <sortCondition ref="S3:S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Sales &amp; emp by industry_Update</vt:lpstr>
      <vt:lpstr>Employment vs prod_Update</vt:lpstr>
      <vt:lpstr>Sales &amp; supply_Update</vt:lpstr>
      <vt:lpstr>Employees by industry_Update</vt:lpstr>
      <vt:lpstr>Uncertainty_Update</vt:lpstr>
      <vt:lpstr>Uncertainty by industry_Update</vt:lpstr>
      <vt:lpstr>'Sales &amp; emp by industry_Update'!_GoBack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Bunn, Philip</dc:creator>
  <cp:lastModifiedBy>Dénes CSALA</cp:lastModifiedBy>
  <dcterms:created xsi:type="dcterms:W3CDTF">2020-04-22T13:14:51Z</dcterms:created>
  <dcterms:modified xsi:type="dcterms:W3CDTF">2021-05-04T23:35:36Z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-1901753794</vt:i4>
  </property>
  <property fmtid="{D5CDD505-2E9C-101B-9397-08002B2CF9AE}" pid="3" name="_NewReviewCycle">
    <vt:lpwstr/>
  </property>
  <property fmtid="{D5CDD505-2E9C-101B-9397-08002B2CF9AE}" pid="4" name="_EmailSubject">
    <vt:lpwstr>Which firms and industries have been most affected by Covid-19 - Update</vt:lpwstr>
  </property>
  <property fmtid="{D5CDD505-2E9C-101B-9397-08002B2CF9AE}" pid="5" name="_AuthorEmail">
    <vt:lpwstr>Myrto.Oikonomou@bankofengland.co.uk</vt:lpwstr>
  </property>
  <property fmtid="{D5CDD505-2E9C-101B-9397-08002B2CF9AE}" pid="6" name="_AuthorEmailDisplayName">
    <vt:lpwstr>Oikonomou, Myrto</vt:lpwstr>
  </property>
  <property fmtid="{D5CDD505-2E9C-101B-9397-08002B2CF9AE}" pid="7" name="_PreviousAdHocReviewCycleID">
    <vt:i4>1786198111</vt:i4>
  </property>
  <property fmtid="{D5CDD505-2E9C-101B-9397-08002B2CF9AE}" pid="8" name="_ReviewingToolsShownOnce">
    <vt:lpwstr/>
  </property>
</Properties>
</file>