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ftabchowdhury/Desktop/Econ Observ/"/>
    </mc:Choice>
  </mc:AlternateContent>
  <xr:revisionPtr revIDLastSave="0" documentId="13_ncr:1_{96F1CDC5-3B50-944C-9E2C-BFED52427B3A}" xr6:coauthVersionLast="47" xr6:coauthVersionMax="47" xr10:uidLastSave="{00000000-0000-0000-0000-000000000000}"/>
  <bookViews>
    <workbookView xWindow="6100" yWindow="500" windowWidth="24700" windowHeight="18780" activeTab="4" xr2:uid="{2FE59B31-8CD1-5149-AA1C-C75B4DF5A286}"/>
  </bookViews>
  <sheets>
    <sheet name="Table-01" sheetId="24" r:id="rId1"/>
    <sheet name="Table-02" sheetId="25" r:id="rId2"/>
    <sheet name="Figure-01" sheetId="26" r:id="rId3"/>
    <sheet name="Figure-02" sheetId="19" r:id="rId4"/>
    <sheet name="Figure-02 (working)" sheetId="2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L35" i="27" l="1"/>
  <c r="AK35" i="27"/>
  <c r="AJ35" i="27"/>
  <c r="AI35" i="27"/>
  <c r="AH35" i="27"/>
  <c r="AG35" i="27"/>
  <c r="AF35" i="27"/>
  <c r="AE35" i="27"/>
  <c r="AD35" i="27"/>
  <c r="AC35" i="27"/>
  <c r="AB35" i="27"/>
  <c r="AA35" i="27"/>
  <c r="Z35" i="27"/>
  <c r="Y35" i="27"/>
  <c r="X35" i="27"/>
  <c r="W35" i="27"/>
  <c r="AL34" i="27"/>
  <c r="AK34" i="27"/>
  <c r="AJ34" i="27"/>
  <c r="AI34" i="27"/>
  <c r="AH34" i="27"/>
  <c r="AG34" i="27"/>
  <c r="AF34" i="27"/>
  <c r="AE34" i="27"/>
  <c r="AD34" i="27"/>
  <c r="AC34" i="27"/>
  <c r="AB34" i="27"/>
  <c r="AA34" i="27"/>
  <c r="Z34" i="27"/>
  <c r="Y34" i="27"/>
  <c r="X34" i="27"/>
  <c r="W34" i="27"/>
  <c r="AL33" i="27"/>
  <c r="AK33" i="27"/>
  <c r="AJ33" i="27"/>
  <c r="AI33" i="27"/>
  <c r="AH33" i="27"/>
  <c r="AG33" i="27"/>
  <c r="AF33" i="27"/>
  <c r="AE33" i="27"/>
  <c r="AD33" i="27"/>
  <c r="AC33" i="27"/>
  <c r="AB33" i="27"/>
  <c r="AA33" i="27"/>
  <c r="Z33" i="27"/>
  <c r="Y33" i="27"/>
  <c r="X33" i="27"/>
  <c r="W33" i="27"/>
  <c r="AL32" i="27"/>
  <c r="AK32" i="27"/>
  <c r="AJ32" i="27"/>
  <c r="AI32" i="27"/>
  <c r="AH32" i="27"/>
  <c r="AG32" i="27"/>
  <c r="AF32" i="27"/>
  <c r="AE32" i="27"/>
  <c r="AD32" i="27"/>
  <c r="AC32" i="27"/>
  <c r="AB32" i="27"/>
  <c r="AA32" i="27"/>
  <c r="Z32" i="27"/>
  <c r="Y32" i="27"/>
  <c r="X32" i="27"/>
  <c r="W32" i="27"/>
  <c r="AL31" i="27"/>
  <c r="AK31" i="27"/>
  <c r="AJ31" i="27"/>
  <c r="AI31" i="27"/>
  <c r="AH31" i="27"/>
  <c r="AG31" i="27"/>
  <c r="AF31" i="27"/>
  <c r="AE31" i="27"/>
  <c r="AD31" i="27"/>
  <c r="AC31" i="27"/>
  <c r="AB31" i="27"/>
  <c r="AA31" i="27"/>
  <c r="Z31" i="27"/>
  <c r="Y31" i="27"/>
  <c r="X31" i="27"/>
  <c r="W31" i="27"/>
  <c r="AL30" i="27"/>
  <c r="AK30" i="27"/>
  <c r="AJ30" i="27"/>
  <c r="AI30" i="27"/>
  <c r="AH30" i="27"/>
  <c r="AG30" i="27"/>
  <c r="AF30" i="27"/>
  <c r="AE30" i="27"/>
  <c r="AD30" i="27"/>
  <c r="AC30" i="27"/>
  <c r="AB30" i="27"/>
  <c r="AA30" i="27"/>
  <c r="Z30" i="27"/>
  <c r="Y30" i="27"/>
  <c r="X30" i="27"/>
  <c r="W30" i="27"/>
  <c r="AL29" i="27"/>
  <c r="AK29" i="27"/>
  <c r="AJ29" i="27"/>
  <c r="AI29" i="27"/>
  <c r="AH29" i="27"/>
  <c r="AG29" i="27"/>
  <c r="AF29" i="27"/>
  <c r="AE29" i="27"/>
  <c r="AD29" i="27"/>
  <c r="AC29" i="27"/>
  <c r="AB29" i="27"/>
  <c r="AA29" i="27"/>
  <c r="Z29" i="27"/>
  <c r="Y29" i="27"/>
  <c r="X29" i="27"/>
  <c r="W29" i="27"/>
  <c r="AL28" i="27"/>
  <c r="AK28" i="27"/>
  <c r="AJ28" i="27"/>
  <c r="AI28" i="27"/>
  <c r="AH28" i="27"/>
  <c r="AG28" i="27"/>
  <c r="AF28" i="27"/>
  <c r="AE28" i="27"/>
  <c r="AD28" i="27"/>
  <c r="AC28" i="27"/>
  <c r="AB28" i="27"/>
  <c r="AA28" i="27"/>
  <c r="Z28" i="27"/>
  <c r="Y28" i="27"/>
  <c r="X28" i="27"/>
  <c r="W28" i="27"/>
  <c r="AL27" i="27"/>
  <c r="AK27" i="27"/>
  <c r="AJ27" i="27"/>
  <c r="AI27" i="27"/>
  <c r="AH27" i="27"/>
  <c r="AG27" i="27"/>
  <c r="AF27" i="27"/>
  <c r="AE27" i="27"/>
  <c r="AD27" i="27"/>
  <c r="AC27" i="27"/>
  <c r="AB27" i="27"/>
  <c r="AA27" i="27"/>
  <c r="Z27" i="27"/>
  <c r="Y27" i="27"/>
  <c r="X27" i="27"/>
  <c r="W27" i="27"/>
  <c r="AL26" i="27"/>
  <c r="AK26" i="27"/>
  <c r="AJ26" i="27"/>
  <c r="AI26" i="27"/>
  <c r="AH26" i="27"/>
  <c r="AG26" i="27"/>
  <c r="AF26" i="27"/>
  <c r="AE26" i="27"/>
  <c r="AD26" i="27"/>
  <c r="AC26" i="27"/>
  <c r="AB26" i="27"/>
  <c r="AA26" i="27"/>
  <c r="Z26" i="27"/>
  <c r="Y26" i="27"/>
  <c r="X26" i="27"/>
  <c r="W26" i="27"/>
  <c r="AL25" i="27"/>
  <c r="AK25" i="27"/>
  <c r="AJ25" i="27"/>
  <c r="AI25" i="27"/>
  <c r="AH25" i="27"/>
  <c r="AG25" i="27"/>
  <c r="AF25" i="27"/>
  <c r="AE25" i="27"/>
  <c r="AD25" i="27"/>
  <c r="AC25" i="27"/>
  <c r="AB25" i="27"/>
  <c r="AA25" i="27"/>
  <c r="Z25" i="27"/>
  <c r="Y25" i="27"/>
  <c r="X25" i="27"/>
  <c r="W25" i="27"/>
  <c r="AL24" i="27"/>
  <c r="AK24" i="27"/>
  <c r="AJ24" i="27"/>
  <c r="AI24" i="27"/>
  <c r="AH24" i="27"/>
  <c r="AG24" i="27"/>
  <c r="AF24" i="27"/>
  <c r="AE24" i="27"/>
  <c r="AD24" i="27"/>
  <c r="AC24" i="27"/>
  <c r="AB24" i="27"/>
  <c r="AA24" i="27"/>
  <c r="Z24" i="27"/>
  <c r="Y24" i="27"/>
  <c r="X24" i="27"/>
  <c r="W24" i="27"/>
  <c r="AL23" i="27"/>
  <c r="AK23" i="27"/>
  <c r="AJ23" i="27"/>
  <c r="AI23" i="27"/>
  <c r="AH23" i="27"/>
  <c r="AG23" i="27"/>
  <c r="AF23" i="27"/>
  <c r="AE23" i="27"/>
  <c r="AD23" i="27"/>
  <c r="AC23" i="27"/>
  <c r="AB23" i="27"/>
  <c r="AA23" i="27"/>
  <c r="Z23" i="27"/>
  <c r="Y23" i="27"/>
  <c r="X23" i="27"/>
  <c r="W23" i="27"/>
  <c r="AH16" i="27"/>
  <c r="AG16" i="27"/>
  <c r="AF16" i="27"/>
  <c r="AE16" i="27"/>
  <c r="AD16" i="27"/>
  <c r="AC16" i="27"/>
  <c r="AB16" i="27"/>
  <c r="AA16" i="27"/>
  <c r="Z16" i="27"/>
  <c r="Y16" i="27"/>
  <c r="X16" i="27"/>
  <c r="W16" i="27"/>
  <c r="V16" i="27"/>
  <c r="U16" i="27"/>
  <c r="T16" i="27"/>
  <c r="S16" i="27"/>
  <c r="AH15" i="27"/>
  <c r="AG15" i="27"/>
  <c r="AF15" i="27"/>
  <c r="AE15" i="27"/>
  <c r="AD15" i="27"/>
  <c r="AC15" i="27"/>
  <c r="AB15" i="27"/>
  <c r="AA15" i="27"/>
  <c r="Z15" i="27"/>
  <c r="Y15" i="27"/>
  <c r="X15" i="27"/>
  <c r="W15" i="27"/>
  <c r="V15" i="27"/>
  <c r="U15" i="27"/>
  <c r="T15" i="27"/>
  <c r="S15" i="27"/>
  <c r="AH14" i="27"/>
  <c r="AG14" i="27"/>
  <c r="AF14" i="27"/>
  <c r="AE14" i="27"/>
  <c r="AD14" i="27"/>
  <c r="AC14" i="27"/>
  <c r="AB14" i="27"/>
  <c r="AA14" i="27"/>
  <c r="Z14" i="27"/>
  <c r="Y14" i="27"/>
  <c r="X14" i="27"/>
  <c r="W14" i="27"/>
  <c r="V14" i="27"/>
  <c r="U14" i="27"/>
  <c r="T14" i="27"/>
  <c r="S14" i="27"/>
  <c r="AH13" i="27"/>
  <c r="AG13" i="27"/>
  <c r="AF13" i="27"/>
  <c r="AE13" i="27"/>
  <c r="AD13" i="27"/>
  <c r="AC13" i="27"/>
  <c r="AB13" i="27"/>
  <c r="AA13" i="27"/>
  <c r="Z13" i="27"/>
  <c r="Y13" i="27"/>
  <c r="X13" i="27"/>
  <c r="W13" i="27"/>
  <c r="V13" i="27"/>
  <c r="U13" i="27"/>
  <c r="T13" i="27"/>
  <c r="S13" i="27"/>
  <c r="AH12" i="27"/>
  <c r="AG12" i="27"/>
  <c r="AF12" i="27"/>
  <c r="AE12" i="27"/>
  <c r="AD12" i="27"/>
  <c r="AC12" i="27"/>
  <c r="AB12" i="27"/>
  <c r="AA12" i="27"/>
  <c r="Z12" i="27"/>
  <c r="Y12" i="27"/>
  <c r="X12" i="27"/>
  <c r="W12" i="27"/>
  <c r="V12" i="27"/>
  <c r="U12" i="27"/>
  <c r="T12" i="27"/>
  <c r="S12" i="27"/>
  <c r="AH11" i="27"/>
  <c r="AG11" i="27"/>
  <c r="AF11" i="27"/>
  <c r="AE11" i="27"/>
  <c r="AD11" i="27"/>
  <c r="AC11" i="27"/>
  <c r="AB11" i="27"/>
  <c r="AA11" i="27"/>
  <c r="Z11" i="27"/>
  <c r="Y11" i="27"/>
  <c r="X11" i="27"/>
  <c r="W11" i="27"/>
  <c r="V11" i="27"/>
  <c r="U11" i="27"/>
  <c r="T11" i="27"/>
  <c r="S11" i="27"/>
  <c r="AH10" i="27"/>
  <c r="AG10" i="27"/>
  <c r="AF10" i="27"/>
  <c r="AE10" i="27"/>
  <c r="AD10" i="27"/>
  <c r="AC10" i="27"/>
  <c r="AB10" i="27"/>
  <c r="AB4" i="27" s="1"/>
  <c r="AA10" i="27"/>
  <c r="Z10" i="27"/>
  <c r="Y10" i="27"/>
  <c r="X10" i="27"/>
  <c r="W10" i="27"/>
  <c r="V10" i="27"/>
  <c r="U10" i="27"/>
  <c r="T10" i="27"/>
  <c r="S10" i="27"/>
  <c r="AH9" i="27"/>
  <c r="AG9" i="27"/>
  <c r="AF9" i="27"/>
  <c r="AE9" i="27"/>
  <c r="AD9" i="27"/>
  <c r="AC9" i="27"/>
  <c r="AB9" i="27"/>
  <c r="AA9" i="27"/>
  <c r="Z9" i="27"/>
  <c r="Y9" i="27"/>
  <c r="X9" i="27"/>
  <c r="W9" i="27"/>
  <c r="V9" i="27"/>
  <c r="U9" i="27"/>
  <c r="T9" i="27"/>
  <c r="S9" i="27"/>
  <c r="AH8" i="27"/>
  <c r="AG8" i="27"/>
  <c r="AF8" i="27"/>
  <c r="AE8" i="27"/>
  <c r="AD8" i="27"/>
  <c r="AC8" i="27"/>
  <c r="AB8" i="27"/>
  <c r="AA8" i="27"/>
  <c r="Z8" i="27"/>
  <c r="Y8" i="27"/>
  <c r="X8" i="27"/>
  <c r="X4" i="27" s="1"/>
  <c r="W8" i="27"/>
  <c r="V8" i="27"/>
  <c r="U8" i="27"/>
  <c r="T8" i="27"/>
  <c r="S8" i="27"/>
  <c r="AG7" i="27"/>
  <c r="AF7" i="27"/>
  <c r="AF4" i="27" s="1"/>
  <c r="AE7" i="27"/>
  <c r="AD7" i="27"/>
  <c r="AC7" i="27"/>
  <c r="AA7" i="27"/>
  <c r="Z7" i="27"/>
  <c r="Z4" i="27" s="1"/>
  <c r="Y7" i="27"/>
  <c r="X7" i="27"/>
  <c r="W7" i="27"/>
  <c r="V7" i="27"/>
  <c r="U7" i="27"/>
  <c r="T7" i="27"/>
  <c r="S7" i="27"/>
  <c r="AH6" i="27"/>
  <c r="AG6" i="27"/>
  <c r="AF6" i="27"/>
  <c r="AE6" i="27"/>
  <c r="AD6" i="27"/>
  <c r="AD4" i="27" s="1"/>
  <c r="AC6" i="27"/>
  <c r="AB6" i="27"/>
  <c r="AA6" i="27"/>
  <c r="AA4" i="27" s="1"/>
  <c r="Z6" i="27"/>
  <c r="Y6" i="27"/>
  <c r="X6" i="27"/>
  <c r="W6" i="27"/>
  <c r="W4" i="27" s="1"/>
  <c r="V6" i="27"/>
  <c r="U6" i="27"/>
  <c r="T6" i="27"/>
  <c r="S6" i="27"/>
  <c r="AH5" i="27"/>
  <c r="AH4" i="27" s="1"/>
  <c r="AG5" i="27"/>
  <c r="AG4" i="27" s="1"/>
  <c r="AF5" i="27"/>
  <c r="AE5" i="27"/>
  <c r="AE4" i="27" s="1"/>
  <c r="AD5" i="27"/>
  <c r="AC5" i="27"/>
  <c r="AC4" i="27" s="1"/>
  <c r="AB5" i="27"/>
  <c r="Z5" i="27"/>
  <c r="Y5" i="27"/>
  <c r="X5" i="27"/>
  <c r="W5" i="27"/>
  <c r="V5" i="27"/>
  <c r="U5" i="27"/>
  <c r="T5" i="27"/>
  <c r="S5" i="27"/>
  <c r="Y4" i="27"/>
  <c r="V4" i="27"/>
  <c r="U4" i="27"/>
  <c r="T4" i="27"/>
  <c r="S4" i="27"/>
</calcChain>
</file>

<file path=xl/sharedStrings.xml><?xml version="1.0" encoding="utf-8"?>
<sst xmlns="http://schemas.openxmlformats.org/spreadsheetml/2006/main" count="150" uniqueCount="58">
  <si>
    <t xml:space="preserve"> CPIH (overall index)</t>
  </si>
  <si>
    <t xml:space="preserve"> 01    Food and non-alcoholic beverages</t>
  </si>
  <si>
    <t xml:space="preserve"> 02    Alcoholic beverages and tobacco</t>
  </si>
  <si>
    <t xml:space="preserve"> 03    Clothing and footwear</t>
  </si>
  <si>
    <t xml:space="preserve"> 04    Housing, water, electricity, gas and other fuels</t>
  </si>
  <si>
    <t xml:space="preserve"> 05    Furniture, household equipment and maintenance</t>
  </si>
  <si>
    <t xml:space="preserve"> 06    Health</t>
  </si>
  <si>
    <t xml:space="preserve"> 07    Transport</t>
  </si>
  <si>
    <t xml:space="preserve"> 08    Communication</t>
  </si>
  <si>
    <t xml:space="preserve"> 09    Recreation and culture</t>
  </si>
  <si>
    <t xml:space="preserve"> 10    Education</t>
  </si>
  <si>
    <t xml:space="preserve"> 11    Restaurants and hotels</t>
  </si>
  <si>
    <t xml:space="preserve"> 12    Miscellaneous goods and services </t>
  </si>
  <si>
    <t>2020Q1</t>
  </si>
  <si>
    <t>2020Q2</t>
  </si>
  <si>
    <t>2020Q3</t>
  </si>
  <si>
    <t xml:space="preserve"> -</t>
  </si>
  <si>
    <t>2020 Jan</t>
  </si>
  <si>
    <t>2020 Apr</t>
  </si>
  <si>
    <t>2020 May</t>
  </si>
  <si>
    <t>2020 Jun</t>
  </si>
  <si>
    <t xml:space="preserve">2020 Jul </t>
  </si>
  <si>
    <t>2020 Aug</t>
  </si>
  <si>
    <t>2020 Sep</t>
  </si>
  <si>
    <t>2020 Nov</t>
  </si>
  <si>
    <t xml:space="preserve">2020 Dec </t>
  </si>
  <si>
    <t>2021 Jan</t>
  </si>
  <si>
    <t>2020 Oct</t>
  </si>
  <si>
    <t>2020 Mar</t>
  </si>
  <si>
    <t>2020 Feb</t>
  </si>
  <si>
    <r>
      <t>List of Unavailabl</t>
    </r>
    <r>
      <rPr>
        <b/>
        <sz val="14"/>
        <color rgb="FFC00000"/>
        <rFont val="Calibri (Body)"/>
      </rPr>
      <t>e items</t>
    </r>
  </si>
  <si>
    <t>Services</t>
  </si>
  <si>
    <t>2020Q4</t>
  </si>
  <si>
    <t>Household consumption expenditures</t>
  </si>
  <si>
    <t>2021 Feb</t>
  </si>
  <si>
    <t>2021Q1</t>
  </si>
  <si>
    <t>2021 Mar</t>
  </si>
  <si>
    <t>2021 Apr</t>
  </si>
  <si>
    <t>HHFCE 2020Q1</t>
  </si>
  <si>
    <t>HHFCE 2020Q2</t>
  </si>
  <si>
    <t>HHFCE 2020Q3</t>
  </si>
  <si>
    <t>HHFCE 2020Q4</t>
  </si>
  <si>
    <t>HHFCE 2021Q1</t>
  </si>
  <si>
    <t>Durables</t>
  </si>
  <si>
    <t>Non-Durables</t>
  </si>
  <si>
    <t>COVID-19</t>
  </si>
  <si>
    <t>Great Recession</t>
  </si>
  <si>
    <t>Share of the decline in personal consumption expenditure from peak to through</t>
  </si>
  <si>
    <t>Expenditure Share in the UK</t>
  </si>
  <si>
    <t>Expenditure Share in the US</t>
  </si>
  <si>
    <t>Household final consumption expenditure</t>
  </si>
  <si>
    <t>Table-01</t>
  </si>
  <si>
    <t xml:space="preserve"> CPIH Weights (All items)</t>
  </si>
  <si>
    <t>Table-02</t>
  </si>
  <si>
    <t>CPI Weights (All items)*</t>
  </si>
  <si>
    <t>Figure-01</t>
  </si>
  <si>
    <t>Dixon (2020): COVID Weight</t>
  </si>
  <si>
    <t>Figure-02 (Working)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</si>
</sst>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5" formatCode="_-* #,##0_-;\-* #,##0_-;_-* &quot;-&quot;??_-;_-@_-"/>
    <numFmt numFmtId="166" formatCode="0.0"/>
    <numFmt numFmtId="168" formatCode="_-* #,##0.00_-;\-* #,##0.00_-;_-* &quot;-&quot;??_-;_-@_-"/>
  </numFmts>
  <fonts count="18" x14ac:knownFonts="1">
    <font>
      <sz val="12"/>
      <color theme="1"/>
      <name val="Calibri"/>
      <family val="2"/>
      <scheme val="minor"/>
    </font>
    <font>
      <b/>
      <sz val="12"/>
      <color theme="1"/>
      <name val="Calibri"/>
      <family val="2"/>
      <scheme val="minor"/>
    </font>
    <font>
      <sz val="12"/>
      <color theme="1"/>
      <name val="Calibri"/>
      <family val="2"/>
      <scheme val="minor"/>
    </font>
    <font>
      <b/>
      <sz val="11"/>
      <name val="Calibri"/>
      <family val="2"/>
      <scheme val="minor"/>
    </font>
    <font>
      <sz val="11"/>
      <name val="Calibri"/>
      <family val="2"/>
      <scheme val="minor"/>
    </font>
    <font>
      <sz val="11"/>
      <name val="Calibri"/>
      <family val="2"/>
    </font>
    <font>
      <b/>
      <sz val="11"/>
      <color theme="1"/>
      <name val="Calibri"/>
      <family val="2"/>
      <scheme val="minor"/>
    </font>
    <font>
      <sz val="11"/>
      <color theme="1"/>
      <name val="Calibri"/>
      <family val="2"/>
      <scheme val="minor"/>
    </font>
    <font>
      <b/>
      <sz val="14"/>
      <color rgb="FFC00000"/>
      <name val="Calibri"/>
      <family val="2"/>
      <scheme val="minor"/>
    </font>
    <font>
      <b/>
      <sz val="14"/>
      <color rgb="FFC00000"/>
      <name val="Calibri (Body)"/>
    </font>
    <font>
      <b/>
      <sz val="14"/>
      <color theme="1"/>
      <name val="Calibri (Body)"/>
    </font>
    <font>
      <b/>
      <sz val="14"/>
      <color theme="1"/>
      <name val="Calibri"/>
      <family val="2"/>
      <scheme val="minor"/>
    </font>
    <font>
      <sz val="10"/>
      <name val="Times New Roman"/>
      <family val="1"/>
    </font>
    <font>
      <sz val="11"/>
      <color rgb="FF000000"/>
      <name val="Calibri"/>
      <family val="2"/>
      <scheme val="minor"/>
    </font>
    <font>
      <sz val="14"/>
      <color rgb="FFC00000"/>
      <name val="Calibri"/>
      <family val="2"/>
      <scheme val="minor"/>
    </font>
    <font>
      <b/>
      <sz val="12"/>
      <color theme="1"/>
      <name val="Times New Roman"/>
      <family val="1"/>
    </font>
    <font>
      <sz val="12"/>
      <color theme="1"/>
      <name val="Times New Roman"/>
      <family val="1"/>
    </font>
    <font>
      <b/>
      <sz val="11"/>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2" fillId="0" borderId="0" applyFont="0" applyFill="0" applyBorder="0" applyAlignment="0" applyProtection="0"/>
    <xf numFmtId="9" fontId="2" fillId="0" borderId="0" applyFont="0" applyFill="0" applyBorder="0" applyAlignment="0" applyProtection="0"/>
    <xf numFmtId="168" fontId="12" fillId="0" borderId="0" applyFont="0" applyFill="0" applyBorder="0" applyAlignment="0" applyProtection="0"/>
  </cellStyleXfs>
  <cellXfs count="47">
    <xf numFmtId="0" fontId="0" fillId="0" borderId="0" xfId="0"/>
    <xf numFmtId="0" fontId="0" fillId="0" borderId="0" xfId="0" applyAlignment="1">
      <alignment horizontal="center" vertical="center"/>
    </xf>
    <xf numFmtId="10" fontId="0" fillId="0" borderId="0" xfId="0" applyNumberFormat="1"/>
    <xf numFmtId="0" fontId="0" fillId="0" borderId="0" xfId="0"/>
    <xf numFmtId="10" fontId="16" fillId="2" borderId="1" xfId="2" applyNumberFormat="1" applyFont="1" applyFill="1" applyBorder="1" applyAlignment="1">
      <alignment horizontal="center"/>
    </xf>
    <xf numFmtId="10" fontId="15" fillId="2" borderId="1" xfId="2" applyNumberFormat="1" applyFont="1" applyFill="1" applyBorder="1" applyAlignment="1">
      <alignment horizontal="center"/>
    </xf>
    <xf numFmtId="0" fontId="16" fillId="2" borderId="1" xfId="0" applyFont="1" applyFill="1" applyBorder="1"/>
    <xf numFmtId="10" fontId="16" fillId="2" borderId="1" xfId="2" applyNumberFormat="1" applyFont="1" applyFill="1" applyBorder="1" applyAlignment="1">
      <alignment horizontal="center" vertical="center"/>
    </xf>
    <xf numFmtId="10" fontId="15" fillId="2" borderId="1" xfId="2" applyNumberFormat="1" applyFont="1" applyFill="1" applyBorder="1" applyAlignment="1">
      <alignment horizontal="center" vertical="center"/>
    </xf>
    <xf numFmtId="0" fontId="11" fillId="0" borderId="0" xfId="0" applyFont="1"/>
    <xf numFmtId="0" fontId="10" fillId="0" borderId="0" xfId="0" applyFont="1"/>
    <xf numFmtId="10" fontId="16" fillId="2" borderId="1" xfId="2" applyNumberFormat="1" applyFont="1" applyFill="1" applyBorder="1" applyAlignment="1">
      <alignment horizontal="center" vertical="center" wrapText="1"/>
    </xf>
    <xf numFmtId="0" fontId="16" fillId="2" borderId="1" xfId="0" applyFont="1" applyFill="1" applyBorder="1" applyAlignment="1">
      <alignment horizontal="left" vertical="center"/>
    </xf>
    <xf numFmtId="0" fontId="15" fillId="2" borderId="1" xfId="0" applyFont="1" applyFill="1" applyBorder="1" applyAlignment="1">
      <alignment horizontal="center" vertical="center"/>
    </xf>
    <xf numFmtId="0" fontId="15" fillId="2" borderId="1" xfId="0" applyFont="1" applyFill="1" applyBorder="1" applyAlignment="1">
      <alignment horizontal="center" vertical="center" wrapText="1"/>
    </xf>
    <xf numFmtId="10" fontId="16" fillId="2" borderId="1" xfId="2" applyNumberFormat="1" applyFont="1" applyFill="1" applyBorder="1" applyAlignment="1">
      <alignment horizontal="center" vertical="center"/>
    </xf>
    <xf numFmtId="10" fontId="15" fillId="2" borderId="1" xfId="2" applyNumberFormat="1" applyFont="1" applyFill="1" applyBorder="1"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8" fillId="2" borderId="1" xfId="0" applyFont="1" applyFill="1" applyBorder="1" applyAlignment="1">
      <alignment horizontal="right" vertical="center" wrapText="1"/>
    </xf>
    <xf numFmtId="0" fontId="5" fillId="2" borderId="1" xfId="0" applyFont="1" applyFill="1" applyBorder="1" applyAlignment="1">
      <alignment horizontal="right" vertical="center" wrapText="1"/>
    </xf>
    <xf numFmtId="0" fontId="0" fillId="2" borderId="1" xfId="0" applyFill="1" applyBorder="1" applyAlignment="1">
      <alignment horizontal="right" vertical="center" wrapText="1"/>
    </xf>
    <xf numFmtId="0" fontId="0" fillId="2" borderId="1" xfId="0" applyFill="1" applyBorder="1"/>
    <xf numFmtId="0" fontId="3" fillId="2" borderId="1" xfId="0" applyFont="1" applyFill="1" applyBorder="1"/>
    <xf numFmtId="166" fontId="0" fillId="2" borderId="1" xfId="0" applyNumberFormat="1" applyFill="1" applyBorder="1" applyAlignment="1">
      <alignment horizontal="right"/>
    </xf>
    <xf numFmtId="166" fontId="13" fillId="2" borderId="1" xfId="0" applyNumberFormat="1" applyFont="1" applyFill="1" applyBorder="1" applyAlignment="1">
      <alignment horizontal="right"/>
    </xf>
    <xf numFmtId="2" fontId="0" fillId="2" borderId="1" xfId="0" applyNumberFormat="1" applyFill="1" applyBorder="1"/>
    <xf numFmtId="0" fontId="4" fillId="2" borderId="1" xfId="0" applyFont="1" applyFill="1" applyBorder="1"/>
    <xf numFmtId="0" fontId="17" fillId="2" borderId="1" xfId="0" applyFont="1" applyFill="1" applyBorder="1" applyAlignment="1">
      <alignment horizontal="right" vertical="center" wrapText="1"/>
    </xf>
    <xf numFmtId="0" fontId="1" fillId="2" borderId="1" xfId="0" applyFont="1" applyFill="1" applyBorder="1" applyAlignment="1">
      <alignment horizontal="right" vertical="center" wrapText="1"/>
    </xf>
    <xf numFmtId="2" fontId="1" fillId="2" borderId="1" xfId="0" applyNumberFormat="1" applyFont="1" applyFill="1" applyBorder="1"/>
    <xf numFmtId="0" fontId="0" fillId="2" borderId="1" xfId="0" applyFill="1" applyBorder="1" applyAlignment="1">
      <alignment horizontal="right" vertical="center"/>
    </xf>
    <xf numFmtId="165" fontId="4" fillId="2" borderId="1" xfId="1" applyNumberFormat="1" applyFont="1" applyFill="1" applyBorder="1" applyAlignment="1">
      <alignment horizontal="right" vertical="center"/>
    </xf>
    <xf numFmtId="10" fontId="0" fillId="2" borderId="1" xfId="2" applyNumberFormat="1" applyFont="1" applyFill="1" applyBorder="1"/>
    <xf numFmtId="10" fontId="1" fillId="2" borderId="1" xfId="2" applyNumberFormat="1" applyFont="1" applyFill="1" applyBorder="1"/>
    <xf numFmtId="0" fontId="8" fillId="2" borderId="1" xfId="0" applyFont="1" applyFill="1" applyBorder="1"/>
    <xf numFmtId="0" fontId="8" fillId="2" borderId="1" xfId="0" applyNumberFormat="1" applyFont="1" applyFill="1" applyBorder="1" applyAlignment="1">
      <alignment horizontal="center" vertical="center"/>
    </xf>
    <xf numFmtId="0" fontId="0" fillId="2" borderId="1" xfId="0" applyNumberFormat="1" applyFill="1" applyBorder="1" applyAlignment="1">
      <alignment horizontal="center" vertical="center"/>
    </xf>
    <xf numFmtId="1" fontId="8" fillId="2" borderId="1" xfId="0" applyNumberFormat="1" applyFont="1" applyFill="1" applyBorder="1" applyAlignment="1">
      <alignment horizontal="right"/>
    </xf>
    <xf numFmtId="1" fontId="14" fillId="2" borderId="1" xfId="0" applyNumberFormat="1" applyFont="1" applyFill="1" applyBorder="1" applyAlignment="1">
      <alignment horizontal="right"/>
    </xf>
    <xf numFmtId="9" fontId="7" fillId="2" borderId="1" xfId="0" applyNumberFormat="1" applyFont="1" applyFill="1" applyBorder="1" applyAlignment="1">
      <alignment horizontal="right" vertical="center"/>
    </xf>
    <xf numFmtId="9" fontId="6" fillId="2" borderId="1" xfId="0" applyNumberFormat="1" applyFont="1" applyFill="1" applyBorder="1" applyAlignment="1">
      <alignment horizontal="right" vertical="center"/>
    </xf>
    <xf numFmtId="9" fontId="0" fillId="2" borderId="1" xfId="0" applyNumberFormat="1" applyFill="1" applyBorder="1" applyAlignment="1">
      <alignment horizontal="right" vertical="center"/>
    </xf>
    <xf numFmtId="165" fontId="3" fillId="2" borderId="1" xfId="1" applyNumberFormat="1" applyFont="1" applyFill="1" applyBorder="1" applyAlignment="1">
      <alignment horizontal="right" vertical="center" wrapText="1"/>
    </xf>
    <xf numFmtId="165" fontId="4" fillId="2" borderId="1" xfId="1" applyNumberFormat="1" applyFont="1" applyFill="1" applyBorder="1" applyAlignment="1">
      <alignment horizontal="right" vertical="center" wrapText="1"/>
    </xf>
    <xf numFmtId="0" fontId="6" fillId="2" borderId="1" xfId="0" applyFont="1" applyFill="1" applyBorder="1" applyAlignment="1">
      <alignment horizontal="center" vertical="center"/>
    </xf>
    <xf numFmtId="0" fontId="1" fillId="2" borderId="1" xfId="0" applyNumberFormat="1" applyFont="1" applyFill="1" applyBorder="1" applyAlignment="1">
      <alignment horizontal="center"/>
    </xf>
  </cellXfs>
  <cellStyles count="4">
    <cellStyle name="Comma" xfId="1" builtinId="3"/>
    <cellStyle name="Comma 2" xfId="3" xr:uid="{3630F2BC-1680-944F-B45C-0F9038DAB6B2}"/>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4.xml"/><Relationship Id="rId4" Type="http://schemas.openxmlformats.org/officeDocument/2006/relationships/chartsheet" Target="chartsheets/sheet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Spending Changes by Sector in the US: Great Recession vs COVID-19</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'Figure-01'!$B$3</c:f>
              <c:strCache>
                <c:ptCount val="1"/>
                <c:pt idx="0">
                  <c:v>Great Recession</c:v>
                </c:pt>
              </c:strCache>
            </c:strRef>
          </c:tx>
          <c:spPr>
            <a:solidFill>
              <a:schemeClr val="accent1"/>
            </a:solidFill>
            <a:ln>
              <a:noFill/>
            </a:ln>
            <a:effectLst/>
          </c:spPr>
          <c:invertIfNegative val="0"/>
          <c:cat>
            <c:strRef>
              <c:f>'Figure-01'!$A$4:$A$6</c:f>
              <c:strCache>
                <c:ptCount val="3"/>
                <c:pt idx="0">
                  <c:v>Durables</c:v>
                </c:pt>
                <c:pt idx="1">
                  <c:v>Non-Durables</c:v>
                </c:pt>
                <c:pt idx="2">
                  <c:v>Services</c:v>
                </c:pt>
              </c:strCache>
            </c:strRef>
          </c:cat>
          <c:val>
            <c:numRef>
              <c:f>'Figure-01'!$B$4:$B$6</c:f>
              <c:numCache>
                <c:formatCode>0.00%</c:formatCode>
                <c:ptCount val="3"/>
                <c:pt idx="0">
                  <c:v>0.58599999999999997</c:v>
                </c:pt>
                <c:pt idx="1">
                  <c:v>0.443</c:v>
                </c:pt>
                <c:pt idx="2">
                  <c:v>-2.9000000000000001E-2</c:v>
                </c:pt>
              </c:numCache>
            </c:numRef>
          </c:val>
          <c:extLst>
            <c:ext xmlns:c16="http://schemas.microsoft.com/office/drawing/2014/chart" uri="{C3380CC4-5D6E-409C-BE32-E72D297353CC}">
              <c16:uniqueId val="{00000000-4865-C94F-8C89-5DDC8C7FDB94}"/>
            </c:ext>
          </c:extLst>
        </c:ser>
        <c:ser>
          <c:idx val="1"/>
          <c:order val="1"/>
          <c:tx>
            <c:strRef>
              <c:f>'Figure-01'!$C$3</c:f>
              <c:strCache>
                <c:ptCount val="1"/>
                <c:pt idx="0">
                  <c:v>COVID-19</c:v>
                </c:pt>
              </c:strCache>
            </c:strRef>
          </c:tx>
          <c:spPr>
            <a:solidFill>
              <a:schemeClr val="accent2"/>
            </a:solidFill>
            <a:ln>
              <a:noFill/>
            </a:ln>
            <a:effectLst/>
          </c:spPr>
          <c:invertIfNegative val="0"/>
          <c:cat>
            <c:strRef>
              <c:f>'Figure-01'!$A$4:$A$6</c:f>
              <c:strCache>
                <c:ptCount val="3"/>
                <c:pt idx="0">
                  <c:v>Durables</c:v>
                </c:pt>
                <c:pt idx="1">
                  <c:v>Non-Durables</c:v>
                </c:pt>
                <c:pt idx="2">
                  <c:v>Services</c:v>
                </c:pt>
              </c:strCache>
            </c:strRef>
          </c:cat>
          <c:val>
            <c:numRef>
              <c:f>'Figure-01'!$C$4:$C$6</c:f>
              <c:numCache>
                <c:formatCode>0.00%</c:formatCode>
                <c:ptCount val="3"/>
                <c:pt idx="0">
                  <c:v>0.19500000000000001</c:v>
                </c:pt>
                <c:pt idx="1">
                  <c:v>0.13300000000000001</c:v>
                </c:pt>
                <c:pt idx="2">
                  <c:v>0.67200000000000004</c:v>
                </c:pt>
              </c:numCache>
            </c:numRef>
          </c:val>
          <c:extLst>
            <c:ext xmlns:c16="http://schemas.microsoft.com/office/drawing/2014/chart" uri="{C3380CC4-5D6E-409C-BE32-E72D297353CC}">
              <c16:uniqueId val="{00000001-4865-C94F-8C89-5DDC8C7FDB94}"/>
            </c:ext>
          </c:extLst>
        </c:ser>
        <c:dLbls>
          <c:showLegendKey val="0"/>
          <c:showVal val="0"/>
          <c:showCatName val="0"/>
          <c:showSerName val="0"/>
          <c:showPercent val="0"/>
          <c:showBubbleSize val="0"/>
        </c:dLbls>
        <c:gapWidth val="219"/>
        <c:overlap val="-27"/>
        <c:axId val="1439485295"/>
        <c:axId val="1439486943"/>
      </c:barChart>
      <c:catAx>
        <c:axId val="1439485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9486943"/>
        <c:crosses val="autoZero"/>
        <c:auto val="1"/>
        <c:lblAlgn val="ctr"/>
        <c:lblOffset val="100"/>
        <c:noMultiLvlLbl val="0"/>
      </c:catAx>
      <c:valAx>
        <c:axId val="14394869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r>
                  <a:rPr lang="en-US" sz="1000" b="0" i="0" baseline="0">
                    <a:effectLst/>
                  </a:rPr>
                  <a:t>Share of the decline in personal consumption expenditure from peak to through </a:t>
                </a:r>
                <a:endParaRPr lang="en-US" sz="1000">
                  <a:effectLst/>
                </a:endParaRPr>
              </a:p>
            </c:rich>
          </c:tx>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94852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Comparing Official CPIH, CPILW, CPIHES: UK</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Official CPIH</c:v>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'Figure-02 (working)'!$W$22:$AL$22</c:f>
              <c:strCache>
                <c:ptCount val="16"/>
                <c:pt idx="0">
                  <c:v>2020 Jan</c:v>
                </c:pt>
                <c:pt idx="1">
                  <c:v>2020 Feb</c:v>
                </c:pt>
                <c:pt idx="2">
                  <c:v>2020 Mar</c:v>
                </c:pt>
                <c:pt idx="3">
                  <c:v>2020 Apr</c:v>
                </c:pt>
                <c:pt idx="4">
                  <c:v>2020 May</c:v>
                </c:pt>
                <c:pt idx="5">
                  <c:v>2020 Jun</c:v>
                </c:pt>
                <c:pt idx="6">
                  <c:v>2020 Jul </c:v>
                </c:pt>
                <c:pt idx="7">
                  <c:v>2020 Aug</c:v>
                </c:pt>
                <c:pt idx="8">
                  <c:v>2020 Sep</c:v>
                </c:pt>
                <c:pt idx="9">
                  <c:v>2020 Oct</c:v>
                </c:pt>
                <c:pt idx="10">
                  <c:v>2020 Nov</c:v>
                </c:pt>
                <c:pt idx="11">
                  <c:v>2020 Dec </c:v>
                </c:pt>
                <c:pt idx="12">
                  <c:v>2021 Jan</c:v>
                </c:pt>
                <c:pt idx="13">
                  <c:v>2021 Feb</c:v>
                </c:pt>
                <c:pt idx="14">
                  <c:v>2021 Mar</c:v>
                </c:pt>
                <c:pt idx="15">
                  <c:v>2021 Apr</c:v>
                </c:pt>
              </c:strCache>
            </c:strRef>
          </c:cat>
          <c:val>
            <c:numRef>
              <c:f>'Figure-02 (working)'!$B$4:$Q$4</c:f>
              <c:numCache>
                <c:formatCode>0.0</c:formatCode>
                <c:ptCount val="16"/>
                <c:pt idx="0">
                  <c:v>1.8</c:v>
                </c:pt>
                <c:pt idx="1">
                  <c:v>1.7</c:v>
                </c:pt>
                <c:pt idx="2">
                  <c:v>1.5</c:v>
                </c:pt>
                <c:pt idx="3">
                  <c:v>0.9</c:v>
                </c:pt>
                <c:pt idx="4">
                  <c:v>0.7</c:v>
                </c:pt>
                <c:pt idx="5">
                  <c:v>0.8</c:v>
                </c:pt>
                <c:pt idx="6">
                  <c:v>1.1000000000000001</c:v>
                </c:pt>
                <c:pt idx="7">
                  <c:v>0.5</c:v>
                </c:pt>
                <c:pt idx="8">
                  <c:v>0.7</c:v>
                </c:pt>
                <c:pt idx="9">
                  <c:v>0.9</c:v>
                </c:pt>
                <c:pt idx="10">
                  <c:v>0.6</c:v>
                </c:pt>
                <c:pt idx="11">
                  <c:v>0.8</c:v>
                </c:pt>
                <c:pt idx="12">
                  <c:v>0.9</c:v>
                </c:pt>
                <c:pt idx="13">
                  <c:v>0.7</c:v>
                </c:pt>
                <c:pt idx="14">
                  <c:v>1</c:v>
                </c:pt>
                <c:pt idx="15">
                  <c:v>1.6</c:v>
                </c:pt>
              </c:numCache>
            </c:numRef>
          </c:val>
          <c:smooth val="0"/>
          <c:extLst>
            <c:ext xmlns:c16="http://schemas.microsoft.com/office/drawing/2014/chart" uri="{C3380CC4-5D6E-409C-BE32-E72D297353CC}">
              <c16:uniqueId val="{00000000-0FAD-224D-9F7C-35984C41988D}"/>
            </c:ext>
          </c:extLst>
        </c:ser>
        <c:ser>
          <c:idx val="1"/>
          <c:order val="1"/>
          <c:tx>
            <c:v>CPILW</c:v>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'Figure-02 (working)'!$W$22:$AL$22</c:f>
              <c:strCache>
                <c:ptCount val="16"/>
                <c:pt idx="0">
                  <c:v>2020 Jan</c:v>
                </c:pt>
                <c:pt idx="1">
                  <c:v>2020 Feb</c:v>
                </c:pt>
                <c:pt idx="2">
                  <c:v>2020 Mar</c:v>
                </c:pt>
                <c:pt idx="3">
                  <c:v>2020 Apr</c:v>
                </c:pt>
                <c:pt idx="4">
                  <c:v>2020 May</c:v>
                </c:pt>
                <c:pt idx="5">
                  <c:v>2020 Jun</c:v>
                </c:pt>
                <c:pt idx="6">
                  <c:v>2020 Jul </c:v>
                </c:pt>
                <c:pt idx="7">
                  <c:v>2020 Aug</c:v>
                </c:pt>
                <c:pt idx="8">
                  <c:v>2020 Sep</c:v>
                </c:pt>
                <c:pt idx="9">
                  <c:v>2020 Oct</c:v>
                </c:pt>
                <c:pt idx="10">
                  <c:v>2020 Nov</c:v>
                </c:pt>
                <c:pt idx="11">
                  <c:v>2020 Dec </c:v>
                </c:pt>
                <c:pt idx="12">
                  <c:v>2021 Jan</c:v>
                </c:pt>
                <c:pt idx="13">
                  <c:v>2021 Feb</c:v>
                </c:pt>
                <c:pt idx="14">
                  <c:v>2021 Mar</c:v>
                </c:pt>
                <c:pt idx="15">
                  <c:v>2021 Apr</c:v>
                </c:pt>
              </c:strCache>
            </c:strRef>
          </c:cat>
          <c:val>
            <c:numRef>
              <c:f>'Figure-02 (working)'!$S$4:$AH$4</c:f>
              <c:numCache>
                <c:formatCode>0.00</c:formatCode>
                <c:ptCount val="16"/>
                <c:pt idx="0">
                  <c:v>1.8927999999999998</c:v>
                </c:pt>
                <c:pt idx="1">
                  <c:v>1.8080000000000003</c:v>
                </c:pt>
                <c:pt idx="2">
                  <c:v>1.7638999999999998</c:v>
                </c:pt>
                <c:pt idx="3">
                  <c:v>1.1449000000000003</c:v>
                </c:pt>
                <c:pt idx="4">
                  <c:v>1.0577999999999999</c:v>
                </c:pt>
                <c:pt idx="5">
                  <c:v>1.1136999999999999</c:v>
                </c:pt>
                <c:pt idx="6">
                  <c:v>1.2095999999999998</c:v>
                </c:pt>
                <c:pt idx="7">
                  <c:v>0.98740000000000006</c:v>
                </c:pt>
                <c:pt idx="8">
                  <c:v>0.91199999999999992</c:v>
                </c:pt>
                <c:pt idx="9">
                  <c:v>0.9131999999999999</c:v>
                </c:pt>
                <c:pt idx="10">
                  <c:v>0.69059999999999999</c:v>
                </c:pt>
                <c:pt idx="11">
                  <c:v>0.73599999999999999</c:v>
                </c:pt>
                <c:pt idx="12">
                  <c:v>0.85619999999999996</c:v>
                </c:pt>
                <c:pt idx="13">
                  <c:v>0.84479999999999988</c:v>
                </c:pt>
                <c:pt idx="14">
                  <c:v>0.7821999999999999</c:v>
                </c:pt>
                <c:pt idx="15">
                  <c:v>1.4617</c:v>
                </c:pt>
              </c:numCache>
            </c:numRef>
          </c:val>
          <c:smooth val="0"/>
          <c:extLst>
            <c:ext xmlns:c16="http://schemas.microsoft.com/office/drawing/2014/chart" uri="{C3380CC4-5D6E-409C-BE32-E72D297353CC}">
              <c16:uniqueId val="{00000002-0FAD-224D-9F7C-35984C41988D}"/>
            </c:ext>
          </c:extLst>
        </c:ser>
        <c:ser>
          <c:idx val="2"/>
          <c:order val="2"/>
          <c:tx>
            <c:v>CPIHES</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'Figure-02 (working)'!$W$22:$AL$22</c:f>
              <c:strCache>
                <c:ptCount val="16"/>
                <c:pt idx="0">
                  <c:v>2020 Jan</c:v>
                </c:pt>
                <c:pt idx="1">
                  <c:v>2020 Feb</c:v>
                </c:pt>
                <c:pt idx="2">
                  <c:v>2020 Mar</c:v>
                </c:pt>
                <c:pt idx="3">
                  <c:v>2020 Apr</c:v>
                </c:pt>
                <c:pt idx="4">
                  <c:v>2020 May</c:v>
                </c:pt>
                <c:pt idx="5">
                  <c:v>2020 Jun</c:v>
                </c:pt>
                <c:pt idx="6">
                  <c:v>2020 Jul </c:v>
                </c:pt>
                <c:pt idx="7">
                  <c:v>2020 Aug</c:v>
                </c:pt>
                <c:pt idx="8">
                  <c:v>2020 Sep</c:v>
                </c:pt>
                <c:pt idx="9">
                  <c:v>2020 Oct</c:v>
                </c:pt>
                <c:pt idx="10">
                  <c:v>2020 Nov</c:v>
                </c:pt>
                <c:pt idx="11">
                  <c:v>2020 Dec </c:v>
                </c:pt>
                <c:pt idx="12">
                  <c:v>2021 Jan</c:v>
                </c:pt>
                <c:pt idx="13">
                  <c:v>2021 Feb</c:v>
                </c:pt>
                <c:pt idx="14">
                  <c:v>2021 Mar</c:v>
                </c:pt>
                <c:pt idx="15">
                  <c:v>2021 Apr</c:v>
                </c:pt>
              </c:strCache>
            </c:strRef>
          </c:cat>
          <c:val>
            <c:numRef>
              <c:f>'Figure-02 (working)'!$W$23:$AL$23</c:f>
              <c:numCache>
                <c:formatCode>0.00</c:formatCode>
                <c:ptCount val="16"/>
                <c:pt idx="0">
                  <c:v>1.7600237475453258</c:v>
                </c:pt>
                <c:pt idx="1">
                  <c:v>1.7325280479822198</c:v>
                </c:pt>
                <c:pt idx="2">
                  <c:v>1.5340859478467372</c:v>
                </c:pt>
                <c:pt idx="3">
                  <c:v>0.91139531398311435</c:v>
                </c:pt>
                <c:pt idx="4">
                  <c:v>0.7648664020198217</c:v>
                </c:pt>
                <c:pt idx="5">
                  <c:v>0.89330069440975179</c:v>
                </c:pt>
                <c:pt idx="6">
                  <c:v>1.127465206992311</c:v>
                </c:pt>
                <c:pt idx="7">
                  <c:v>0.58803826829542349</c:v>
                </c:pt>
                <c:pt idx="8">
                  <c:v>0.74282196574473891</c:v>
                </c:pt>
                <c:pt idx="9">
                  <c:v>0.89514037607730468</c:v>
                </c:pt>
                <c:pt idx="10">
                  <c:v>0.50714220423086964</c:v>
                </c:pt>
                <c:pt idx="11">
                  <c:v>0.74561536954818486</c:v>
                </c:pt>
                <c:pt idx="12">
                  <c:v>0.83911721232097036</c:v>
                </c:pt>
                <c:pt idx="13">
                  <c:v>0.66332625426867609</c:v>
                </c:pt>
                <c:pt idx="14">
                  <c:v>0.84259943254217717</c:v>
                </c:pt>
                <c:pt idx="15">
                  <c:v>1.5232620329941047</c:v>
                </c:pt>
              </c:numCache>
            </c:numRef>
          </c:val>
          <c:smooth val="0"/>
          <c:extLst>
            <c:ext xmlns:c16="http://schemas.microsoft.com/office/drawing/2014/chart" uri="{C3380CC4-5D6E-409C-BE32-E72D297353CC}">
              <c16:uniqueId val="{00000004-0FAD-224D-9F7C-35984C41988D}"/>
            </c:ext>
          </c:extLst>
        </c:ser>
        <c:dLbls>
          <c:showLegendKey val="0"/>
          <c:showVal val="0"/>
          <c:showCatName val="0"/>
          <c:showSerName val="0"/>
          <c:showPercent val="0"/>
          <c:showBubbleSize val="0"/>
        </c:dLbls>
        <c:marker val="1"/>
        <c:smooth val="0"/>
        <c:axId val="1187226511"/>
        <c:axId val="1187228159"/>
      </c:lineChart>
      <c:catAx>
        <c:axId val="11872265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rich>
          </c:tx>
          <c:layout>
            <c:manualLayout>
              <c:xMode val="edge"/>
              <c:yMode val="edge"/>
              <c:x val="4.2852380262216536E-2"/>
              <c:y val="0.9119492150328116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7228159"/>
        <c:crosses val="autoZero"/>
        <c:auto val="1"/>
        <c:lblAlgn val="ctr"/>
        <c:lblOffset val="100"/>
        <c:noMultiLvlLbl val="0"/>
      </c:catAx>
      <c:valAx>
        <c:axId val="1187228159"/>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7226511"/>
        <c:crosses val="autoZero"/>
        <c:crossBetween val="between"/>
      </c:valAx>
      <c:spPr>
        <a:solidFill>
          <a:schemeClr val="lt1"/>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B41D02C8-C6EB-9C43-871B-60B753E64914}">
  <sheetPr/>
  <sheetViews>
    <sheetView zoomScale="149" workbookViewId="0" zoomToFit="1"/>
  </sheetViews>
  <pageMargins left="0.7" right="0.7" top="0.75" bottom="0.75" header="0.3" footer="0.3"/>
  <drawing r:id="rId1"/>
</chartsheet>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hyperlink" Target="https://www.instituteforgovernment.org.uk/charts/uk-government-coronavirus-lockdowns" TargetMode="External"/></Relationships>
</file>

<file path=xl/drawings/drawing1.xml><?xml version="1.0" encoding="utf-8"?>
<xdr:wsDr xmlns:xdr="http://schemas.openxmlformats.org/drawingml/2006/spreadsheetDrawing" xmlns:a="http://schemas.openxmlformats.org/drawingml/2006/main">
  <xdr:twoCellAnchor>
    <xdr:from>
      <xdr:col>0</xdr:col>
      <xdr:colOff>38100</xdr:colOff>
      <xdr:row>18</xdr:row>
      <xdr:rowOff>25400</xdr:rowOff>
    </xdr:from>
    <xdr:to>
      <xdr:col>6</xdr:col>
      <xdr:colOff>0</xdr:colOff>
      <xdr:row>21</xdr:row>
      <xdr:rowOff>165100</xdr:rowOff>
    </xdr:to>
    <xdr:sp macro="" textlink="">
      <xdr:nvSpPr>
        <xdr:cNvPr id="2" name="TextBox 1">
          <a:extLst>
            <a:ext uri="{FF2B5EF4-FFF2-40B4-BE49-F238E27FC236}">
              <a16:creationId xmlns:a16="http://schemas.microsoft.com/office/drawing/2014/main" id="{81F52085-D485-4D45-ADDF-5BE5EACB9EDC}"/>
            </a:ext>
          </a:extLst>
        </xdr:cNvPr>
        <xdr:cNvSpPr txBox="1"/>
      </xdr:nvSpPr>
      <xdr:spPr>
        <a:xfrm>
          <a:off x="38100" y="3733800"/>
          <a:ext cx="7886700" cy="749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For maintaining uniformity, the expenditure share is classified based on COICOP. Therefore, the summation of 12 division is not equal to 100 because the expenditure on financial service and insurance, net foreign travel and expenditures abroad by US residents are missing in the above table (where the share of both expenditure is around 9% in the total household consumption expenditure).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190500</xdr:colOff>
      <xdr:row>11</xdr:row>
      <xdr:rowOff>0</xdr:rowOff>
    </xdr:from>
    <xdr:to>
      <xdr:col>12</xdr:col>
      <xdr:colOff>12700</xdr:colOff>
      <xdr:row>29</xdr:row>
      <xdr:rowOff>165100</xdr:rowOff>
    </xdr:to>
    <xdr:graphicFrame macro="">
      <xdr:nvGraphicFramePr>
        <xdr:cNvPr id="2" name="Chart 1">
          <a:extLst>
            <a:ext uri="{FF2B5EF4-FFF2-40B4-BE49-F238E27FC236}">
              <a16:creationId xmlns:a16="http://schemas.microsoft.com/office/drawing/2014/main" id="{BC08E109-A8E7-674B-A4C1-86729BCC11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absoluteAnchor>
    <xdr:pos x="0" y="0"/>
    <xdr:ext cx="9307651" cy="6068725"/>
    <xdr:graphicFrame macro="">
      <xdr:nvGraphicFramePr>
        <xdr:cNvPr id="2" name="Chart 1">
          <a:extLst>
            <a:ext uri="{FF2B5EF4-FFF2-40B4-BE49-F238E27FC236}">
              <a16:creationId xmlns:a16="http://schemas.microsoft.com/office/drawing/2014/main" id="{7C03E005-741B-7048-BDB9-DB7AAA00888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c:userShapes xmlns:c="http://schemas.openxmlformats.org/drawingml/2006/chart">
  <cdr:relSizeAnchor xmlns:cdr="http://schemas.openxmlformats.org/drawingml/2006/chartDrawing">
    <cdr:from>
      <cdr:x>0.18864</cdr:x>
      <cdr:y>0.10112</cdr:y>
    </cdr:from>
    <cdr:to>
      <cdr:x>0.3022</cdr:x>
      <cdr:y>0.85955</cdr:y>
    </cdr:to>
    <cdr:sp macro="" textlink="">
      <cdr:nvSpPr>
        <cdr:cNvPr id="10" name="TextBox 9">
          <a:extLst xmlns:a="http://schemas.openxmlformats.org/drawingml/2006/main">
            <a:ext uri="{FF2B5EF4-FFF2-40B4-BE49-F238E27FC236}">
              <a16:creationId xmlns:a16="http://schemas.microsoft.com/office/drawing/2014/main" id="{EEC31CF8-4C4A-034B-8CBD-5DB01D306D4C}"/>
            </a:ext>
          </a:extLst>
        </cdr:cNvPr>
        <cdr:cNvSpPr txBox="1"/>
      </cdr:nvSpPr>
      <cdr:spPr>
        <a:xfrm xmlns:a="http://schemas.openxmlformats.org/drawingml/2006/main">
          <a:off x="1755838" y="613691"/>
          <a:ext cx="1056913" cy="4602685"/>
        </a:xfrm>
        <a:prstGeom xmlns:a="http://schemas.openxmlformats.org/drawingml/2006/main" prst="rect">
          <a:avLst/>
        </a:prstGeom>
        <a:gradFill xmlns:a="http://schemas.openxmlformats.org/drawingml/2006/main" flip="none" rotWithShape="1">
          <a:gsLst>
            <a:gs pos="55000">
              <a:schemeClr val="accent2">
                <a:lumMod val="71586"/>
                <a:lumOff val="28414"/>
                <a:alpha val="0"/>
              </a:schemeClr>
            </a:gs>
            <a:gs pos="97000">
              <a:schemeClr val="accent2">
                <a:lumMod val="97000"/>
                <a:lumOff val="3000"/>
              </a:schemeClr>
            </a:gs>
            <a:gs pos="0">
              <a:schemeClr val="accent2">
                <a:lumMod val="60000"/>
                <a:lumOff val="40000"/>
              </a:schemeClr>
            </a:gs>
          </a:gsLst>
          <a:lin ang="600000" scaled="0"/>
          <a:tileRect/>
        </a:gradFill>
        <a:ln xmlns:a="http://schemas.openxmlformats.org/drawingml/2006/main">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lt1"/>
        </a:fontRef>
      </cdr:style>
      <cdr:txBody>
        <a:bodyPr xmlns:a="http://schemas.openxmlformats.org/drawingml/2006/main" vertOverflow="clip" wrap="square" rtlCol="0"/>
        <a:lstStyle xmlns:a="http://schemas.openxmlformats.org/drawingml/2006/main"/>
        <a:p xmlns:a="http://schemas.openxmlformats.org/drawingml/2006/main">
          <a:pPr algn="ctr"/>
          <a:r>
            <a:rPr lang="en-US" sz="1200" b="1">
              <a:solidFill>
                <a:schemeClr val="tx1"/>
              </a:solidFill>
            </a:rPr>
            <a:t>First </a:t>
          </a:r>
        </a:p>
        <a:p xmlns:a="http://schemas.openxmlformats.org/drawingml/2006/main">
          <a:pPr algn="ctr"/>
          <a:r>
            <a:rPr lang="en-US" sz="1200" b="1">
              <a:solidFill>
                <a:schemeClr val="tx1"/>
              </a:solidFill>
            </a:rPr>
            <a:t>National</a:t>
          </a:r>
          <a:r>
            <a:rPr lang="en-US" sz="1200" b="1" baseline="0">
              <a:solidFill>
                <a:schemeClr val="tx1"/>
              </a:solidFill>
            </a:rPr>
            <a:t> Lockdown</a:t>
          </a:r>
          <a:endParaRPr lang="en-US" sz="1200" b="1">
            <a:solidFill>
              <a:schemeClr val="tx1"/>
            </a:solidFill>
          </a:endParaRPr>
        </a:p>
      </cdr:txBody>
    </cdr:sp>
  </cdr:relSizeAnchor>
  <cdr:relSizeAnchor xmlns:cdr="http://schemas.openxmlformats.org/drawingml/2006/chartDrawing">
    <cdr:from>
      <cdr:x>0.18498</cdr:x>
      <cdr:y>0.10112</cdr:y>
    </cdr:from>
    <cdr:to>
      <cdr:x>0.18498</cdr:x>
      <cdr:y>0.85955</cdr:y>
    </cdr:to>
    <cdr:cxnSp macro="">
      <cdr:nvCxnSpPr>
        <cdr:cNvPr id="5" name="Straight Connector 4">
          <a:extLst xmlns:a="http://schemas.openxmlformats.org/drawingml/2006/main">
            <a:ext uri="{FF2B5EF4-FFF2-40B4-BE49-F238E27FC236}">
              <a16:creationId xmlns:a16="http://schemas.microsoft.com/office/drawing/2014/main" id="{85D4E44B-5427-3347-BF8A-1F1C35150094}"/>
            </a:ext>
          </a:extLst>
        </cdr:cNvPr>
        <cdr:cNvCxnSpPr/>
      </cdr:nvCxnSpPr>
      <cdr:spPr>
        <a:xfrm xmlns:a="http://schemas.openxmlformats.org/drawingml/2006/main" flipH="1">
          <a:off x="1721744" y="613691"/>
          <a:ext cx="1" cy="4602685"/>
        </a:xfrm>
        <a:prstGeom xmlns:a="http://schemas.openxmlformats.org/drawingml/2006/main" prst="line">
          <a:avLst/>
        </a:prstGeom>
        <a:ln xmlns:a="http://schemas.openxmlformats.org/drawingml/2006/main" w="25400">
          <a:solidFill>
            <a:srgbClr val="FF0000"/>
          </a:solidFill>
        </a:ln>
      </cdr:spPr>
      <cdr:style>
        <a:lnRef xmlns:a="http://schemas.openxmlformats.org/drawingml/2006/main" idx="3">
          <a:schemeClr val="dk1"/>
        </a:lnRef>
        <a:fillRef xmlns:a="http://schemas.openxmlformats.org/drawingml/2006/main" idx="0">
          <a:schemeClr val="dk1"/>
        </a:fillRef>
        <a:effectRef xmlns:a="http://schemas.openxmlformats.org/drawingml/2006/main" idx="2">
          <a:schemeClr val="dk1"/>
        </a:effectRef>
        <a:fontRef xmlns:a="http://schemas.openxmlformats.org/drawingml/2006/main" idx="minor">
          <a:schemeClr val="tx1"/>
        </a:fontRef>
      </cdr:style>
    </cdr:cxnSp>
  </cdr:relSizeAnchor>
  <cdr:relSizeAnchor xmlns:cdr="http://schemas.openxmlformats.org/drawingml/2006/chartDrawing">
    <cdr:from>
      <cdr:x>0.30491</cdr:x>
      <cdr:y>0.10253</cdr:y>
    </cdr:from>
    <cdr:to>
      <cdr:x>0.30495</cdr:x>
      <cdr:y>0.8609</cdr:y>
    </cdr:to>
    <cdr:cxnSp macro="">
      <cdr:nvCxnSpPr>
        <cdr:cNvPr id="6" name="Straight Connector 5">
          <a:extLst xmlns:a="http://schemas.openxmlformats.org/drawingml/2006/main">
            <a:ext uri="{FF2B5EF4-FFF2-40B4-BE49-F238E27FC236}">
              <a16:creationId xmlns:a16="http://schemas.microsoft.com/office/drawing/2014/main" id="{3B8576B1-9839-374C-A128-FA227408779E}"/>
            </a:ext>
          </a:extLst>
        </cdr:cNvPr>
        <cdr:cNvCxnSpPr/>
      </cdr:nvCxnSpPr>
      <cdr:spPr>
        <a:xfrm xmlns:a="http://schemas.openxmlformats.org/drawingml/2006/main" flipH="1">
          <a:off x="2837981" y="622215"/>
          <a:ext cx="341" cy="4602343"/>
        </a:xfrm>
        <a:prstGeom xmlns:a="http://schemas.openxmlformats.org/drawingml/2006/main" prst="line">
          <a:avLst/>
        </a:prstGeom>
        <a:ln xmlns:a="http://schemas.openxmlformats.org/drawingml/2006/main" w="25400">
          <a:solidFill>
            <a:srgbClr val="FF0000"/>
          </a:solidFill>
        </a:ln>
      </cdr:spPr>
      <cdr:style>
        <a:lnRef xmlns:a="http://schemas.openxmlformats.org/drawingml/2006/main" idx="3">
          <a:schemeClr val="dk1"/>
        </a:lnRef>
        <a:fillRef xmlns:a="http://schemas.openxmlformats.org/drawingml/2006/main" idx="0">
          <a:schemeClr val="dk1"/>
        </a:fillRef>
        <a:effectRef xmlns:a="http://schemas.openxmlformats.org/drawingml/2006/main" idx="2">
          <a:schemeClr val="dk1"/>
        </a:effectRef>
        <a:fontRef xmlns:a="http://schemas.openxmlformats.org/drawingml/2006/main" idx="minor">
          <a:schemeClr val="tx1"/>
        </a:fontRef>
      </cdr:style>
    </cdr:cxnSp>
  </cdr:relSizeAnchor>
  <cdr:relSizeAnchor xmlns:cdr="http://schemas.openxmlformats.org/drawingml/2006/chartDrawing">
    <cdr:from>
      <cdr:x>0.65835</cdr:x>
      <cdr:y>0.10112</cdr:y>
    </cdr:from>
    <cdr:to>
      <cdr:x>0.65934</cdr:x>
      <cdr:y>0.85944</cdr:y>
    </cdr:to>
    <cdr:cxnSp macro="">
      <cdr:nvCxnSpPr>
        <cdr:cNvPr id="7" name="Straight Connector 6">
          <a:extLst xmlns:a="http://schemas.openxmlformats.org/drawingml/2006/main">
            <a:ext uri="{FF2B5EF4-FFF2-40B4-BE49-F238E27FC236}">
              <a16:creationId xmlns:a16="http://schemas.microsoft.com/office/drawing/2014/main" id="{041FA074-6ECE-4441-9277-247FCE53D85B}"/>
            </a:ext>
          </a:extLst>
        </cdr:cNvPr>
        <cdr:cNvCxnSpPr/>
      </cdr:nvCxnSpPr>
      <cdr:spPr>
        <a:xfrm xmlns:a="http://schemas.openxmlformats.org/drawingml/2006/main" flipH="1">
          <a:off x="6127707" y="613691"/>
          <a:ext cx="9206" cy="4602003"/>
        </a:xfrm>
        <a:prstGeom xmlns:a="http://schemas.openxmlformats.org/drawingml/2006/main" prst="line">
          <a:avLst/>
        </a:prstGeom>
        <a:ln xmlns:a="http://schemas.openxmlformats.org/drawingml/2006/main" w="25400">
          <a:solidFill>
            <a:schemeClr val="accent6"/>
          </a:solidFill>
        </a:ln>
      </cdr:spPr>
      <cdr:style>
        <a:lnRef xmlns:a="http://schemas.openxmlformats.org/drawingml/2006/main" idx="3">
          <a:schemeClr val="dk1"/>
        </a:lnRef>
        <a:fillRef xmlns:a="http://schemas.openxmlformats.org/drawingml/2006/main" idx="0">
          <a:schemeClr val="dk1"/>
        </a:fillRef>
        <a:effectRef xmlns:a="http://schemas.openxmlformats.org/drawingml/2006/main" idx="2">
          <a:schemeClr val="dk1"/>
        </a:effectRef>
        <a:fontRef xmlns:a="http://schemas.openxmlformats.org/drawingml/2006/main" idx="minor">
          <a:schemeClr val="tx1"/>
        </a:fontRef>
      </cdr:style>
    </cdr:cxnSp>
  </cdr:relSizeAnchor>
  <cdr:relSizeAnchor xmlns:cdr="http://schemas.openxmlformats.org/drawingml/2006/chartDrawing">
    <cdr:from>
      <cdr:x>0.71795</cdr:x>
      <cdr:y>0.10253</cdr:y>
    </cdr:from>
    <cdr:to>
      <cdr:x>0.71875</cdr:x>
      <cdr:y>0.86079</cdr:y>
    </cdr:to>
    <cdr:cxnSp macro="">
      <cdr:nvCxnSpPr>
        <cdr:cNvPr id="8" name="Straight Connector 7">
          <a:extLst xmlns:a="http://schemas.openxmlformats.org/drawingml/2006/main">
            <a:ext uri="{FF2B5EF4-FFF2-40B4-BE49-F238E27FC236}">
              <a16:creationId xmlns:a16="http://schemas.microsoft.com/office/drawing/2014/main" id="{3EDD9C93-DA47-9246-8017-786731AF85B6}"/>
            </a:ext>
          </a:extLst>
        </cdr:cNvPr>
        <cdr:cNvCxnSpPr/>
      </cdr:nvCxnSpPr>
      <cdr:spPr>
        <a:xfrm xmlns:a="http://schemas.openxmlformats.org/drawingml/2006/main">
          <a:off x="6682416" y="622215"/>
          <a:ext cx="7500" cy="4601662"/>
        </a:xfrm>
        <a:prstGeom xmlns:a="http://schemas.openxmlformats.org/drawingml/2006/main" prst="line">
          <a:avLst/>
        </a:prstGeom>
        <a:ln xmlns:a="http://schemas.openxmlformats.org/drawingml/2006/main" w="25400">
          <a:solidFill>
            <a:schemeClr val="accent6"/>
          </a:solidFill>
        </a:ln>
      </cdr:spPr>
      <cdr:style>
        <a:lnRef xmlns:a="http://schemas.openxmlformats.org/drawingml/2006/main" idx="3">
          <a:schemeClr val="dk1"/>
        </a:lnRef>
        <a:fillRef xmlns:a="http://schemas.openxmlformats.org/drawingml/2006/main" idx="0">
          <a:schemeClr val="dk1"/>
        </a:fillRef>
        <a:effectRef xmlns:a="http://schemas.openxmlformats.org/drawingml/2006/main" idx="2">
          <a:schemeClr val="dk1"/>
        </a:effectRef>
        <a:fontRef xmlns:a="http://schemas.openxmlformats.org/drawingml/2006/main" idx="minor">
          <a:schemeClr val="tx1"/>
        </a:fontRef>
      </cdr:style>
    </cdr:cxnSp>
  </cdr:relSizeAnchor>
  <cdr:relSizeAnchor xmlns:cdr="http://schemas.openxmlformats.org/drawingml/2006/chartDrawing">
    <cdr:from>
      <cdr:x>0.77615</cdr:x>
      <cdr:y>0.10283</cdr:y>
    </cdr:from>
    <cdr:to>
      <cdr:x>0.77634</cdr:x>
      <cdr:y>0.86097</cdr:y>
    </cdr:to>
    <cdr:cxnSp macro="">
      <cdr:nvCxnSpPr>
        <cdr:cNvPr id="9" name="Straight Connector 8">
          <a:extLst xmlns:a="http://schemas.openxmlformats.org/drawingml/2006/main">
            <a:ext uri="{FF2B5EF4-FFF2-40B4-BE49-F238E27FC236}">
              <a16:creationId xmlns:a16="http://schemas.microsoft.com/office/drawing/2014/main" id="{A144CFF2-20BD-4B44-8D6A-5693CCCDC3B7}"/>
            </a:ext>
          </a:extLst>
        </cdr:cNvPr>
        <cdr:cNvCxnSpPr/>
      </cdr:nvCxnSpPr>
      <cdr:spPr>
        <a:xfrm xmlns:a="http://schemas.openxmlformats.org/drawingml/2006/main" flipH="1">
          <a:off x="7224130" y="624052"/>
          <a:ext cx="1732" cy="4600953"/>
        </a:xfrm>
        <a:prstGeom xmlns:a="http://schemas.openxmlformats.org/drawingml/2006/main" prst="line">
          <a:avLst/>
        </a:prstGeom>
        <a:ln xmlns:a="http://schemas.openxmlformats.org/drawingml/2006/main" w="25400">
          <a:solidFill>
            <a:srgbClr val="00B0F0"/>
          </a:solidFill>
        </a:ln>
      </cdr:spPr>
      <cdr:style>
        <a:lnRef xmlns:a="http://schemas.openxmlformats.org/drawingml/2006/main" idx="3">
          <a:schemeClr val="dk1"/>
        </a:lnRef>
        <a:fillRef xmlns:a="http://schemas.openxmlformats.org/drawingml/2006/main" idx="0">
          <a:schemeClr val="dk1"/>
        </a:fillRef>
        <a:effectRef xmlns:a="http://schemas.openxmlformats.org/drawingml/2006/main" idx="2">
          <a:schemeClr val="dk1"/>
        </a:effectRef>
        <a:fontRef xmlns:a="http://schemas.openxmlformats.org/drawingml/2006/main" idx="minor">
          <a:schemeClr val="tx1"/>
        </a:fontRef>
      </cdr:style>
    </cdr:cxnSp>
  </cdr:relSizeAnchor>
  <cdr:relSizeAnchor xmlns:cdr="http://schemas.openxmlformats.org/drawingml/2006/chartDrawing">
    <cdr:from>
      <cdr:x>0.66209</cdr:x>
      <cdr:y>0.10283</cdr:y>
    </cdr:from>
    <cdr:to>
      <cdr:x>0.7152</cdr:x>
      <cdr:y>0.85815</cdr:y>
    </cdr:to>
    <cdr:sp macro="" textlink="">
      <cdr:nvSpPr>
        <cdr:cNvPr id="29" name="TextBox 28">
          <a:extLst xmlns:a="http://schemas.openxmlformats.org/drawingml/2006/main">
            <a:ext uri="{FF2B5EF4-FFF2-40B4-BE49-F238E27FC236}">
              <a16:creationId xmlns:a16="http://schemas.microsoft.com/office/drawing/2014/main" id="{F8DA25E7-74AE-D547-8BF0-6562D1A47BD7}"/>
            </a:ext>
          </a:extLst>
        </cdr:cNvPr>
        <cdr:cNvSpPr txBox="1"/>
      </cdr:nvSpPr>
      <cdr:spPr>
        <a:xfrm xmlns:a="http://schemas.openxmlformats.org/drawingml/2006/main" rot="16200000">
          <a:off x="4117765" y="2668771"/>
          <a:ext cx="4583800" cy="494362"/>
        </a:xfrm>
        <a:prstGeom xmlns:a="http://schemas.openxmlformats.org/drawingml/2006/main" prst="rect">
          <a:avLst/>
        </a:prstGeom>
        <a:gradFill xmlns:a="http://schemas.openxmlformats.org/drawingml/2006/main">
          <a:gsLst>
            <a:gs pos="8000">
              <a:schemeClr val="accent2">
                <a:lumMod val="71586"/>
                <a:lumOff val="28414"/>
                <a:alpha val="0"/>
              </a:schemeClr>
            </a:gs>
            <a:gs pos="97000">
              <a:schemeClr val="accent6">
                <a:lumMod val="60000"/>
                <a:lumOff val="40000"/>
              </a:schemeClr>
            </a:gs>
            <a:gs pos="100000">
              <a:schemeClr val="accent2">
                <a:lumMod val="60000"/>
                <a:lumOff val="40000"/>
              </a:schemeClr>
            </a:gs>
          </a:gsLst>
          <a:lin ang="2700000" scaled="0"/>
        </a:gradFill>
        <a:ln xmlns:a="http://schemas.openxmlformats.org/drawingml/2006/main">
          <a:noFill/>
        </a:ln>
      </cdr:spPr>
      <cdr:style>
        <a:lnRef xmlns:a="http://schemas.openxmlformats.org/drawingml/2006/main" idx="2">
          <a:schemeClr val="accent6">
            <a:shade val="50000"/>
          </a:schemeClr>
        </a:lnRef>
        <a:fillRef xmlns:a="http://schemas.openxmlformats.org/drawingml/2006/main" idx="1">
          <a:schemeClr val="accent6"/>
        </a:fillRef>
        <a:effectRef xmlns:a="http://schemas.openxmlformats.org/drawingml/2006/main" idx="0">
          <a:schemeClr val="accent6"/>
        </a:effectRef>
        <a:fontRef xmlns:a="http://schemas.openxmlformats.org/drawingml/2006/main" idx="minor">
          <a:schemeClr val="lt1"/>
        </a:fontRef>
      </cdr:style>
      <cdr:txBody>
        <a:bodyPr xmlns:a="http://schemas.openxmlformats.org/drawingml/2006/main" vertOverflow="clip" wrap="square" rtlCol="0"/>
        <a:lstStyle xmlns:a="http://schemas.openxmlformats.org/drawingml/2006/main"/>
        <a:p xmlns:a="http://schemas.openxmlformats.org/drawingml/2006/main">
          <a:pPr algn="r"/>
          <a:r>
            <a:rPr lang="en-US" sz="1200" b="1">
              <a:solidFill>
                <a:schemeClr val="tx1"/>
              </a:solidFill>
            </a:rPr>
            <a:t>Second </a:t>
          </a:r>
        </a:p>
        <a:p xmlns:a="http://schemas.openxmlformats.org/drawingml/2006/main">
          <a:pPr algn="r"/>
          <a:r>
            <a:rPr lang="en-US" sz="1200" b="1">
              <a:solidFill>
                <a:schemeClr val="tx1"/>
              </a:solidFill>
            </a:rPr>
            <a:t>National Lockdown</a:t>
          </a:r>
        </a:p>
      </cdr:txBody>
    </cdr:sp>
  </cdr:relSizeAnchor>
  <cdr:relSizeAnchor xmlns:cdr="http://schemas.openxmlformats.org/drawingml/2006/chartDrawing">
    <cdr:from>
      <cdr:x>0.77986</cdr:x>
      <cdr:y>0.10283</cdr:y>
    </cdr:from>
    <cdr:to>
      <cdr:x>0.97711</cdr:x>
      <cdr:y>0.85815</cdr:y>
    </cdr:to>
    <cdr:sp macro="" textlink="">
      <cdr:nvSpPr>
        <cdr:cNvPr id="30" name="TextBox 29">
          <a:extLst xmlns:a="http://schemas.openxmlformats.org/drawingml/2006/main">
            <a:ext uri="{FF2B5EF4-FFF2-40B4-BE49-F238E27FC236}">
              <a16:creationId xmlns:a16="http://schemas.microsoft.com/office/drawing/2014/main" id="{5BD82F10-7251-BB44-A365-CB42630B4AD0}"/>
            </a:ext>
          </a:extLst>
        </cdr:cNvPr>
        <cdr:cNvSpPr txBox="1"/>
      </cdr:nvSpPr>
      <cdr:spPr>
        <a:xfrm xmlns:a="http://schemas.openxmlformats.org/drawingml/2006/main">
          <a:off x="7258707" y="624053"/>
          <a:ext cx="1835857" cy="4583800"/>
        </a:xfrm>
        <a:prstGeom xmlns:a="http://schemas.openxmlformats.org/drawingml/2006/main" prst="rect">
          <a:avLst/>
        </a:prstGeom>
        <a:gradFill xmlns:a="http://schemas.openxmlformats.org/drawingml/2006/main">
          <a:gsLst>
            <a:gs pos="45000">
              <a:schemeClr val="accent5">
                <a:satMod val="103000"/>
                <a:tint val="94000"/>
                <a:lumMod val="72000"/>
                <a:lumOff val="28000"/>
                <a:alpha val="0"/>
              </a:schemeClr>
            </a:gs>
            <a:gs pos="0">
              <a:schemeClr val="accent5">
                <a:lumMod val="97000"/>
                <a:lumOff val="3000"/>
              </a:schemeClr>
            </a:gs>
            <a:gs pos="100000">
              <a:schemeClr val="accent5">
                <a:lumMod val="99000"/>
                <a:satMod val="120000"/>
                <a:shade val="78000"/>
              </a:schemeClr>
            </a:gs>
          </a:gsLst>
          <a:lin ang="1800000" scaled="0"/>
        </a:gradFill>
      </cdr:spPr>
      <cdr:style>
        <a:lnRef xmlns:a="http://schemas.openxmlformats.org/drawingml/2006/main" idx="0">
          <a:schemeClr val="accent5"/>
        </a:lnRef>
        <a:fillRef xmlns:a="http://schemas.openxmlformats.org/drawingml/2006/main" idx="3">
          <a:schemeClr val="accent5"/>
        </a:fillRef>
        <a:effectRef xmlns:a="http://schemas.openxmlformats.org/drawingml/2006/main" idx="3">
          <a:schemeClr val="accent5"/>
        </a:effectRef>
        <a:fontRef xmlns:a="http://schemas.openxmlformats.org/drawingml/2006/main" idx="minor">
          <a:schemeClr val="lt1"/>
        </a:fontRef>
      </cdr:style>
      <cdr:txBody>
        <a:bodyPr xmlns:a="http://schemas.openxmlformats.org/drawingml/2006/main" vertOverflow="clip" wrap="square" rtlCol="0"/>
        <a:lstStyle xmlns:a="http://schemas.openxmlformats.org/drawingml/2006/main"/>
        <a:p xmlns:a="http://schemas.openxmlformats.org/drawingml/2006/main">
          <a:pPr algn="ctr"/>
          <a:r>
            <a:rPr lang="en-US" sz="1200" b="1">
              <a:solidFill>
                <a:schemeClr val="tx1"/>
              </a:solidFill>
            </a:rPr>
            <a:t>Third </a:t>
          </a:r>
        </a:p>
        <a:p xmlns:a="http://schemas.openxmlformats.org/drawingml/2006/main">
          <a:pPr algn="ctr"/>
          <a:r>
            <a:rPr lang="en-US" sz="1200" b="1">
              <a:solidFill>
                <a:schemeClr val="tx1"/>
              </a:solidFill>
            </a:rPr>
            <a:t>National Lockdown</a:t>
          </a:r>
        </a:p>
      </cdr:txBody>
    </cdr:sp>
  </cdr:relSizeAnchor>
  <cdr:relSizeAnchor xmlns:cdr="http://schemas.openxmlformats.org/drawingml/2006/chartDrawing">
    <cdr:from>
      <cdr:x>0.03058</cdr:x>
      <cdr:y>0.90563</cdr:y>
    </cdr:from>
    <cdr:to>
      <cdr:x>0.98101</cdr:x>
      <cdr:y>0.95254</cdr:y>
    </cdr:to>
    <cdr:sp macro="" textlink="">
      <cdr:nvSpPr>
        <cdr:cNvPr id="41" name="TextBox 40">
          <a:extLst xmlns:a="http://schemas.openxmlformats.org/drawingml/2006/main">
            <a:ext uri="{FF2B5EF4-FFF2-40B4-BE49-F238E27FC236}">
              <a16:creationId xmlns:a16="http://schemas.microsoft.com/office/drawing/2014/main" id="{73E133E4-7E45-D545-8B28-50DA9713CF98}"/>
            </a:ext>
          </a:extLst>
        </cdr:cNvPr>
        <cdr:cNvSpPr txBox="1"/>
      </cdr:nvSpPr>
      <cdr:spPr>
        <a:xfrm xmlns:a="http://schemas.openxmlformats.org/drawingml/2006/main">
          <a:off x="284655" y="5496034"/>
          <a:ext cx="8846207" cy="28465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lvl="0" indent="0" algn="l" defTabSz="914400" rtl="0" eaLnBrk="1" fontAlgn="auto" latinLnBrk="0" hangingPunct="1">
            <a:lnSpc>
              <a:spcPct val="100000"/>
            </a:lnSpc>
            <a:spcBef>
              <a:spcPts val="0"/>
            </a:spcBef>
            <a:spcAft>
              <a:spcPts val="0"/>
            </a:spcAft>
            <a:buClrTx/>
            <a:buSzTx/>
            <a:buFontTx/>
            <a:buNone/>
            <a:tabLst/>
            <a:defRPr/>
          </a:pPr>
          <a:r>
            <a:rPr lang="en-US" sz="1100" b="0" i="0" u="none" strike="noStrike" baseline="0">
              <a:effectLst/>
            </a:rPr>
            <a:t>Number of Unavailable item:	92             76             67             12              8               1                8              72              9              69             69            67              28</a:t>
          </a:r>
          <a:endParaRPr lang="en-US" b="0"/>
        </a:p>
        <a:p xmlns:a="http://schemas.openxmlformats.org/drawingml/2006/main">
          <a:endParaRPr lang="en-US" sz="1100"/>
        </a:p>
      </cdr:txBody>
    </cdr:sp>
  </cdr:relSizeAnchor>
</c:userShapes>
</file>

<file path=xl/drawings/drawing5.xml><?xml version="1.0" encoding="utf-8"?>
<xdr:wsDr xmlns:xdr="http://schemas.openxmlformats.org/drawingml/2006/spreadsheetDrawing" xmlns:a="http://schemas.openxmlformats.org/drawingml/2006/main">
  <xdr:twoCellAnchor>
    <xdr:from>
      <xdr:col>0</xdr:col>
      <xdr:colOff>25400</xdr:colOff>
      <xdr:row>39</xdr:row>
      <xdr:rowOff>101600</xdr:rowOff>
    </xdr:from>
    <xdr:to>
      <xdr:col>6</xdr:col>
      <xdr:colOff>567250</xdr:colOff>
      <xdr:row>47</xdr:row>
      <xdr:rowOff>132266</xdr:rowOff>
    </xdr:to>
    <xdr:sp macro="" textlink="">
      <xdr:nvSpPr>
        <xdr:cNvPr id="2" name="TextBox 1">
          <a:hlinkClick xmlns:r="http://schemas.openxmlformats.org/officeDocument/2006/relationships" r:id="rId1"/>
          <a:extLst>
            <a:ext uri="{FF2B5EF4-FFF2-40B4-BE49-F238E27FC236}">
              <a16:creationId xmlns:a16="http://schemas.microsoft.com/office/drawing/2014/main" id="{401C702A-19FA-B349-9DB6-A5B80BA7CCCC}"/>
            </a:ext>
          </a:extLst>
        </xdr:cNvPr>
        <xdr:cNvSpPr txBox="1"/>
      </xdr:nvSpPr>
      <xdr:spPr>
        <a:xfrm>
          <a:off x="25400" y="8902700"/>
          <a:ext cx="8009450" cy="16562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First Lockdown:  23/3/2020</a:t>
          </a:r>
          <a:r>
            <a:rPr lang="en-US" sz="1400" baseline="0"/>
            <a:t> to 31/5/2020</a:t>
          </a:r>
        </a:p>
        <a:p>
          <a:r>
            <a:rPr lang="en-US" sz="1400" baseline="0"/>
            <a:t>Second Lockdown: 5/11/2020  to  2/12/2020</a:t>
          </a:r>
        </a:p>
        <a:p>
          <a:r>
            <a:rPr lang="en-US" sz="1400" baseline="0"/>
            <a:t>Third Lockdown: 6/1/2021 to  17/5/2021</a:t>
          </a:r>
        </a:p>
        <a:p>
          <a:r>
            <a:rPr lang="en-US" sz="1400" baseline="0"/>
            <a:t>Eat Out to Help Out: 3/8/2020  to  31/8/2020</a:t>
          </a:r>
        </a:p>
        <a:p>
          <a:endParaRPr lang="en-US" sz="1400" baseline="0"/>
        </a:p>
        <a:p>
          <a:r>
            <a:rPr lang="en-US" sz="1400" baseline="0"/>
            <a:t>Source: IFG, UK</a:t>
          </a:r>
          <a:endParaRPr lang="en-US" sz="14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BB702-7976-F44F-9A63-120FF5296303}">
  <dimension ref="A1:F17"/>
  <sheetViews>
    <sheetView workbookViewId="0">
      <selection activeCell="B24" sqref="B24"/>
    </sheetView>
  </sheetViews>
  <sheetFormatPr baseColWidth="10" defaultRowHeight="16" x14ac:dyDescent="0.2"/>
  <cols>
    <col min="1" max="1" width="47.5" customWidth="1"/>
  </cols>
  <sheetData>
    <row r="1" spans="1:6" ht="19" x14ac:dyDescent="0.25">
      <c r="A1" s="9" t="s">
        <v>51</v>
      </c>
    </row>
    <row r="3" spans="1:6" ht="23" customHeight="1" x14ac:dyDescent="0.2">
      <c r="A3" s="13" t="s">
        <v>48</v>
      </c>
      <c r="B3" s="14" t="s">
        <v>50</v>
      </c>
      <c r="C3" s="14"/>
      <c r="D3" s="14"/>
      <c r="E3" s="14"/>
      <c r="F3" s="14"/>
    </row>
    <row r="4" spans="1:6" ht="22" customHeight="1" x14ac:dyDescent="0.2">
      <c r="A4" s="13"/>
      <c r="B4" s="7" t="s">
        <v>13</v>
      </c>
      <c r="C4" s="8" t="s">
        <v>14</v>
      </c>
      <c r="D4" s="7" t="s">
        <v>15</v>
      </c>
      <c r="E4" s="7" t="s">
        <v>32</v>
      </c>
      <c r="F4" s="7" t="s">
        <v>35</v>
      </c>
    </row>
    <row r="5" spans="1:6" s="3" customFormat="1" x14ac:dyDescent="0.2">
      <c r="A5" s="6" t="s">
        <v>52</v>
      </c>
      <c r="B5" s="4">
        <v>1</v>
      </c>
      <c r="C5" s="4">
        <v>1</v>
      </c>
      <c r="D5" s="4">
        <v>1</v>
      </c>
      <c r="E5" s="4">
        <v>1</v>
      </c>
      <c r="F5" s="4">
        <v>1</v>
      </c>
    </row>
    <row r="6" spans="1:6" x14ac:dyDescent="0.2">
      <c r="A6" s="6" t="s">
        <v>1</v>
      </c>
      <c r="B6" s="4">
        <v>8.610616370583489E-2</v>
      </c>
      <c r="C6" s="5">
        <v>0.11075970040849893</v>
      </c>
      <c r="D6" s="4">
        <v>9.1057354286723277E-2</v>
      </c>
      <c r="E6" s="4">
        <v>9.3020370854008882E-2</v>
      </c>
      <c r="F6" s="4">
        <v>9.9012895224179817E-2</v>
      </c>
    </row>
    <row r="7" spans="1:6" x14ac:dyDescent="0.2">
      <c r="A7" s="6" t="s">
        <v>2</v>
      </c>
      <c r="B7" s="4">
        <v>3.2701587736524027E-2</v>
      </c>
      <c r="C7" s="5">
        <v>4.5561272918019681E-2</v>
      </c>
      <c r="D7" s="4">
        <v>3.71542770919948E-2</v>
      </c>
      <c r="E7" s="4">
        <v>3.8113737268216243E-2</v>
      </c>
      <c r="F7" s="4">
        <v>3.9066243055437572E-2</v>
      </c>
    </row>
    <row r="8" spans="1:6" x14ac:dyDescent="0.2">
      <c r="A8" s="6" t="s">
        <v>3</v>
      </c>
      <c r="B8" s="4">
        <v>4.9696305429967579E-2</v>
      </c>
      <c r="C8" s="4">
        <v>5.3024160233032691E-2</v>
      </c>
      <c r="D8" s="4">
        <v>5.4702473634364417E-2</v>
      </c>
      <c r="E8" s="4">
        <v>5.5755419169495953E-2</v>
      </c>
      <c r="F8" s="4">
        <v>5.5906488387502333E-2</v>
      </c>
    </row>
    <row r="9" spans="1:6" x14ac:dyDescent="0.2">
      <c r="A9" s="6" t="s">
        <v>4</v>
      </c>
      <c r="B9" s="4">
        <v>0.26331765386430411</v>
      </c>
      <c r="C9" s="5">
        <v>0.33199472755849835</v>
      </c>
      <c r="D9" s="4">
        <v>0.27880636306724238</v>
      </c>
      <c r="E9" s="4">
        <v>0.28482958997127189</v>
      </c>
      <c r="F9" s="4">
        <v>0.29804787713009057</v>
      </c>
    </row>
    <row r="10" spans="1:6" x14ac:dyDescent="0.2">
      <c r="A10" s="6" t="s">
        <v>5</v>
      </c>
      <c r="B10" s="4">
        <v>4.6496475925164787E-2</v>
      </c>
      <c r="C10" s="4">
        <v>5.5314521118587659E-2</v>
      </c>
      <c r="D10" s="4">
        <v>5.1411785479236562E-2</v>
      </c>
      <c r="E10" s="4">
        <v>5.2454949072864979E-2</v>
      </c>
      <c r="F10" s="4">
        <v>5.4774970692672321E-2</v>
      </c>
    </row>
    <row r="11" spans="1:6" x14ac:dyDescent="0.2">
      <c r="A11" s="6" t="s">
        <v>6</v>
      </c>
      <c r="B11" s="4">
        <v>1.9673927935333606E-2</v>
      </c>
      <c r="C11" s="4">
        <v>1.7235349952540342E-2</v>
      </c>
      <c r="D11" s="4">
        <v>1.9118095574425734E-2</v>
      </c>
      <c r="E11" s="4">
        <v>2.1271872551580046E-2</v>
      </c>
      <c r="F11" s="4">
        <v>2.3924973241135596E-2</v>
      </c>
    </row>
    <row r="12" spans="1:6" x14ac:dyDescent="0.2">
      <c r="A12" s="6" t="s">
        <v>7</v>
      </c>
      <c r="B12" s="4">
        <v>0.1228844133899621</v>
      </c>
      <c r="C12" s="5">
        <v>6.7069913650320306E-2</v>
      </c>
      <c r="D12" s="4">
        <v>0.10562627413840153</v>
      </c>
      <c r="E12" s="4">
        <v>0.10184447636458606</v>
      </c>
      <c r="F12" s="4">
        <v>8.9936968008290999E-2</v>
      </c>
    </row>
    <row r="13" spans="1:6" x14ac:dyDescent="0.2">
      <c r="A13" s="6" t="s">
        <v>8</v>
      </c>
      <c r="B13" s="4">
        <v>1.5722092828545767E-2</v>
      </c>
      <c r="C13" s="4">
        <v>1.9863884928579937E-2</v>
      </c>
      <c r="D13" s="4">
        <v>1.6973530025522897E-2</v>
      </c>
      <c r="E13" s="4">
        <v>1.7070383912248629E-2</v>
      </c>
      <c r="F13" s="4">
        <v>1.7608182266093547E-2</v>
      </c>
    </row>
    <row r="14" spans="1:6" x14ac:dyDescent="0.2">
      <c r="A14" s="6" t="s">
        <v>9</v>
      </c>
      <c r="B14" s="4">
        <v>0.11463061911068487</v>
      </c>
      <c r="C14" s="4">
        <v>0.11816110152524201</v>
      </c>
      <c r="D14" s="4">
        <v>0.11488514695731737</v>
      </c>
      <c r="E14" s="4">
        <v>0.11924131627056672</v>
      </c>
      <c r="F14" s="4">
        <v>0.11897245960685707</v>
      </c>
    </row>
    <row r="15" spans="1:6" x14ac:dyDescent="0.2">
      <c r="A15" s="6" t="s">
        <v>10</v>
      </c>
      <c r="B15" s="4">
        <v>2.4478239028177376E-2</v>
      </c>
      <c r="C15" s="4">
        <v>2.7030869914418897E-2</v>
      </c>
      <c r="D15" s="4">
        <v>2.3888790792494022E-2</v>
      </c>
      <c r="E15" s="4">
        <v>2.5365630712979891E-2</v>
      </c>
      <c r="F15" s="4">
        <v>2.682682342547444E-2</v>
      </c>
    </row>
    <row r="16" spans="1:6" x14ac:dyDescent="0.2">
      <c r="A16" s="6" t="s">
        <v>11</v>
      </c>
      <c r="B16" s="4">
        <v>8.9790077788433731E-2</v>
      </c>
      <c r="C16" s="5">
        <v>1.6090169509762855E-2</v>
      </c>
      <c r="D16" s="4">
        <v>7.3936144597653172E-2</v>
      </c>
      <c r="E16" s="4">
        <v>6.128231914337947E-2</v>
      </c>
      <c r="F16" s="4">
        <v>4.6946091506821386E-2</v>
      </c>
    </row>
    <row r="17" spans="1:6" x14ac:dyDescent="0.2">
      <c r="A17" s="6" t="s">
        <v>12</v>
      </c>
      <c r="B17" s="4">
        <v>0.12091154039366123</v>
      </c>
      <c r="C17" s="4">
        <v>0.1334711648944551</v>
      </c>
      <c r="D17" s="4">
        <v>0.12879913960543846</v>
      </c>
      <c r="E17" s="4">
        <v>0.13169887699138155</v>
      </c>
      <c r="F17" s="4">
        <v>0.13207495879984368</v>
      </c>
    </row>
  </sheetData>
  <mergeCells count="2">
    <mergeCell ref="A3:A4"/>
    <mergeCell ref="B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B9122-5EFD-A442-8555-C8F2F6BCA188}">
  <dimension ref="A1:F17"/>
  <sheetViews>
    <sheetView workbookViewId="0">
      <selection activeCell="C27" sqref="C27"/>
    </sheetView>
  </sheetViews>
  <sheetFormatPr baseColWidth="10" defaultRowHeight="16" x14ac:dyDescent="0.2"/>
  <cols>
    <col min="1" max="1" width="49.83203125" customWidth="1"/>
  </cols>
  <sheetData>
    <row r="1" spans="1:6" ht="19" x14ac:dyDescent="0.25">
      <c r="A1" s="10" t="s">
        <v>53</v>
      </c>
    </row>
    <row r="3" spans="1:6" x14ac:dyDescent="0.2">
      <c r="A3" s="13" t="s">
        <v>49</v>
      </c>
      <c r="B3" s="13" t="s">
        <v>33</v>
      </c>
      <c r="C3" s="13"/>
      <c r="D3" s="13"/>
      <c r="E3" s="13"/>
      <c r="F3" s="13"/>
    </row>
    <row r="4" spans="1:6" ht="17" x14ac:dyDescent="0.2">
      <c r="A4" s="13"/>
      <c r="B4" s="7" t="s">
        <v>13</v>
      </c>
      <c r="C4" s="8" t="s">
        <v>14</v>
      </c>
      <c r="D4" s="7" t="s">
        <v>15</v>
      </c>
      <c r="E4" s="11" t="s">
        <v>32</v>
      </c>
      <c r="F4" s="7" t="s">
        <v>35</v>
      </c>
    </row>
    <row r="5" spans="1:6" s="3" customFormat="1" x14ac:dyDescent="0.2">
      <c r="A5" s="12" t="s">
        <v>54</v>
      </c>
      <c r="B5" s="7">
        <v>1</v>
      </c>
      <c r="C5" s="7">
        <v>1</v>
      </c>
      <c r="D5" s="7">
        <v>1</v>
      </c>
      <c r="E5" s="7">
        <v>1</v>
      </c>
      <c r="F5" s="7">
        <v>1</v>
      </c>
    </row>
    <row r="6" spans="1:6" x14ac:dyDescent="0.2">
      <c r="A6" s="12" t="s">
        <v>1</v>
      </c>
      <c r="B6" s="15">
        <v>7.9357313773168917E-2</v>
      </c>
      <c r="C6" s="16">
        <v>9.0857632013441963E-2</v>
      </c>
      <c r="D6" s="15">
        <v>8.2475879123206142E-2</v>
      </c>
      <c r="E6" s="15">
        <v>8.120977678304464E-2</v>
      </c>
      <c r="F6" s="15">
        <v>8.1019999999999995E-2</v>
      </c>
    </row>
    <row r="7" spans="1:6" x14ac:dyDescent="0.2">
      <c r="A7" s="12" t="s">
        <v>2</v>
      </c>
      <c r="B7" s="15"/>
      <c r="C7" s="16"/>
      <c r="D7" s="15"/>
      <c r="E7" s="15"/>
      <c r="F7" s="15"/>
    </row>
    <row r="8" spans="1:6" x14ac:dyDescent="0.2">
      <c r="A8" s="12" t="s">
        <v>3</v>
      </c>
      <c r="B8" s="7">
        <v>2.7307376283806924E-2</v>
      </c>
      <c r="C8" s="7">
        <v>2.4006933207232403E-2</v>
      </c>
      <c r="D8" s="7">
        <v>2.8346160242881623E-2</v>
      </c>
      <c r="E8" s="7">
        <v>2.8210646381646318E-2</v>
      </c>
      <c r="F8" s="7">
        <v>2.9680321785554995E-2</v>
      </c>
    </row>
    <row r="9" spans="1:6" x14ac:dyDescent="0.2">
      <c r="A9" s="12" t="s">
        <v>4</v>
      </c>
      <c r="B9" s="7">
        <v>0.19634166055037172</v>
      </c>
      <c r="C9" s="8">
        <v>0.22348678285456716</v>
      </c>
      <c r="D9" s="7">
        <v>0.20246062675774848</v>
      </c>
      <c r="E9" s="7">
        <v>0.20181994870324479</v>
      </c>
      <c r="F9" s="7">
        <v>0.19652527375889364</v>
      </c>
    </row>
    <row r="10" spans="1:6" x14ac:dyDescent="0.2">
      <c r="A10" s="12" t="s">
        <v>5</v>
      </c>
      <c r="B10" s="7">
        <v>4.3346722510881869E-2</v>
      </c>
      <c r="C10" s="7">
        <v>4.7457646891774834E-2</v>
      </c>
      <c r="D10" s="7">
        <v>4.7700025691449079E-2</v>
      </c>
      <c r="E10" s="7">
        <v>4.703432338363913E-2</v>
      </c>
      <c r="F10" s="7">
        <v>4.9093768153875075E-2</v>
      </c>
    </row>
    <row r="11" spans="1:6" x14ac:dyDescent="0.2">
      <c r="A11" s="12" t="s">
        <v>6</v>
      </c>
      <c r="B11" s="7">
        <v>0.21794617560608365</v>
      </c>
      <c r="C11" s="7">
        <v>0.20968613030143488</v>
      </c>
      <c r="D11" s="7">
        <v>0.21792108360535375</v>
      </c>
      <c r="E11" s="7">
        <v>0.22214761882266368</v>
      </c>
      <c r="F11" s="7">
        <v>0.21503470256540264</v>
      </c>
    </row>
    <row r="12" spans="1:6" x14ac:dyDescent="0.2">
      <c r="A12" s="12" t="s">
        <v>7</v>
      </c>
      <c r="B12" s="7">
        <v>8.7857377200092443E-2</v>
      </c>
      <c r="C12" s="8">
        <v>7.543490557572316E-2</v>
      </c>
      <c r="D12" s="7">
        <v>8.4785089554437795E-2</v>
      </c>
      <c r="E12" s="7">
        <v>8.5065097155129513E-2</v>
      </c>
      <c r="F12" s="7">
        <v>9.0972054360885568E-2</v>
      </c>
    </row>
    <row r="13" spans="1:6" x14ac:dyDescent="0.2">
      <c r="A13" s="12" t="s">
        <v>8</v>
      </c>
      <c r="B13" s="7">
        <v>2.0002120648347943E-2</v>
      </c>
      <c r="C13" s="7">
        <v>2.1710540036339248E-2</v>
      </c>
      <c r="D13" s="7">
        <v>2.0263815876941624E-2</v>
      </c>
      <c r="E13" s="7">
        <v>2.0066633545897123E-2</v>
      </c>
      <c r="F13" s="7">
        <v>2.0204281781458229E-2</v>
      </c>
    </row>
    <row r="14" spans="1:6" x14ac:dyDescent="0.2">
      <c r="A14" s="12" t="s">
        <v>9</v>
      </c>
      <c r="B14" s="7">
        <v>8.9294911520689552E-2</v>
      </c>
      <c r="C14" s="7">
        <v>8.4323950368374576E-2</v>
      </c>
      <c r="D14" s="7">
        <v>8.8621549855180906E-2</v>
      </c>
      <c r="E14" s="7">
        <v>8.8557121410265435E-2</v>
      </c>
      <c r="F14" s="7">
        <v>9.1285344742130486E-2</v>
      </c>
    </row>
    <row r="15" spans="1:6" x14ac:dyDescent="0.2">
      <c r="A15" s="12" t="s">
        <v>10</v>
      </c>
      <c r="B15" s="7">
        <v>2.252942863073501E-2</v>
      </c>
      <c r="C15" s="7">
        <v>2.2378946343953335E-2</v>
      </c>
      <c r="D15" s="7">
        <v>2.0999901419040908E-2</v>
      </c>
      <c r="E15" s="7">
        <v>2.0511351951087827E-2</v>
      </c>
      <c r="F15" s="7">
        <v>1.9942063902188688E-2</v>
      </c>
    </row>
    <row r="16" spans="1:6" x14ac:dyDescent="0.2">
      <c r="A16" s="12" t="s">
        <v>11</v>
      </c>
      <c r="B16" s="7">
        <v>6.6054987256500691E-2</v>
      </c>
      <c r="C16" s="8">
        <v>4.9225148090151827E-2</v>
      </c>
      <c r="D16" s="7">
        <v>5.9298639978238844E-2</v>
      </c>
      <c r="E16" s="7">
        <v>5.814621787405478E-2</v>
      </c>
      <c r="F16" s="7">
        <v>5.9419119872029448E-2</v>
      </c>
    </row>
    <row r="17" spans="1:6" x14ac:dyDescent="0.2">
      <c r="A17" s="12" t="s">
        <v>12</v>
      </c>
      <c r="B17" s="7">
        <v>6.468990010206066E-2</v>
      </c>
      <c r="C17" s="7">
        <v>5.9418404210104754E-2</v>
      </c>
      <c r="D17" s="7">
        <v>6.1168226788839944E-2</v>
      </c>
      <c r="E17" s="7">
        <v>6.1499588749651939E-2</v>
      </c>
      <c r="F17" s="7">
        <v>6.2360279002565688E-2</v>
      </c>
    </row>
  </sheetData>
  <mergeCells count="7">
    <mergeCell ref="A3:A4"/>
    <mergeCell ref="B3:F3"/>
    <mergeCell ref="B6:B7"/>
    <mergeCell ref="C6:C7"/>
    <mergeCell ref="D6:D7"/>
    <mergeCell ref="E6:E7"/>
    <mergeCell ref="F6:F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AC7E8-01B0-1945-9BC5-4B2FF238487D}">
  <dimension ref="A1:C6"/>
  <sheetViews>
    <sheetView workbookViewId="0"/>
  </sheetViews>
  <sheetFormatPr baseColWidth="10" defaultRowHeight="16" x14ac:dyDescent="0.2"/>
  <cols>
    <col min="1" max="1" width="41.83203125" customWidth="1"/>
  </cols>
  <sheetData>
    <row r="1" spans="1:3" ht="19" x14ac:dyDescent="0.25">
      <c r="A1" s="9" t="s">
        <v>55</v>
      </c>
    </row>
    <row r="3" spans="1:3" ht="34" x14ac:dyDescent="0.2">
      <c r="A3" s="17" t="s">
        <v>47</v>
      </c>
      <c r="B3" s="18" t="s">
        <v>46</v>
      </c>
      <c r="C3" s="1" t="s">
        <v>45</v>
      </c>
    </row>
    <row r="4" spans="1:3" x14ac:dyDescent="0.2">
      <c r="A4" s="3" t="s">
        <v>43</v>
      </c>
      <c r="B4" s="2">
        <v>0.58599999999999997</v>
      </c>
      <c r="C4" s="2">
        <v>0.19500000000000001</v>
      </c>
    </row>
    <row r="5" spans="1:3" x14ac:dyDescent="0.2">
      <c r="A5" s="3" t="s">
        <v>44</v>
      </c>
      <c r="B5" s="2">
        <v>0.443</v>
      </c>
      <c r="C5" s="2">
        <v>0.13300000000000001</v>
      </c>
    </row>
    <row r="6" spans="1:3" x14ac:dyDescent="0.2">
      <c r="A6" s="3" t="s">
        <v>31</v>
      </c>
      <c r="B6" s="2">
        <v>-2.9000000000000001E-2</v>
      </c>
      <c r="C6" s="2">
        <v>0.67200000000000004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80EA1-2E81-CC49-9D16-0C85200F0563}">
  <dimension ref="A1:AL36"/>
  <sheetViews>
    <sheetView tabSelected="1" workbookViewId="0">
      <selection activeCell="E38" sqref="E38"/>
    </sheetView>
  </sheetViews>
  <sheetFormatPr baseColWidth="10" defaultRowHeight="16" x14ac:dyDescent="0.2"/>
  <cols>
    <col min="1" max="1" width="43.83203125" customWidth="1"/>
    <col min="18" max="18" width="16.33203125" customWidth="1"/>
    <col min="19" max="20" width="9.83203125" customWidth="1"/>
  </cols>
  <sheetData>
    <row r="1" spans="1:38" ht="25" customHeight="1" x14ac:dyDescent="0.25">
      <c r="A1" s="10" t="s">
        <v>57</v>
      </c>
    </row>
    <row r="2" spans="1:38" ht="25" customHeight="1" x14ac:dyDescent="0.2"/>
    <row r="3" spans="1:38" ht="48" customHeight="1" x14ac:dyDescent="0.2">
      <c r="A3" s="22"/>
      <c r="B3" s="20" t="s">
        <v>17</v>
      </c>
      <c r="C3" s="20" t="s">
        <v>29</v>
      </c>
      <c r="D3" s="20" t="s">
        <v>28</v>
      </c>
      <c r="E3" s="20" t="s">
        <v>18</v>
      </c>
      <c r="F3" s="21" t="s">
        <v>19</v>
      </c>
      <c r="G3" s="21" t="s">
        <v>20</v>
      </c>
      <c r="H3" s="21" t="s">
        <v>21</v>
      </c>
      <c r="I3" s="21" t="s">
        <v>22</v>
      </c>
      <c r="J3" s="21" t="s">
        <v>23</v>
      </c>
      <c r="K3" s="21" t="s">
        <v>27</v>
      </c>
      <c r="L3" s="21" t="s">
        <v>24</v>
      </c>
      <c r="M3" s="21" t="s">
        <v>25</v>
      </c>
      <c r="N3" s="21" t="s">
        <v>26</v>
      </c>
      <c r="O3" s="21" t="s">
        <v>34</v>
      </c>
      <c r="P3" s="21" t="s">
        <v>36</v>
      </c>
      <c r="Q3" s="21" t="s">
        <v>37</v>
      </c>
      <c r="R3" s="19" t="s">
        <v>56</v>
      </c>
      <c r="S3" s="20" t="s">
        <v>17</v>
      </c>
      <c r="T3" s="20" t="s">
        <v>29</v>
      </c>
      <c r="U3" s="20" t="s">
        <v>28</v>
      </c>
      <c r="V3" s="28" t="s">
        <v>18</v>
      </c>
      <c r="W3" s="29" t="s">
        <v>19</v>
      </c>
      <c r="X3" s="29" t="s">
        <v>20</v>
      </c>
      <c r="Y3" s="21" t="s">
        <v>21</v>
      </c>
      <c r="Z3" s="21" t="s">
        <v>22</v>
      </c>
      <c r="AA3" s="21" t="s">
        <v>23</v>
      </c>
      <c r="AB3" s="21" t="s">
        <v>27</v>
      </c>
      <c r="AC3" s="21" t="s">
        <v>24</v>
      </c>
      <c r="AD3" s="21" t="s">
        <v>25</v>
      </c>
      <c r="AE3" s="21" t="s">
        <v>26</v>
      </c>
      <c r="AF3" s="21" t="s">
        <v>34</v>
      </c>
      <c r="AG3" s="21" t="s">
        <v>36</v>
      </c>
      <c r="AH3" s="21" t="s">
        <v>37</v>
      </c>
      <c r="AI3" s="3"/>
      <c r="AJ3" s="3"/>
      <c r="AK3" s="3"/>
      <c r="AL3" s="3"/>
    </row>
    <row r="4" spans="1:38" x14ac:dyDescent="0.2">
      <c r="A4" s="23" t="s">
        <v>0</v>
      </c>
      <c r="B4" s="24">
        <v>1.8</v>
      </c>
      <c r="C4" s="24">
        <v>1.7</v>
      </c>
      <c r="D4" s="24">
        <v>1.5</v>
      </c>
      <c r="E4" s="24">
        <v>0.9</v>
      </c>
      <c r="F4" s="24">
        <v>0.7</v>
      </c>
      <c r="G4" s="24">
        <v>0.8</v>
      </c>
      <c r="H4" s="24">
        <v>1.1000000000000001</v>
      </c>
      <c r="I4" s="24">
        <v>0.5</v>
      </c>
      <c r="J4" s="24">
        <v>0.7</v>
      </c>
      <c r="K4" s="24">
        <v>0.9</v>
      </c>
      <c r="L4" s="24">
        <v>0.6</v>
      </c>
      <c r="M4" s="24">
        <v>0.8</v>
      </c>
      <c r="N4" s="24">
        <v>0.9</v>
      </c>
      <c r="O4" s="25">
        <v>0.7</v>
      </c>
      <c r="P4" s="24">
        <v>1</v>
      </c>
      <c r="Q4" s="24">
        <v>1.6</v>
      </c>
      <c r="R4" s="45">
        <v>100</v>
      </c>
      <c r="S4" s="26">
        <f>SUM(S5:S16)</f>
        <v>1.8927999999999998</v>
      </c>
      <c r="T4" s="26">
        <f t="shared" ref="T4:AH4" si="0">SUM(T5:T16)</f>
        <v>1.8080000000000003</v>
      </c>
      <c r="U4" s="26">
        <f t="shared" si="0"/>
        <v>1.7638999999999998</v>
      </c>
      <c r="V4" s="30">
        <f t="shared" si="0"/>
        <v>1.1449000000000003</v>
      </c>
      <c r="W4" s="30">
        <f t="shared" si="0"/>
        <v>1.0577999999999999</v>
      </c>
      <c r="X4" s="30">
        <f t="shared" si="0"/>
        <v>1.1136999999999999</v>
      </c>
      <c r="Y4" s="26">
        <f t="shared" si="0"/>
        <v>1.2095999999999998</v>
      </c>
      <c r="Z4" s="26">
        <f t="shared" si="0"/>
        <v>0.98740000000000006</v>
      </c>
      <c r="AA4" s="26">
        <f t="shared" si="0"/>
        <v>0.91199999999999992</v>
      </c>
      <c r="AB4" s="26">
        <f t="shared" si="0"/>
        <v>0.9131999999999999</v>
      </c>
      <c r="AC4" s="26">
        <f t="shared" si="0"/>
        <v>0.69059999999999999</v>
      </c>
      <c r="AD4" s="26">
        <f t="shared" si="0"/>
        <v>0.73599999999999999</v>
      </c>
      <c r="AE4" s="26">
        <f t="shared" si="0"/>
        <v>0.85619999999999996</v>
      </c>
      <c r="AF4" s="26">
        <f t="shared" si="0"/>
        <v>0.84479999999999988</v>
      </c>
      <c r="AG4" s="26">
        <f t="shared" si="0"/>
        <v>0.7821999999999999</v>
      </c>
      <c r="AH4" s="26">
        <f t="shared" si="0"/>
        <v>1.4617</v>
      </c>
      <c r="AI4" s="3"/>
      <c r="AJ4" s="3"/>
      <c r="AK4" s="3"/>
      <c r="AL4" s="3"/>
    </row>
    <row r="5" spans="1:38" x14ac:dyDescent="0.2">
      <c r="A5" s="27" t="s">
        <v>1</v>
      </c>
      <c r="B5" s="24">
        <v>1.4</v>
      </c>
      <c r="C5" s="24">
        <v>1.3</v>
      </c>
      <c r="D5" s="24">
        <v>1.3</v>
      </c>
      <c r="E5" s="24">
        <v>1.4</v>
      </c>
      <c r="F5" s="24">
        <v>1.9</v>
      </c>
      <c r="G5" s="24">
        <v>1.2</v>
      </c>
      <c r="H5" s="24">
        <v>0.8</v>
      </c>
      <c r="I5" s="24">
        <v>0.4</v>
      </c>
      <c r="J5" s="24" t="s">
        <v>16</v>
      </c>
      <c r="K5" s="24">
        <v>0.6</v>
      </c>
      <c r="L5" s="24">
        <v>-0.5</v>
      </c>
      <c r="M5" s="24">
        <v>-1.4</v>
      </c>
      <c r="N5" s="24">
        <v>-0.7</v>
      </c>
      <c r="O5" s="25">
        <v>-0.6</v>
      </c>
      <c r="P5" s="24">
        <v>-1.4</v>
      </c>
      <c r="Q5" s="24">
        <v>-0.5</v>
      </c>
      <c r="R5" s="46">
        <v>13.1</v>
      </c>
      <c r="S5" s="26">
        <f t="shared" ref="S5:AH16" si="1">(B5*$R5)/100</f>
        <v>0.18340000000000001</v>
      </c>
      <c r="T5" s="26">
        <f t="shared" si="1"/>
        <v>0.17030000000000001</v>
      </c>
      <c r="U5" s="26">
        <f t="shared" si="1"/>
        <v>0.17030000000000001</v>
      </c>
      <c r="V5" s="30">
        <f t="shared" si="1"/>
        <v>0.18340000000000001</v>
      </c>
      <c r="W5" s="30">
        <f t="shared" si="1"/>
        <v>0.24889999999999998</v>
      </c>
      <c r="X5" s="30">
        <f t="shared" si="1"/>
        <v>0.15719999999999998</v>
      </c>
      <c r="Y5" s="26">
        <f t="shared" si="1"/>
        <v>0.1048</v>
      </c>
      <c r="Z5" s="26">
        <f t="shared" si="1"/>
        <v>5.2400000000000002E-2</v>
      </c>
      <c r="AA5" s="26">
        <v>0</v>
      </c>
      <c r="AB5" s="26">
        <f t="shared" si="1"/>
        <v>7.8599999999999989E-2</v>
      </c>
      <c r="AC5" s="26">
        <f t="shared" si="1"/>
        <v>-6.5500000000000003E-2</v>
      </c>
      <c r="AD5" s="26">
        <f t="shared" si="1"/>
        <v>-0.18340000000000001</v>
      </c>
      <c r="AE5" s="26">
        <f t="shared" si="1"/>
        <v>-9.1700000000000004E-2</v>
      </c>
      <c r="AF5" s="26">
        <f t="shared" si="1"/>
        <v>-7.8599999999999989E-2</v>
      </c>
      <c r="AG5" s="26">
        <f t="shared" si="1"/>
        <v>-0.18340000000000001</v>
      </c>
      <c r="AH5" s="26">
        <f t="shared" si="1"/>
        <v>-6.5500000000000003E-2</v>
      </c>
      <c r="AI5" s="3"/>
      <c r="AJ5" s="3"/>
      <c r="AK5" s="3"/>
      <c r="AL5" s="3"/>
    </row>
    <row r="6" spans="1:38" x14ac:dyDescent="0.2">
      <c r="A6" s="27" t="s">
        <v>2</v>
      </c>
      <c r="B6" s="24">
        <v>1.5</v>
      </c>
      <c r="C6" s="24">
        <v>0.7</v>
      </c>
      <c r="D6" s="24">
        <v>1.4</v>
      </c>
      <c r="E6" s="24">
        <v>2.6</v>
      </c>
      <c r="F6" s="24">
        <v>2.6</v>
      </c>
      <c r="G6" s="24">
        <v>2.1</v>
      </c>
      <c r="H6" s="24">
        <v>2.6</v>
      </c>
      <c r="I6" s="24">
        <v>1.9</v>
      </c>
      <c r="J6" s="24">
        <v>2.1</v>
      </c>
      <c r="K6" s="24">
        <v>2</v>
      </c>
      <c r="L6" s="24">
        <v>2</v>
      </c>
      <c r="M6" s="24">
        <v>3.5</v>
      </c>
      <c r="N6" s="24">
        <v>3.2</v>
      </c>
      <c r="O6" s="25">
        <v>2.9</v>
      </c>
      <c r="P6" s="24">
        <v>2.4</v>
      </c>
      <c r="Q6" s="24">
        <v>2.2000000000000002</v>
      </c>
      <c r="R6" s="46">
        <v>5.3</v>
      </c>
      <c r="S6" s="26">
        <f t="shared" si="1"/>
        <v>7.9499999999999987E-2</v>
      </c>
      <c r="T6" s="26">
        <f t="shared" si="1"/>
        <v>3.7099999999999994E-2</v>
      </c>
      <c r="U6" s="26">
        <f t="shared" si="1"/>
        <v>7.4199999999999988E-2</v>
      </c>
      <c r="V6" s="30">
        <f t="shared" si="1"/>
        <v>0.13780000000000001</v>
      </c>
      <c r="W6" s="30">
        <f t="shared" si="1"/>
        <v>0.13780000000000001</v>
      </c>
      <c r="X6" s="30">
        <f t="shared" si="1"/>
        <v>0.11130000000000001</v>
      </c>
      <c r="Y6" s="26">
        <f t="shared" si="1"/>
        <v>0.13780000000000001</v>
      </c>
      <c r="Z6" s="26">
        <f t="shared" si="1"/>
        <v>0.10069999999999998</v>
      </c>
      <c r="AA6" s="26">
        <f t="shared" si="1"/>
        <v>0.11130000000000001</v>
      </c>
      <c r="AB6" s="26">
        <f t="shared" si="1"/>
        <v>0.106</v>
      </c>
      <c r="AC6" s="26">
        <f t="shared" si="1"/>
        <v>0.106</v>
      </c>
      <c r="AD6" s="26">
        <f t="shared" si="1"/>
        <v>0.1855</v>
      </c>
      <c r="AE6" s="26">
        <f t="shared" si="1"/>
        <v>0.1696</v>
      </c>
      <c r="AF6" s="26">
        <f t="shared" si="1"/>
        <v>0.1537</v>
      </c>
      <c r="AG6" s="26">
        <f t="shared" si="1"/>
        <v>0.12719999999999998</v>
      </c>
      <c r="AH6" s="26">
        <f t="shared" si="1"/>
        <v>0.1166</v>
      </c>
      <c r="AI6" s="3"/>
      <c r="AJ6" s="3"/>
      <c r="AK6" s="3"/>
      <c r="AL6" s="3"/>
    </row>
    <row r="7" spans="1:38" x14ac:dyDescent="0.2">
      <c r="A7" s="27" t="s">
        <v>3</v>
      </c>
      <c r="B7" s="24">
        <v>0.3</v>
      </c>
      <c r="C7" s="24">
        <v>0.2</v>
      </c>
      <c r="D7" s="24">
        <v>-1.2</v>
      </c>
      <c r="E7" s="24">
        <v>-2.8</v>
      </c>
      <c r="F7" s="24">
        <v>-3</v>
      </c>
      <c r="G7" s="24">
        <v>-2.1</v>
      </c>
      <c r="H7" s="24">
        <v>0.1</v>
      </c>
      <c r="I7" s="24">
        <v>-1.3</v>
      </c>
      <c r="J7" s="24">
        <v>-1.4</v>
      </c>
      <c r="K7" s="24" t="s">
        <v>16</v>
      </c>
      <c r="L7" s="24">
        <v>-3.6</v>
      </c>
      <c r="M7" s="24">
        <v>-1.7</v>
      </c>
      <c r="N7" s="24">
        <v>-3.3</v>
      </c>
      <c r="O7" s="25">
        <v>-5.6</v>
      </c>
      <c r="P7" s="24">
        <v>-3.8</v>
      </c>
      <c r="Q7" s="24" t="s">
        <v>16</v>
      </c>
      <c r="R7" s="46">
        <v>0.8</v>
      </c>
      <c r="S7" s="26">
        <f t="shared" si="1"/>
        <v>2.3999999999999998E-3</v>
      </c>
      <c r="T7" s="26">
        <f t="shared" si="1"/>
        <v>1.6000000000000003E-3</v>
      </c>
      <c r="U7" s="26">
        <f t="shared" si="1"/>
        <v>-9.5999999999999992E-3</v>
      </c>
      <c r="V7" s="30">
        <f t="shared" si="1"/>
        <v>-2.2399999999999996E-2</v>
      </c>
      <c r="W7" s="30">
        <f t="shared" si="1"/>
        <v>-2.4000000000000004E-2</v>
      </c>
      <c r="X7" s="30">
        <f t="shared" si="1"/>
        <v>-1.6800000000000002E-2</v>
      </c>
      <c r="Y7" s="26">
        <f t="shared" si="1"/>
        <v>8.0000000000000015E-4</v>
      </c>
      <c r="Z7" s="26">
        <f t="shared" si="1"/>
        <v>-1.04E-2</v>
      </c>
      <c r="AA7" s="26">
        <f t="shared" si="1"/>
        <v>-1.1199999999999998E-2</v>
      </c>
      <c r="AB7" s="26">
        <v>0</v>
      </c>
      <c r="AC7" s="26">
        <f t="shared" si="1"/>
        <v>-2.8800000000000003E-2</v>
      </c>
      <c r="AD7" s="26">
        <f t="shared" si="1"/>
        <v>-1.3600000000000001E-2</v>
      </c>
      <c r="AE7" s="26">
        <f t="shared" si="1"/>
        <v>-2.64E-2</v>
      </c>
      <c r="AF7" s="26">
        <f t="shared" si="1"/>
        <v>-4.4799999999999993E-2</v>
      </c>
      <c r="AG7" s="26">
        <f t="shared" si="1"/>
        <v>-3.04E-2</v>
      </c>
      <c r="AH7" s="26">
        <v>0</v>
      </c>
      <c r="AI7" s="3"/>
      <c r="AJ7" s="3"/>
      <c r="AK7" s="3"/>
      <c r="AL7" s="3"/>
    </row>
    <row r="8" spans="1:38" x14ac:dyDescent="0.2">
      <c r="A8" s="27" t="s">
        <v>4</v>
      </c>
      <c r="B8" s="24">
        <v>1.9</v>
      </c>
      <c r="C8" s="24">
        <v>1.8</v>
      </c>
      <c r="D8" s="24">
        <v>1.7</v>
      </c>
      <c r="E8" s="24">
        <v>0.5</v>
      </c>
      <c r="F8" s="24">
        <v>0.5</v>
      </c>
      <c r="G8" s="24">
        <v>0.6</v>
      </c>
      <c r="H8" s="24">
        <v>0.6</v>
      </c>
      <c r="I8" s="24">
        <v>0.7</v>
      </c>
      <c r="J8" s="24">
        <v>0.7</v>
      </c>
      <c r="K8" s="24">
        <v>0.5</v>
      </c>
      <c r="L8" s="24">
        <v>0.5</v>
      </c>
      <c r="M8" s="24">
        <v>0.6</v>
      </c>
      <c r="N8" s="24">
        <v>0.6</v>
      </c>
      <c r="O8" s="25">
        <v>0.8</v>
      </c>
      <c r="P8" s="24">
        <v>0.8</v>
      </c>
      <c r="Q8" s="24">
        <v>1.8</v>
      </c>
      <c r="R8" s="46">
        <v>49.1</v>
      </c>
      <c r="S8" s="26">
        <f t="shared" si="1"/>
        <v>0.93289999999999995</v>
      </c>
      <c r="T8" s="26">
        <f t="shared" si="1"/>
        <v>0.88380000000000014</v>
      </c>
      <c r="U8" s="26">
        <f t="shared" si="1"/>
        <v>0.8347</v>
      </c>
      <c r="V8" s="30">
        <f t="shared" si="1"/>
        <v>0.2455</v>
      </c>
      <c r="W8" s="30">
        <f t="shared" si="1"/>
        <v>0.2455</v>
      </c>
      <c r="X8" s="30">
        <f t="shared" si="1"/>
        <v>0.29460000000000003</v>
      </c>
      <c r="Y8" s="26">
        <f t="shared" si="1"/>
        <v>0.29460000000000003</v>
      </c>
      <c r="Z8" s="26">
        <f t="shared" si="1"/>
        <v>0.34369999999999995</v>
      </c>
      <c r="AA8" s="26">
        <f t="shared" si="1"/>
        <v>0.34369999999999995</v>
      </c>
      <c r="AB8" s="26">
        <f t="shared" si="1"/>
        <v>0.2455</v>
      </c>
      <c r="AC8" s="26">
        <f t="shared" si="1"/>
        <v>0.2455</v>
      </c>
      <c r="AD8" s="26">
        <f t="shared" si="1"/>
        <v>0.29460000000000003</v>
      </c>
      <c r="AE8" s="26">
        <f t="shared" si="1"/>
        <v>0.29460000000000003</v>
      </c>
      <c r="AF8" s="26">
        <f t="shared" si="1"/>
        <v>0.39280000000000004</v>
      </c>
      <c r="AG8" s="26">
        <f t="shared" si="1"/>
        <v>0.39280000000000004</v>
      </c>
      <c r="AH8" s="26">
        <f t="shared" si="1"/>
        <v>0.88380000000000014</v>
      </c>
      <c r="AI8" s="3"/>
      <c r="AJ8" s="3"/>
      <c r="AK8" s="3"/>
      <c r="AL8" s="3"/>
    </row>
    <row r="9" spans="1:38" x14ac:dyDescent="0.2">
      <c r="A9" s="27" t="s">
        <v>5</v>
      </c>
      <c r="B9" s="24">
        <v>0.4</v>
      </c>
      <c r="C9" s="24">
        <v>0.2</v>
      </c>
      <c r="D9" s="24">
        <v>0.1</v>
      </c>
      <c r="E9" s="24">
        <v>-0.2</v>
      </c>
      <c r="F9" s="24">
        <v>-0.6</v>
      </c>
      <c r="G9" s="24">
        <v>-0.4</v>
      </c>
      <c r="H9" s="24">
        <v>0.9</v>
      </c>
      <c r="I9" s="24">
        <v>0.5</v>
      </c>
      <c r="J9" s="24">
        <v>-0.4</v>
      </c>
      <c r="K9" s="24">
        <v>0.3</v>
      </c>
      <c r="L9" s="24">
        <v>-0.2</v>
      </c>
      <c r="M9" s="24">
        <v>-0.6</v>
      </c>
      <c r="N9" s="24">
        <v>1</v>
      </c>
      <c r="O9" s="25">
        <v>0.8</v>
      </c>
      <c r="P9" s="24">
        <v>1.5</v>
      </c>
      <c r="Q9" s="24">
        <v>2.7</v>
      </c>
      <c r="R9" s="46">
        <v>2.5</v>
      </c>
      <c r="S9" s="26">
        <f t="shared" si="1"/>
        <v>0.01</v>
      </c>
      <c r="T9" s="26">
        <f t="shared" si="1"/>
        <v>5.0000000000000001E-3</v>
      </c>
      <c r="U9" s="26">
        <f t="shared" si="1"/>
        <v>2.5000000000000001E-3</v>
      </c>
      <c r="V9" s="30">
        <f t="shared" si="1"/>
        <v>-5.0000000000000001E-3</v>
      </c>
      <c r="W9" s="30">
        <f t="shared" si="1"/>
        <v>-1.4999999999999999E-2</v>
      </c>
      <c r="X9" s="30">
        <f t="shared" si="1"/>
        <v>-0.01</v>
      </c>
      <c r="Y9" s="26">
        <f t="shared" si="1"/>
        <v>2.2499999999999999E-2</v>
      </c>
      <c r="Z9" s="26">
        <f t="shared" si="1"/>
        <v>1.2500000000000001E-2</v>
      </c>
      <c r="AA9" s="26">
        <f t="shared" si="1"/>
        <v>-0.01</v>
      </c>
      <c r="AB9" s="26">
        <f t="shared" si="1"/>
        <v>7.4999999999999997E-3</v>
      </c>
      <c r="AC9" s="26">
        <f t="shared" si="1"/>
        <v>-5.0000000000000001E-3</v>
      </c>
      <c r="AD9" s="26">
        <f t="shared" si="1"/>
        <v>-1.4999999999999999E-2</v>
      </c>
      <c r="AE9" s="26">
        <f t="shared" si="1"/>
        <v>2.5000000000000001E-2</v>
      </c>
      <c r="AF9" s="26">
        <f t="shared" si="1"/>
        <v>0.02</v>
      </c>
      <c r="AG9" s="26">
        <f t="shared" si="1"/>
        <v>3.7499999999999999E-2</v>
      </c>
      <c r="AH9" s="26">
        <f t="shared" si="1"/>
        <v>6.7500000000000004E-2</v>
      </c>
      <c r="AI9" s="3"/>
      <c r="AJ9" s="3"/>
      <c r="AK9" s="3"/>
      <c r="AL9" s="3"/>
    </row>
    <row r="10" spans="1:38" x14ac:dyDescent="0.2">
      <c r="A10" s="27" t="s">
        <v>6</v>
      </c>
      <c r="B10" s="24">
        <v>2.8</v>
      </c>
      <c r="C10" s="24">
        <v>3</v>
      </c>
      <c r="D10" s="24">
        <v>3.2</v>
      </c>
      <c r="E10" s="24">
        <v>2.2999999999999998</v>
      </c>
      <c r="F10" s="24">
        <v>0.7</v>
      </c>
      <c r="G10" s="24">
        <v>2.2000000000000002</v>
      </c>
      <c r="H10" s="24">
        <v>3.2</v>
      </c>
      <c r="I10" s="24">
        <v>2.6</v>
      </c>
      <c r="J10" s="24">
        <v>2.1</v>
      </c>
      <c r="K10" s="24">
        <v>2.2000000000000002</v>
      </c>
      <c r="L10" s="24">
        <v>1.8</v>
      </c>
      <c r="M10" s="24">
        <v>1.1000000000000001</v>
      </c>
      <c r="N10" s="24">
        <v>1.2</v>
      </c>
      <c r="O10" s="25">
        <v>0.4</v>
      </c>
      <c r="P10" s="24">
        <v>0.3</v>
      </c>
      <c r="Q10" s="24">
        <v>1.5</v>
      </c>
      <c r="R10" s="46">
        <v>3.6</v>
      </c>
      <c r="S10" s="26">
        <f t="shared" si="1"/>
        <v>0.1008</v>
      </c>
      <c r="T10" s="26">
        <f t="shared" si="1"/>
        <v>0.10800000000000001</v>
      </c>
      <c r="U10" s="26">
        <f t="shared" si="1"/>
        <v>0.11520000000000001</v>
      </c>
      <c r="V10" s="30">
        <f t="shared" si="1"/>
        <v>8.2799999999999999E-2</v>
      </c>
      <c r="W10" s="30">
        <f t="shared" si="1"/>
        <v>2.52E-2</v>
      </c>
      <c r="X10" s="30">
        <f t="shared" si="1"/>
        <v>7.9200000000000007E-2</v>
      </c>
      <c r="Y10" s="26">
        <f t="shared" si="1"/>
        <v>0.11520000000000001</v>
      </c>
      <c r="Z10" s="26">
        <f t="shared" si="1"/>
        <v>9.3600000000000017E-2</v>
      </c>
      <c r="AA10" s="26">
        <f t="shared" si="1"/>
        <v>7.5600000000000001E-2</v>
      </c>
      <c r="AB10" s="26">
        <f t="shared" si="1"/>
        <v>7.9200000000000007E-2</v>
      </c>
      <c r="AC10" s="26">
        <f t="shared" si="1"/>
        <v>6.480000000000001E-2</v>
      </c>
      <c r="AD10" s="26">
        <f t="shared" si="1"/>
        <v>3.9600000000000003E-2</v>
      </c>
      <c r="AE10" s="26">
        <f t="shared" si="1"/>
        <v>4.3200000000000002E-2</v>
      </c>
      <c r="AF10" s="26">
        <f t="shared" si="1"/>
        <v>1.4400000000000001E-2</v>
      </c>
      <c r="AG10" s="26">
        <f t="shared" si="1"/>
        <v>1.0800000000000001E-2</v>
      </c>
      <c r="AH10" s="26">
        <f t="shared" si="1"/>
        <v>5.4000000000000006E-2</v>
      </c>
      <c r="AI10" s="3"/>
      <c r="AJ10" s="3"/>
      <c r="AK10" s="3"/>
      <c r="AL10" s="3"/>
    </row>
    <row r="11" spans="1:38" x14ac:dyDescent="0.2">
      <c r="A11" s="27" t="s">
        <v>7</v>
      </c>
      <c r="B11" s="24">
        <v>1.8</v>
      </c>
      <c r="C11" s="24">
        <v>1.9</v>
      </c>
      <c r="D11" s="24">
        <v>1.3</v>
      </c>
      <c r="E11" s="24">
        <v>-0.9</v>
      </c>
      <c r="F11" s="24">
        <v>-1.6</v>
      </c>
      <c r="G11" s="24">
        <v>-1.5</v>
      </c>
      <c r="H11" s="24">
        <v>-0.6</v>
      </c>
      <c r="I11" s="24">
        <v>-0.8</v>
      </c>
      <c r="J11" s="24">
        <v>1</v>
      </c>
      <c r="K11" s="24">
        <v>1.3</v>
      </c>
      <c r="L11" s="24">
        <v>1</v>
      </c>
      <c r="M11" s="24">
        <v>1.9</v>
      </c>
      <c r="N11" s="24">
        <v>2.2999999999999998</v>
      </c>
      <c r="O11" s="25">
        <v>2.6</v>
      </c>
      <c r="P11" s="24">
        <v>3.9</v>
      </c>
      <c r="Q11" s="24">
        <v>5</v>
      </c>
      <c r="R11" s="46">
        <v>2.5</v>
      </c>
      <c r="S11" s="26">
        <f t="shared" si="1"/>
        <v>4.4999999999999998E-2</v>
      </c>
      <c r="T11" s="26">
        <f t="shared" si="1"/>
        <v>4.7500000000000001E-2</v>
      </c>
      <c r="U11" s="26">
        <f t="shared" si="1"/>
        <v>3.2500000000000001E-2</v>
      </c>
      <c r="V11" s="30">
        <f t="shared" si="1"/>
        <v>-2.2499999999999999E-2</v>
      </c>
      <c r="W11" s="30">
        <f t="shared" si="1"/>
        <v>-0.04</v>
      </c>
      <c r="X11" s="30">
        <f t="shared" si="1"/>
        <v>-3.7499999999999999E-2</v>
      </c>
      <c r="Y11" s="26">
        <f t="shared" si="1"/>
        <v>-1.4999999999999999E-2</v>
      </c>
      <c r="Z11" s="26">
        <f t="shared" si="1"/>
        <v>-0.02</v>
      </c>
      <c r="AA11" s="26">
        <f t="shared" si="1"/>
        <v>2.5000000000000001E-2</v>
      </c>
      <c r="AB11" s="26">
        <f t="shared" si="1"/>
        <v>3.2500000000000001E-2</v>
      </c>
      <c r="AC11" s="26">
        <f t="shared" si="1"/>
        <v>2.5000000000000001E-2</v>
      </c>
      <c r="AD11" s="26">
        <f t="shared" si="1"/>
        <v>4.7500000000000001E-2</v>
      </c>
      <c r="AE11" s="26">
        <f t="shared" si="1"/>
        <v>5.7500000000000002E-2</v>
      </c>
      <c r="AF11" s="26">
        <f t="shared" si="1"/>
        <v>6.5000000000000002E-2</v>
      </c>
      <c r="AG11" s="26">
        <f t="shared" si="1"/>
        <v>9.7500000000000003E-2</v>
      </c>
      <c r="AH11" s="26">
        <f t="shared" si="1"/>
        <v>0.125</v>
      </c>
      <c r="AI11" s="3"/>
      <c r="AJ11" s="3"/>
      <c r="AK11" s="3"/>
      <c r="AL11" s="3"/>
    </row>
    <row r="12" spans="1:38" x14ac:dyDescent="0.2">
      <c r="A12" s="27" t="s">
        <v>8</v>
      </c>
      <c r="B12" s="24">
        <v>4.2</v>
      </c>
      <c r="C12" s="24">
        <v>4.5</v>
      </c>
      <c r="D12" s="24">
        <v>5</v>
      </c>
      <c r="E12" s="24">
        <v>4.2</v>
      </c>
      <c r="F12" s="24">
        <v>4</v>
      </c>
      <c r="G12" s="24">
        <v>3.9</v>
      </c>
      <c r="H12" s="24">
        <v>4.4000000000000004</v>
      </c>
      <c r="I12" s="24">
        <v>4.0999999999999996</v>
      </c>
      <c r="J12" s="24">
        <v>3.4</v>
      </c>
      <c r="K12" s="24">
        <v>3.4</v>
      </c>
      <c r="L12" s="24">
        <v>3.5</v>
      </c>
      <c r="M12" s="24">
        <v>2.6</v>
      </c>
      <c r="N12" s="24">
        <v>2.2999999999999998</v>
      </c>
      <c r="O12" s="25">
        <v>2</v>
      </c>
      <c r="P12" s="24">
        <v>1.7</v>
      </c>
      <c r="Q12" s="24">
        <v>2.9</v>
      </c>
      <c r="R12" s="46">
        <v>2.8</v>
      </c>
      <c r="S12" s="26">
        <f t="shared" si="1"/>
        <v>0.1176</v>
      </c>
      <c r="T12" s="26">
        <f t="shared" si="1"/>
        <v>0.126</v>
      </c>
      <c r="U12" s="26">
        <f t="shared" si="1"/>
        <v>0.14000000000000001</v>
      </c>
      <c r="V12" s="30">
        <f t="shared" si="1"/>
        <v>0.1176</v>
      </c>
      <c r="W12" s="30">
        <f t="shared" si="1"/>
        <v>0.11199999999999999</v>
      </c>
      <c r="X12" s="30">
        <f t="shared" si="1"/>
        <v>0.10920000000000001</v>
      </c>
      <c r="Y12" s="26">
        <f t="shared" si="1"/>
        <v>0.1232</v>
      </c>
      <c r="Z12" s="26">
        <f t="shared" si="1"/>
        <v>0.11479999999999999</v>
      </c>
      <c r="AA12" s="26">
        <f t="shared" si="1"/>
        <v>9.5199999999999993E-2</v>
      </c>
      <c r="AB12" s="26">
        <f t="shared" si="1"/>
        <v>9.5199999999999993E-2</v>
      </c>
      <c r="AC12" s="26">
        <f t="shared" si="1"/>
        <v>9.799999999999999E-2</v>
      </c>
      <c r="AD12" s="26">
        <f t="shared" si="1"/>
        <v>7.279999999999999E-2</v>
      </c>
      <c r="AE12" s="26">
        <f t="shared" si="1"/>
        <v>6.4399999999999999E-2</v>
      </c>
      <c r="AF12" s="26">
        <f t="shared" si="1"/>
        <v>5.5999999999999994E-2</v>
      </c>
      <c r="AG12" s="26">
        <f t="shared" si="1"/>
        <v>4.7599999999999996E-2</v>
      </c>
      <c r="AH12" s="26">
        <f t="shared" si="1"/>
        <v>8.1199999999999994E-2</v>
      </c>
      <c r="AI12" s="3"/>
      <c r="AJ12" s="3"/>
      <c r="AK12" s="3"/>
      <c r="AL12" s="3"/>
    </row>
    <row r="13" spans="1:38" x14ac:dyDescent="0.2">
      <c r="A13" s="27" t="s">
        <v>9</v>
      </c>
      <c r="B13" s="24">
        <v>1.4</v>
      </c>
      <c r="C13" s="24">
        <v>1.4</v>
      </c>
      <c r="D13" s="24">
        <v>1.2</v>
      </c>
      <c r="E13" s="24">
        <v>2.4</v>
      </c>
      <c r="F13" s="24">
        <v>1.8</v>
      </c>
      <c r="G13" s="24">
        <v>2.5</v>
      </c>
      <c r="H13" s="24">
        <v>2.4</v>
      </c>
      <c r="I13" s="24">
        <v>2.7</v>
      </c>
      <c r="J13" s="24">
        <v>2.2999999999999998</v>
      </c>
      <c r="K13" s="24">
        <v>1.9</v>
      </c>
      <c r="L13" s="24">
        <v>1.7</v>
      </c>
      <c r="M13" s="24">
        <v>2.5</v>
      </c>
      <c r="N13" s="24">
        <v>2.5</v>
      </c>
      <c r="O13" s="25">
        <v>2.1</v>
      </c>
      <c r="P13" s="24">
        <v>2.2000000000000002</v>
      </c>
      <c r="Q13" s="24">
        <v>0.7</v>
      </c>
      <c r="R13" s="46">
        <v>7.3</v>
      </c>
      <c r="S13" s="26">
        <f t="shared" si="1"/>
        <v>0.10219999999999999</v>
      </c>
      <c r="T13" s="26">
        <f t="shared" si="1"/>
        <v>0.10219999999999999</v>
      </c>
      <c r="U13" s="26">
        <f t="shared" si="1"/>
        <v>8.7599999999999997E-2</v>
      </c>
      <c r="V13" s="30">
        <f t="shared" si="1"/>
        <v>0.17519999999999999</v>
      </c>
      <c r="W13" s="30">
        <f t="shared" si="1"/>
        <v>0.13140000000000002</v>
      </c>
      <c r="X13" s="30">
        <f t="shared" si="1"/>
        <v>0.1825</v>
      </c>
      <c r="Y13" s="26">
        <f t="shared" si="1"/>
        <v>0.17519999999999999</v>
      </c>
      <c r="Z13" s="26">
        <f t="shared" si="1"/>
        <v>0.1971</v>
      </c>
      <c r="AA13" s="26">
        <f t="shared" si="1"/>
        <v>0.16789999999999999</v>
      </c>
      <c r="AB13" s="26">
        <f t="shared" si="1"/>
        <v>0.13869999999999999</v>
      </c>
      <c r="AC13" s="26">
        <f t="shared" si="1"/>
        <v>0.1241</v>
      </c>
      <c r="AD13" s="26">
        <f t="shared" si="1"/>
        <v>0.1825</v>
      </c>
      <c r="AE13" s="26">
        <f t="shared" si="1"/>
        <v>0.1825</v>
      </c>
      <c r="AF13" s="26">
        <f t="shared" si="1"/>
        <v>0.15329999999999999</v>
      </c>
      <c r="AG13" s="26">
        <f t="shared" si="1"/>
        <v>0.16060000000000002</v>
      </c>
      <c r="AH13" s="26">
        <f t="shared" si="1"/>
        <v>5.1099999999999993E-2</v>
      </c>
      <c r="AI13" s="3"/>
      <c r="AJ13" s="3"/>
      <c r="AK13" s="3"/>
      <c r="AL13" s="3"/>
    </row>
    <row r="14" spans="1:38" x14ac:dyDescent="0.2">
      <c r="A14" s="27" t="s">
        <v>10</v>
      </c>
      <c r="B14" s="24">
        <v>2.7</v>
      </c>
      <c r="C14" s="24">
        <v>2.7</v>
      </c>
      <c r="D14" s="24">
        <v>2.7</v>
      </c>
      <c r="E14" s="24">
        <v>2.7</v>
      </c>
      <c r="F14" s="24">
        <v>2.7</v>
      </c>
      <c r="G14" s="24">
        <v>2.7</v>
      </c>
      <c r="H14" s="24">
        <v>2.7</v>
      </c>
      <c r="I14" s="24">
        <v>2.7</v>
      </c>
      <c r="J14" s="24">
        <v>2</v>
      </c>
      <c r="K14" s="24">
        <v>2.1</v>
      </c>
      <c r="L14" s="24">
        <v>2.1</v>
      </c>
      <c r="M14" s="24">
        <v>2.1</v>
      </c>
      <c r="N14" s="24">
        <v>2.1</v>
      </c>
      <c r="O14" s="25">
        <v>2.1</v>
      </c>
      <c r="P14" s="24">
        <v>2.1</v>
      </c>
      <c r="Q14" s="24">
        <v>2.1</v>
      </c>
      <c r="R14" s="46">
        <v>4</v>
      </c>
      <c r="S14" s="26">
        <f t="shared" si="1"/>
        <v>0.10800000000000001</v>
      </c>
      <c r="T14" s="26">
        <f t="shared" si="1"/>
        <v>0.10800000000000001</v>
      </c>
      <c r="U14" s="26">
        <f t="shared" si="1"/>
        <v>0.10800000000000001</v>
      </c>
      <c r="V14" s="30">
        <f t="shared" si="1"/>
        <v>0.10800000000000001</v>
      </c>
      <c r="W14" s="30">
        <f t="shared" si="1"/>
        <v>0.10800000000000001</v>
      </c>
      <c r="X14" s="30">
        <f t="shared" si="1"/>
        <v>0.10800000000000001</v>
      </c>
      <c r="Y14" s="26">
        <f t="shared" si="1"/>
        <v>0.10800000000000001</v>
      </c>
      <c r="Z14" s="26">
        <f t="shared" si="1"/>
        <v>0.10800000000000001</v>
      </c>
      <c r="AA14" s="26">
        <f t="shared" si="1"/>
        <v>0.08</v>
      </c>
      <c r="AB14" s="26">
        <f t="shared" si="1"/>
        <v>8.4000000000000005E-2</v>
      </c>
      <c r="AC14" s="26">
        <f t="shared" si="1"/>
        <v>8.4000000000000005E-2</v>
      </c>
      <c r="AD14" s="26">
        <f t="shared" si="1"/>
        <v>8.4000000000000005E-2</v>
      </c>
      <c r="AE14" s="26">
        <f t="shared" si="1"/>
        <v>8.4000000000000005E-2</v>
      </c>
      <c r="AF14" s="26">
        <f t="shared" si="1"/>
        <v>8.4000000000000005E-2</v>
      </c>
      <c r="AG14" s="26">
        <f t="shared" si="1"/>
        <v>8.4000000000000005E-2</v>
      </c>
      <c r="AH14" s="26">
        <f t="shared" si="1"/>
        <v>8.4000000000000005E-2</v>
      </c>
      <c r="AI14" s="3"/>
      <c r="AJ14" s="3"/>
      <c r="AK14" s="3"/>
      <c r="AL14" s="3"/>
    </row>
    <row r="15" spans="1:38" x14ac:dyDescent="0.2">
      <c r="A15" s="27" t="s">
        <v>11</v>
      </c>
      <c r="B15" s="24">
        <v>2.2000000000000002</v>
      </c>
      <c r="C15" s="24">
        <v>2.5</v>
      </c>
      <c r="D15" s="24">
        <v>2.1</v>
      </c>
      <c r="E15" s="24">
        <v>2.4</v>
      </c>
      <c r="F15" s="24">
        <v>2</v>
      </c>
      <c r="G15" s="24">
        <v>1.8</v>
      </c>
      <c r="H15" s="24">
        <v>1.8</v>
      </c>
      <c r="I15" s="24">
        <v>-2.8</v>
      </c>
      <c r="J15" s="24">
        <v>-0.7</v>
      </c>
      <c r="K15" s="24">
        <v>-0.5</v>
      </c>
      <c r="L15" s="24">
        <v>0.4</v>
      </c>
      <c r="M15" s="24">
        <v>0.1</v>
      </c>
      <c r="N15" s="24">
        <v>1.1000000000000001</v>
      </c>
      <c r="O15" s="25">
        <v>0.9</v>
      </c>
      <c r="P15" s="24">
        <v>1</v>
      </c>
      <c r="Q15" s="24">
        <v>1</v>
      </c>
      <c r="R15" s="46">
        <v>2.5</v>
      </c>
      <c r="S15" s="26">
        <f t="shared" si="1"/>
        <v>5.5E-2</v>
      </c>
      <c r="T15" s="26">
        <f t="shared" si="1"/>
        <v>6.25E-2</v>
      </c>
      <c r="U15" s="26">
        <f t="shared" si="1"/>
        <v>5.2499999999999998E-2</v>
      </c>
      <c r="V15" s="30">
        <f t="shared" si="1"/>
        <v>0.06</v>
      </c>
      <c r="W15" s="30">
        <f t="shared" si="1"/>
        <v>0.05</v>
      </c>
      <c r="X15" s="30">
        <f t="shared" si="1"/>
        <v>4.4999999999999998E-2</v>
      </c>
      <c r="Y15" s="26">
        <f t="shared" si="1"/>
        <v>4.4999999999999998E-2</v>
      </c>
      <c r="Z15" s="26">
        <f t="shared" si="1"/>
        <v>-7.0000000000000007E-2</v>
      </c>
      <c r="AA15" s="26">
        <f t="shared" si="1"/>
        <v>-1.7500000000000002E-2</v>
      </c>
      <c r="AB15" s="26">
        <f t="shared" si="1"/>
        <v>-1.2500000000000001E-2</v>
      </c>
      <c r="AC15" s="26">
        <f t="shared" si="1"/>
        <v>0.01</v>
      </c>
      <c r="AD15" s="26">
        <f t="shared" si="1"/>
        <v>2.5000000000000001E-3</v>
      </c>
      <c r="AE15" s="26">
        <f t="shared" si="1"/>
        <v>2.75E-2</v>
      </c>
      <c r="AF15" s="26">
        <f t="shared" si="1"/>
        <v>2.2499999999999999E-2</v>
      </c>
      <c r="AG15" s="26">
        <f t="shared" si="1"/>
        <v>2.5000000000000001E-2</v>
      </c>
      <c r="AH15" s="26">
        <f t="shared" si="1"/>
        <v>2.5000000000000001E-2</v>
      </c>
      <c r="AI15" s="3"/>
      <c r="AJ15" s="3"/>
      <c r="AK15" s="3"/>
      <c r="AL15" s="3"/>
    </row>
    <row r="16" spans="1:38" x14ac:dyDescent="0.2">
      <c r="A16" s="27" t="s">
        <v>12</v>
      </c>
      <c r="B16" s="24">
        <v>2.4</v>
      </c>
      <c r="C16" s="24">
        <v>2.4</v>
      </c>
      <c r="D16" s="24">
        <v>2.4</v>
      </c>
      <c r="E16" s="24">
        <v>1.3</v>
      </c>
      <c r="F16" s="24">
        <v>1.2</v>
      </c>
      <c r="G16" s="24">
        <v>1.4</v>
      </c>
      <c r="H16" s="24">
        <v>1.5</v>
      </c>
      <c r="I16" s="24">
        <v>1</v>
      </c>
      <c r="J16" s="24">
        <v>0.8</v>
      </c>
      <c r="K16" s="24">
        <v>0.9</v>
      </c>
      <c r="L16" s="24">
        <v>0.5</v>
      </c>
      <c r="M16" s="24">
        <v>0.6</v>
      </c>
      <c r="N16" s="24">
        <v>0.4</v>
      </c>
      <c r="O16" s="25">
        <v>0.1</v>
      </c>
      <c r="P16" s="24">
        <v>0.2</v>
      </c>
      <c r="Q16" s="24">
        <v>0.6</v>
      </c>
      <c r="R16" s="46">
        <v>6.5</v>
      </c>
      <c r="S16" s="26">
        <f t="shared" si="1"/>
        <v>0.156</v>
      </c>
      <c r="T16" s="26">
        <f t="shared" si="1"/>
        <v>0.156</v>
      </c>
      <c r="U16" s="26">
        <f t="shared" si="1"/>
        <v>0.156</v>
      </c>
      <c r="V16" s="30">
        <f t="shared" si="1"/>
        <v>8.4500000000000006E-2</v>
      </c>
      <c r="W16" s="30">
        <f t="shared" si="1"/>
        <v>7.8E-2</v>
      </c>
      <c r="X16" s="30">
        <f t="shared" si="1"/>
        <v>9.0999999999999998E-2</v>
      </c>
      <c r="Y16" s="26">
        <f t="shared" si="1"/>
        <v>9.7500000000000003E-2</v>
      </c>
      <c r="Z16" s="26">
        <f t="shared" si="1"/>
        <v>6.5000000000000002E-2</v>
      </c>
      <c r="AA16" s="26">
        <f t="shared" si="1"/>
        <v>5.2000000000000005E-2</v>
      </c>
      <c r="AB16" s="26">
        <f t="shared" si="1"/>
        <v>5.8500000000000003E-2</v>
      </c>
      <c r="AC16" s="26">
        <f t="shared" si="1"/>
        <v>3.2500000000000001E-2</v>
      </c>
      <c r="AD16" s="26">
        <f t="shared" si="1"/>
        <v>3.9E-2</v>
      </c>
      <c r="AE16" s="26">
        <f t="shared" si="1"/>
        <v>2.6000000000000002E-2</v>
      </c>
      <c r="AF16" s="26">
        <f t="shared" si="1"/>
        <v>6.5000000000000006E-3</v>
      </c>
      <c r="AG16" s="26">
        <f t="shared" si="1"/>
        <v>1.3000000000000001E-2</v>
      </c>
      <c r="AH16" s="26">
        <f t="shared" si="1"/>
        <v>3.9E-2</v>
      </c>
      <c r="AI16" s="3"/>
      <c r="AJ16" s="3"/>
      <c r="AK16" s="3"/>
      <c r="AL16" s="3"/>
    </row>
    <row r="17" spans="1:38" x14ac:dyDescent="0.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row>
    <row r="18" spans="1:38" x14ac:dyDescent="0.2">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row>
    <row r="19" spans="1:38" x14ac:dyDescent="0.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row>
    <row r="20" spans="1:38" x14ac:dyDescent="0.2">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row>
    <row r="21" spans="1:38" x14ac:dyDescent="0.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row>
    <row r="22" spans="1:38" ht="32" customHeight="1" x14ac:dyDescent="0.2">
      <c r="A22" s="31"/>
      <c r="B22" s="20" t="s">
        <v>17</v>
      </c>
      <c r="C22" s="20" t="s">
        <v>29</v>
      </c>
      <c r="D22" s="20" t="s">
        <v>28</v>
      </c>
      <c r="E22" s="20" t="s">
        <v>18</v>
      </c>
      <c r="F22" s="21" t="s">
        <v>19</v>
      </c>
      <c r="G22" s="21" t="s">
        <v>20</v>
      </c>
      <c r="H22" s="21" t="s">
        <v>21</v>
      </c>
      <c r="I22" s="21" t="s">
        <v>22</v>
      </c>
      <c r="J22" s="21" t="s">
        <v>23</v>
      </c>
      <c r="K22" s="21" t="s">
        <v>27</v>
      </c>
      <c r="L22" s="21" t="s">
        <v>24</v>
      </c>
      <c r="M22" s="21" t="s">
        <v>25</v>
      </c>
      <c r="N22" s="21" t="s">
        <v>26</v>
      </c>
      <c r="O22" s="21" t="s">
        <v>34</v>
      </c>
      <c r="P22" s="21" t="s">
        <v>36</v>
      </c>
      <c r="Q22" s="21" t="s">
        <v>37</v>
      </c>
      <c r="R22" s="32" t="s">
        <v>38</v>
      </c>
      <c r="S22" s="43" t="s">
        <v>39</v>
      </c>
      <c r="T22" s="44" t="s">
        <v>40</v>
      </c>
      <c r="U22" s="21" t="s">
        <v>41</v>
      </c>
      <c r="V22" s="21" t="s">
        <v>42</v>
      </c>
      <c r="W22" s="20" t="s">
        <v>17</v>
      </c>
      <c r="X22" s="20" t="s">
        <v>29</v>
      </c>
      <c r="Y22" s="20" t="s">
        <v>28</v>
      </c>
      <c r="Z22" s="28" t="s">
        <v>18</v>
      </c>
      <c r="AA22" s="29" t="s">
        <v>19</v>
      </c>
      <c r="AB22" s="29" t="s">
        <v>20</v>
      </c>
      <c r="AC22" s="21" t="s">
        <v>21</v>
      </c>
      <c r="AD22" s="21" t="s">
        <v>22</v>
      </c>
      <c r="AE22" s="21" t="s">
        <v>23</v>
      </c>
      <c r="AF22" s="21" t="s">
        <v>27</v>
      </c>
      <c r="AG22" s="21" t="s">
        <v>24</v>
      </c>
      <c r="AH22" s="21" t="s">
        <v>25</v>
      </c>
      <c r="AI22" s="21" t="s">
        <v>26</v>
      </c>
      <c r="AJ22" s="21" t="s">
        <v>34</v>
      </c>
      <c r="AK22" s="21" t="s">
        <v>36</v>
      </c>
      <c r="AL22" s="21" t="s">
        <v>37</v>
      </c>
    </row>
    <row r="23" spans="1:38" x14ac:dyDescent="0.2">
      <c r="A23" s="23" t="s">
        <v>0</v>
      </c>
      <c r="B23" s="24">
        <v>1.8</v>
      </c>
      <c r="C23" s="24">
        <v>1.7</v>
      </c>
      <c r="D23" s="24">
        <v>1.5</v>
      </c>
      <c r="E23" s="24">
        <v>0.9</v>
      </c>
      <c r="F23" s="24">
        <v>0.7</v>
      </c>
      <c r="G23" s="24">
        <v>0.8</v>
      </c>
      <c r="H23" s="24">
        <v>1.1000000000000001</v>
      </c>
      <c r="I23" s="24">
        <v>0.5</v>
      </c>
      <c r="J23" s="24">
        <v>0.7</v>
      </c>
      <c r="K23" s="24">
        <v>0.9</v>
      </c>
      <c r="L23" s="24">
        <v>0.6</v>
      </c>
      <c r="M23" s="24">
        <v>0.8</v>
      </c>
      <c r="N23" s="24">
        <v>0.9</v>
      </c>
      <c r="O23" s="25">
        <v>0.7</v>
      </c>
      <c r="P23" s="24">
        <v>1</v>
      </c>
      <c r="Q23" s="24">
        <v>1.6</v>
      </c>
      <c r="R23" s="40">
        <v>1</v>
      </c>
      <c r="S23" s="41">
        <v>1</v>
      </c>
      <c r="T23" s="40">
        <v>1</v>
      </c>
      <c r="U23" s="42">
        <v>1</v>
      </c>
      <c r="V23" s="42">
        <v>1</v>
      </c>
      <c r="W23" s="26">
        <f>SUM(W24:W35)</f>
        <v>1.7600237475453258</v>
      </c>
      <c r="X23" s="26">
        <f t="shared" ref="X23:Y23" si="2">SUM(X24:X35)</f>
        <v>1.7325280479822198</v>
      </c>
      <c r="Y23" s="26">
        <f t="shared" si="2"/>
        <v>1.5340859478467372</v>
      </c>
      <c r="Z23" s="30">
        <f>SUM(Z24:Z35)</f>
        <v>0.91139531398311435</v>
      </c>
      <c r="AA23" s="30">
        <f t="shared" ref="AA23:AB23" si="3">SUM(AA24:AA35)</f>
        <v>0.7648664020198217</v>
      </c>
      <c r="AB23" s="30">
        <f t="shared" si="3"/>
        <v>0.89330069440975179</v>
      </c>
      <c r="AC23" s="26">
        <f>SUM(AC24:AC35)</f>
        <v>1.127465206992311</v>
      </c>
      <c r="AD23" s="26">
        <f t="shared" ref="AD23:AE23" si="4">SUM(AD24:AD35)</f>
        <v>0.58803826829542349</v>
      </c>
      <c r="AE23" s="26">
        <f t="shared" si="4"/>
        <v>0.74282196574473891</v>
      </c>
      <c r="AF23" s="26">
        <f>SUM(AF24:AF35)</f>
        <v>0.89514037607730468</v>
      </c>
      <c r="AG23" s="26">
        <f t="shared" ref="AG23:AH23" si="5">SUM(AG24:AG35)</f>
        <v>0.50714220423086964</v>
      </c>
      <c r="AH23" s="26">
        <f t="shared" si="5"/>
        <v>0.74561536954818486</v>
      </c>
      <c r="AI23" s="26">
        <f>SUM(AI24:AI35)</f>
        <v>0.83911721232097036</v>
      </c>
      <c r="AJ23" s="26">
        <f t="shared" ref="AJ23:AL23" si="6">SUM(AJ24:AJ35)</f>
        <v>0.66332625426867609</v>
      </c>
      <c r="AK23" s="26">
        <f t="shared" si="6"/>
        <v>0.84259943254217717</v>
      </c>
      <c r="AL23" s="26">
        <f t="shared" si="6"/>
        <v>1.5232620329941047</v>
      </c>
    </row>
    <row r="24" spans="1:38" x14ac:dyDescent="0.2">
      <c r="A24" s="27" t="s">
        <v>1</v>
      </c>
      <c r="B24" s="24">
        <v>1.4</v>
      </c>
      <c r="C24" s="24">
        <v>1.3</v>
      </c>
      <c r="D24" s="24">
        <v>1.3</v>
      </c>
      <c r="E24" s="24">
        <v>1.4</v>
      </c>
      <c r="F24" s="24">
        <v>1.9</v>
      </c>
      <c r="G24" s="24">
        <v>1.2</v>
      </c>
      <c r="H24" s="24">
        <v>0.8</v>
      </c>
      <c r="I24" s="24">
        <v>0.4</v>
      </c>
      <c r="J24" s="24">
        <v>0</v>
      </c>
      <c r="K24" s="24">
        <v>0.6</v>
      </c>
      <c r="L24" s="24">
        <v>-0.5</v>
      </c>
      <c r="M24" s="24">
        <v>-1.4</v>
      </c>
      <c r="N24" s="24">
        <v>-0.7</v>
      </c>
      <c r="O24" s="25">
        <v>-0.6</v>
      </c>
      <c r="P24" s="24">
        <v>-1.4</v>
      </c>
      <c r="Q24" s="24">
        <v>-0.5</v>
      </c>
      <c r="R24" s="33">
        <v>8.610616370583489E-2</v>
      </c>
      <c r="S24" s="34">
        <v>0.11075970040849893</v>
      </c>
      <c r="T24" s="33">
        <v>9.1057354286723277E-2</v>
      </c>
      <c r="U24" s="33">
        <v>9.3020370854008882E-2</v>
      </c>
      <c r="V24" s="33">
        <v>9.9012895224179817E-2</v>
      </c>
      <c r="W24" s="26">
        <f t="shared" ref="W24:Y35" si="7">B24*$R24</f>
        <v>0.12054862918816883</v>
      </c>
      <c r="X24" s="26">
        <f t="shared" si="7"/>
        <v>0.11193801281758536</v>
      </c>
      <c r="Y24" s="26">
        <f t="shared" si="7"/>
        <v>0.11193801281758536</v>
      </c>
      <c r="Z24" s="30">
        <f>E24*$S24</f>
        <v>0.15506358057189851</v>
      </c>
      <c r="AA24" s="30">
        <f t="shared" ref="AA24:AB35" si="8">F24*$S24</f>
        <v>0.21044343077614797</v>
      </c>
      <c r="AB24" s="30">
        <f t="shared" si="8"/>
        <v>0.13291164049019871</v>
      </c>
      <c r="AC24" s="26">
        <f t="shared" ref="AC24:AE35" si="9">H24*$T24</f>
        <v>7.284588342937863E-2</v>
      </c>
      <c r="AD24" s="26">
        <f t="shared" si="9"/>
        <v>3.6422941714689315E-2</v>
      </c>
      <c r="AE24" s="26">
        <f t="shared" si="9"/>
        <v>0</v>
      </c>
      <c r="AF24" s="26">
        <f>K24*$U24</f>
        <v>5.5812222512405328E-2</v>
      </c>
      <c r="AG24" s="26">
        <f t="shared" ref="AG24:AH35" si="10">L24*$U24</f>
        <v>-4.6510185427004441E-2</v>
      </c>
      <c r="AH24" s="26">
        <f t="shared" si="10"/>
        <v>-0.13022851919561243</v>
      </c>
      <c r="AI24" s="26">
        <f>N24*$V24</f>
        <v>-6.9309026656925871E-2</v>
      </c>
      <c r="AJ24" s="26">
        <f t="shared" ref="AJ24:AL35" si="11">O24*$V24</f>
        <v>-5.9407737134507886E-2</v>
      </c>
      <c r="AK24" s="26">
        <f t="shared" si="11"/>
        <v>-0.13861805331385174</v>
      </c>
      <c r="AL24" s="26">
        <f t="shared" si="11"/>
        <v>-4.9506447612089909E-2</v>
      </c>
    </row>
    <row r="25" spans="1:38" x14ac:dyDescent="0.2">
      <c r="A25" s="27" t="s">
        <v>2</v>
      </c>
      <c r="B25" s="24">
        <v>1.5</v>
      </c>
      <c r="C25" s="24">
        <v>0.7</v>
      </c>
      <c r="D25" s="24">
        <v>1.4</v>
      </c>
      <c r="E25" s="24">
        <v>2.6</v>
      </c>
      <c r="F25" s="24">
        <v>2.6</v>
      </c>
      <c r="G25" s="24">
        <v>2.1</v>
      </c>
      <c r="H25" s="24">
        <v>2.6</v>
      </c>
      <c r="I25" s="24">
        <v>1.9</v>
      </c>
      <c r="J25" s="24">
        <v>2.1</v>
      </c>
      <c r="K25" s="24">
        <v>2</v>
      </c>
      <c r="L25" s="24">
        <v>2</v>
      </c>
      <c r="M25" s="24">
        <v>3.5</v>
      </c>
      <c r="N25" s="24">
        <v>3.2</v>
      </c>
      <c r="O25" s="25">
        <v>2.9</v>
      </c>
      <c r="P25" s="24">
        <v>2.4</v>
      </c>
      <c r="Q25" s="24">
        <v>2.2000000000000002</v>
      </c>
      <c r="R25" s="33">
        <v>3.2701587736524027E-2</v>
      </c>
      <c r="S25" s="34">
        <v>4.5561272918019681E-2</v>
      </c>
      <c r="T25" s="33">
        <v>3.71542770919948E-2</v>
      </c>
      <c r="U25" s="33">
        <v>3.8113737268216243E-2</v>
      </c>
      <c r="V25" s="33">
        <v>3.9066243055437572E-2</v>
      </c>
      <c r="W25" s="26">
        <f t="shared" si="7"/>
        <v>4.905238160478604E-2</v>
      </c>
      <c r="X25" s="26">
        <f t="shared" si="7"/>
        <v>2.2891111415566816E-2</v>
      </c>
      <c r="Y25" s="26">
        <f t="shared" si="7"/>
        <v>4.5782222831133632E-2</v>
      </c>
      <c r="Z25" s="30">
        <f t="shared" ref="Z25:Z35" si="12">E25*$S25</f>
        <v>0.11845930958685118</v>
      </c>
      <c r="AA25" s="30">
        <f t="shared" si="8"/>
        <v>0.11845930958685118</v>
      </c>
      <c r="AB25" s="30">
        <f t="shared" si="8"/>
        <v>9.567867312784134E-2</v>
      </c>
      <c r="AC25" s="26">
        <f t="shared" si="9"/>
        <v>9.6601120439186478E-2</v>
      </c>
      <c r="AD25" s="26">
        <f t="shared" si="9"/>
        <v>7.0593126474790116E-2</v>
      </c>
      <c r="AE25" s="26">
        <f t="shared" si="9"/>
        <v>7.8023981893189084E-2</v>
      </c>
      <c r="AF25" s="26">
        <f t="shared" ref="AF25:AF35" si="13">K25*$U25</f>
        <v>7.6227474536432485E-2</v>
      </c>
      <c r="AG25" s="26">
        <f t="shared" si="10"/>
        <v>7.6227474536432485E-2</v>
      </c>
      <c r="AH25" s="26">
        <f t="shared" si="10"/>
        <v>0.13339808043875684</v>
      </c>
      <c r="AI25" s="26">
        <f t="shared" ref="AI25:AI35" si="14">N25*$V25</f>
        <v>0.12501197777740022</v>
      </c>
      <c r="AJ25" s="26">
        <f t="shared" si="11"/>
        <v>0.11329210486076896</v>
      </c>
      <c r="AK25" s="26">
        <f t="shared" si="11"/>
        <v>9.3758983333050175E-2</v>
      </c>
      <c r="AL25" s="26">
        <f t="shared" si="11"/>
        <v>8.5945734721962666E-2</v>
      </c>
    </row>
    <row r="26" spans="1:38" x14ac:dyDescent="0.2">
      <c r="A26" s="27" t="s">
        <v>3</v>
      </c>
      <c r="B26" s="24">
        <v>0.3</v>
      </c>
      <c r="C26" s="24">
        <v>0.2</v>
      </c>
      <c r="D26" s="24">
        <v>-1.2</v>
      </c>
      <c r="E26" s="24">
        <v>-2.8</v>
      </c>
      <c r="F26" s="24">
        <v>-3</v>
      </c>
      <c r="G26" s="24">
        <v>-2.1</v>
      </c>
      <c r="H26" s="24">
        <v>0.1</v>
      </c>
      <c r="I26" s="24">
        <v>-1.3</v>
      </c>
      <c r="J26" s="24">
        <v>-1.4</v>
      </c>
      <c r="K26" s="24">
        <v>0</v>
      </c>
      <c r="L26" s="24">
        <v>-3.6</v>
      </c>
      <c r="M26" s="24">
        <v>-1.7</v>
      </c>
      <c r="N26" s="24">
        <v>-3.3</v>
      </c>
      <c r="O26" s="25">
        <v>-5.6</v>
      </c>
      <c r="P26" s="24">
        <v>-3.8</v>
      </c>
      <c r="Q26" s="24">
        <v>0</v>
      </c>
      <c r="R26" s="33">
        <v>4.9696305429967579E-2</v>
      </c>
      <c r="S26" s="34">
        <v>5.3024160233032691E-2</v>
      </c>
      <c r="T26" s="33">
        <v>5.4702473634364417E-2</v>
      </c>
      <c r="U26" s="33">
        <v>5.5755419169495953E-2</v>
      </c>
      <c r="V26" s="33">
        <v>5.5906488387502333E-2</v>
      </c>
      <c r="W26" s="26">
        <f t="shared" si="7"/>
        <v>1.4908891628990274E-2</v>
      </c>
      <c r="X26" s="26">
        <f t="shared" si="7"/>
        <v>9.9392610859935157E-3</v>
      </c>
      <c r="Y26" s="26">
        <f t="shared" si="7"/>
        <v>-5.9635566515961094E-2</v>
      </c>
      <c r="Z26" s="30">
        <f t="shared" si="12"/>
        <v>-0.14846764865249151</v>
      </c>
      <c r="AA26" s="30">
        <f t="shared" si="8"/>
        <v>-0.15907248069909807</v>
      </c>
      <c r="AB26" s="30">
        <f t="shared" si="8"/>
        <v>-0.11135073648936866</v>
      </c>
      <c r="AC26" s="26">
        <f t="shared" si="9"/>
        <v>5.4702473634364417E-3</v>
      </c>
      <c r="AD26" s="26">
        <f t="shared" si="9"/>
        <v>-7.1113215724673745E-2</v>
      </c>
      <c r="AE26" s="26">
        <f t="shared" si="9"/>
        <v>-7.6583463088110176E-2</v>
      </c>
      <c r="AF26" s="26">
        <f t="shared" si="13"/>
        <v>0</v>
      </c>
      <c r="AG26" s="26">
        <f t="shared" si="10"/>
        <v>-0.20071950901018543</v>
      </c>
      <c r="AH26" s="26">
        <f t="shared" si="10"/>
        <v>-9.478421258814311E-2</v>
      </c>
      <c r="AI26" s="26">
        <f t="shared" si="14"/>
        <v>-0.18449141167875768</v>
      </c>
      <c r="AJ26" s="26">
        <f t="shared" si="11"/>
        <v>-0.31307633497001303</v>
      </c>
      <c r="AK26" s="26">
        <f t="shared" si="11"/>
        <v>-0.21244465587250885</v>
      </c>
      <c r="AL26" s="26">
        <f t="shared" si="11"/>
        <v>0</v>
      </c>
    </row>
    <row r="27" spans="1:38" x14ac:dyDescent="0.2">
      <c r="A27" s="27" t="s">
        <v>4</v>
      </c>
      <c r="B27" s="24">
        <v>1.9</v>
      </c>
      <c r="C27" s="24">
        <v>1.8</v>
      </c>
      <c r="D27" s="24">
        <v>1.7</v>
      </c>
      <c r="E27" s="24">
        <v>0.5</v>
      </c>
      <c r="F27" s="24">
        <v>0.5</v>
      </c>
      <c r="G27" s="24">
        <v>0.6</v>
      </c>
      <c r="H27" s="24">
        <v>0.6</v>
      </c>
      <c r="I27" s="24">
        <v>0.7</v>
      </c>
      <c r="J27" s="24">
        <v>0.7</v>
      </c>
      <c r="K27" s="24">
        <v>0.5</v>
      </c>
      <c r="L27" s="24">
        <v>0.5</v>
      </c>
      <c r="M27" s="24">
        <v>0.6</v>
      </c>
      <c r="N27" s="24">
        <v>0.6</v>
      </c>
      <c r="O27" s="25">
        <v>0.8</v>
      </c>
      <c r="P27" s="24">
        <v>0.8</v>
      </c>
      <c r="Q27" s="24">
        <v>1.8</v>
      </c>
      <c r="R27" s="33">
        <v>0.26331765386430411</v>
      </c>
      <c r="S27" s="34">
        <v>0.33199472755849835</v>
      </c>
      <c r="T27" s="33">
        <v>0.27880636306724238</v>
      </c>
      <c r="U27" s="33">
        <v>0.28482958997127189</v>
      </c>
      <c r="V27" s="33">
        <v>0.29804787713009057</v>
      </c>
      <c r="W27" s="26">
        <f t="shared" si="7"/>
        <v>0.50030354234217778</v>
      </c>
      <c r="X27" s="26">
        <f t="shared" si="7"/>
        <v>0.47397177695574744</v>
      </c>
      <c r="Y27" s="26">
        <f t="shared" si="7"/>
        <v>0.44764001156931699</v>
      </c>
      <c r="Z27" s="30">
        <f t="shared" si="12"/>
        <v>0.16599736377924917</v>
      </c>
      <c r="AA27" s="30">
        <f t="shared" si="8"/>
        <v>0.16599736377924917</v>
      </c>
      <c r="AB27" s="30">
        <f t="shared" si="8"/>
        <v>0.19919683653509901</v>
      </c>
      <c r="AC27" s="26">
        <f t="shared" si="9"/>
        <v>0.16728381784034543</v>
      </c>
      <c r="AD27" s="26">
        <f t="shared" si="9"/>
        <v>0.19516445414706965</v>
      </c>
      <c r="AE27" s="26">
        <f t="shared" si="9"/>
        <v>0.19516445414706965</v>
      </c>
      <c r="AF27" s="26">
        <f t="shared" si="13"/>
        <v>0.14241479498563595</v>
      </c>
      <c r="AG27" s="26">
        <f t="shared" si="10"/>
        <v>0.14241479498563595</v>
      </c>
      <c r="AH27" s="26">
        <f t="shared" si="10"/>
        <v>0.17089775398276313</v>
      </c>
      <c r="AI27" s="26">
        <f t="shared" si="14"/>
        <v>0.17882872627805432</v>
      </c>
      <c r="AJ27" s="26">
        <f t="shared" si="11"/>
        <v>0.23843830170407246</v>
      </c>
      <c r="AK27" s="26">
        <f t="shared" si="11"/>
        <v>0.23843830170407246</v>
      </c>
      <c r="AL27" s="26">
        <f t="shared" si="11"/>
        <v>0.53648617883416305</v>
      </c>
    </row>
    <row r="28" spans="1:38" x14ac:dyDescent="0.2">
      <c r="A28" s="27" t="s">
        <v>5</v>
      </c>
      <c r="B28" s="24">
        <v>0.4</v>
      </c>
      <c r="C28" s="24">
        <v>0.2</v>
      </c>
      <c r="D28" s="24">
        <v>0.1</v>
      </c>
      <c r="E28" s="24">
        <v>-0.2</v>
      </c>
      <c r="F28" s="24">
        <v>-0.6</v>
      </c>
      <c r="G28" s="24">
        <v>-0.4</v>
      </c>
      <c r="H28" s="24">
        <v>0.9</v>
      </c>
      <c r="I28" s="24">
        <v>0.5</v>
      </c>
      <c r="J28" s="24">
        <v>-0.4</v>
      </c>
      <c r="K28" s="24">
        <v>0.3</v>
      </c>
      <c r="L28" s="24">
        <v>-0.2</v>
      </c>
      <c r="M28" s="24">
        <v>-0.6</v>
      </c>
      <c r="N28" s="24">
        <v>1</v>
      </c>
      <c r="O28" s="25">
        <v>0.8</v>
      </c>
      <c r="P28" s="24">
        <v>1.5</v>
      </c>
      <c r="Q28" s="24">
        <v>2.7</v>
      </c>
      <c r="R28" s="33">
        <v>4.6496475925164787E-2</v>
      </c>
      <c r="S28" s="34">
        <v>5.5314521118587659E-2</v>
      </c>
      <c r="T28" s="33">
        <v>5.1411785479236562E-2</v>
      </c>
      <c r="U28" s="33">
        <v>5.2454949072864979E-2</v>
      </c>
      <c r="V28" s="33">
        <v>5.4774970692672321E-2</v>
      </c>
      <c r="W28" s="26">
        <f t="shared" si="7"/>
        <v>1.8598590370065917E-2</v>
      </c>
      <c r="X28" s="26">
        <f t="shared" si="7"/>
        <v>9.2992951850329585E-3</v>
      </c>
      <c r="Y28" s="26">
        <f t="shared" si="7"/>
        <v>4.6496475925164793E-3</v>
      </c>
      <c r="Z28" s="30">
        <f t="shared" si="12"/>
        <v>-1.1062904223717532E-2</v>
      </c>
      <c r="AA28" s="30">
        <f t="shared" si="8"/>
        <v>-3.3188712671152594E-2</v>
      </c>
      <c r="AB28" s="30">
        <f t="shared" si="8"/>
        <v>-2.2125808447435065E-2</v>
      </c>
      <c r="AC28" s="26">
        <f t="shared" si="9"/>
        <v>4.6270606931312908E-2</v>
      </c>
      <c r="AD28" s="26">
        <f t="shared" si="9"/>
        <v>2.5705892739618281E-2</v>
      </c>
      <c r="AE28" s="26">
        <f t="shared" si="9"/>
        <v>-2.0564714191694627E-2</v>
      </c>
      <c r="AF28" s="26">
        <f t="shared" si="13"/>
        <v>1.5736484721859494E-2</v>
      </c>
      <c r="AG28" s="26">
        <f t="shared" si="10"/>
        <v>-1.0490989814572997E-2</v>
      </c>
      <c r="AH28" s="26">
        <f t="shared" si="10"/>
        <v>-3.1472969443718989E-2</v>
      </c>
      <c r="AI28" s="26">
        <f t="shared" si="14"/>
        <v>5.4774970692672321E-2</v>
      </c>
      <c r="AJ28" s="26">
        <f t="shared" si="11"/>
        <v>4.3819976554137857E-2</v>
      </c>
      <c r="AK28" s="26">
        <f t="shared" si="11"/>
        <v>8.2162456039008486E-2</v>
      </c>
      <c r="AL28" s="26">
        <f t="shared" si="11"/>
        <v>0.14789242087021529</v>
      </c>
    </row>
    <row r="29" spans="1:38" x14ac:dyDescent="0.2">
      <c r="A29" s="27" t="s">
        <v>6</v>
      </c>
      <c r="B29" s="24">
        <v>2.8</v>
      </c>
      <c r="C29" s="24">
        <v>3</v>
      </c>
      <c r="D29" s="24">
        <v>3.2</v>
      </c>
      <c r="E29" s="24">
        <v>2.2999999999999998</v>
      </c>
      <c r="F29" s="24">
        <v>0.7</v>
      </c>
      <c r="G29" s="24">
        <v>2.2000000000000002</v>
      </c>
      <c r="H29" s="24">
        <v>3.2</v>
      </c>
      <c r="I29" s="24">
        <v>2.6</v>
      </c>
      <c r="J29" s="24">
        <v>2.1</v>
      </c>
      <c r="K29" s="24">
        <v>2.2000000000000002</v>
      </c>
      <c r="L29" s="24">
        <v>1.8</v>
      </c>
      <c r="M29" s="24">
        <v>1.1000000000000001</v>
      </c>
      <c r="N29" s="24">
        <v>1.2</v>
      </c>
      <c r="O29" s="25">
        <v>0.4</v>
      </c>
      <c r="P29" s="24">
        <v>0.3</v>
      </c>
      <c r="Q29" s="24">
        <v>1.5</v>
      </c>
      <c r="R29" s="33">
        <v>1.9673927935333606E-2</v>
      </c>
      <c r="S29" s="34">
        <v>1.7235349952540342E-2</v>
      </c>
      <c r="T29" s="33">
        <v>1.9118095574425734E-2</v>
      </c>
      <c r="U29" s="33">
        <v>2.1271872551580046E-2</v>
      </c>
      <c r="V29" s="33">
        <v>2.3924973241135596E-2</v>
      </c>
      <c r="W29" s="26">
        <f t="shared" si="7"/>
        <v>5.5086998218934091E-2</v>
      </c>
      <c r="X29" s="26">
        <f t="shared" si="7"/>
        <v>5.9021783806000816E-2</v>
      </c>
      <c r="Y29" s="26">
        <f t="shared" si="7"/>
        <v>6.2956569393067541E-2</v>
      </c>
      <c r="Z29" s="30">
        <f t="shared" si="12"/>
        <v>3.9641304890842784E-2</v>
      </c>
      <c r="AA29" s="30">
        <f t="shared" si="8"/>
        <v>1.206474496677824E-2</v>
      </c>
      <c r="AB29" s="30">
        <f t="shared" si="8"/>
        <v>3.7917769895588753E-2</v>
      </c>
      <c r="AC29" s="26">
        <f t="shared" si="9"/>
        <v>6.117790583816235E-2</v>
      </c>
      <c r="AD29" s="26">
        <f t="shared" si="9"/>
        <v>4.9707048493506913E-2</v>
      </c>
      <c r="AE29" s="26">
        <f t="shared" si="9"/>
        <v>4.014800070629404E-2</v>
      </c>
      <c r="AF29" s="26">
        <f t="shared" si="13"/>
        <v>4.6798119613476102E-2</v>
      </c>
      <c r="AG29" s="26">
        <f t="shared" si="10"/>
        <v>3.8289370592844083E-2</v>
      </c>
      <c r="AH29" s="26">
        <f t="shared" si="10"/>
        <v>2.3399059806738051E-2</v>
      </c>
      <c r="AI29" s="26">
        <f t="shared" si="14"/>
        <v>2.8709967889362715E-2</v>
      </c>
      <c r="AJ29" s="26">
        <f t="shared" si="11"/>
        <v>9.5699892964542389E-3</v>
      </c>
      <c r="AK29" s="26">
        <f t="shared" si="11"/>
        <v>7.1774919723406787E-3</v>
      </c>
      <c r="AL29" s="26">
        <f t="shared" si="11"/>
        <v>3.5887459861703393E-2</v>
      </c>
    </row>
    <row r="30" spans="1:38" x14ac:dyDescent="0.2">
      <c r="A30" s="27" t="s">
        <v>7</v>
      </c>
      <c r="B30" s="24">
        <v>1.8</v>
      </c>
      <c r="C30" s="24">
        <v>1.9</v>
      </c>
      <c r="D30" s="24">
        <v>1.3</v>
      </c>
      <c r="E30" s="24">
        <v>-0.9</v>
      </c>
      <c r="F30" s="24">
        <v>-1.6</v>
      </c>
      <c r="G30" s="24">
        <v>-1.5</v>
      </c>
      <c r="H30" s="24">
        <v>-0.6</v>
      </c>
      <c r="I30" s="24">
        <v>-0.8</v>
      </c>
      <c r="J30" s="24">
        <v>1</v>
      </c>
      <c r="K30" s="24">
        <v>1.3</v>
      </c>
      <c r="L30" s="24">
        <v>1</v>
      </c>
      <c r="M30" s="24">
        <v>1.9</v>
      </c>
      <c r="N30" s="24">
        <v>2.2999999999999998</v>
      </c>
      <c r="O30" s="25">
        <v>2.6</v>
      </c>
      <c r="P30" s="24">
        <v>3.9</v>
      </c>
      <c r="Q30" s="24">
        <v>5</v>
      </c>
      <c r="R30" s="33">
        <v>0.1228844133899621</v>
      </c>
      <c r="S30" s="34">
        <v>6.7069913650320306E-2</v>
      </c>
      <c r="T30" s="33">
        <v>0.10562627413840153</v>
      </c>
      <c r="U30" s="33">
        <v>0.10184447636458606</v>
      </c>
      <c r="V30" s="33">
        <v>8.9936968008290999E-2</v>
      </c>
      <c r="W30" s="26">
        <f t="shared" si="7"/>
        <v>0.2211919441019318</v>
      </c>
      <c r="X30" s="26">
        <f t="shared" si="7"/>
        <v>0.23348038544092797</v>
      </c>
      <c r="Y30" s="26">
        <f t="shared" si="7"/>
        <v>0.15974973740695073</v>
      </c>
      <c r="Z30" s="30">
        <f t="shared" si="12"/>
        <v>-6.0362922285288279E-2</v>
      </c>
      <c r="AA30" s="30">
        <f t="shared" si="8"/>
        <v>-0.1073118618405125</v>
      </c>
      <c r="AB30" s="30">
        <f t="shared" si="8"/>
        <v>-0.10060487047548046</v>
      </c>
      <c r="AC30" s="26">
        <f t="shared" si="9"/>
        <v>-6.3375764483040914E-2</v>
      </c>
      <c r="AD30" s="26">
        <f t="shared" si="9"/>
        <v>-8.4501019310721237E-2</v>
      </c>
      <c r="AE30" s="26">
        <f t="shared" si="9"/>
        <v>0.10562627413840153</v>
      </c>
      <c r="AF30" s="26">
        <f t="shared" si="13"/>
        <v>0.13239781927396188</v>
      </c>
      <c r="AG30" s="26">
        <f t="shared" si="10"/>
        <v>0.10184447636458606</v>
      </c>
      <c r="AH30" s="26">
        <f t="shared" si="10"/>
        <v>0.1935045050927135</v>
      </c>
      <c r="AI30" s="26">
        <f t="shared" si="14"/>
        <v>0.20685502641906928</v>
      </c>
      <c r="AJ30" s="26">
        <f t="shared" si="11"/>
        <v>0.23383611682155661</v>
      </c>
      <c r="AK30" s="26">
        <f t="shared" si="11"/>
        <v>0.35075417523233487</v>
      </c>
      <c r="AL30" s="26">
        <f t="shared" si="11"/>
        <v>0.44968484004145498</v>
      </c>
    </row>
    <row r="31" spans="1:38" x14ac:dyDescent="0.2">
      <c r="A31" s="27" t="s">
        <v>8</v>
      </c>
      <c r="B31" s="24">
        <v>4.2</v>
      </c>
      <c r="C31" s="24">
        <v>4.5</v>
      </c>
      <c r="D31" s="24">
        <v>5</v>
      </c>
      <c r="E31" s="24">
        <v>4.2</v>
      </c>
      <c r="F31" s="24">
        <v>4</v>
      </c>
      <c r="G31" s="24">
        <v>3.9</v>
      </c>
      <c r="H31" s="24">
        <v>4.4000000000000004</v>
      </c>
      <c r="I31" s="24">
        <v>4.0999999999999996</v>
      </c>
      <c r="J31" s="24">
        <v>3.4</v>
      </c>
      <c r="K31" s="24">
        <v>3.4</v>
      </c>
      <c r="L31" s="24">
        <v>3.5</v>
      </c>
      <c r="M31" s="24">
        <v>2.6</v>
      </c>
      <c r="N31" s="24">
        <v>2.2999999999999998</v>
      </c>
      <c r="O31" s="25">
        <v>2</v>
      </c>
      <c r="P31" s="24">
        <v>1.7</v>
      </c>
      <c r="Q31" s="24">
        <v>2.9</v>
      </c>
      <c r="R31" s="33">
        <v>1.5722092828545767E-2</v>
      </c>
      <c r="S31" s="34">
        <v>1.9863884928579937E-2</v>
      </c>
      <c r="T31" s="33">
        <v>1.6973530025522897E-2</v>
      </c>
      <c r="U31" s="33">
        <v>1.7070383912248629E-2</v>
      </c>
      <c r="V31" s="33">
        <v>1.7608182266093547E-2</v>
      </c>
      <c r="W31" s="26">
        <f t="shared" si="7"/>
        <v>6.6032789879892223E-2</v>
      </c>
      <c r="X31" s="26">
        <f t="shared" si="7"/>
        <v>7.0749417728455943E-2</v>
      </c>
      <c r="Y31" s="26">
        <f t="shared" si="7"/>
        <v>7.8610464142728834E-2</v>
      </c>
      <c r="Z31" s="30">
        <f t="shared" si="12"/>
        <v>8.342831670003574E-2</v>
      </c>
      <c r="AA31" s="30">
        <f t="shared" si="8"/>
        <v>7.9455539714319748E-2</v>
      </c>
      <c r="AB31" s="30">
        <f t="shared" si="8"/>
        <v>7.7469151221461752E-2</v>
      </c>
      <c r="AC31" s="26">
        <f t="shared" si="9"/>
        <v>7.4683532112300749E-2</v>
      </c>
      <c r="AD31" s="26">
        <f t="shared" si="9"/>
        <v>6.9591473104643878E-2</v>
      </c>
      <c r="AE31" s="26">
        <f t="shared" si="9"/>
        <v>5.7710002086777845E-2</v>
      </c>
      <c r="AF31" s="26">
        <f t="shared" si="13"/>
        <v>5.8039305301645333E-2</v>
      </c>
      <c r="AG31" s="26">
        <f t="shared" si="10"/>
        <v>5.9746343692870199E-2</v>
      </c>
      <c r="AH31" s="26">
        <f t="shared" si="10"/>
        <v>4.438299817184644E-2</v>
      </c>
      <c r="AI31" s="26">
        <f t="shared" si="14"/>
        <v>4.0498819212015154E-2</v>
      </c>
      <c r="AJ31" s="26">
        <f t="shared" si="11"/>
        <v>3.5216364532187093E-2</v>
      </c>
      <c r="AK31" s="26">
        <f t="shared" si="11"/>
        <v>2.9933909852359029E-2</v>
      </c>
      <c r="AL31" s="26">
        <f t="shared" si="11"/>
        <v>5.1063728571671282E-2</v>
      </c>
    </row>
    <row r="32" spans="1:38" x14ac:dyDescent="0.2">
      <c r="A32" s="27" t="s">
        <v>9</v>
      </c>
      <c r="B32" s="24">
        <v>1.4</v>
      </c>
      <c r="C32" s="24">
        <v>1.4</v>
      </c>
      <c r="D32" s="24">
        <v>1.2</v>
      </c>
      <c r="E32" s="24">
        <v>2.4</v>
      </c>
      <c r="F32" s="24">
        <v>1.8</v>
      </c>
      <c r="G32" s="24">
        <v>2.5</v>
      </c>
      <c r="H32" s="24">
        <v>2.4</v>
      </c>
      <c r="I32" s="24">
        <v>2.7</v>
      </c>
      <c r="J32" s="24">
        <v>2.2999999999999998</v>
      </c>
      <c r="K32" s="24">
        <v>1.9</v>
      </c>
      <c r="L32" s="24">
        <v>1.7</v>
      </c>
      <c r="M32" s="24">
        <v>2.5</v>
      </c>
      <c r="N32" s="24">
        <v>2.5</v>
      </c>
      <c r="O32" s="25">
        <v>2.1</v>
      </c>
      <c r="P32" s="24">
        <v>2.2000000000000002</v>
      </c>
      <c r="Q32" s="24">
        <v>0.7</v>
      </c>
      <c r="R32" s="33">
        <v>0.11463061911068487</v>
      </c>
      <c r="S32" s="34">
        <v>0.11816110152524201</v>
      </c>
      <c r="T32" s="33">
        <v>0.11488514695731737</v>
      </c>
      <c r="U32" s="33">
        <v>0.11924131627056672</v>
      </c>
      <c r="V32" s="33">
        <v>0.11897245960685707</v>
      </c>
      <c r="W32" s="26">
        <f t="shared" si="7"/>
        <v>0.16048286675495879</v>
      </c>
      <c r="X32" s="26">
        <f t="shared" si="7"/>
        <v>0.16048286675495879</v>
      </c>
      <c r="Y32" s="26">
        <f t="shared" si="7"/>
        <v>0.13755674293282183</v>
      </c>
      <c r="Z32" s="30">
        <f t="shared" si="12"/>
        <v>0.28358664366058078</v>
      </c>
      <c r="AA32" s="30">
        <f t="shared" si="8"/>
        <v>0.21268998274543563</v>
      </c>
      <c r="AB32" s="30">
        <f t="shared" si="8"/>
        <v>0.29540275381310499</v>
      </c>
      <c r="AC32" s="26">
        <f t="shared" si="9"/>
        <v>0.27572435269756168</v>
      </c>
      <c r="AD32" s="26">
        <f t="shared" si="9"/>
        <v>0.31018989678475695</v>
      </c>
      <c r="AE32" s="26">
        <f t="shared" si="9"/>
        <v>0.26423583800182993</v>
      </c>
      <c r="AF32" s="26">
        <f t="shared" si="13"/>
        <v>0.22655850091407675</v>
      </c>
      <c r="AG32" s="26">
        <f t="shared" si="10"/>
        <v>0.20271023765996343</v>
      </c>
      <c r="AH32" s="26">
        <f t="shared" si="10"/>
        <v>0.29810329067641683</v>
      </c>
      <c r="AI32" s="26">
        <f t="shared" si="14"/>
        <v>0.29743114901714268</v>
      </c>
      <c r="AJ32" s="26">
        <f t="shared" si="11"/>
        <v>0.24984216517439986</v>
      </c>
      <c r="AK32" s="26">
        <f t="shared" si="11"/>
        <v>0.26173941113508559</v>
      </c>
      <c r="AL32" s="26">
        <f t="shared" si="11"/>
        <v>8.3280721724799944E-2</v>
      </c>
    </row>
    <row r="33" spans="1:38" x14ac:dyDescent="0.2">
      <c r="A33" s="27" t="s">
        <v>10</v>
      </c>
      <c r="B33" s="24">
        <v>2.7</v>
      </c>
      <c r="C33" s="24">
        <v>2.7</v>
      </c>
      <c r="D33" s="24">
        <v>2.7</v>
      </c>
      <c r="E33" s="24">
        <v>2.7</v>
      </c>
      <c r="F33" s="24">
        <v>2.7</v>
      </c>
      <c r="G33" s="24">
        <v>2.7</v>
      </c>
      <c r="H33" s="24">
        <v>2.7</v>
      </c>
      <c r="I33" s="24">
        <v>2.7</v>
      </c>
      <c r="J33" s="24">
        <v>2</v>
      </c>
      <c r="K33" s="24">
        <v>2.1</v>
      </c>
      <c r="L33" s="24">
        <v>2.1</v>
      </c>
      <c r="M33" s="24">
        <v>2.1</v>
      </c>
      <c r="N33" s="24">
        <v>2.1</v>
      </c>
      <c r="O33" s="25">
        <v>2.1</v>
      </c>
      <c r="P33" s="24">
        <v>2.1</v>
      </c>
      <c r="Q33" s="24">
        <v>2.1</v>
      </c>
      <c r="R33" s="33">
        <v>2.4478239028177376E-2</v>
      </c>
      <c r="S33" s="34">
        <v>2.7030869914418897E-2</v>
      </c>
      <c r="T33" s="33">
        <v>2.3888790792494022E-2</v>
      </c>
      <c r="U33" s="33">
        <v>2.5365630712979891E-2</v>
      </c>
      <c r="V33" s="33">
        <v>2.682682342547444E-2</v>
      </c>
      <c r="W33" s="26">
        <f t="shared" si="7"/>
        <v>6.6091245376078925E-2</v>
      </c>
      <c r="X33" s="26">
        <f t="shared" si="7"/>
        <v>6.6091245376078925E-2</v>
      </c>
      <c r="Y33" s="26">
        <f t="shared" si="7"/>
        <v>6.6091245376078925E-2</v>
      </c>
      <c r="Z33" s="30">
        <f t="shared" si="12"/>
        <v>7.2983348768931033E-2</v>
      </c>
      <c r="AA33" s="30">
        <f t="shared" si="8"/>
        <v>7.2983348768931033E-2</v>
      </c>
      <c r="AB33" s="30">
        <f t="shared" si="8"/>
        <v>7.2983348768931033E-2</v>
      </c>
      <c r="AC33" s="26">
        <f t="shared" si="9"/>
        <v>6.4499735139733866E-2</v>
      </c>
      <c r="AD33" s="26">
        <f t="shared" si="9"/>
        <v>6.4499735139733866E-2</v>
      </c>
      <c r="AE33" s="26">
        <f t="shared" si="9"/>
        <v>4.7777581584988044E-2</v>
      </c>
      <c r="AF33" s="26">
        <f t="shared" si="13"/>
        <v>5.3267824497257775E-2</v>
      </c>
      <c r="AG33" s="26">
        <f t="shared" si="10"/>
        <v>5.3267824497257775E-2</v>
      </c>
      <c r="AH33" s="26">
        <f t="shared" si="10"/>
        <v>5.3267824497257775E-2</v>
      </c>
      <c r="AI33" s="26">
        <f t="shared" si="14"/>
        <v>5.6336329193496328E-2</v>
      </c>
      <c r="AJ33" s="26">
        <f t="shared" si="11"/>
        <v>5.6336329193496328E-2</v>
      </c>
      <c r="AK33" s="26">
        <f t="shared" si="11"/>
        <v>5.6336329193496328E-2</v>
      </c>
      <c r="AL33" s="26">
        <f t="shared" si="11"/>
        <v>5.6336329193496328E-2</v>
      </c>
    </row>
    <row r="34" spans="1:38" x14ac:dyDescent="0.2">
      <c r="A34" s="27" t="s">
        <v>11</v>
      </c>
      <c r="B34" s="24">
        <v>2.2000000000000002</v>
      </c>
      <c r="C34" s="24">
        <v>2.5</v>
      </c>
      <c r="D34" s="24">
        <v>2.1</v>
      </c>
      <c r="E34" s="24">
        <v>2.4</v>
      </c>
      <c r="F34" s="24">
        <v>2</v>
      </c>
      <c r="G34" s="24">
        <v>1.8</v>
      </c>
      <c r="H34" s="24">
        <v>1.8</v>
      </c>
      <c r="I34" s="24">
        <v>-2.8</v>
      </c>
      <c r="J34" s="24">
        <v>-0.7</v>
      </c>
      <c r="K34" s="24">
        <v>-0.5</v>
      </c>
      <c r="L34" s="24">
        <v>0.4</v>
      </c>
      <c r="M34" s="24">
        <v>0.1</v>
      </c>
      <c r="N34" s="24">
        <v>1.1000000000000001</v>
      </c>
      <c r="O34" s="25">
        <v>0.9</v>
      </c>
      <c r="P34" s="24">
        <v>1</v>
      </c>
      <c r="Q34" s="24">
        <v>1</v>
      </c>
      <c r="R34" s="33">
        <v>8.9790077788433731E-2</v>
      </c>
      <c r="S34" s="34">
        <v>1.6090169509762855E-2</v>
      </c>
      <c r="T34" s="33">
        <v>7.3936144597653172E-2</v>
      </c>
      <c r="U34" s="33">
        <v>6.128231914337947E-2</v>
      </c>
      <c r="V34" s="33">
        <v>4.6946091506821386E-2</v>
      </c>
      <c r="W34" s="26">
        <f t="shared" si="7"/>
        <v>0.19753817113455421</v>
      </c>
      <c r="X34" s="26">
        <f t="shared" si="7"/>
        <v>0.22447519447108433</v>
      </c>
      <c r="Y34" s="26">
        <f t="shared" si="7"/>
        <v>0.18855916335571085</v>
      </c>
      <c r="Z34" s="30">
        <f t="shared" si="12"/>
        <v>3.861640682343085E-2</v>
      </c>
      <c r="AA34" s="30">
        <f t="shared" si="8"/>
        <v>3.218033901952571E-2</v>
      </c>
      <c r="AB34" s="30">
        <f t="shared" si="8"/>
        <v>2.8962305117573139E-2</v>
      </c>
      <c r="AC34" s="26">
        <f t="shared" si="9"/>
        <v>0.13308506027577571</v>
      </c>
      <c r="AD34" s="26">
        <f t="shared" si="9"/>
        <v>-0.20702120487342887</v>
      </c>
      <c r="AE34" s="26">
        <f t="shared" si="9"/>
        <v>-5.1755301218357218E-2</v>
      </c>
      <c r="AF34" s="26">
        <f t="shared" si="13"/>
        <v>-3.0641159571689735E-2</v>
      </c>
      <c r="AG34" s="26">
        <f t="shared" si="10"/>
        <v>2.4512927657351788E-2</v>
      </c>
      <c r="AH34" s="26">
        <f t="shared" si="10"/>
        <v>6.128231914337947E-3</v>
      </c>
      <c r="AI34" s="26">
        <f t="shared" si="14"/>
        <v>5.1640700657503529E-2</v>
      </c>
      <c r="AJ34" s="26">
        <f t="shared" si="11"/>
        <v>4.225148235613925E-2</v>
      </c>
      <c r="AK34" s="26">
        <f t="shared" si="11"/>
        <v>4.6946091506821386E-2</v>
      </c>
      <c r="AL34" s="26">
        <f t="shared" si="11"/>
        <v>4.6946091506821386E-2</v>
      </c>
    </row>
    <row r="35" spans="1:38" x14ac:dyDescent="0.2">
      <c r="A35" s="27" t="s">
        <v>12</v>
      </c>
      <c r="B35" s="24">
        <v>2.4</v>
      </c>
      <c r="C35" s="24">
        <v>2.4</v>
      </c>
      <c r="D35" s="24">
        <v>2.4</v>
      </c>
      <c r="E35" s="24">
        <v>1.3</v>
      </c>
      <c r="F35" s="24">
        <v>1.2</v>
      </c>
      <c r="G35" s="24">
        <v>1.4</v>
      </c>
      <c r="H35" s="24">
        <v>1.5</v>
      </c>
      <c r="I35" s="24">
        <v>1</v>
      </c>
      <c r="J35" s="24">
        <v>0.8</v>
      </c>
      <c r="K35" s="24">
        <v>0.9</v>
      </c>
      <c r="L35" s="24">
        <v>0.5</v>
      </c>
      <c r="M35" s="24">
        <v>0.6</v>
      </c>
      <c r="N35" s="24">
        <v>0.4</v>
      </c>
      <c r="O35" s="25">
        <v>0.1</v>
      </c>
      <c r="P35" s="24">
        <v>0.2</v>
      </c>
      <c r="Q35" s="24">
        <v>0.6</v>
      </c>
      <c r="R35" s="33">
        <v>0.12091154039366123</v>
      </c>
      <c r="S35" s="34">
        <v>0.1334711648944551</v>
      </c>
      <c r="T35" s="33">
        <v>0.12879913960543846</v>
      </c>
      <c r="U35" s="33">
        <v>0.13169887699138155</v>
      </c>
      <c r="V35" s="33">
        <v>0.13207495879984368</v>
      </c>
      <c r="W35" s="26">
        <f t="shared" si="7"/>
        <v>0.29018769694478691</v>
      </c>
      <c r="X35" s="26">
        <f t="shared" si="7"/>
        <v>0.29018769694478691</v>
      </c>
      <c r="Y35" s="26">
        <f t="shared" si="7"/>
        <v>0.29018769694478691</v>
      </c>
      <c r="Z35" s="30">
        <f t="shared" si="12"/>
        <v>0.17351251436279164</v>
      </c>
      <c r="AA35" s="30">
        <f t="shared" si="8"/>
        <v>0.1601653978733461</v>
      </c>
      <c r="AB35" s="30">
        <f t="shared" si="8"/>
        <v>0.18685963085223711</v>
      </c>
      <c r="AC35" s="26">
        <f t="shared" si="9"/>
        <v>0.1931987094081577</v>
      </c>
      <c r="AD35" s="26">
        <f t="shared" si="9"/>
        <v>0.12879913960543846</v>
      </c>
      <c r="AE35" s="26">
        <f t="shared" si="9"/>
        <v>0.10303931168435077</v>
      </c>
      <c r="AF35" s="26">
        <f t="shared" si="13"/>
        <v>0.1185289892922434</v>
      </c>
      <c r="AG35" s="26">
        <f t="shared" si="10"/>
        <v>6.5849438495690776E-2</v>
      </c>
      <c r="AH35" s="26">
        <f t="shared" si="10"/>
        <v>7.9019326194828932E-2</v>
      </c>
      <c r="AI35" s="26">
        <f t="shared" si="14"/>
        <v>5.2829983519937479E-2</v>
      </c>
      <c r="AJ35" s="26">
        <f t="shared" si="11"/>
        <v>1.320749587998437E-2</v>
      </c>
      <c r="AK35" s="26">
        <f t="shared" si="11"/>
        <v>2.6414991759968739E-2</v>
      </c>
      <c r="AL35" s="26">
        <f t="shared" si="11"/>
        <v>7.9244975279906205E-2</v>
      </c>
    </row>
    <row r="36" spans="1:38" ht="19" x14ac:dyDescent="0.25">
      <c r="A36" s="35" t="s">
        <v>30</v>
      </c>
      <c r="B36" s="22"/>
      <c r="C36" s="22"/>
      <c r="D36" s="22"/>
      <c r="E36" s="36">
        <v>92</v>
      </c>
      <c r="F36" s="36">
        <v>76</v>
      </c>
      <c r="G36" s="36">
        <v>67</v>
      </c>
      <c r="H36" s="37">
        <v>12</v>
      </c>
      <c r="I36" s="37">
        <v>8</v>
      </c>
      <c r="J36" s="37">
        <v>1</v>
      </c>
      <c r="K36" s="37">
        <v>8</v>
      </c>
      <c r="L36" s="36">
        <v>72</v>
      </c>
      <c r="M36" s="37">
        <v>9</v>
      </c>
      <c r="N36" s="36">
        <v>69</v>
      </c>
      <c r="O36" s="38">
        <v>69</v>
      </c>
      <c r="P36" s="38">
        <v>67</v>
      </c>
      <c r="Q36" s="39">
        <v>28</v>
      </c>
      <c r="R36" s="22"/>
      <c r="S36" s="22"/>
      <c r="T36" s="22"/>
      <c r="U36" s="22"/>
      <c r="V36" s="22"/>
      <c r="W36" s="22"/>
      <c r="X36" s="22"/>
      <c r="Y36" s="22"/>
      <c r="Z36" s="22"/>
      <c r="AA36" s="22"/>
      <c r="AB36" s="22"/>
      <c r="AC36" s="22"/>
      <c r="AD36" s="22"/>
      <c r="AE36" s="22"/>
      <c r="AF36" s="22"/>
      <c r="AG36" s="22"/>
      <c r="AH36" s="22"/>
      <c r="AI36" s="22"/>
      <c r="AJ36" s="22"/>
      <c r="AK36" s="22"/>
      <c r="AL36" s="2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Charts</vt:lpstr>
      </vt:variant>
      <vt:variant>
        <vt:i4>1</vt:i4>
      </vt:variant>
    </vt:vector>
  </HeadingPairs>
  <TitlesOfParts>
    <vt:vector size="5" baseType="lpstr">
      <vt:lpstr>Table-01</vt:lpstr>
      <vt:lpstr>Table-02</vt:lpstr>
      <vt:lpstr>Figure-01</vt:lpstr>
      <vt:lpstr>Figure-02 (working)</vt:lpstr>
      <vt:lpstr>Figure-02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Aftab Chowdhury</dc:creator>
  <cp:lastModifiedBy>Aftab Chowdhury</cp:lastModifiedBy>
  <dcterms:created xsi:type="dcterms:W3CDTF">2021-02-09T11:58:20Z</dcterms:created>
  <dcterms:modified xsi:type="dcterms:W3CDTF">2021-10-23T00:17:54Z</dcterms:modified>
</cp:coreProperties>
</file>