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a\Desktop\work\2021_Fall\"/>
    </mc:Choice>
  </mc:AlternateContent>
  <xr:revisionPtr revIDLastSave="0" documentId="13_ncr:1_{AE8814C6-DBE2-4E40-AE84-0A7D387CB784}" xr6:coauthVersionLast="47" xr6:coauthVersionMax="47" xr10:uidLastSave="{00000000-0000-0000-0000-000000000000}"/>
  <bookViews>
    <workbookView xWindow="33780" yWindow="2895" windowWidth="19800" windowHeight="1555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9" i="1" l="1"/>
  <c r="C19" i="1"/>
  <c r="D18" i="1"/>
  <c r="C18" i="1"/>
  <c r="C17" i="1"/>
  <c r="D14" i="1"/>
  <c r="C14" i="1"/>
  <c r="D17" i="1"/>
  <c r="C16" i="1"/>
  <c r="C21" i="1" s="1"/>
  <c r="D16" i="1"/>
  <c r="C15" i="1"/>
  <c r="D15" i="1"/>
  <c r="D21" i="1" s="1"/>
  <c r="D20" i="1" l="1"/>
  <c r="C20" i="1"/>
</calcChain>
</file>

<file path=xl/sharedStrings.xml><?xml version="1.0" encoding="utf-8"?>
<sst xmlns="http://schemas.openxmlformats.org/spreadsheetml/2006/main" count="21" uniqueCount="21">
  <si>
    <t>Current Assets</t>
  </si>
  <si>
    <t>Current Liabilities</t>
  </si>
  <si>
    <t>Total Assets</t>
  </si>
  <si>
    <t>Sales</t>
  </si>
  <si>
    <t>EBIT</t>
  </si>
  <si>
    <t>Total Liabilities</t>
  </si>
  <si>
    <t>R.E</t>
  </si>
  <si>
    <t>Book. Equity</t>
  </si>
  <si>
    <t>Market. Equity</t>
  </si>
  <si>
    <t>NWC/TA</t>
  </si>
  <si>
    <t>RE/TA</t>
  </si>
  <si>
    <t>EBIT/TA</t>
  </si>
  <si>
    <t>MVE/BVL</t>
  </si>
  <si>
    <t>Sales/TA</t>
  </si>
  <si>
    <t>BVE/BVL</t>
  </si>
  <si>
    <t>Z</t>
  </si>
  <si>
    <t>Z''</t>
  </si>
  <si>
    <t>A) These scores indicate that the likelihood of bankrupcy is very high, as they all fall into the dangerous region</t>
  </si>
  <si>
    <t xml:space="preserve">B) 1. From 2002 to 2015, the company's situation deteriorated as both score went down dramatically. </t>
  </si>
  <si>
    <t>2. RE/TA showed most significant decrease, and the company failed to make profit (EBIT) to pull it back from operation</t>
  </si>
  <si>
    <t>3. Probably the company just started business before 2002 when investors were more patient and willing to wait - but after 13 years they lost patience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</si>
</sst>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7" formatCode="_-[$$-409]* #,##0.00_ ;_-[$$-409]* \-#,##0.00\ ;_-[$$-409]* &quot;-&quot;??_ ;_-@_ "/>
    <numFmt numFmtId="176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7" fontId="0" fillId="0" borderId="0" xfId="0" applyNumberFormat="1"/>
    <xf numFmtId="17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D26"/>
  <sheetViews>
    <sheetView tabSelected="1" workbookViewId="0">
      <selection activeCell="D6" sqref="D6"/>
    </sheetView>
  </sheetViews>
  <sheetFormatPr defaultRowHeight="15" x14ac:dyDescent="0.25"/>
  <cols>
    <col min="2" max="2" width="23.28515625" customWidth="1"/>
    <col min="3" max="3" width="14.85546875" customWidth="1"/>
    <col min="4" max="4" width="15.140625" customWidth="1"/>
  </cols>
  <sheetData>
    <row r="1" spans="2:4" x14ac:dyDescent="0.25">
      <c r="C1">
        <v>2002</v>
      </c>
      <c r="D1">
        <v>2015</v>
      </c>
    </row>
    <row r="2" spans="2:4" x14ac:dyDescent="0.25">
      <c r="B2" t="s">
        <v>0</v>
      </c>
      <c r="C2" s="1">
        <v>17686</v>
      </c>
      <c r="D2" s="1">
        <v>8780</v>
      </c>
    </row>
    <row r="3" spans="2:4" x14ac:dyDescent="0.25">
      <c r="B3" t="s">
        <v>1</v>
      </c>
      <c r="C3" s="1">
        <v>16917</v>
      </c>
      <c r="D3" s="1">
        <v>9062</v>
      </c>
    </row>
    <row r="4" spans="2:4" x14ac:dyDescent="0.25">
      <c r="B4" t="s">
        <v>2</v>
      </c>
      <c r="C4" s="1">
        <v>66243</v>
      </c>
      <c r="D4" s="1">
        <v>41261</v>
      </c>
    </row>
    <row r="5" spans="2:4" x14ac:dyDescent="0.25">
      <c r="B5" t="s">
        <v>3</v>
      </c>
      <c r="C5" s="1">
        <v>84424</v>
      </c>
      <c r="D5" s="1">
        <v>89890</v>
      </c>
    </row>
    <row r="6" spans="2:4" x14ac:dyDescent="0.25">
      <c r="B6" t="s">
        <v>4</v>
      </c>
      <c r="C6" s="1">
        <v>-19678</v>
      </c>
      <c r="D6" s="1">
        <v>-16134</v>
      </c>
    </row>
    <row r="7" spans="2:4" x14ac:dyDescent="0.25">
      <c r="B7" t="s">
        <v>5</v>
      </c>
      <c r="C7" s="1">
        <v>26916</v>
      </c>
      <c r="D7" s="1">
        <v>23409</v>
      </c>
    </row>
    <row r="8" spans="2:4" x14ac:dyDescent="0.25">
      <c r="B8" t="s">
        <v>6</v>
      </c>
      <c r="C8" s="1">
        <v>-147119</v>
      </c>
      <c r="D8" s="1">
        <v>-325725</v>
      </c>
    </row>
    <row r="9" spans="2:4" x14ac:dyDescent="0.25">
      <c r="B9" t="s">
        <v>7</v>
      </c>
      <c r="C9" s="1">
        <v>39327</v>
      </c>
      <c r="D9" s="1">
        <v>17852</v>
      </c>
    </row>
    <row r="10" spans="2:4" x14ac:dyDescent="0.25">
      <c r="B10" t="s">
        <v>8</v>
      </c>
      <c r="C10" s="1">
        <v>35000</v>
      </c>
      <c r="D10" s="1">
        <v>44000</v>
      </c>
    </row>
    <row r="14" spans="2:4" x14ac:dyDescent="0.25">
      <c r="B14" t="s">
        <v>9</v>
      </c>
      <c r="C14" s="2">
        <f>(C2-C3)/C4</f>
        <v>1.160877375722718E-2</v>
      </c>
      <c r="D14" s="2">
        <f>(D2-D3)/D4</f>
        <v>-6.8345410920724169E-3</v>
      </c>
    </row>
    <row r="15" spans="2:4" x14ac:dyDescent="0.25">
      <c r="B15" t="s">
        <v>10</v>
      </c>
      <c r="C15" s="2">
        <f>C8/C4</f>
        <v>-2.220898811949942</v>
      </c>
      <c r="D15" s="2">
        <f>D8/D4</f>
        <v>-7.8942585007634332</v>
      </c>
    </row>
    <row r="16" spans="2:4" x14ac:dyDescent="0.25">
      <c r="B16" t="s">
        <v>11</v>
      </c>
      <c r="C16" s="2">
        <f>C6/C4</f>
        <v>-0.2970578023338315</v>
      </c>
      <c r="D16" s="2">
        <f>D6/D4</f>
        <v>-0.39102299992729211</v>
      </c>
    </row>
    <row r="17" spans="2:4" x14ac:dyDescent="0.25">
      <c r="B17" t="s">
        <v>12</v>
      </c>
      <c r="C17" s="2">
        <f>C10/C7</f>
        <v>1.3003418041313717</v>
      </c>
      <c r="D17" s="2">
        <f>D10/D7</f>
        <v>1.8796189499765048</v>
      </c>
    </row>
    <row r="18" spans="2:4" x14ac:dyDescent="0.25">
      <c r="B18" t="s">
        <v>13</v>
      </c>
      <c r="C18" s="2">
        <f>C5/C4</f>
        <v>1.2744591881406337</v>
      </c>
      <c r="D18" s="2">
        <f>D5/D4</f>
        <v>2.1785705630013816</v>
      </c>
    </row>
    <row r="19" spans="2:4" x14ac:dyDescent="0.25">
      <c r="B19" t="s">
        <v>14</v>
      </c>
      <c r="C19" s="2">
        <f>C9/C7</f>
        <v>1.4611012037449844</v>
      </c>
      <c r="D19" s="2">
        <f>D9/D7</f>
        <v>0.76261267034046731</v>
      </c>
    </row>
    <row r="20" spans="2:4" x14ac:dyDescent="0.25">
      <c r="B20" t="s">
        <v>15</v>
      </c>
      <c r="C20" s="2">
        <f>1.2*C14+1.4*C15+3.3*C16+0.6*C17+C18</f>
        <v>-2.0209542853034339</v>
      </c>
      <c r="D20" s="2">
        <f>1.2*D14+1.4*D15+3.3*D16+0.6*D17+D18</f>
        <v>-9.0441973171520722</v>
      </c>
    </row>
    <row r="21" spans="2:4" x14ac:dyDescent="0.25">
      <c r="B21" t="s">
        <v>16</v>
      </c>
      <c r="C21" s="2">
        <f>3.25+6.56*C14+3.26*C15+6.72*C16+1.05*C19</f>
        <v>-4.3760487388605132</v>
      </c>
      <c r="D21" s="2">
        <f>3.25+6.56*D14+3.26*D15+6.72*D16+1.05*D19</f>
        <v>-24.357048557706694</v>
      </c>
    </row>
    <row r="23" spans="2:4" x14ac:dyDescent="0.25">
      <c r="B23" t="s">
        <v>17</v>
      </c>
    </row>
    <row r="24" spans="2:4" x14ac:dyDescent="0.25">
      <c r="B24" t="s">
        <v>18</v>
      </c>
    </row>
    <row r="25" spans="2:4" x14ac:dyDescent="0.25">
      <c r="B25" t="s">
        <v>19</v>
      </c>
    </row>
    <row r="26" spans="2:4" x14ac:dyDescent="0.25">
      <c r="B26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a</cp:lastModifiedBy>
  <dcterms:created xsi:type="dcterms:W3CDTF">2015-06-05T18:17:20Z</dcterms:created>
  <dcterms:modified xsi:type="dcterms:W3CDTF">2021-09-15T13:48:02Z</dcterms:modified>
</cp:coreProperties>
</file>