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c0231\Documents\Parapiqueria\demo\2022\"/>
    </mc:Choice>
  </mc:AlternateContent>
  <xr:revisionPtr revIDLastSave="0" documentId="13_ncr:1_{A3AFBCAA-4947-45C5-BAF9-FF8C1D00CCA0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Página1" sheetId="1" r:id="rId1"/>
  </sheets>
  <calcPr calcId="191028"/>
</workbook>
</file>

<file path=xl/calcChain.xml><?xml version="1.0" encoding="utf-8"?>
<calcChain xmlns="http://schemas.openxmlformats.org/spreadsheetml/2006/main">
  <c r="H22" i="1" l="1"/>
  <c r="G22" i="1"/>
  <c r="H19" i="1" l="1"/>
  <c r="G19" i="1"/>
  <c r="H17" i="1"/>
  <c r="G17" i="1"/>
  <c r="G16" i="1"/>
  <c r="H16" i="1"/>
  <c r="H14" i="1"/>
  <c r="G14" i="1"/>
  <c r="H13" i="1"/>
  <c r="G13" i="1"/>
  <c r="H12" i="1"/>
  <c r="G12" i="1"/>
</calcChain>
</file>

<file path=xl/sharedStrings.xml><?xml version="1.0" encoding="utf-8"?>
<sst xmlns="http://schemas.openxmlformats.org/spreadsheetml/2006/main" count="109" uniqueCount="51">
  <si>
    <t>Specie</t>
  </si>
  <si>
    <t>Site</t>
  </si>
  <si>
    <t>Plot</t>
  </si>
  <si>
    <t>Cod. Fotos</t>
  </si>
  <si>
    <t>Data</t>
  </si>
  <si>
    <t>Estação</t>
  </si>
  <si>
    <t>Ind. Reprodutivos</t>
  </si>
  <si>
    <t>Ind. Não_reprodutivos</t>
  </si>
  <si>
    <t>Notas</t>
  </si>
  <si>
    <t>Parapiqueria cavalcantei</t>
  </si>
  <si>
    <t>S11C</t>
  </si>
  <si>
    <t>1098;1099;1100</t>
  </si>
  <si>
    <t>Chuvosa</t>
  </si>
  <si>
    <t>PPQSC01, ambiente mais afatado do córrego / penumbra</t>
  </si>
  <si>
    <t>1101;1102;1103</t>
  </si>
  <si>
    <t>PPQSC02, ambiente mais afastado do córrego / penumbra</t>
  </si>
  <si>
    <t>1104;1105;1106</t>
  </si>
  <si>
    <t>PPQSC03; ambiente sombreado, prox. ao córrego</t>
  </si>
  <si>
    <t>1107;1108;1109</t>
  </si>
  <si>
    <t>PPQSC04; ambiente sombreado, prox. ao córrego</t>
  </si>
  <si>
    <t>1110;1111;1112</t>
  </si>
  <si>
    <t>PPQSC05; ambiente iluminado</t>
  </si>
  <si>
    <t>1113; 1114; 1115</t>
  </si>
  <si>
    <t>PPQSC06; ambiente sombreado com musgos e samambaias</t>
  </si>
  <si>
    <t>1116; 1117;1118; 1119; 1120;1121</t>
  </si>
  <si>
    <t>PPQSC07; ambiente aberto</t>
  </si>
  <si>
    <t>1125;1126;1127</t>
  </si>
  <si>
    <t>PPQSC08; penumbra prox. cachoeira</t>
  </si>
  <si>
    <t>1122;1123;1124</t>
  </si>
  <si>
    <t>PPQSC09; iluminado prox. cachoeira</t>
  </si>
  <si>
    <t>PPQSC10; penumbra prox. cachoeira</t>
  </si>
  <si>
    <t>S11B</t>
  </si>
  <si>
    <t>1131;1132;11313</t>
  </si>
  <si>
    <t>PPQSB01, área aberto em córrego, infl. de sombra de árvore</t>
  </si>
  <si>
    <t>1134;1135;1136;1153;1154;1155</t>
  </si>
  <si>
    <t>PPQSB02, área aberta em córrego</t>
  </si>
  <si>
    <t>1137;1138;1139;1149;1150</t>
  </si>
  <si>
    <t>PPQSB03, área sombreada</t>
  </si>
  <si>
    <t>1140;1141;1142;1144</t>
  </si>
  <si>
    <t>PPQSB04, área aberta</t>
  </si>
  <si>
    <t>1145;1146;1147</t>
  </si>
  <si>
    <t>PPQSB05, área aberta</t>
  </si>
  <si>
    <t>1156;1157;1158</t>
  </si>
  <si>
    <t>PPQSB06, área aberta</t>
  </si>
  <si>
    <t>1161;1162;1163</t>
  </si>
  <si>
    <t>1165;1166;1167</t>
  </si>
  <si>
    <t>PPQSB07, área sombreada</t>
  </si>
  <si>
    <t>1173;1174;1175</t>
  </si>
  <si>
    <t>PPQSB08, área sombreada</t>
  </si>
  <si>
    <t>1170;1171;1172</t>
  </si>
  <si>
    <t>PPQSB09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</si>
</sst>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workbookViewId="0">
      <selection activeCell="J7" sqref="J7"/>
    </sheetView>
  </sheetViews>
  <sheetFormatPr defaultColWidth="12.5703125" defaultRowHeight="15.75" customHeight="1" x14ac:dyDescent="0.2"/>
  <cols>
    <col min="1" max="1" width="23" bestFit="1" customWidth="1"/>
    <col min="4" max="4" width="30.28515625" hidden="1" customWidth="1"/>
    <col min="5" max="5" width="0" hidden="1" customWidth="1"/>
    <col min="6" max="6" width="15.28515625" hidden="1" customWidth="1"/>
    <col min="7" max="7" width="14.5703125" bestFit="1" customWidth="1"/>
    <col min="8" max="8" width="19" bestFit="1" customWidth="1"/>
    <col min="9" max="9" width="53.42578125" bestFit="1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</row>
    <row r="2" spans="1:9" ht="15.75" customHeight="1" x14ac:dyDescent="0.2">
      <c r="A2" s="1" t="s">
        <v>9</v>
      </c>
      <c r="B2" s="1" t="s">
        <v>10</v>
      </c>
      <c r="C2" s="1">
        <v>1</v>
      </c>
      <c r="D2" s="1" t="s">
        <v>11</v>
      </c>
      <c r="E2" s="2">
        <v>44634</v>
      </c>
      <c r="F2" s="1" t="s">
        <v>12</v>
      </c>
      <c r="G2" s="1">
        <v>10</v>
      </c>
      <c r="H2" s="1">
        <v>10</v>
      </c>
      <c r="I2" s="1" t="s">
        <v>13</v>
      </c>
    </row>
    <row r="3" spans="1:9" ht="15.75" customHeight="1" x14ac:dyDescent="0.2">
      <c r="A3" s="1" t="s">
        <v>9</v>
      </c>
      <c r="B3" s="1" t="s">
        <v>10</v>
      </c>
      <c r="C3" s="1">
        <v>2</v>
      </c>
      <c r="D3" s="1" t="s">
        <v>14</v>
      </c>
      <c r="E3" s="2">
        <v>44634</v>
      </c>
      <c r="F3" s="1" t="s">
        <v>12</v>
      </c>
      <c r="G3" s="1">
        <v>3</v>
      </c>
      <c r="H3" s="1">
        <v>21</v>
      </c>
      <c r="I3" s="1" t="s">
        <v>15</v>
      </c>
    </row>
    <row r="4" spans="1:9" ht="15.75" customHeight="1" x14ac:dyDescent="0.2">
      <c r="A4" s="1" t="s">
        <v>9</v>
      </c>
      <c r="B4" s="1" t="s">
        <v>10</v>
      </c>
      <c r="C4" s="1">
        <v>3</v>
      </c>
      <c r="D4" s="1" t="s">
        <v>16</v>
      </c>
      <c r="E4" s="2">
        <v>44634</v>
      </c>
      <c r="F4" s="1" t="s">
        <v>12</v>
      </c>
      <c r="G4" s="1">
        <v>6</v>
      </c>
      <c r="H4" s="1">
        <v>163</v>
      </c>
      <c r="I4" s="1" t="s">
        <v>17</v>
      </c>
    </row>
    <row r="5" spans="1:9" ht="15.75" customHeight="1" x14ac:dyDescent="0.2">
      <c r="A5" s="1" t="s">
        <v>9</v>
      </c>
      <c r="B5" s="1" t="s">
        <v>10</v>
      </c>
      <c r="C5" s="1">
        <v>4</v>
      </c>
      <c r="D5" s="1" t="s">
        <v>18</v>
      </c>
      <c r="E5" s="2">
        <v>44634</v>
      </c>
      <c r="F5" s="1" t="s">
        <v>12</v>
      </c>
      <c r="G5" s="1">
        <v>65</v>
      </c>
      <c r="H5" s="1">
        <v>82</v>
      </c>
      <c r="I5" s="1" t="s">
        <v>19</v>
      </c>
    </row>
    <row r="6" spans="1:9" ht="15.75" customHeight="1" x14ac:dyDescent="0.2">
      <c r="A6" s="1" t="s">
        <v>9</v>
      </c>
      <c r="B6" s="1" t="s">
        <v>10</v>
      </c>
      <c r="C6" s="1">
        <v>5</v>
      </c>
      <c r="D6" s="1" t="s">
        <v>20</v>
      </c>
      <c r="E6" s="2">
        <v>44634</v>
      </c>
      <c r="F6" s="1" t="s">
        <v>12</v>
      </c>
      <c r="G6" s="1">
        <v>11</v>
      </c>
      <c r="H6" s="1">
        <v>1</v>
      </c>
      <c r="I6" s="1" t="s">
        <v>21</v>
      </c>
    </row>
    <row r="7" spans="1:9" ht="15.75" customHeight="1" x14ac:dyDescent="0.2">
      <c r="A7" s="1" t="s">
        <v>9</v>
      </c>
      <c r="B7" s="1" t="s">
        <v>10</v>
      </c>
      <c r="C7" s="1">
        <v>6</v>
      </c>
      <c r="D7" s="1" t="s">
        <v>22</v>
      </c>
      <c r="E7" s="2">
        <v>44634</v>
      </c>
      <c r="F7" s="1" t="s">
        <v>12</v>
      </c>
      <c r="G7" s="1">
        <v>0</v>
      </c>
      <c r="H7" s="1">
        <v>63</v>
      </c>
      <c r="I7" s="1" t="s">
        <v>23</v>
      </c>
    </row>
    <row r="8" spans="1:9" ht="15.75" customHeight="1" x14ac:dyDescent="0.2">
      <c r="A8" s="1" t="s">
        <v>9</v>
      </c>
      <c r="B8" s="1" t="s">
        <v>10</v>
      </c>
      <c r="C8" s="1">
        <v>7</v>
      </c>
      <c r="D8" s="1" t="s">
        <v>24</v>
      </c>
      <c r="E8" s="2">
        <v>44634</v>
      </c>
      <c r="F8" s="1" t="s">
        <v>12</v>
      </c>
      <c r="G8" s="1">
        <v>14</v>
      </c>
      <c r="H8" s="1">
        <v>25</v>
      </c>
      <c r="I8" s="1" t="s">
        <v>25</v>
      </c>
    </row>
    <row r="9" spans="1:9" ht="15.75" customHeight="1" x14ac:dyDescent="0.2">
      <c r="A9" s="1" t="s">
        <v>9</v>
      </c>
      <c r="B9" s="1" t="s">
        <v>10</v>
      </c>
      <c r="C9" s="1">
        <v>8</v>
      </c>
      <c r="D9" s="4" t="s">
        <v>26</v>
      </c>
      <c r="E9" s="2">
        <v>44634</v>
      </c>
      <c r="F9" s="1" t="s">
        <v>12</v>
      </c>
      <c r="G9" s="1">
        <v>75</v>
      </c>
      <c r="H9" s="1">
        <v>23</v>
      </c>
      <c r="I9" s="1" t="s">
        <v>27</v>
      </c>
    </row>
    <row r="10" spans="1:9" ht="15.75" customHeight="1" x14ac:dyDescent="0.2">
      <c r="A10" s="1" t="s">
        <v>9</v>
      </c>
      <c r="B10" s="1" t="s">
        <v>10</v>
      </c>
      <c r="C10" s="1">
        <v>9</v>
      </c>
      <c r="D10" s="1" t="s">
        <v>28</v>
      </c>
      <c r="E10" s="2">
        <v>44634</v>
      </c>
      <c r="F10" s="1" t="s">
        <v>12</v>
      </c>
      <c r="G10" s="1">
        <v>34</v>
      </c>
      <c r="H10" s="1">
        <v>365</v>
      </c>
      <c r="I10" s="1" t="s">
        <v>29</v>
      </c>
    </row>
    <row r="11" spans="1:9" ht="15.75" customHeight="1" x14ac:dyDescent="0.2">
      <c r="A11" s="1" t="s">
        <v>9</v>
      </c>
      <c r="B11" s="1" t="s">
        <v>10</v>
      </c>
      <c r="C11" s="1">
        <v>10</v>
      </c>
      <c r="D11" s="4" t="s">
        <v>26</v>
      </c>
      <c r="E11" s="2">
        <v>44634</v>
      </c>
      <c r="F11" s="1" t="s">
        <v>12</v>
      </c>
      <c r="G11" s="1">
        <v>30</v>
      </c>
      <c r="H11" s="1">
        <v>61</v>
      </c>
      <c r="I11" s="1" t="s">
        <v>30</v>
      </c>
    </row>
    <row r="12" spans="1:9" ht="15.75" customHeight="1" x14ac:dyDescent="0.2">
      <c r="A12" s="1" t="s">
        <v>9</v>
      </c>
      <c r="B12" s="1" t="s">
        <v>31</v>
      </c>
      <c r="C12" s="1">
        <v>11</v>
      </c>
      <c r="D12" s="1" t="s">
        <v>32</v>
      </c>
      <c r="E12" s="2">
        <v>44637</v>
      </c>
      <c r="F12" s="1" t="s">
        <v>12</v>
      </c>
      <c r="G12" s="1">
        <f>31+21+10+38</f>
        <v>100</v>
      </c>
      <c r="H12" s="1">
        <f>7+1+11+4</f>
        <v>23</v>
      </c>
      <c r="I12" s="1" t="s">
        <v>33</v>
      </c>
    </row>
    <row r="13" spans="1:9" ht="15.75" customHeight="1" x14ac:dyDescent="0.2">
      <c r="A13" s="1" t="s">
        <v>9</v>
      </c>
      <c r="B13" s="1" t="s">
        <v>31</v>
      </c>
      <c r="C13" s="1">
        <v>12</v>
      </c>
      <c r="D13" s="1" t="s">
        <v>34</v>
      </c>
      <c r="E13" s="2">
        <v>44637</v>
      </c>
      <c r="F13" s="1" t="s">
        <v>12</v>
      </c>
      <c r="G13" s="1">
        <f>30+10+28+14</f>
        <v>82</v>
      </c>
      <c r="H13" s="1">
        <f>6+1+9+4</f>
        <v>20</v>
      </c>
      <c r="I13" s="1" t="s">
        <v>35</v>
      </c>
    </row>
    <row r="14" spans="1:9" ht="15.75" customHeight="1" x14ac:dyDescent="0.2">
      <c r="A14" s="1" t="s">
        <v>9</v>
      </c>
      <c r="B14" s="1" t="s">
        <v>31</v>
      </c>
      <c r="C14" s="1">
        <v>13</v>
      </c>
      <c r="D14" s="1" t="s">
        <v>36</v>
      </c>
      <c r="E14" s="2">
        <v>44637</v>
      </c>
      <c r="F14" s="1" t="s">
        <v>12</v>
      </c>
      <c r="G14" s="1">
        <f>10+14</f>
        <v>24</v>
      </c>
      <c r="H14" s="1">
        <f>24+31</f>
        <v>55</v>
      </c>
      <c r="I14" s="1" t="s">
        <v>37</v>
      </c>
    </row>
    <row r="15" spans="1:9" ht="15.75" customHeight="1" x14ac:dyDescent="0.2">
      <c r="A15" s="1" t="s">
        <v>9</v>
      </c>
      <c r="B15" s="1" t="s">
        <v>31</v>
      </c>
      <c r="C15" s="1">
        <v>14</v>
      </c>
      <c r="D15" s="1" t="s">
        <v>38</v>
      </c>
      <c r="E15" s="2">
        <v>44637</v>
      </c>
      <c r="F15" s="1" t="s">
        <v>12</v>
      </c>
      <c r="G15" s="1">
        <v>40</v>
      </c>
      <c r="H15" s="1">
        <v>35</v>
      </c>
      <c r="I15" s="1" t="s">
        <v>39</v>
      </c>
    </row>
    <row r="16" spans="1:9" ht="15.75" customHeight="1" x14ac:dyDescent="0.2">
      <c r="A16" s="1" t="s">
        <v>9</v>
      </c>
      <c r="B16" s="1" t="s">
        <v>31</v>
      </c>
      <c r="C16" s="1">
        <v>15</v>
      </c>
      <c r="D16" s="1" t="s">
        <v>40</v>
      </c>
      <c r="E16" s="2">
        <v>44637</v>
      </c>
      <c r="F16" s="1" t="s">
        <v>12</v>
      </c>
      <c r="G16" s="1">
        <f>18+16+16+18</f>
        <v>68</v>
      </c>
      <c r="H16" s="1">
        <f>32+21+62+15</f>
        <v>130</v>
      </c>
      <c r="I16" s="1" t="s">
        <v>41</v>
      </c>
    </row>
    <row r="17" spans="1:9" ht="15.75" customHeight="1" x14ac:dyDescent="0.2">
      <c r="A17" s="1" t="s">
        <v>9</v>
      </c>
      <c r="B17" s="1" t="s">
        <v>31</v>
      </c>
      <c r="C17" s="1">
        <v>16</v>
      </c>
      <c r="D17" s="1" t="s">
        <v>42</v>
      </c>
      <c r="E17" s="2">
        <v>44637</v>
      </c>
      <c r="F17" s="1" t="s">
        <v>12</v>
      </c>
      <c r="G17" s="1">
        <f>19+16+6</f>
        <v>41</v>
      </c>
      <c r="H17" s="1">
        <f>26+18+6</f>
        <v>50</v>
      </c>
      <c r="I17" s="1" t="s">
        <v>43</v>
      </c>
    </row>
    <row r="18" spans="1:9" ht="15.75" customHeight="1" x14ac:dyDescent="0.2">
      <c r="A18" s="1" t="s">
        <v>9</v>
      </c>
      <c r="B18" s="1" t="s">
        <v>31</v>
      </c>
      <c r="C18" s="1">
        <v>17</v>
      </c>
      <c r="D18" s="1" t="s">
        <v>44</v>
      </c>
      <c r="E18" s="2">
        <v>44637</v>
      </c>
      <c r="F18" s="1" t="s">
        <v>12</v>
      </c>
      <c r="G18" s="1">
        <v>0</v>
      </c>
      <c r="H18" s="1">
        <v>41</v>
      </c>
      <c r="I18" s="1" t="s">
        <v>43</v>
      </c>
    </row>
    <row r="19" spans="1:9" ht="15.75" customHeight="1" x14ac:dyDescent="0.2">
      <c r="A19" s="1" t="s">
        <v>9</v>
      </c>
      <c r="B19" s="1" t="s">
        <v>31</v>
      </c>
      <c r="C19" s="1">
        <v>18</v>
      </c>
      <c r="D19" s="1" t="s">
        <v>45</v>
      </c>
      <c r="E19" s="2">
        <v>44637</v>
      </c>
      <c r="F19" s="1" t="s">
        <v>12</v>
      </c>
      <c r="G19" s="1">
        <f>41+11+10+12</f>
        <v>74</v>
      </c>
      <c r="H19" s="1">
        <f>5+12+3+8</f>
        <v>28</v>
      </c>
      <c r="I19" s="1" t="s">
        <v>46</v>
      </c>
    </row>
    <row r="20" spans="1:9" ht="15.75" customHeight="1" x14ac:dyDescent="0.2">
      <c r="A20" s="1" t="s">
        <v>9</v>
      </c>
      <c r="B20" s="1" t="s">
        <v>31</v>
      </c>
      <c r="C20" s="1">
        <v>19</v>
      </c>
      <c r="D20" s="1" t="s">
        <v>47</v>
      </c>
      <c r="E20" s="2">
        <v>44637</v>
      </c>
      <c r="F20" s="1" t="s">
        <v>12</v>
      </c>
      <c r="G20" s="1">
        <v>13</v>
      </c>
      <c r="H20" s="1">
        <v>0</v>
      </c>
      <c r="I20" s="1" t="s">
        <v>48</v>
      </c>
    </row>
    <row r="21" spans="1:9" ht="15.75" customHeight="1" x14ac:dyDescent="0.2">
      <c r="A21" s="1" t="s">
        <v>9</v>
      </c>
      <c r="B21" s="1" t="s">
        <v>31</v>
      </c>
      <c r="C21" s="1">
        <v>20</v>
      </c>
      <c r="D21" s="1" t="s">
        <v>49</v>
      </c>
      <c r="E21" s="2">
        <v>44637</v>
      </c>
      <c r="F21" s="1" t="s">
        <v>12</v>
      </c>
      <c r="G21" s="1">
        <v>6</v>
      </c>
      <c r="H21" s="1">
        <v>116</v>
      </c>
      <c r="I21" s="1" t="s">
        <v>50</v>
      </c>
    </row>
    <row r="22" spans="1:9" ht="15.75" customHeight="1" x14ac:dyDescent="0.2">
      <c r="G22">
        <f>SUM(G2:G21)</f>
        <v>696</v>
      </c>
      <c r="H22">
        <f>SUM(H2:H21)</f>
        <v>1312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29EB3ABB86614A88729F03313DFB21" ma:contentTypeVersion="17" ma:contentTypeDescription="Crie um novo documento." ma:contentTypeScope="" ma:versionID="3c05e35a2dcc40d1367df5f3a9633a74">
  <xsd:schema xmlns:xsd="http://www.w3.org/2001/XMLSchema" xmlns:xs="http://www.w3.org/2001/XMLSchema" xmlns:p="http://schemas.microsoft.com/office/2006/metadata/properties" xmlns:ns2="e5de5f80-8a20-4bde-9392-005e37b5595b" xmlns:ns3="c16ac0c4-b43d-4687-a36f-62aa7d816e1d" targetNamespace="http://schemas.microsoft.com/office/2006/metadata/properties" ma:root="true" ma:fieldsID="c8de79c605c1b3a1a9b2cf2c3e61588d" ns2:_="" ns3:_="">
    <xsd:import namespace="e5de5f80-8a20-4bde-9392-005e37b5595b"/>
    <xsd:import namespace="c16ac0c4-b43d-4687-a36f-62aa7d816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e5f80-8a20-4bde-9392-005e37b5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fb4e49-6f5d-460f-8245-f0e15177e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ac0c4-b43d-4687-a36f-62aa7d816e1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8fce05f-f8f6-474a-a1d4-e1fbdec4ac9f}" ma:internalName="TaxCatchAll" ma:showField="CatchAllData" ma:web="c16ac0c4-b43d-4687-a36f-62aa7d816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de5f80-8a20-4bde-9392-005e37b5595b">
      <Terms xmlns="http://schemas.microsoft.com/office/infopath/2007/PartnerControls"/>
    </lcf76f155ced4ddcb4097134ff3c332f>
    <TaxCatchAll xmlns="c16ac0c4-b43d-4687-a36f-62aa7d816e1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F41E82-1253-49EC-8E31-5A48D4955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e5f80-8a20-4bde-9392-005e37b5595b"/>
    <ds:schemaRef ds:uri="c16ac0c4-b43d-4687-a36f-62aa7d816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DC85F4-1305-4D12-9E66-D0C32B6D6AE9}">
  <ds:schemaRefs>
    <ds:schemaRef ds:uri="http://schemas.microsoft.com/office/2006/metadata/properties"/>
    <ds:schemaRef ds:uri="http://schemas.microsoft.com/office/infopath/2007/PartnerControls"/>
    <ds:schemaRef ds:uri="e5de5f80-8a20-4bde-9392-005e37b5595b"/>
    <ds:schemaRef ds:uri="c16ac0c4-b43d-4687-a36f-62aa7d816e1d"/>
  </ds:schemaRefs>
</ds:datastoreItem>
</file>

<file path=customXml/itemProps3.xml><?xml version="1.0" encoding="utf-8"?>
<ds:datastoreItem xmlns:ds="http://schemas.openxmlformats.org/officeDocument/2006/customXml" ds:itemID="{F8194ECA-7F9D-4366-BD6A-7D9FE2BCFB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Kamimura</dc:creator>
  <cp:keywords/>
  <dc:description/>
  <cp:lastModifiedBy>Talita Marques Zupo</cp:lastModifiedBy>
  <cp:revision/>
  <dcterms:created xsi:type="dcterms:W3CDTF">2022-04-05T12:55:52Z</dcterms:created>
  <dcterms:modified xsi:type="dcterms:W3CDTF">2024-01-31T20:08:12Z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0x0101006D29EB3ABB86614A88729F03313DFB21</vt:lpwstr>
  </property>
  <property fmtid="{D5CDD505-2E9C-101B-9397-08002B2CF9AE}" pid="3" name="MediaServiceImageTags">
    <vt:lpwstr/>
  </property>
</Properties>
</file>