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comments+xml" PartName="/xl/comments/commen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scenario" sheetId="1" state="visible" r:id="rId1"/>
    <sheet name="YN" sheetId="2" state="visible" r:id="rId2"/>
    <sheet name="eep" sheetId="3" state="visible" r:id="rId3"/>
    <sheet name="pre1980" sheetId="4" state="visible" r:id="rId4"/>
    <sheet name="yr80" sheetId="5" state="visible" r:id="rId5"/>
    <sheet name="yesno" sheetId="6" state="visible" r:id="rId6"/>
    <sheet name="crops" sheetId="7" state="visible" r:id="rId7"/>
    <sheet name="covercrops" sheetId="8" state="visible" r:id="rId8"/>
    <sheet name="treesvines" sheetId="9" state="visible" r:id="rId9"/>
    <sheet name="TF" sheetId="10" state="visible" r:id="rId10"/>
    <sheet name="binary" sheetId="11" state="visible" r:id="rId11"/>
    <sheet name="tillagetype" sheetId="12" state="visible" r:id="rId12"/>
    <sheet name="napplicationtype" sheetId="13" state="visible" r:id="rId13"/>
    <sheet name="napplicationmethod" sheetId="14" state="visible" r:id="rId14"/>
    <sheet name="tillage" sheetId="15" state="visible" r:id="rId15"/>
    <sheet name="CRP" sheetId="16" state="visible" r:id="rId16"/>
    <sheet name="processed" sheetId="17" state="visible" r:id="rId17"/>
    <sheet name="ready_1528146" sheetId="18" state="visible" r:id="rId18"/>
  </sheets>
  <externalReferences>
    <externalReference r:id="rId19"/>
  </externalReferences>
  <definedNames>
    <definedName name="Crops">[1]Units!$A$2:$A$34</definedName>
    <definedName name="No">yesno!$A$1:$A$4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/>
      <sz val="12"/>
      <scheme val="minor"/>
    </font>
    <font>
      <name val="Calibri"/>
      <family val="2"/>
      <color rgb="FF24292E"/>
      <sz val="11"/>
      <scheme val="minor"/>
    </font>
    <font>
      <name val="Calibri"/>
      <family val="2"/>
      <color rgb="FF24292E"/>
      <sz val="12"/>
      <scheme val="minor"/>
    </font>
    <font>
      <name val="Arial"/>
      <family val="2"/>
      <color rgb="FF2A2C2C"/>
      <sz val="11"/>
    </font>
    <font>
      <name val="Calibri"/>
      <family val="2"/>
      <b val="1"/>
      <color theme="1"/>
      <sz val="12"/>
      <scheme val="minor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Calibri"/>
      <family val="2"/>
      <color theme="1"/>
      <sz val="13"/>
    </font>
    <font>
      <name val="Calibri"/>
      <family val="2"/>
      <b val="1"/>
      <color theme="1"/>
      <sz val="11"/>
    </font>
    <font>
      <name val="Calibri (Body)"/>
      <b val="1"/>
      <color theme="1" tint="0.499984740745262"/>
      <sz val="11"/>
    </font>
    <font>
      <name val="Calibri (Body)"/>
      <color theme="1" tint="0.499984740745262"/>
      <sz val="11"/>
    </font>
    <font>
      <name val="Calibri (Body)"/>
      <b val="1"/>
      <color theme="1" tint="0.499984740745262"/>
      <sz val="13"/>
    </font>
    <font>
      <name val="Calibri"/>
      <family val="2"/>
      <b val="1"/>
      <color theme="1" tint="0.499984740745262"/>
      <sz val="12"/>
      <scheme val="minor"/>
    </font>
    <font>
      <name val="Calibri"/>
      <family val="2"/>
      <color theme="1"/>
      <sz val="11"/>
      <scheme val="minor"/>
    </font>
    <font>
      <name val="Open Sans"/>
      <family val="2"/>
      <color rgb="FF252525"/>
      <sz val="14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 tint="-0.249977111117893"/>
      </right>
      <top/>
      <bottom/>
      <diagonal/>
    </border>
  </borders>
  <cellStyleXfs count="2">
    <xf borderId="0" fillId="0" fontId="15" numFmtId="0"/>
    <xf borderId="0" fillId="0" fontId="15" numFmtId="0"/>
  </cellStyleXfs>
  <cellXfs count="42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0" numFmtId="0" pivotButton="0" quotePrefix="0" xfId="0">
      <alignment vertical="center"/>
      <protection hidden="0" locked="0"/>
    </xf>
    <xf borderId="1" fillId="0" fontId="0" numFmtId="0" pivotButton="0" quotePrefix="0" xfId="0"/>
    <xf borderId="0" fillId="0" fontId="3" numFmtId="0" pivotButton="0" quotePrefix="0" xfId="0"/>
    <xf applyAlignment="1" applyProtection="1" borderId="0" fillId="0" fontId="0" numFmtId="0" pivotButton="0" quotePrefix="0" xfId="0">
      <alignment vertical="center"/>
      <protection hidden="0" locked="0"/>
    </xf>
    <xf applyAlignment="1" applyProtection="1" borderId="0" fillId="0" fontId="15" numFmtId="0" pivotButton="0" quotePrefix="0" xfId="1">
      <alignment vertical="center"/>
      <protection hidden="0" locked="0"/>
    </xf>
    <xf borderId="0" fillId="0" fontId="5" numFmtId="0" pivotButton="0" quotePrefix="0" xfId="0"/>
    <xf applyAlignment="1" applyProtection="1" borderId="0" fillId="0" fontId="0" numFmtId="0" pivotButton="0" quotePrefix="1" xfId="0">
      <alignment vertical="center"/>
      <protection hidden="0" locked="0"/>
    </xf>
    <xf applyAlignment="1" applyProtection="1" borderId="2" fillId="2" fontId="6" numFmtId="0" pivotButton="0" quotePrefix="0" xfId="0">
      <alignment horizontal="left" vertical="center"/>
      <protection hidden="0" locked="0"/>
    </xf>
    <xf borderId="0" fillId="0" fontId="4" numFmtId="0" pivotButton="0" quotePrefix="0" xfId="0"/>
    <xf applyAlignment="1" applyProtection="1" borderId="3" fillId="0" fontId="11" numFmtId="0" pivotButton="0" quotePrefix="0" xfId="0">
      <alignment vertical="center"/>
      <protection hidden="0" locked="0"/>
    </xf>
    <xf applyAlignment="1" applyProtection="1" borderId="3" fillId="0" fontId="11" numFmtId="0" pivotButton="0" quotePrefix="0" xfId="0">
      <alignment vertical="center"/>
      <protection hidden="0" locked="0"/>
    </xf>
    <xf applyAlignment="1" applyProtection="1" borderId="3" fillId="2" fontId="0" numFmtId="0" pivotButton="0" quotePrefix="0" xfId="0">
      <alignment vertical="center"/>
      <protection hidden="0" locked="0"/>
    </xf>
    <xf applyAlignment="1" applyProtection="1" borderId="3" fillId="0" fontId="0" numFmtId="0" pivotButton="0" quotePrefix="0" xfId="0">
      <alignment vertical="center"/>
      <protection hidden="0" locked="0"/>
    </xf>
    <xf applyAlignment="1" applyProtection="1" borderId="3" fillId="0" fontId="0" numFmtId="0" pivotButton="0" quotePrefix="0" xfId="0">
      <alignment vertical="center"/>
      <protection hidden="0" locked="0"/>
    </xf>
    <xf applyAlignment="1" applyProtection="1" borderId="0" fillId="2" fontId="9" numFmtId="0" pivotButton="0" quotePrefix="0" xfId="0">
      <alignment vertical="center"/>
      <protection hidden="0" locked="0"/>
    </xf>
    <xf applyAlignment="1" applyProtection="1" borderId="0" fillId="2" fontId="10" numFmtId="0" pivotButton="0" quotePrefix="0" xfId="0">
      <alignment vertical="center"/>
      <protection hidden="0" locked="0"/>
    </xf>
    <xf applyAlignment="1" applyProtection="1" borderId="3" fillId="2" fontId="13" numFmtId="0" pivotButton="0" quotePrefix="0" xfId="0">
      <alignment vertical="center"/>
      <protection hidden="0" locked="0"/>
    </xf>
    <xf applyAlignment="1" applyProtection="1" borderId="2" fillId="3" fontId="14" numFmtId="0" pivotButton="0" quotePrefix="0" xfId="0">
      <alignment horizontal="left" vertical="center"/>
      <protection hidden="0" locked="0"/>
    </xf>
    <xf applyAlignment="1" borderId="2" fillId="3" fontId="14" numFmtId="0" pivotButton="0" quotePrefix="0" xfId="0">
      <alignment horizontal="left" vertical="center"/>
    </xf>
    <xf applyAlignment="1" applyProtection="1" borderId="3" fillId="4" fontId="13" numFmtId="0" pivotButton="0" quotePrefix="0" xfId="0">
      <alignment vertical="center"/>
      <protection hidden="0" locked="0"/>
    </xf>
    <xf applyAlignment="1" applyProtection="1" borderId="0" fillId="4" fontId="9" numFmtId="0" pivotButton="0" quotePrefix="0" xfId="0">
      <alignment vertical="center"/>
      <protection hidden="0" locked="0"/>
    </xf>
    <xf applyAlignment="1" applyProtection="1" borderId="0" fillId="4" fontId="10" numFmtId="0" pivotButton="0" quotePrefix="0" xfId="0">
      <alignment vertical="center"/>
      <protection hidden="0" locked="0"/>
    </xf>
    <xf applyAlignment="1" applyProtection="1" borderId="3" fillId="4" fontId="0" numFmtId="0" pivotButton="0" quotePrefix="0" xfId="0">
      <alignment vertical="center"/>
      <protection hidden="0" locked="0"/>
    </xf>
    <xf applyAlignment="1" borderId="0" fillId="0" fontId="0" numFmtId="0" pivotButton="0" quotePrefix="0" xfId="0">
      <alignment vertical="center"/>
    </xf>
    <xf applyAlignment="1" applyProtection="1" borderId="3" fillId="0" fontId="12" numFmtId="0" pivotButton="0" quotePrefix="0" xfId="0">
      <alignment horizontal="left" indent="2" vertical="center"/>
      <protection hidden="0" locked="0"/>
    </xf>
    <xf applyAlignment="1" applyProtection="1" borderId="0" fillId="0" fontId="0" numFmtId="0" pivotButton="0" quotePrefix="0" xfId="0">
      <alignment vertical="center"/>
      <protection hidden="0" locked="0"/>
    </xf>
    <xf applyAlignment="1" applyProtection="1" borderId="0" fillId="0" fontId="0" numFmtId="0" pivotButton="0" quotePrefix="1" xfId="0">
      <alignment horizontal="center" vertical="center"/>
      <protection hidden="0" locked="0"/>
    </xf>
    <xf applyAlignment="1" applyProtection="1" borderId="0" fillId="0" fontId="0" numFmtId="0" pivotButton="0" quotePrefix="0" xfId="0">
      <alignment horizontal="center" vertical="center"/>
      <protection hidden="0" locked="0"/>
    </xf>
    <xf applyAlignment="1" applyProtection="1" borderId="0" fillId="0" fontId="0" numFmtId="0" pivotButton="0" quotePrefix="0" xfId="0">
      <alignment horizontal="center" vertical="center"/>
      <protection hidden="0" locked="0"/>
    </xf>
    <xf applyAlignment="1" applyProtection="1" borderId="3" fillId="2" fontId="15" numFmtId="0" pivotButton="0" quotePrefix="0" xfId="1">
      <alignment vertical="center"/>
      <protection hidden="0" locked="0"/>
    </xf>
    <xf applyAlignment="1" applyProtection="1" borderId="0" fillId="0" fontId="15" numFmtId="0" pivotButton="0" quotePrefix="0" xfId="1">
      <alignment vertical="center"/>
      <protection hidden="0" locked="0"/>
    </xf>
    <xf applyAlignment="1" applyProtection="1" borderId="0" fillId="0" fontId="15" numFmtId="0" pivotButton="0" quotePrefix="1" xfId="1">
      <alignment vertical="center"/>
      <protection hidden="0" locked="0"/>
    </xf>
    <xf borderId="0" fillId="0" fontId="15" numFmtId="0" pivotButton="0" quotePrefix="0" xfId="1"/>
    <xf borderId="0" fillId="0" fontId="16" numFmtId="0" pivotButton="0" quotePrefix="0" xfId="0"/>
    <xf applyAlignment="1" applyProtection="1" borderId="0" fillId="0" fontId="17" numFmtId="0" pivotButton="0" quotePrefix="0" xfId="0">
      <alignment vertical="center"/>
      <protection hidden="0" locked="0"/>
    </xf>
    <xf applyAlignment="1" applyProtection="1" borderId="0" fillId="0" fontId="0" numFmtId="0" pivotButton="0" quotePrefix="0" xfId="0">
      <alignment vertical="center"/>
      <protection hidden="0" locked="0"/>
    </xf>
    <xf applyAlignment="1" applyProtection="1" borderId="0" fillId="0" fontId="0" numFmtId="0" pivotButton="0" quotePrefix="0" xfId="0">
      <alignment vertical="center"/>
      <protection hidden="0" locked="0"/>
    </xf>
    <xf applyAlignment="1" applyProtection="1" borderId="0" fillId="0" fontId="0" numFmtId="0" pivotButton="0" quotePrefix="0" xfId="1">
      <alignment vertical="center"/>
      <protection hidden="0" locked="0"/>
    </xf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externalLinks/externalLink1.xml" Type="http://schemas.openxmlformats.org/officeDocument/2006/relationships/externalLink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Microsoft Office User</author>
  </authors>
  <commentList>
    <comment authorId="0" ref="A92" shapeId="0">
      <text>
        <t>Microsoft Office User:
Conservation Reserve Program</t>
      </text>
    </comment>
  </commentList>
</comments>
</file>

<file path=xl/comments/comment2.xml><?xml version="1.0" encoding="utf-8"?>
<comments xmlns="http://schemas.openxmlformats.org/spreadsheetml/2006/main">
  <authors>
    <author>Microsoft Office User</author>
  </authors>
  <commentList>
    <comment authorId="0" ref="A92" shapeId="0">
      <text>
        <t>Microsoft Office User:
Conservation Reserve Program</t>
      </text>
    </comment>
  </commentList>
</comments>
</file>

<file path=xl/externalLinks/_rels/externalLink1.xml.rels><Relationships xmlns="http://schemas.openxmlformats.org/package/2006/relationships"><Relationship Id="rId1" Target="/neoterra/Users/dpollard/projects/comet/COMET-Farm/comet_api_example/File%20Specification%20-%20Update_3.26.18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Unit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dpollard@ecotrust.org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8.xml.rels><Relationships xmlns="http://schemas.openxmlformats.org/package/2006/relationships"><Relationship Id="rId1" Target="mailto:dpollard@ecotrust.org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Q99"/>
  <sheetViews>
    <sheetView tabSelected="1" topLeftCell="A60" workbookViewId="0" zoomScaleNormal="100">
      <selection activeCell="I84" activeCellId="9" sqref="I66 I68 I70 I72 I74 I76 I78 I80 I82 I84"/>
    </sheetView>
  </sheetViews>
  <sheetFormatPr baseColWidth="10" customHeight="1" defaultColWidth="10.83203125" defaultRowHeight="25" outlineLevelRow="1"/>
  <cols>
    <col customWidth="1" max="1" min="1" style="17" width="18.33203125"/>
    <col customWidth="1" max="2" min="2" style="40" width="24.83203125"/>
    <col customWidth="1" max="3" min="3" style="40" width="21.5"/>
    <col bestFit="1" customWidth="1" max="4" min="4" style="40" width="12.33203125"/>
    <col customWidth="1" max="5" min="5" style="40" width="14.1640625"/>
    <col customWidth="1" max="6" min="6" style="40" width="15.1640625"/>
    <col customWidth="1" max="7" min="7" style="40" width="11.83203125"/>
    <col customWidth="1" max="8" min="8" style="40" width="11.5"/>
    <col bestFit="1" customWidth="1" max="9" min="9" style="40" width="11"/>
    <col customWidth="1" max="10" min="10" style="40" width="20.83203125"/>
    <col customWidth="1" max="15" min="11" style="40" width="10.83203125"/>
    <col customWidth="1" max="16" min="16" style="40" width="21"/>
    <col customWidth="1" max="16384" min="17" style="40" width="10.83203125"/>
  </cols>
  <sheetData>
    <row customHeight="1" ht="25" r="1" s="2">
      <c r="A1" s="14" t="inlineStr">
        <is>
          <t>Scenario Name</t>
        </is>
      </c>
      <c r="B1" s="40" t="inlineStr">
        <is>
          <t>Add Name</t>
        </is>
      </c>
    </row>
    <row customHeight="1" ht="25" r="2" s="2">
      <c r="A2" s="14" t="inlineStr">
        <is>
          <t>Baseline definitions</t>
        </is>
      </c>
    </row>
    <row customHeight="1" ht="25" r="3" s="2">
      <c r="A3" s="28" t="inlineStr">
        <is>
          <t>Crop</t>
        </is>
      </c>
      <c r="B3" s="32" t="inlineStr">
        <is>
          <t>Alfalfa</t>
        </is>
      </c>
    </row>
    <row customHeight="1" ht="25" r="4" s="2">
      <c r="A4" s="28" t="inlineStr">
        <is>
          <t>Cover crop</t>
        </is>
      </c>
      <c r="B4" s="32" t="inlineStr">
        <is>
          <t>Clover</t>
        </is>
      </c>
    </row>
    <row customHeight="1" ht="25" r="5" s="2">
      <c r="A5" s="28" t="inlineStr">
        <is>
          <t>Rotate fallow</t>
        </is>
      </c>
      <c r="B5" s="32" t="inlineStr">
        <is>
          <t>Y</t>
        </is>
      </c>
    </row>
    <row customHeight="1" ht="25" r="6" s="2">
      <c r="A6" s="28" t="inlineStr">
        <is>
          <t>Tillage type</t>
        </is>
      </c>
      <c r="B6" s="32" t="inlineStr">
        <is>
          <t>Reduced Tillage</t>
        </is>
      </c>
      <c r="C6" s="27" t="n"/>
    </row>
    <row customHeight="1" ht="25" r="7" s="2">
      <c r="A7" s="28" t="inlineStr">
        <is>
          <t>N_application type</t>
        </is>
      </c>
      <c r="B7" s="32" t="inlineStr">
        <is>
          <t>Ammonium Nitrate</t>
        </is>
      </c>
    </row>
    <row customHeight="1" ht="25" r="8" s="2">
      <c r="A8" s="28" t="inlineStr">
        <is>
          <t>N_application amount</t>
        </is>
      </c>
      <c r="B8" s="32" t="n">
        <v>100</v>
      </c>
    </row>
    <row customHeight="1" ht="25" r="9" s="2">
      <c r="A9" s="28" t="inlineStr">
        <is>
          <t>N_application_method</t>
        </is>
      </c>
      <c r="B9" s="32" t="inlineStr">
        <is>
          <t>Surface Broadcast</t>
        </is>
      </c>
    </row>
    <row customHeight="1" ht="25" r="10" s="2">
      <c r="A10" s="14" t="inlineStr">
        <is>
          <t>Conservation scenario definitions</t>
        </is>
      </c>
      <c r="B10" s="32" t="n"/>
    </row>
    <row customHeight="1" ht="25" r="11" s="2">
      <c r="A11" s="28" t="inlineStr">
        <is>
          <t>Crop</t>
        </is>
      </c>
      <c r="B11" s="32" t="inlineStr">
        <is>
          <t>Barley</t>
        </is>
      </c>
    </row>
    <row customHeight="1" ht="25" r="12" s="2">
      <c r="A12" s="28" t="inlineStr">
        <is>
          <t>Cover crop</t>
        </is>
      </c>
      <c r="B12" s="32" t="inlineStr">
        <is>
          <t>Clover</t>
        </is>
      </c>
    </row>
    <row customHeight="1" ht="25" r="13" s="2">
      <c r="A13" s="28" t="inlineStr">
        <is>
          <t>Rotate fallow</t>
        </is>
      </c>
      <c r="B13" s="32" t="inlineStr">
        <is>
          <t>N</t>
        </is>
      </c>
      <c r="D13" s="40" t="n"/>
    </row>
    <row customHeight="1" ht="25" r="14" s="2">
      <c r="A14" s="28" t="inlineStr">
        <is>
          <t>Tillage type</t>
        </is>
      </c>
      <c r="B14" s="32" t="inlineStr">
        <is>
          <t>No Tillage</t>
        </is>
      </c>
    </row>
    <row customHeight="1" ht="25" r="15" s="2">
      <c r="A15" s="28" t="inlineStr">
        <is>
          <t>N_application type</t>
        </is>
      </c>
      <c r="B15" s="32" t="inlineStr">
        <is>
          <t>Compost</t>
        </is>
      </c>
    </row>
    <row customHeight="1" ht="25" r="16" s="2">
      <c r="A16" s="28" t="inlineStr">
        <is>
          <t>N_application amount</t>
        </is>
      </c>
      <c r="B16" s="32" t="n">
        <v>100</v>
      </c>
    </row>
    <row customHeight="1" ht="25" r="17" s="2">
      <c r="A17" s="28" t="inlineStr">
        <is>
          <t>N_application_method</t>
        </is>
      </c>
      <c r="B17" s="32" t="inlineStr">
        <is>
          <t>Surface Broadcast</t>
        </is>
      </c>
    </row>
    <row customHeight="1" ht="25" r="18" s="2">
      <c r="A18" s="28" t="n"/>
      <c r="B18" s="40" t="n"/>
    </row>
    <row customFormat="1" customHeight="1" ht="25" r="19" s="19">
      <c r="A19" s="20" t="inlineStr">
        <is>
          <t>current_scenario</t>
        </is>
      </c>
      <c r="B19" s="18" t="inlineStr">
        <is>
          <t>Current Scenario</t>
        </is>
      </c>
    </row>
    <row customFormat="1" customHeight="1" ht="25" r="20" s="11">
      <c r="A20" s="17" t="n"/>
      <c r="B20" s="21" t="inlineStr">
        <is>
          <t>Year</t>
        </is>
      </c>
      <c r="C20" s="21" t="inlineStr">
        <is>
          <t>Ccop_name</t>
        </is>
      </c>
      <c r="D20" s="21" t="inlineStr">
        <is>
          <t>planting_date</t>
        </is>
      </c>
      <c r="E20" s="21" t="inlineStr">
        <is>
          <t>continue_from_previous_year</t>
        </is>
      </c>
      <c r="F20" s="21" t="inlineStr">
        <is>
          <t>harvest_date</t>
        </is>
      </c>
      <c r="G20" s="21" t="inlineStr">
        <is>
          <t>yield</t>
        </is>
      </c>
      <c r="H20" s="21" t="inlineStr">
        <is>
          <t>grain</t>
        </is>
      </c>
      <c r="I20" s="21" t="inlineStr">
        <is>
          <t>straw_stover_hay_removal</t>
        </is>
      </c>
      <c r="J20" s="21" t="inlineStr">
        <is>
          <t>tillage_type</t>
        </is>
      </c>
      <c r="K20" s="21" t="inlineStr">
        <is>
          <t>tillage_date</t>
        </is>
      </c>
      <c r="L20" s="21" t="inlineStr">
        <is>
          <t>n_application_type</t>
        </is>
      </c>
      <c r="M20" s="21" t="inlineStr">
        <is>
          <t>n_application_date</t>
        </is>
      </c>
      <c r="N20" s="22" t="inlineStr">
        <is>
          <t>n_application_amount</t>
        </is>
      </c>
      <c r="O20" s="21" t="inlineStr">
        <is>
          <t>eep</t>
        </is>
      </c>
      <c r="P20" s="22" t="inlineStr">
        <is>
          <t>n_application_method</t>
        </is>
      </c>
      <c r="Q20" s="21" t="inlineStr">
        <is>
          <t>did_you_burn_residue</t>
        </is>
      </c>
    </row>
    <row customHeight="1" ht="25" r="21" s="2">
      <c r="A21" s="15" t="n"/>
      <c r="B21" s="40" t="n">
        <v>2000</v>
      </c>
      <c r="C21" s="40">
        <f>$B$3</f>
        <v/>
      </c>
      <c r="D21" s="40" t="inlineStr">
        <is>
          <t>"01/01/2000"</t>
        </is>
      </c>
      <c r="E21" s="10">
        <f>IF($B$3="ALFALFA","Y",IF($B$3="CLOVER","Y",IF($B$3="Grass","Y",IF($B$3="Switchgrass","Y","N"))))</f>
        <v/>
      </c>
      <c r="F21" s="40" t="inlineStr">
        <is>
          <t>"10/01/2000"</t>
        </is>
      </c>
      <c r="G21" t="n">
        <v>60</v>
      </c>
      <c r="H21" s="10" t="b">
        <v>1</v>
      </c>
      <c r="I21" s="40" t="n">
        <v>0</v>
      </c>
      <c r="J21" s="40" t="inlineStr">
        <is>
          <t>Reduced Tillage</t>
        </is>
      </c>
      <c r="K21" s="40" t="inlineStr">
        <is>
          <t>"05/01/2000"</t>
        </is>
      </c>
      <c r="L21" s="40">
        <f>$B$7</f>
        <v/>
      </c>
      <c r="M21" s="40" t="inlineStr">
        <is>
          <t>"05/09/2000"</t>
        </is>
      </c>
      <c r="N21" s="40">
        <f>$B$8</f>
        <v/>
      </c>
      <c r="O21" s="40" t="inlineStr">
        <is>
          <t>None</t>
        </is>
      </c>
      <c r="P21" s="40">
        <f>$B$9</f>
        <v/>
      </c>
      <c r="Q21" s="10" t="inlineStr">
        <is>
          <t>No</t>
        </is>
      </c>
    </row>
    <row customFormat="1" customHeight="1" ht="25" r="22" s="34">
      <c r="A22" s="33" t="n"/>
      <c r="B22" s="40">
        <f>IF($B$4="None","",$B$21)</f>
        <v/>
      </c>
      <c r="C22" s="40">
        <f>IF($B$4="None","",$B$4)</f>
        <v/>
      </c>
      <c r="D22" s="38">
        <f>(D21)</f>
        <v/>
      </c>
      <c r="E22" s="38" t="inlineStr">
        <is>
          <t>N</t>
        </is>
      </c>
      <c r="F22" s="41">
        <f>(F21)</f>
        <v/>
      </c>
      <c r="G22" s="36" t="n">
        <v>0</v>
      </c>
      <c r="H22" s="10" t="b">
        <v>1</v>
      </c>
      <c r="I22" s="40" t="n">
        <v>0</v>
      </c>
      <c r="J22" s="34" t="n"/>
      <c r="K22" s="34" t="n"/>
      <c r="L22" s="34" t="n"/>
      <c r="M22" s="34" t="n"/>
      <c r="N22" s="34" t="n"/>
      <c r="O22" s="34" t="n"/>
      <c r="P22" s="34" t="n"/>
      <c r="Q22" s="35" t="n"/>
    </row>
    <row customHeight="1" ht="25" r="23" s="2">
      <c r="A23" s="15" t="n"/>
      <c r="B23" s="40" t="n">
        <v>2001</v>
      </c>
      <c r="C23" s="40">
        <f>IF($B$5="Y","Fallow",$B$3)</f>
        <v/>
      </c>
      <c r="D23" s="40" t="inlineStr">
        <is>
          <t>"01/01/2001"</t>
        </is>
      </c>
      <c r="E23" s="10">
        <f>IF($B$3="ALFALFA","Y",IF($B$3="CLOVER","Y",IF($B$3="Grass","Y",IF($B$3="Switchgrass","Y","N"))))</f>
        <v/>
      </c>
      <c r="F23" s="40" t="inlineStr">
        <is>
          <t>"10/01/2001"</t>
        </is>
      </c>
      <c r="G23" t="n">
        <v>0</v>
      </c>
      <c r="H23" s="30">
        <f>IF($B$5="Y","FALSE","TRUE")</f>
        <v/>
      </c>
      <c r="I23" s="40" t="n">
        <v>0</v>
      </c>
      <c r="J23" s="40">
        <f>IF($B$5="Y","No Tillage",$B$6)</f>
        <v/>
      </c>
      <c r="K23" s="40" t="inlineStr">
        <is>
          <t>"05/01/2001"</t>
        </is>
      </c>
      <c r="L23" s="40">
        <f>$B$7</f>
        <v/>
      </c>
      <c r="M23" s="40" t="inlineStr">
        <is>
          <t>"05/09/2001"</t>
        </is>
      </c>
      <c r="N23" s="40">
        <f>IF($B$5="Y",0,$B$7)</f>
        <v/>
      </c>
      <c r="O23" s="40" t="inlineStr">
        <is>
          <t>None</t>
        </is>
      </c>
      <c r="P23" s="40">
        <f>$B$9</f>
        <v/>
      </c>
      <c r="Q23" s="10" t="inlineStr">
        <is>
          <t>No</t>
        </is>
      </c>
    </row>
    <row customFormat="1" customHeight="1" ht="25" r="24" s="34">
      <c r="A24" s="33" t="n"/>
      <c r="B24" s="40">
        <f>IF($B$4="None","",$B$23)</f>
        <v/>
      </c>
      <c r="C24" s="40">
        <f>IF($B$4="None","",$B$4)</f>
        <v/>
      </c>
      <c r="D24" s="38">
        <f>(D23)</f>
        <v/>
      </c>
      <c r="E24" s="38" t="inlineStr">
        <is>
          <t>N</t>
        </is>
      </c>
      <c r="F24" s="41">
        <f>(F23)</f>
        <v/>
      </c>
      <c r="G24" s="36" t="n">
        <v>0</v>
      </c>
      <c r="H24" s="10" t="b">
        <v>1</v>
      </c>
      <c r="I24" s="40" t="n">
        <v>0</v>
      </c>
      <c r="J24" s="34" t="n"/>
      <c r="K24" s="34" t="n"/>
      <c r="L24" s="34" t="n"/>
      <c r="M24" s="34" t="n"/>
      <c r="N24" s="34" t="n"/>
      <c r="O24" s="34" t="n"/>
      <c r="P24" s="34" t="n"/>
      <c r="Q24" s="35" t="n"/>
    </row>
    <row customHeight="1" ht="25" r="25" s="2">
      <c r="A25" s="15" t="n"/>
      <c r="B25" s="40" t="n">
        <v>2002</v>
      </c>
      <c r="C25" s="40">
        <f>$B$3</f>
        <v/>
      </c>
      <c r="D25" s="40" t="inlineStr">
        <is>
          <t>"01/01/2002"</t>
        </is>
      </c>
      <c r="E25" s="10">
        <f>IF($B$3="ALFALFA","Y",IF($B$3="CLOVER","Y",IF($B$3="Grass","Y",IF($B$3="Switchgrass","Y","N"))))</f>
        <v/>
      </c>
      <c r="F25" s="40" t="inlineStr">
        <is>
          <t>"10/01/2002"</t>
        </is>
      </c>
      <c r="G25" t="n">
        <v>53</v>
      </c>
      <c r="H25" s="10" t="b">
        <v>1</v>
      </c>
      <c r="I25" s="40" t="n">
        <v>0</v>
      </c>
      <c r="J25" s="40" t="inlineStr">
        <is>
          <t>Reduced Tillage</t>
        </is>
      </c>
      <c r="K25" s="40" t="inlineStr">
        <is>
          <t>"05/01/2002"</t>
        </is>
      </c>
      <c r="L25" s="40">
        <f>$B$7</f>
        <v/>
      </c>
      <c r="M25" s="40" t="inlineStr">
        <is>
          <t>"05/09/2002"</t>
        </is>
      </c>
      <c r="N25" s="40">
        <f>$B$8</f>
        <v/>
      </c>
      <c r="O25" s="40" t="inlineStr">
        <is>
          <t>None</t>
        </is>
      </c>
      <c r="P25" s="40">
        <f>$B$9</f>
        <v/>
      </c>
      <c r="Q25" s="10" t="inlineStr">
        <is>
          <t>No</t>
        </is>
      </c>
    </row>
    <row customFormat="1" customHeight="1" ht="25" r="26" s="34">
      <c r="A26" s="33" t="n"/>
      <c r="B26" s="40">
        <f>IF($B$4="None","",$B$25)</f>
        <v/>
      </c>
      <c r="C26" s="40">
        <f>IF($B$4="None","",$B$4)</f>
        <v/>
      </c>
      <c r="D26" s="38">
        <f>(D25)</f>
        <v/>
      </c>
      <c r="E26" s="38" t="inlineStr">
        <is>
          <t>N</t>
        </is>
      </c>
      <c r="F26" s="41">
        <f>(F25)</f>
        <v/>
      </c>
      <c r="G26" s="36" t="n">
        <v>0</v>
      </c>
      <c r="H26" s="10" t="b">
        <v>1</v>
      </c>
      <c r="I26" s="40" t="n">
        <v>0</v>
      </c>
      <c r="J26" s="34" t="n"/>
      <c r="K26" s="34" t="n"/>
      <c r="L26" s="34" t="n"/>
      <c r="M26" s="34" t="n"/>
      <c r="N26" s="34" t="n"/>
      <c r="O26" s="34" t="n"/>
      <c r="P26" s="34" t="n"/>
      <c r="Q26" s="35" t="n"/>
    </row>
    <row customHeight="1" ht="25" r="27" s="2">
      <c r="A27" s="15" t="n"/>
      <c r="B27" s="40" t="n">
        <v>2003</v>
      </c>
      <c r="C27" s="40">
        <f>IF($B$5="Y","Fallow",$B$3)</f>
        <v/>
      </c>
      <c r="D27" s="40" t="inlineStr">
        <is>
          <t>"01/01/2003"</t>
        </is>
      </c>
      <c r="E27" s="10">
        <f>IF($B$3="ALFALFA","Y",IF($B$3="CLOVER","Y",IF($B$3="Grass","Y",IF($B$3="Switchgrass","Y","N"))))</f>
        <v/>
      </c>
      <c r="F27" s="40" t="inlineStr">
        <is>
          <t>"10/01/2003"</t>
        </is>
      </c>
      <c r="G27" t="n">
        <v>0</v>
      </c>
      <c r="H27" s="30">
        <f>IF($B$5="Y","FALSE","TRUE")</f>
        <v/>
      </c>
      <c r="I27" s="40" t="n">
        <v>0</v>
      </c>
      <c r="J27" s="40">
        <f>IF($B$5="Y","No Tillage",$B$6)</f>
        <v/>
      </c>
      <c r="K27" s="40" t="inlineStr">
        <is>
          <t>"05/01/2003"</t>
        </is>
      </c>
      <c r="L27" s="40">
        <f>$B$7</f>
        <v/>
      </c>
      <c r="M27" s="40" t="inlineStr">
        <is>
          <t>"05/09/2003"</t>
        </is>
      </c>
      <c r="N27" s="40">
        <f>IF($B$5="Y",0,$B$7)</f>
        <v/>
      </c>
      <c r="O27" s="40" t="inlineStr">
        <is>
          <t>None</t>
        </is>
      </c>
      <c r="P27" s="40">
        <f>$B$9</f>
        <v/>
      </c>
      <c r="Q27" s="10" t="inlineStr">
        <is>
          <t>No</t>
        </is>
      </c>
    </row>
    <row customHeight="1" ht="25" r="28" s="2">
      <c r="A28" s="15" t="n"/>
      <c r="B28" s="40">
        <f>IF($B$4="None","",$B$27)</f>
        <v/>
      </c>
      <c r="C28" s="40">
        <f>IF($B$4="None","",$B$4)</f>
        <v/>
      </c>
      <c r="D28" s="38">
        <f>(D27)</f>
        <v/>
      </c>
      <c r="E28" s="38" t="inlineStr">
        <is>
          <t>N</t>
        </is>
      </c>
      <c r="F28" s="41">
        <f>(F27)</f>
        <v/>
      </c>
      <c r="G28" s="36" t="n">
        <v>0</v>
      </c>
      <c r="H28" s="10" t="b">
        <v>1</v>
      </c>
      <c r="I28" s="40" t="n">
        <v>0</v>
      </c>
      <c r="L28" s="40" t="n"/>
      <c r="O28" s="40" t="n"/>
      <c r="P28" s="40" t="n"/>
      <c r="Q28" s="10" t="n"/>
    </row>
    <row customHeight="1" ht="25" r="29" s="2">
      <c r="A29" s="15" t="n"/>
      <c r="B29" s="40" t="n">
        <v>2004</v>
      </c>
      <c r="C29" s="40">
        <f>$B$3</f>
        <v/>
      </c>
      <c r="D29" s="40" t="inlineStr">
        <is>
          <t>"01/01/2004"</t>
        </is>
      </c>
      <c r="E29" s="10">
        <f>IF($B$3="ALFALFA","Y",IF($B$3="CLOVER","Y",IF($B$3="Grass","Y",IF($B$3="Switchgrass","Y","N"))))</f>
        <v/>
      </c>
      <c r="F29" s="40" t="inlineStr">
        <is>
          <t>"10/01/2004"</t>
        </is>
      </c>
      <c r="G29" t="n">
        <v>73</v>
      </c>
      <c r="H29" s="10" t="b">
        <v>1</v>
      </c>
      <c r="I29" s="40" t="n">
        <v>0</v>
      </c>
      <c r="J29" s="40" t="inlineStr">
        <is>
          <t>Reduced Tillage</t>
        </is>
      </c>
      <c r="K29" s="40" t="inlineStr">
        <is>
          <t>"05/01/2004"</t>
        </is>
      </c>
      <c r="L29" s="40">
        <f>$B$7</f>
        <v/>
      </c>
      <c r="M29" s="40" t="inlineStr">
        <is>
          <t>"05/09/2004"</t>
        </is>
      </c>
      <c r="N29" s="40">
        <f>$B$8</f>
        <v/>
      </c>
      <c r="O29" s="40" t="inlineStr">
        <is>
          <t>None</t>
        </is>
      </c>
      <c r="P29" s="40">
        <f>$B$9</f>
        <v/>
      </c>
      <c r="Q29" s="10" t="inlineStr">
        <is>
          <t>No</t>
        </is>
      </c>
    </row>
    <row customHeight="1" ht="25" r="30" s="2">
      <c r="A30" s="15" t="n"/>
      <c r="B30" s="40">
        <f>IF($B$4="None","",$B$29)</f>
        <v/>
      </c>
      <c r="C30" s="40">
        <f>IF($B$4="None","",$B$4)</f>
        <v/>
      </c>
      <c r="D30" s="38">
        <f>(D29)</f>
        <v/>
      </c>
      <c r="E30" s="38" t="inlineStr">
        <is>
          <t>N</t>
        </is>
      </c>
      <c r="F30" s="41">
        <f>(F29)</f>
        <v/>
      </c>
      <c r="G30" s="36" t="n">
        <v>0</v>
      </c>
      <c r="H30" s="10" t="b">
        <v>1</v>
      </c>
      <c r="I30" s="40" t="n">
        <v>0</v>
      </c>
      <c r="J30" s="40" t="n"/>
      <c r="L30" s="40" t="n"/>
      <c r="N30" s="40" t="n"/>
      <c r="O30" s="40" t="n"/>
      <c r="P30" s="40" t="n"/>
      <c r="Q30" s="10" t="n"/>
    </row>
    <row customHeight="1" ht="25" r="31" s="2">
      <c r="A31" s="15" t="n"/>
      <c r="B31" s="40" t="n">
        <v>2005</v>
      </c>
      <c r="C31" s="40">
        <f>IF($B$5="Y","Fallow",$B$3)</f>
        <v/>
      </c>
      <c r="D31" s="40" t="inlineStr">
        <is>
          <t>"01/01/2005"</t>
        </is>
      </c>
      <c r="E31" s="10">
        <f>IF($B$3="ALFALFA","Y",IF($B$3="CLOVER","Y",IF($B$3="Grass","Y",IF($B$3="Switchgrass","Y","N"))))</f>
        <v/>
      </c>
      <c r="F31" s="40" t="inlineStr">
        <is>
          <t>"10/01/2005"</t>
        </is>
      </c>
      <c r="G31" t="n">
        <v>0</v>
      </c>
      <c r="H31" s="30">
        <f>IF($B$5="Y","FALSE","TRUE")</f>
        <v/>
      </c>
      <c r="I31" s="40" t="n">
        <v>0</v>
      </c>
      <c r="J31" s="40">
        <f>IF($B$5="Y","No Tillage",$B$6)</f>
        <v/>
      </c>
      <c r="K31" s="40" t="inlineStr">
        <is>
          <t>"05/01/2005"</t>
        </is>
      </c>
      <c r="L31" s="40">
        <f>$B$7</f>
        <v/>
      </c>
      <c r="M31" s="40" t="inlineStr">
        <is>
          <t>"05/09/2005"</t>
        </is>
      </c>
      <c r="N31" s="40">
        <f>IF($B$5="Y",0,$B$7)</f>
        <v/>
      </c>
      <c r="O31" s="40" t="inlineStr">
        <is>
          <t>None</t>
        </is>
      </c>
      <c r="P31" s="40">
        <f>$B$9</f>
        <v/>
      </c>
      <c r="Q31" s="10" t="inlineStr">
        <is>
          <t>No</t>
        </is>
      </c>
    </row>
    <row customHeight="1" ht="25" r="32" s="2">
      <c r="A32" s="15" t="n"/>
      <c r="B32" s="40">
        <f>IF($B$4="None","",$B$31)</f>
        <v/>
      </c>
      <c r="C32" s="40">
        <f>IF($B$4="None","",$B$4)</f>
        <v/>
      </c>
      <c r="D32" s="38">
        <f>(D31)</f>
        <v/>
      </c>
      <c r="E32" s="38" t="inlineStr">
        <is>
          <t>N</t>
        </is>
      </c>
      <c r="F32" s="41">
        <f>(F31)</f>
        <v/>
      </c>
      <c r="G32" s="36" t="n">
        <v>0</v>
      </c>
      <c r="H32" s="10" t="b">
        <v>1</v>
      </c>
      <c r="I32" s="40" t="n">
        <v>0</v>
      </c>
      <c r="L32" s="40" t="n"/>
      <c r="O32" s="40" t="n"/>
      <c r="P32" s="40" t="n"/>
      <c r="Q32" s="10" t="n"/>
    </row>
    <row customHeight="1" ht="25" r="33" s="2">
      <c r="A33" s="15" t="n"/>
      <c r="B33" s="40" t="n">
        <v>2006</v>
      </c>
      <c r="C33" s="40">
        <f>$B$3</f>
        <v/>
      </c>
      <c r="D33" s="40" t="inlineStr">
        <is>
          <t>"01/01/2006"</t>
        </is>
      </c>
      <c r="E33" s="10">
        <f>IF($B$3="ALFALFA","Y",IF($B$3="CLOVER","Y",IF($B$3="Grass","Y",IF($B$3="Switchgrass","Y","N"))))</f>
        <v/>
      </c>
      <c r="F33" s="40" t="inlineStr">
        <is>
          <t>"10/01/2006"</t>
        </is>
      </c>
      <c r="G33" t="n">
        <v>58</v>
      </c>
      <c r="H33" s="10" t="b">
        <v>1</v>
      </c>
      <c r="I33" s="40" t="n">
        <v>0</v>
      </c>
      <c r="J33" s="40" t="inlineStr">
        <is>
          <t>Reduced Tillage</t>
        </is>
      </c>
      <c r="K33" s="40" t="inlineStr">
        <is>
          <t>"05/01/2006"</t>
        </is>
      </c>
      <c r="L33" s="40">
        <f>$B$7</f>
        <v/>
      </c>
      <c r="M33" s="40" t="inlineStr">
        <is>
          <t>"05/09/2006"</t>
        </is>
      </c>
      <c r="N33" s="40">
        <f>$B$8</f>
        <v/>
      </c>
      <c r="O33" s="40" t="inlineStr">
        <is>
          <t>None</t>
        </is>
      </c>
      <c r="P33" s="40">
        <f>$B$9</f>
        <v/>
      </c>
      <c r="Q33" s="10" t="inlineStr">
        <is>
          <t>No</t>
        </is>
      </c>
    </row>
    <row customHeight="1" ht="25" r="34" s="2">
      <c r="A34" s="15" t="n"/>
      <c r="B34" s="40">
        <f>IF($B$4="None","",$B$33)</f>
        <v/>
      </c>
      <c r="C34" s="40">
        <f>IF($B$4="None","",$B$4)</f>
        <v/>
      </c>
      <c r="D34" s="38">
        <f>(D33)</f>
        <v/>
      </c>
      <c r="E34" s="38" t="inlineStr">
        <is>
          <t>N</t>
        </is>
      </c>
      <c r="F34" s="41">
        <f>(F33)</f>
        <v/>
      </c>
      <c r="G34" s="36" t="n">
        <v>0</v>
      </c>
      <c r="H34" s="10" t="b">
        <v>1</v>
      </c>
      <c r="I34" s="40" t="n">
        <v>0</v>
      </c>
      <c r="J34" s="40" t="n"/>
      <c r="L34" s="40" t="n"/>
      <c r="N34" s="40" t="n"/>
      <c r="O34" s="40" t="n"/>
      <c r="P34" s="40" t="n"/>
      <c r="Q34" s="10" t="n"/>
    </row>
    <row customHeight="1" ht="25" r="35" s="2">
      <c r="A35" s="15" t="n"/>
      <c r="B35" s="40" t="n">
        <v>2007</v>
      </c>
      <c r="C35" s="40">
        <f>IF($B$5="Y","Fallow",$B$3)</f>
        <v/>
      </c>
      <c r="D35" s="40" t="inlineStr">
        <is>
          <t>"01/01/2007"</t>
        </is>
      </c>
      <c r="E35" s="10">
        <f>IF($B$3="ALFALFA","Y",IF($B$3="CLOVER","Y",IF($B$3="Grass","Y",IF($B$3="Switchgrass","Y","N"))))</f>
        <v/>
      </c>
      <c r="F35" s="40" t="inlineStr">
        <is>
          <t>"10/01/2007"</t>
        </is>
      </c>
      <c r="G35" t="n">
        <v>0</v>
      </c>
      <c r="H35" s="30">
        <f>IF($B$5="Y","FALSE","TRUE")</f>
        <v/>
      </c>
      <c r="I35" s="40" t="n">
        <v>0</v>
      </c>
      <c r="J35" s="40">
        <f>IF($B$5="Y","No Tillage",$B$6)</f>
        <v/>
      </c>
      <c r="K35" s="40" t="inlineStr">
        <is>
          <t>"05/01/2007"</t>
        </is>
      </c>
      <c r="L35" s="40">
        <f>$B$7</f>
        <v/>
      </c>
      <c r="M35" s="40" t="inlineStr">
        <is>
          <t>"05/09/2007"</t>
        </is>
      </c>
      <c r="N35" s="40">
        <f>IF($B$5="Y",0,$B$7)</f>
        <v/>
      </c>
      <c r="O35" s="40" t="inlineStr">
        <is>
          <t>None</t>
        </is>
      </c>
      <c r="P35" s="40">
        <f>$B$9</f>
        <v/>
      </c>
      <c r="Q35" s="10" t="inlineStr">
        <is>
          <t>No</t>
        </is>
      </c>
    </row>
    <row customHeight="1" ht="25" r="36" s="2">
      <c r="A36" s="15" t="n"/>
      <c r="B36" s="40">
        <f>IF($B$4="None","",$B$35)</f>
        <v/>
      </c>
      <c r="C36" s="40">
        <f>IF($B$4="None","",$B$4)</f>
        <v/>
      </c>
      <c r="D36" s="38">
        <f>(D35)</f>
        <v/>
      </c>
      <c r="E36" s="38" t="inlineStr">
        <is>
          <t>N</t>
        </is>
      </c>
      <c r="F36" s="41">
        <f>(F35)</f>
        <v/>
      </c>
      <c r="G36" s="36" t="n">
        <v>0</v>
      </c>
      <c r="H36" s="10" t="b">
        <v>1</v>
      </c>
      <c r="I36" s="40" t="n">
        <v>0</v>
      </c>
      <c r="L36" s="40" t="n"/>
      <c r="O36" s="40" t="n"/>
      <c r="P36" s="40" t="n"/>
      <c r="Q36" s="10" t="n"/>
    </row>
    <row customHeight="1" ht="25" r="37" s="2">
      <c r="A37" s="15" t="n"/>
      <c r="B37" s="40" t="n">
        <v>2008</v>
      </c>
      <c r="C37" s="40">
        <f>$B$3</f>
        <v/>
      </c>
      <c r="D37" s="40" t="inlineStr">
        <is>
          <t>"01/01/2008"</t>
        </is>
      </c>
      <c r="E37" s="10">
        <f>IF($B$3="ALFALFA","Y",IF($B$3="CLOVER","Y",IF($B$3="Grass","Y",IF($B$3="Switchgrass","Y","N"))))</f>
        <v/>
      </c>
      <c r="F37" s="40" t="inlineStr">
        <is>
          <t>"10/01/2008"</t>
        </is>
      </c>
      <c r="G37" t="n">
        <v>50</v>
      </c>
      <c r="H37" s="10" t="b">
        <v>1</v>
      </c>
      <c r="I37" s="40" t="n">
        <v>0</v>
      </c>
      <c r="J37" s="40" t="inlineStr">
        <is>
          <t>Reduced Tillage</t>
        </is>
      </c>
      <c r="K37" s="40" t="inlineStr">
        <is>
          <t>"05/01/2008"</t>
        </is>
      </c>
      <c r="L37" s="40">
        <f>$B$7</f>
        <v/>
      </c>
      <c r="M37" s="40" t="inlineStr">
        <is>
          <t>"05/09/2008"</t>
        </is>
      </c>
      <c r="N37" s="40">
        <f>$B$8</f>
        <v/>
      </c>
      <c r="O37" s="40" t="inlineStr">
        <is>
          <t>None</t>
        </is>
      </c>
      <c r="P37" s="40">
        <f>$B$9</f>
        <v/>
      </c>
      <c r="Q37" s="10" t="inlineStr">
        <is>
          <t>No</t>
        </is>
      </c>
    </row>
    <row customHeight="1" ht="25" r="38" s="2">
      <c r="A38" s="15" t="n"/>
      <c r="B38" s="40">
        <f>IF($B$4="None","",$B$37)</f>
        <v/>
      </c>
      <c r="C38" s="40">
        <f>IF($B$4="None","",$B$4)</f>
        <v/>
      </c>
      <c r="D38" s="38">
        <f>(D37)</f>
        <v/>
      </c>
      <c r="E38" s="38" t="inlineStr">
        <is>
          <t>N</t>
        </is>
      </c>
      <c r="F38" s="41">
        <f>(F37)</f>
        <v/>
      </c>
      <c r="G38" s="36" t="n">
        <v>0</v>
      </c>
      <c r="H38" s="10" t="b">
        <v>1</v>
      </c>
      <c r="I38" s="40" t="n">
        <v>0</v>
      </c>
      <c r="J38" s="40" t="n"/>
      <c r="L38" s="40" t="n"/>
      <c r="N38" s="40" t="n"/>
      <c r="O38" s="40" t="n"/>
      <c r="P38" s="40" t="n"/>
      <c r="Q38" s="10" t="n"/>
    </row>
    <row customHeight="1" ht="25" r="39" s="2">
      <c r="A39" s="15" t="n"/>
      <c r="B39" s="40" t="n">
        <v>2009</v>
      </c>
      <c r="C39" s="40">
        <f>IF($B$5="Y","Fallow",$B$3)</f>
        <v/>
      </c>
      <c r="D39" s="40" t="inlineStr">
        <is>
          <t>"01/01/2009"</t>
        </is>
      </c>
      <c r="E39" s="10">
        <f>IF($B$3="ALFALFA","Y",IF($B$3="CLOVER","Y",IF($B$3="Grass","Y",IF($B$3="Switchgrass","Y","N"))))</f>
        <v/>
      </c>
      <c r="F39" s="40" t="inlineStr">
        <is>
          <t>"10/01/2009"</t>
        </is>
      </c>
      <c r="G39" t="n">
        <v>0</v>
      </c>
      <c r="H39" s="30">
        <f>IF($B$5="Y","FALSE","TRUE")</f>
        <v/>
      </c>
      <c r="I39" s="40" t="n">
        <v>0</v>
      </c>
      <c r="J39" s="40">
        <f>IF($B$5="Y","No Tillage",$B$6)</f>
        <v/>
      </c>
      <c r="K39" s="40" t="inlineStr">
        <is>
          <t>"05/01/2009"</t>
        </is>
      </c>
      <c r="L39" s="40">
        <f>$B$7</f>
        <v/>
      </c>
      <c r="M39" s="40" t="inlineStr">
        <is>
          <t>"05/09/2009"</t>
        </is>
      </c>
      <c r="N39" s="40">
        <f>IF($B$5="Y",0,$B$7)</f>
        <v/>
      </c>
      <c r="O39" s="40" t="inlineStr">
        <is>
          <t>None</t>
        </is>
      </c>
      <c r="P39" s="40">
        <f>$B$9</f>
        <v/>
      </c>
      <c r="Q39" s="10" t="inlineStr">
        <is>
          <t>No</t>
        </is>
      </c>
    </row>
    <row customHeight="1" ht="25" r="40" s="2">
      <c r="A40" s="15" t="n"/>
      <c r="B40" s="40">
        <f>IF($B$4="None","",$B$39)</f>
        <v/>
      </c>
      <c r="C40" s="40">
        <f>IF($B$4="None","",$B$4)</f>
        <v/>
      </c>
      <c r="D40" s="38">
        <f>(D39)</f>
        <v/>
      </c>
      <c r="E40" s="38" t="inlineStr">
        <is>
          <t>N</t>
        </is>
      </c>
      <c r="F40" s="41">
        <f>(F39)</f>
        <v/>
      </c>
      <c r="G40" s="36" t="n">
        <v>0</v>
      </c>
      <c r="H40" s="10" t="b">
        <v>1</v>
      </c>
      <c r="I40" s="40" t="n">
        <v>0</v>
      </c>
      <c r="L40" s="40" t="n"/>
      <c r="O40" s="40" t="n"/>
      <c r="P40" s="40" t="n"/>
      <c r="Q40" s="10" t="n"/>
    </row>
    <row customHeight="1" ht="25" r="41" s="2">
      <c r="A41" s="15" t="n"/>
      <c r="B41" s="40" t="n">
        <v>2010</v>
      </c>
      <c r="C41" s="40">
        <f>$B$3</f>
        <v/>
      </c>
      <c r="D41" s="40" t="inlineStr">
        <is>
          <t>"01/01/2010"</t>
        </is>
      </c>
      <c r="E41" s="10">
        <f>IF($B$3="ALFALFA","Y",IF($B$3="CLOVER","Y",IF($B$3="Grass","Y",IF($B$3="Switchgrass","Y","N"))))</f>
        <v/>
      </c>
      <c r="F41" s="40" t="inlineStr">
        <is>
          <t>"10/01/2010"</t>
        </is>
      </c>
      <c r="G41" t="n">
        <v>74</v>
      </c>
      <c r="H41" s="10" t="b">
        <v>1</v>
      </c>
      <c r="I41" s="40" t="n">
        <v>0</v>
      </c>
      <c r="J41" s="40" t="inlineStr">
        <is>
          <t>Reduced Tillage</t>
        </is>
      </c>
      <c r="K41" s="40" t="inlineStr">
        <is>
          <t>"05/01/2010"</t>
        </is>
      </c>
      <c r="L41" s="40">
        <f>$B$7</f>
        <v/>
      </c>
      <c r="M41" s="40" t="inlineStr">
        <is>
          <t>"05/09/2010"</t>
        </is>
      </c>
      <c r="N41" s="40">
        <f>$B$8</f>
        <v/>
      </c>
      <c r="O41" s="40" t="inlineStr">
        <is>
          <t>None</t>
        </is>
      </c>
      <c r="P41" s="40">
        <f>$B$9</f>
        <v/>
      </c>
      <c r="Q41" s="10" t="inlineStr">
        <is>
          <t>No</t>
        </is>
      </c>
    </row>
    <row customHeight="1" ht="25" r="42" s="2">
      <c r="A42" s="15" t="n"/>
      <c r="B42" s="40">
        <f>IF($B$4="None","",$B$41)</f>
        <v/>
      </c>
      <c r="C42" s="40">
        <f>IF($B$4="None","",$B$4)</f>
        <v/>
      </c>
      <c r="D42" s="38">
        <f>(D41)</f>
        <v/>
      </c>
      <c r="E42" s="38" t="inlineStr">
        <is>
          <t>N</t>
        </is>
      </c>
      <c r="F42" s="41">
        <f>(F41)</f>
        <v/>
      </c>
      <c r="G42" s="36" t="n">
        <v>0</v>
      </c>
      <c r="H42" s="10" t="b">
        <v>1</v>
      </c>
      <c r="I42" s="40" t="n">
        <v>0</v>
      </c>
      <c r="J42" s="40" t="n"/>
      <c r="L42" s="40" t="n"/>
      <c r="N42" s="40" t="n"/>
      <c r="O42" s="40" t="n"/>
      <c r="P42" s="40" t="n"/>
      <c r="Q42" s="10" t="n"/>
    </row>
    <row customHeight="1" ht="25" r="43" s="2">
      <c r="A43" s="15" t="n"/>
      <c r="B43" s="40" t="n">
        <v>2011</v>
      </c>
      <c r="C43" s="40">
        <f>IF($B$5="Y","Fallow",$B$3)</f>
        <v/>
      </c>
      <c r="D43" s="40" t="inlineStr">
        <is>
          <t>"01/01/2011"</t>
        </is>
      </c>
      <c r="E43" s="10">
        <f>IF($B$3="ALFALFA","Y",IF($B$3="CLOVER","Y",IF($B$3="Grass","Y",IF($B$3="Switchgrass","Y","N"))))</f>
        <v/>
      </c>
      <c r="F43" s="40" t="inlineStr">
        <is>
          <t>"10/01/2011"</t>
        </is>
      </c>
      <c r="G43" t="n">
        <v>0</v>
      </c>
      <c r="H43" s="30">
        <f>IF($B$5="Y","FALSE","TRUE")</f>
        <v/>
      </c>
      <c r="I43" s="40" t="n">
        <v>0</v>
      </c>
      <c r="J43" s="40">
        <f>IF($B$5="Y","No Tillage",$B$6)</f>
        <v/>
      </c>
      <c r="K43" s="40" t="inlineStr">
        <is>
          <t>"05/01/2011"</t>
        </is>
      </c>
      <c r="L43" s="40">
        <f>$B$7</f>
        <v/>
      </c>
      <c r="M43" s="40" t="inlineStr">
        <is>
          <t>"05/09/2011"</t>
        </is>
      </c>
      <c r="N43" s="40">
        <f>IF($B$5="Y",0,$B$7)</f>
        <v/>
      </c>
      <c r="O43" s="40" t="inlineStr">
        <is>
          <t>None</t>
        </is>
      </c>
      <c r="P43" s="40">
        <f>$B$9</f>
        <v/>
      </c>
      <c r="Q43" s="10" t="inlineStr">
        <is>
          <t>No</t>
        </is>
      </c>
    </row>
    <row customHeight="1" ht="25" r="44" s="2">
      <c r="A44" s="15" t="n"/>
      <c r="B44" s="40">
        <f>IF($B$4="None","",$B$43)</f>
        <v/>
      </c>
      <c r="C44" s="40">
        <f>IF($B$4="None","",$B$4)</f>
        <v/>
      </c>
      <c r="D44" s="38">
        <f>(D43)</f>
        <v/>
      </c>
      <c r="E44" s="38" t="inlineStr">
        <is>
          <t>N</t>
        </is>
      </c>
      <c r="F44" s="41">
        <f>(F43)</f>
        <v/>
      </c>
      <c r="G44" s="36" t="n">
        <v>0</v>
      </c>
      <c r="H44" s="10" t="b">
        <v>1</v>
      </c>
      <c r="I44" s="40" t="n">
        <v>0</v>
      </c>
      <c r="L44" s="40" t="n"/>
      <c r="O44" s="40" t="n"/>
      <c r="P44" s="40" t="n"/>
      <c r="Q44" s="10" t="n"/>
    </row>
    <row customHeight="1" ht="25" r="45" s="2">
      <c r="A45" s="15" t="n"/>
      <c r="B45" s="40" t="n">
        <v>2012</v>
      </c>
      <c r="C45" s="40">
        <f>$B$3</f>
        <v/>
      </c>
      <c r="D45" s="40" t="inlineStr">
        <is>
          <t>"01/01/2012"</t>
        </is>
      </c>
      <c r="E45" s="10">
        <f>IF($B$3="ALFALFA","Y",IF($B$3="CLOVER","Y",IF($B$3="Grass","Y",IF($B$3="Switchgrass","Y","N"))))</f>
        <v/>
      </c>
      <c r="F45" s="40" t="inlineStr">
        <is>
          <t>"10/01/2012"</t>
        </is>
      </c>
      <c r="G45" t="n">
        <v>72</v>
      </c>
      <c r="H45" s="10" t="b">
        <v>1</v>
      </c>
      <c r="I45" s="40" t="n">
        <v>0</v>
      </c>
      <c r="J45" s="40" t="inlineStr">
        <is>
          <t>Reduced Tillage</t>
        </is>
      </c>
      <c r="K45" s="40" t="inlineStr">
        <is>
          <t>"05/01/2012"</t>
        </is>
      </c>
      <c r="L45" s="40">
        <f>$B$7</f>
        <v/>
      </c>
      <c r="M45" s="40" t="inlineStr">
        <is>
          <t>"05/09/2012"</t>
        </is>
      </c>
      <c r="N45" s="40">
        <f>$B$8</f>
        <v/>
      </c>
      <c r="O45" s="40" t="inlineStr">
        <is>
          <t>None</t>
        </is>
      </c>
      <c r="P45" s="40">
        <f>$B$9</f>
        <v/>
      </c>
      <c r="Q45" s="10" t="inlineStr">
        <is>
          <t>No</t>
        </is>
      </c>
    </row>
    <row customHeight="1" ht="25" r="46" s="2">
      <c r="A46" s="15" t="n"/>
      <c r="B46" s="40">
        <f>IF($B$4="None","",$B$45)</f>
        <v/>
      </c>
      <c r="C46" s="40">
        <f>IF($B$4="None","",$B$4)</f>
        <v/>
      </c>
      <c r="D46" s="38">
        <f>(D45)</f>
        <v/>
      </c>
      <c r="E46" s="38" t="inlineStr">
        <is>
          <t>N</t>
        </is>
      </c>
      <c r="F46" s="41">
        <f>(F45)</f>
        <v/>
      </c>
      <c r="G46" s="36" t="n">
        <v>0</v>
      </c>
      <c r="H46" s="10" t="b">
        <v>1</v>
      </c>
      <c r="I46" s="40" t="n">
        <v>0</v>
      </c>
      <c r="J46" s="40" t="n"/>
      <c r="L46" s="40" t="n"/>
      <c r="N46" s="40" t="n"/>
      <c r="O46" s="40" t="n"/>
      <c r="P46" s="40" t="n"/>
      <c r="Q46" s="10" t="n"/>
    </row>
    <row customHeight="1" ht="25" r="47" s="2">
      <c r="A47" s="15" t="n"/>
      <c r="B47" s="40" t="n">
        <v>2013</v>
      </c>
      <c r="C47" s="40">
        <f>IF($B$5="Y","Fallow",$B$3)</f>
        <v/>
      </c>
      <c r="D47" s="40" t="inlineStr">
        <is>
          <t>"01/01/2013"</t>
        </is>
      </c>
      <c r="E47" s="10">
        <f>IF($B$3="ALFALFA","Y",IF($B$3="CLOVER","Y",IF($B$3="Grass","Y",IF($B$3="Switchgrass","Y","N"))))</f>
        <v/>
      </c>
      <c r="F47" s="40" t="inlineStr">
        <is>
          <t>"10/01/2013"</t>
        </is>
      </c>
      <c r="G47" t="n">
        <v>0</v>
      </c>
      <c r="H47" s="30">
        <f>IF($B$5="Y","FALSE","TRUE")</f>
        <v/>
      </c>
      <c r="I47" s="40" t="n">
        <v>0</v>
      </c>
      <c r="J47" s="40">
        <f>IF($B$5="Y","No Tillage",$B$6)</f>
        <v/>
      </c>
      <c r="K47" s="40" t="inlineStr">
        <is>
          <t>"05/01/2013"</t>
        </is>
      </c>
      <c r="L47" s="40">
        <f>$B$7</f>
        <v/>
      </c>
      <c r="M47" s="40" t="inlineStr">
        <is>
          <t>"05/09/2013"</t>
        </is>
      </c>
      <c r="N47" s="40">
        <f>IF($B$5="Y",0,$B$7)</f>
        <v/>
      </c>
      <c r="O47" s="40" t="inlineStr">
        <is>
          <t>None</t>
        </is>
      </c>
      <c r="P47" s="40">
        <f>$B$9</f>
        <v/>
      </c>
      <c r="Q47" s="10" t="inlineStr">
        <is>
          <t>No</t>
        </is>
      </c>
    </row>
    <row customHeight="1" ht="25" r="48" s="2">
      <c r="A48" s="15" t="n"/>
      <c r="B48" s="40">
        <f>IF($B$4="None","",$B$47)</f>
        <v/>
      </c>
      <c r="C48" s="40">
        <f>IF($B$4="None","",$B$4)</f>
        <v/>
      </c>
      <c r="D48" s="38">
        <f>(D47)</f>
        <v/>
      </c>
      <c r="E48" s="38" t="inlineStr">
        <is>
          <t>N</t>
        </is>
      </c>
      <c r="F48" s="41">
        <f>(F47)</f>
        <v/>
      </c>
      <c r="G48" s="36" t="n">
        <v>0</v>
      </c>
      <c r="H48" s="10" t="b">
        <v>1</v>
      </c>
      <c r="I48" s="40" t="n">
        <v>0</v>
      </c>
      <c r="L48" s="40" t="n"/>
      <c r="O48" s="40" t="n"/>
      <c r="P48" s="40" t="n"/>
      <c r="Q48" s="10" t="n"/>
    </row>
    <row customHeight="1" ht="25" r="49" s="2">
      <c r="A49" s="15" t="n"/>
      <c r="B49" s="40" t="n">
        <v>2014</v>
      </c>
      <c r="C49" s="40">
        <f>$B$3</f>
        <v/>
      </c>
      <c r="D49" s="40" t="inlineStr">
        <is>
          <t>"01/01/2014"</t>
        </is>
      </c>
      <c r="E49" s="10">
        <f>IF($B$3="ALFALFA","Y",IF($B$3="CLOVER","Y",IF($B$3="Grass","Y",IF($B$3="Switchgrass","Y","N"))))</f>
        <v/>
      </c>
      <c r="F49" s="40" t="inlineStr">
        <is>
          <t>"10/01/2014"</t>
        </is>
      </c>
      <c r="G49" t="n">
        <v>50</v>
      </c>
      <c r="H49" s="10" t="b">
        <v>1</v>
      </c>
      <c r="I49" s="40" t="n">
        <v>0</v>
      </c>
      <c r="J49" s="40" t="inlineStr">
        <is>
          <t>Reduced Tillage</t>
        </is>
      </c>
      <c r="K49" s="40" t="inlineStr">
        <is>
          <t>"05/01/2014"</t>
        </is>
      </c>
      <c r="L49" s="40">
        <f>$B$7</f>
        <v/>
      </c>
      <c r="M49" s="40" t="inlineStr">
        <is>
          <t>"05/09/2014"</t>
        </is>
      </c>
      <c r="N49" s="40">
        <f>$B$8</f>
        <v/>
      </c>
      <c r="O49" s="40" t="inlineStr">
        <is>
          <t>None</t>
        </is>
      </c>
      <c r="P49" s="40">
        <f>$B$9</f>
        <v/>
      </c>
      <c r="Q49" s="10" t="inlineStr">
        <is>
          <t>No</t>
        </is>
      </c>
    </row>
    <row customHeight="1" ht="25" r="50" s="2">
      <c r="A50" s="15" t="n"/>
      <c r="B50" s="40">
        <f>IF($B$4="None","",$B$49)</f>
        <v/>
      </c>
      <c r="C50" s="40">
        <f>IF($B$4="None","",$B$4)</f>
        <v/>
      </c>
      <c r="D50" s="38">
        <f>(D49)</f>
        <v/>
      </c>
      <c r="E50" s="38" t="inlineStr">
        <is>
          <t>N</t>
        </is>
      </c>
      <c r="F50" s="41">
        <f>(F49)</f>
        <v/>
      </c>
      <c r="G50" s="36" t="n">
        <v>0</v>
      </c>
      <c r="H50" s="10" t="b">
        <v>1</v>
      </c>
      <c r="I50" s="40" t="n">
        <v>0</v>
      </c>
      <c r="J50" s="40" t="n"/>
      <c r="L50" s="40" t="n"/>
      <c r="N50" s="40" t="n"/>
      <c r="O50" s="40" t="n"/>
      <c r="P50" s="40" t="n"/>
      <c r="Q50" s="10" t="n"/>
    </row>
    <row customHeight="1" ht="25" r="51" s="2">
      <c r="A51" s="15" t="n"/>
      <c r="B51" s="40" t="n">
        <v>2015</v>
      </c>
      <c r="C51" s="40">
        <f>IF($B$5="Y","Fallow",$B$3)</f>
        <v/>
      </c>
      <c r="D51" s="40" t="inlineStr">
        <is>
          <t>"01/01/2015"</t>
        </is>
      </c>
      <c r="E51" s="10">
        <f>IF($B$3="ALFALFA","Y",IF($B$3="CLOVER","Y",IF($B$3="Grass","Y",IF($B$3="Switchgrass","Y","N"))))</f>
        <v/>
      </c>
      <c r="F51" s="40" t="inlineStr">
        <is>
          <t>"10/01/2015"</t>
        </is>
      </c>
      <c r="G51" t="n">
        <v>0</v>
      </c>
      <c r="H51" s="30">
        <f>IF($B$5="Y","FALSE","TRUE")</f>
        <v/>
      </c>
      <c r="I51" s="40" t="n">
        <v>0</v>
      </c>
      <c r="J51" s="40">
        <f>IF($B$5="Y","No Tillage",$B$6)</f>
        <v/>
      </c>
      <c r="K51" s="40" t="inlineStr">
        <is>
          <t>"05/01/2015"</t>
        </is>
      </c>
      <c r="L51" s="40">
        <f>$B$7</f>
        <v/>
      </c>
      <c r="M51" s="40" t="inlineStr">
        <is>
          <t>"05/09/2015"</t>
        </is>
      </c>
      <c r="N51" s="40">
        <f>IF($B$5="Y",0,$B$7)</f>
        <v/>
      </c>
      <c r="O51" s="40" t="inlineStr">
        <is>
          <t>None</t>
        </is>
      </c>
      <c r="P51" s="40">
        <f>$B$9</f>
        <v/>
      </c>
      <c r="Q51" s="10" t="inlineStr">
        <is>
          <t>No</t>
        </is>
      </c>
    </row>
    <row customHeight="1" ht="25" r="52" s="2">
      <c r="A52" s="15" t="n"/>
      <c r="B52" s="40">
        <f>IF($B$4="None","",$B$51)</f>
        <v/>
      </c>
      <c r="C52" s="40">
        <f>IF($B$4="None","",$B$4)</f>
        <v/>
      </c>
      <c r="D52" s="38">
        <f>(D51)</f>
        <v/>
      </c>
      <c r="E52" s="38" t="inlineStr">
        <is>
          <t>N</t>
        </is>
      </c>
      <c r="F52" s="41">
        <f>(F51)</f>
        <v/>
      </c>
      <c r="G52" s="36" t="n">
        <v>0</v>
      </c>
      <c r="H52" s="10" t="b">
        <v>1</v>
      </c>
      <c r="I52" s="40" t="n">
        <v>0</v>
      </c>
      <c r="L52" s="40" t="n"/>
      <c r="O52" s="40" t="n"/>
      <c r="P52" s="40" t="n"/>
      <c r="Q52" s="10" t="n"/>
    </row>
    <row customHeight="1" ht="25" r="53" s="2">
      <c r="A53" s="15" t="n"/>
      <c r="B53" s="40" t="n">
        <v>2016</v>
      </c>
      <c r="C53" s="40">
        <f>$B$3</f>
        <v/>
      </c>
      <c r="D53" s="40" t="inlineStr">
        <is>
          <t>"01/01/2016"</t>
        </is>
      </c>
      <c r="E53" s="10">
        <f>IF($B$3="ALFALFA","Y",IF($B$3="CLOVER","Y",IF($B$3="Grass","Y",IF($B$3="Switchgrass","Y","N"))))</f>
        <v/>
      </c>
      <c r="F53" s="40" t="inlineStr">
        <is>
          <t>"10/01/2016"</t>
        </is>
      </c>
      <c r="G53" t="n">
        <v>67</v>
      </c>
      <c r="H53" s="10" t="b">
        <v>1</v>
      </c>
      <c r="I53" s="40" t="n">
        <v>0</v>
      </c>
      <c r="J53" s="40" t="inlineStr">
        <is>
          <t>Reduced Tillage</t>
        </is>
      </c>
      <c r="K53" s="40" t="inlineStr">
        <is>
          <t>"05/01/2016"</t>
        </is>
      </c>
      <c r="L53" s="40">
        <f>$B$7</f>
        <v/>
      </c>
      <c r="M53" s="40" t="inlineStr">
        <is>
          <t>"05/09/2016"</t>
        </is>
      </c>
      <c r="N53" s="40">
        <f>$B$8</f>
        <v/>
      </c>
      <c r="O53" s="40" t="inlineStr">
        <is>
          <t>None</t>
        </is>
      </c>
      <c r="P53" s="40">
        <f>$B$9</f>
        <v/>
      </c>
      <c r="Q53" s="10" t="inlineStr">
        <is>
          <t>No</t>
        </is>
      </c>
    </row>
    <row customHeight="1" ht="25" r="54" s="2">
      <c r="A54" s="15" t="n"/>
      <c r="B54" s="40">
        <f>IF($B$4="None","",$B$53)</f>
        <v/>
      </c>
      <c r="C54" s="40">
        <f>IF($B$4="None","",$B$4)</f>
        <v/>
      </c>
      <c r="D54" s="38">
        <f>(D53)</f>
        <v/>
      </c>
      <c r="E54" s="38" t="inlineStr">
        <is>
          <t>N</t>
        </is>
      </c>
      <c r="F54" s="41">
        <f>(F53)</f>
        <v/>
      </c>
      <c r="G54" s="36" t="n">
        <v>0</v>
      </c>
      <c r="H54" s="10" t="b">
        <v>1</v>
      </c>
      <c r="I54" s="40" t="n">
        <v>0</v>
      </c>
      <c r="J54" s="40" t="n"/>
      <c r="L54" s="40" t="n"/>
      <c r="N54" s="40" t="n"/>
      <c r="O54" s="40" t="n"/>
      <c r="P54" s="40" t="n"/>
      <c r="Q54" s="10" t="n"/>
    </row>
    <row customHeight="1" ht="25" r="55" s="2">
      <c r="A55" s="15" t="n"/>
      <c r="B55" s="40" t="n">
        <v>2017</v>
      </c>
      <c r="C55" s="40">
        <f>IF($B$5="Y","Fallow",$B$3)</f>
        <v/>
      </c>
      <c r="D55" s="40" t="inlineStr">
        <is>
          <t>"01/01/2017"</t>
        </is>
      </c>
      <c r="E55" s="10">
        <f>IF($B$3="ALFALFA","Y",IF($B$3="CLOVER","Y",IF($B$3="Grass","Y",IF($B$3="Switchgrass","Y","N"))))</f>
        <v/>
      </c>
      <c r="F55" s="40" t="inlineStr">
        <is>
          <t>"10/01/2017"</t>
        </is>
      </c>
      <c r="G55" t="n">
        <v>0</v>
      </c>
      <c r="H55" s="30">
        <f>IF($B$5="Y","FALSE","TRUE")</f>
        <v/>
      </c>
      <c r="I55" s="40" t="n">
        <v>0</v>
      </c>
      <c r="J55" s="40">
        <f>IF($B$5="Y","No Tillage",$B$6)</f>
        <v/>
      </c>
      <c r="K55" s="40" t="inlineStr">
        <is>
          <t>"05/01/2017"</t>
        </is>
      </c>
      <c r="L55" s="40">
        <f>$B$7</f>
        <v/>
      </c>
      <c r="M55" s="40" t="inlineStr">
        <is>
          <t>"05/09/2017"</t>
        </is>
      </c>
      <c r="N55" s="40">
        <f>IF($B$5="Y",0,$B$7)</f>
        <v/>
      </c>
      <c r="O55" s="40" t="inlineStr">
        <is>
          <t>None</t>
        </is>
      </c>
      <c r="P55" s="40">
        <f>$B$9</f>
        <v/>
      </c>
      <c r="Q55" s="10" t="inlineStr">
        <is>
          <t>No</t>
        </is>
      </c>
    </row>
    <row customHeight="1" ht="25" r="56" s="2">
      <c r="A56" s="15" t="n"/>
      <c r="B56" s="40">
        <f>IF($B$4="None","",$B$55)</f>
        <v/>
      </c>
      <c r="C56" s="40">
        <f>IF($B$4="None","",$B$4)</f>
        <v/>
      </c>
      <c r="D56" s="38">
        <f>(D55)</f>
        <v/>
      </c>
      <c r="E56" s="38" t="inlineStr">
        <is>
          <t>N</t>
        </is>
      </c>
      <c r="F56" s="41">
        <f>(F55)</f>
        <v/>
      </c>
      <c r="G56" s="36" t="n">
        <v>0</v>
      </c>
      <c r="H56" s="10" t="b">
        <v>1</v>
      </c>
      <c r="I56" s="40" t="n">
        <v>0</v>
      </c>
      <c r="K56" s="40" t="n"/>
      <c r="L56" s="40" t="n"/>
      <c r="M56" s="40" t="n"/>
      <c r="O56" s="40" t="n"/>
      <c r="P56" s="40" t="n"/>
      <c r="Q56" s="10" t="n"/>
    </row>
    <row customHeight="1" ht="25" r="57" s="2">
      <c r="A57" s="15" t="n"/>
      <c r="B57" s="40" t="n">
        <v>2018</v>
      </c>
      <c r="C57" s="40">
        <f>$B$3</f>
        <v/>
      </c>
      <c r="D57" s="40" t="inlineStr">
        <is>
          <t>"01/01/2018"</t>
        </is>
      </c>
      <c r="E57" s="10">
        <f>IF($B$3="ALFALFA","Y",IF($B$3="CLOVER","Y",IF($B$3="Grass","Y",IF($B$3="Switchgrass","Y","N"))))</f>
        <v/>
      </c>
      <c r="F57" s="40" t="inlineStr">
        <is>
          <t>"10/01/2018"</t>
        </is>
      </c>
      <c r="G57" t="n">
        <v>53</v>
      </c>
      <c r="H57" s="10" t="b">
        <v>1</v>
      </c>
      <c r="I57" s="40" t="n">
        <v>0</v>
      </c>
      <c r="J57" s="40" t="inlineStr">
        <is>
          <t>Reduced Tillage</t>
        </is>
      </c>
      <c r="K57" s="40" t="inlineStr">
        <is>
          <t>"05/01/2018"</t>
        </is>
      </c>
      <c r="L57" s="40">
        <f>$B$7</f>
        <v/>
      </c>
      <c r="M57" s="40" t="inlineStr">
        <is>
          <t>"05/09/2018"</t>
        </is>
      </c>
      <c r="N57" s="40">
        <f>$B$8</f>
        <v/>
      </c>
      <c r="O57" s="40" t="inlineStr">
        <is>
          <t>None</t>
        </is>
      </c>
      <c r="P57" s="40">
        <f>$B$9</f>
        <v/>
      </c>
      <c r="Q57" s="10" t="inlineStr">
        <is>
          <t>No</t>
        </is>
      </c>
    </row>
    <row customHeight="1" ht="25" r="58" s="2">
      <c r="A58" s="15" t="n"/>
      <c r="B58" s="40">
        <f>IF($B$4="None","",$B$57)</f>
        <v/>
      </c>
      <c r="C58" s="40">
        <f>IF($B$4="None","",$B$4)</f>
        <v/>
      </c>
      <c r="D58" s="38">
        <f>(D57)</f>
        <v/>
      </c>
      <c r="E58" s="38" t="inlineStr">
        <is>
          <t>N</t>
        </is>
      </c>
      <c r="F58" s="41">
        <f>(F57)</f>
        <v/>
      </c>
      <c r="G58" s="36" t="n">
        <v>0</v>
      </c>
      <c r="H58" s="10" t="b">
        <v>1</v>
      </c>
      <c r="I58" s="40" t="n">
        <v>0</v>
      </c>
      <c r="J58" s="40" t="n"/>
      <c r="K58" s="40" t="n"/>
      <c r="L58" s="40" t="n"/>
      <c r="M58" s="40" t="n"/>
      <c r="N58" s="40" t="n"/>
      <c r="O58" s="40" t="n"/>
      <c r="P58" s="40" t="n"/>
      <c r="Q58" s="10" t="n"/>
    </row>
    <row customHeight="1" ht="25" r="59" s="2">
      <c r="A59" s="15" t="n"/>
      <c r="B59" s="40" t="n">
        <v>2019</v>
      </c>
      <c r="C59" s="40">
        <f>IF($B$5="Y","Fallow",$B$3)</f>
        <v/>
      </c>
      <c r="D59" s="40" t="inlineStr">
        <is>
          <t>"01/01/2019"</t>
        </is>
      </c>
      <c r="E59" s="10">
        <f>IF($B$3="ALFALFA","Y",IF($B$3="CLOVER","Y",IF($B$3="Grass","Y",IF($B$3="Switchgrass","Y","N"))))</f>
        <v/>
      </c>
      <c r="F59" s="40" t="inlineStr">
        <is>
          <t>"10/01/2019"</t>
        </is>
      </c>
      <c r="G59" t="n">
        <v>0</v>
      </c>
      <c r="H59" s="30">
        <f>IF($B$5="Y","FALSE","TRUE")</f>
        <v/>
      </c>
      <c r="I59" s="40" t="n">
        <v>0</v>
      </c>
      <c r="J59" s="40">
        <f>IF($B$5="Y","No Tillage",$B$6)</f>
        <v/>
      </c>
      <c r="K59" s="40" t="inlineStr">
        <is>
          <t>"05/01/2019"</t>
        </is>
      </c>
      <c r="L59" s="40">
        <f>$B$7</f>
        <v/>
      </c>
      <c r="M59" s="40" t="inlineStr">
        <is>
          <t>"05/09/2019"</t>
        </is>
      </c>
      <c r="N59" s="40">
        <f>IF($B$5="Y",0,$B$7)</f>
        <v/>
      </c>
      <c r="O59" s="40" t="inlineStr">
        <is>
          <t>None</t>
        </is>
      </c>
      <c r="P59" s="40">
        <f>$B$9</f>
        <v/>
      </c>
      <c r="Q59" s="10" t="inlineStr">
        <is>
          <t>No</t>
        </is>
      </c>
    </row>
    <row customHeight="1" ht="25" r="60" s="2">
      <c r="A60" s="15" t="n"/>
      <c r="B60" s="40">
        <f>IF($B$4="None","",$B$59)</f>
        <v/>
      </c>
      <c r="C60" s="40">
        <f>IF($B$4="None","",$B$4)</f>
        <v/>
      </c>
      <c r="D60" s="38">
        <f>(D59)</f>
        <v/>
      </c>
      <c r="E60" s="38" t="inlineStr">
        <is>
          <t>N</t>
        </is>
      </c>
      <c r="F60" s="41">
        <f>(F59)</f>
        <v/>
      </c>
      <c r="G60" s="36" t="n">
        <v>0</v>
      </c>
      <c r="H60" s="10" t="b">
        <v>1</v>
      </c>
      <c r="I60" s="40" t="n">
        <v>0</v>
      </c>
      <c r="J60" s="40" t="n"/>
      <c r="K60" s="40" t="n"/>
      <c r="L60" s="40" t="n"/>
      <c r="M60" s="40" t="n"/>
      <c r="N60" s="40" t="n"/>
      <c r="O60" s="40" t="n"/>
      <c r="P60" s="40" t="n"/>
      <c r="Q60" s="10" t="n"/>
    </row>
    <row customHeight="1" ht="25" r="61" s="2"/>
    <row customHeight="1" ht="25" r="62" s="2">
      <c r="A62" s="17" t="n"/>
      <c r="D62" s="40" t="n"/>
      <c r="E62" s="10" t="n"/>
      <c r="F62" s="40" t="n"/>
      <c r="G62" s="40" t="n"/>
      <c r="H62" s="1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10" t="n"/>
    </row>
    <row customFormat="1" customHeight="1" ht="25" r="63" s="25">
      <c r="A63" s="23" t="inlineStr">
        <is>
          <t>future_scenario_a</t>
        </is>
      </c>
      <c r="B63" s="24" t="inlineStr">
        <is>
          <t>barley - no till</t>
        </is>
      </c>
    </row>
    <row customFormat="1" customHeight="1" ht="25" r="64" s="11">
      <c r="A64" s="17" t="n"/>
      <c r="B64" s="21" t="inlineStr">
        <is>
          <t>Year</t>
        </is>
      </c>
      <c r="C64" s="21" t="inlineStr">
        <is>
          <t>Ccop_name</t>
        </is>
      </c>
      <c r="D64" s="21" t="inlineStr">
        <is>
          <t>planting_date</t>
        </is>
      </c>
      <c r="E64" s="21" t="inlineStr">
        <is>
          <t>continue_from_previous_year</t>
        </is>
      </c>
      <c r="F64" s="21" t="inlineStr">
        <is>
          <t>harvest_date</t>
        </is>
      </c>
      <c r="G64" s="21" t="inlineStr">
        <is>
          <t>yield</t>
        </is>
      </c>
      <c r="H64" s="21" t="inlineStr">
        <is>
          <t>grain</t>
        </is>
      </c>
      <c r="I64" s="21" t="inlineStr">
        <is>
          <t>straw_stover_hay_removal</t>
        </is>
      </c>
      <c r="J64" s="21" t="inlineStr">
        <is>
          <t>tillage_type</t>
        </is>
      </c>
      <c r="K64" s="21" t="inlineStr">
        <is>
          <t>tillage_date</t>
        </is>
      </c>
      <c r="L64" s="21" t="inlineStr">
        <is>
          <t>n_application_type</t>
        </is>
      </c>
      <c r="M64" s="21" t="inlineStr">
        <is>
          <t>n_application_date</t>
        </is>
      </c>
      <c r="N64" s="22" t="inlineStr">
        <is>
          <t>n_application_amount</t>
        </is>
      </c>
      <c r="O64" s="21" t="inlineStr">
        <is>
          <t>eep</t>
        </is>
      </c>
      <c r="P64" s="22" t="inlineStr">
        <is>
          <t>n_application_method</t>
        </is>
      </c>
      <c r="Q64" s="21" t="inlineStr">
        <is>
          <t>did_you_burn_residue</t>
        </is>
      </c>
    </row>
    <row customHeight="1" ht="25" outlineLevel="1" r="65" s="2">
      <c r="A65" s="26" t="n"/>
      <c r="B65" s="40" t="n">
        <v>2020</v>
      </c>
      <c r="C65" s="40" t="inlineStr">
        <is>
          <t>Barley</t>
        </is>
      </c>
      <c r="D65" s="40" t="inlineStr">
        <is>
          <t>"01/01/2020"</t>
        </is>
      </c>
      <c r="E65" s="10">
        <f>IF($B$11="ALFALFA","Y",IF($B$11="CLOVER","Y",IF($B$11="Grass","Y",IF($B$11="Switchgrass","Y","N"))))</f>
        <v/>
      </c>
      <c r="F65" s="40" t="inlineStr">
        <is>
          <t>"10/01/2020"</t>
        </is>
      </c>
      <c r="G65" t="n">
        <v>60</v>
      </c>
      <c r="H65" s="10" t="b">
        <v>1</v>
      </c>
      <c r="I65" s="40" t="n">
        <v>0</v>
      </c>
      <c r="J65" s="40">
        <f>$B$14</f>
        <v/>
      </c>
      <c r="K65" s="40" t="inlineStr">
        <is>
          <t>"05/01/2020"</t>
        </is>
      </c>
      <c r="L65" s="40">
        <f>$B$15</f>
        <v/>
      </c>
      <c r="M65" s="40" t="inlineStr">
        <is>
          <t>"05/09/2020"</t>
        </is>
      </c>
      <c r="N65" s="40">
        <f>$B$16</f>
        <v/>
      </c>
      <c r="O65" s="40" t="inlineStr">
        <is>
          <t>None</t>
        </is>
      </c>
      <c r="P65" s="40">
        <f>$B$17</f>
        <v/>
      </c>
      <c r="Q65" s="10" t="inlineStr">
        <is>
          <t>No</t>
        </is>
      </c>
    </row>
    <row customHeight="1" ht="25" outlineLevel="1" r="66" s="2">
      <c r="A66" s="26" t="n"/>
      <c r="B66" s="40">
        <f>(B65)</f>
        <v/>
      </c>
      <c r="C66" s="40">
        <f>IF($B$12="None","",$B$12)</f>
        <v/>
      </c>
      <c r="D66" s="40">
        <f>(D65)</f>
        <v/>
      </c>
      <c r="E66" s="10" t="inlineStr">
        <is>
          <t>N</t>
        </is>
      </c>
      <c r="F66" s="40">
        <f>(F65)</f>
        <v/>
      </c>
      <c r="G66" t="n">
        <v>0</v>
      </c>
      <c r="H66" s="10" t="b">
        <v>1</v>
      </c>
      <c r="I66" s="40" t="n">
        <v>0</v>
      </c>
      <c r="J66" s="40" t="n"/>
      <c r="L66" s="40" t="n"/>
      <c r="N66" s="40" t="n"/>
      <c r="O66" s="40" t="n"/>
      <c r="P66" s="40" t="n"/>
      <c r="Q66" s="10" t="n"/>
    </row>
    <row customHeight="1" ht="25" outlineLevel="1" r="67" s="2">
      <c r="A67" s="26" t="n"/>
      <c r="B67" s="40" t="n">
        <v>2021</v>
      </c>
      <c r="C67" s="40">
        <f>IF($B$13="Y","Fallow",$B$11)</f>
        <v/>
      </c>
      <c r="D67" s="40" t="inlineStr">
        <is>
          <t>"01/01/2021"</t>
        </is>
      </c>
      <c r="E67" s="10">
        <f>IF($B$11="ALFALFA","Y",IF($B$11="CLOVER","Y",IF($B$11="Grass","Y",IF($B$11="Switchgrass","Y","N"))))</f>
        <v/>
      </c>
      <c r="F67" s="40" t="inlineStr">
        <is>
          <t>"10/01/2021"</t>
        </is>
      </c>
      <c r="G67" t="n">
        <v>60</v>
      </c>
      <c r="H67" s="30">
        <f>IF($B$13="Y","FALSE","TRUE")</f>
        <v/>
      </c>
      <c r="I67" s="40" t="n">
        <v>0</v>
      </c>
      <c r="J67" s="40">
        <f>IF($B$13="Y","No Tillage",$B$14)</f>
        <v/>
      </c>
      <c r="K67" s="40" t="inlineStr">
        <is>
          <t>"05/01/2021"</t>
        </is>
      </c>
      <c r="L67" s="40">
        <f>$B$15</f>
        <v/>
      </c>
      <c r="M67" s="40" t="inlineStr">
        <is>
          <t>"05/09/2021"</t>
        </is>
      </c>
      <c r="N67" s="40">
        <f>IF($B$13="Y",0,$B$16)</f>
        <v/>
      </c>
      <c r="O67" s="40" t="inlineStr">
        <is>
          <t>None</t>
        </is>
      </c>
      <c r="P67" s="40">
        <f>$B$17</f>
        <v/>
      </c>
      <c r="Q67" s="10" t="inlineStr">
        <is>
          <t>No</t>
        </is>
      </c>
    </row>
    <row customHeight="1" ht="25" outlineLevel="1" r="68" s="2">
      <c r="A68" s="26" t="n"/>
      <c r="B68" s="40">
        <f>(B67)</f>
        <v/>
      </c>
      <c r="C68" s="40">
        <f>IF($B$12="None","",$B$12)</f>
        <v/>
      </c>
      <c r="D68" s="40">
        <f>(D67)</f>
        <v/>
      </c>
      <c r="E68" s="10" t="inlineStr">
        <is>
          <t>N</t>
        </is>
      </c>
      <c r="F68" s="40">
        <f>(F67)</f>
        <v/>
      </c>
      <c r="G68" t="n">
        <v>0</v>
      </c>
      <c r="H68" s="10" t="b">
        <v>1</v>
      </c>
      <c r="I68" s="40" t="n">
        <v>0</v>
      </c>
      <c r="L68" s="40" t="n"/>
      <c r="O68" s="40" t="n"/>
      <c r="P68" s="40" t="n"/>
      <c r="Q68" s="10" t="n"/>
    </row>
    <row customHeight="1" ht="25" outlineLevel="1" r="69" s="2">
      <c r="A69" s="26" t="n"/>
      <c r="B69" s="40" t="n">
        <v>2022</v>
      </c>
      <c r="C69" s="40" t="inlineStr">
        <is>
          <t>Barley</t>
        </is>
      </c>
      <c r="D69" s="40" t="inlineStr">
        <is>
          <t>"01/01/2022"</t>
        </is>
      </c>
      <c r="E69" s="10">
        <f>IF($B$11="ALFALFA","Y",IF($B$11="CLOVER","Y",IF($B$11="Grass","Y",IF($B$11="Switchgrass","Y","N"))))</f>
        <v/>
      </c>
      <c r="F69" s="40" t="inlineStr">
        <is>
          <t>"10/01/2022"</t>
        </is>
      </c>
      <c r="G69" t="n">
        <v>60</v>
      </c>
      <c r="H69" s="10" t="b">
        <v>1</v>
      </c>
      <c r="I69" s="40" t="n">
        <v>0</v>
      </c>
      <c r="J69" s="40">
        <f>$B$14</f>
        <v/>
      </c>
      <c r="K69" s="40" t="inlineStr">
        <is>
          <t>"05/01/2022"</t>
        </is>
      </c>
      <c r="L69" s="40">
        <f>$B$15</f>
        <v/>
      </c>
      <c r="M69" s="40" t="inlineStr">
        <is>
          <t>"05/09/2022"</t>
        </is>
      </c>
      <c r="N69" s="40">
        <f>$B$16</f>
        <v/>
      </c>
      <c r="O69" s="40" t="inlineStr">
        <is>
          <t>None</t>
        </is>
      </c>
      <c r="P69" s="40">
        <f>$B$17</f>
        <v/>
      </c>
      <c r="Q69" s="10" t="inlineStr">
        <is>
          <t>No</t>
        </is>
      </c>
    </row>
    <row customHeight="1" ht="25" outlineLevel="1" r="70" s="2">
      <c r="A70" s="26" t="n"/>
      <c r="B70" s="40">
        <f>(B69)</f>
        <v/>
      </c>
      <c r="C70" s="40">
        <f>IF($B$12="None","",$B$12)</f>
        <v/>
      </c>
      <c r="D70" s="40">
        <f>(D69)</f>
        <v/>
      </c>
      <c r="E70" s="10" t="inlineStr">
        <is>
          <t>N</t>
        </is>
      </c>
      <c r="F70" s="40">
        <f>(F69)</f>
        <v/>
      </c>
      <c r="G70" t="n">
        <v>0</v>
      </c>
      <c r="H70" s="10" t="b">
        <v>1</v>
      </c>
      <c r="I70" s="40" t="n">
        <v>0</v>
      </c>
      <c r="J70" s="40" t="n"/>
      <c r="L70" s="40" t="n"/>
      <c r="N70" s="40" t="n"/>
      <c r="O70" s="40" t="n"/>
      <c r="P70" s="40" t="n"/>
      <c r="Q70" s="10" t="n"/>
    </row>
    <row customHeight="1" ht="25" outlineLevel="1" r="71" s="2">
      <c r="A71" s="26" t="n"/>
      <c r="B71" s="40" t="n">
        <v>2023</v>
      </c>
      <c r="C71" s="40">
        <f>IF($B$13="Y","Fallow",$B$11)</f>
        <v/>
      </c>
      <c r="D71" s="40" t="inlineStr">
        <is>
          <t>"01/01/2023"</t>
        </is>
      </c>
      <c r="E71" s="10">
        <f>IF($B$11="ALFALFA","Y",IF($B$11="CLOVER","Y",IF($B$11="Grass","Y",IF($B$11="Switchgrass","Y","N"))))</f>
        <v/>
      </c>
      <c r="F71" s="40" t="inlineStr">
        <is>
          <t>"10/01/2023"</t>
        </is>
      </c>
      <c r="G71" t="n">
        <v>60</v>
      </c>
      <c r="H71" s="30">
        <f>IF($B$13="Y","FALSE","TRUE")</f>
        <v/>
      </c>
      <c r="I71" s="40" t="n">
        <v>0</v>
      </c>
      <c r="J71" s="40">
        <f>IF($B$13="Y","No Tillage",$B$14)</f>
        <v/>
      </c>
      <c r="K71" s="40" t="inlineStr">
        <is>
          <t>"05/01/2023"</t>
        </is>
      </c>
      <c r="L71" s="40">
        <f>$B$15</f>
        <v/>
      </c>
      <c r="M71" s="40" t="inlineStr">
        <is>
          <t>"05/09/2023"</t>
        </is>
      </c>
      <c r="N71" s="40">
        <f>IF($B$13="Y",0,$B$16)</f>
        <v/>
      </c>
      <c r="O71" s="40" t="inlineStr">
        <is>
          <t>None</t>
        </is>
      </c>
      <c r="P71" s="40">
        <f>$B$17</f>
        <v/>
      </c>
      <c r="Q71" s="10" t="inlineStr">
        <is>
          <t>No</t>
        </is>
      </c>
    </row>
    <row customHeight="1" ht="25" outlineLevel="1" r="72" s="2">
      <c r="A72" s="26" t="n"/>
      <c r="B72" s="40">
        <f>(B71)</f>
        <v/>
      </c>
      <c r="C72" s="40">
        <f>IF($B$12="None","",$B$12)</f>
        <v/>
      </c>
      <c r="D72" s="40">
        <f>(D71)</f>
        <v/>
      </c>
      <c r="E72" s="10" t="inlineStr">
        <is>
          <t>N</t>
        </is>
      </c>
      <c r="F72" s="40">
        <f>(F71)</f>
        <v/>
      </c>
      <c r="G72" t="n">
        <v>0</v>
      </c>
      <c r="H72" s="10" t="b">
        <v>1</v>
      </c>
      <c r="I72" s="40" t="n">
        <v>0</v>
      </c>
      <c r="L72" s="40" t="n"/>
      <c r="O72" s="40" t="n"/>
      <c r="P72" s="40" t="n"/>
      <c r="Q72" s="10" t="n"/>
    </row>
    <row customHeight="1" ht="25" outlineLevel="1" r="73" s="2">
      <c r="A73" s="26" t="n"/>
      <c r="B73" s="40" t="n">
        <v>2024</v>
      </c>
      <c r="C73" s="40" t="inlineStr">
        <is>
          <t>Barley</t>
        </is>
      </c>
      <c r="D73" s="40" t="inlineStr">
        <is>
          <t>"01/01/2024"</t>
        </is>
      </c>
      <c r="E73" s="10">
        <f>IF($B$11="ALFALFA","Y",IF($B$11="CLOVER","Y",IF($B$11="Grass","Y",IF($B$11="Switchgrass","Y","N"))))</f>
        <v/>
      </c>
      <c r="F73" s="40" t="inlineStr">
        <is>
          <t>"10/01/2024"</t>
        </is>
      </c>
      <c r="G73" t="n">
        <v>60</v>
      </c>
      <c r="H73" s="10" t="b">
        <v>1</v>
      </c>
      <c r="I73" s="40" t="n">
        <v>0</v>
      </c>
      <c r="J73" s="40">
        <f>$B$14</f>
        <v/>
      </c>
      <c r="K73" s="40" t="inlineStr">
        <is>
          <t>"05/01/2024"</t>
        </is>
      </c>
      <c r="L73" s="40">
        <f>$B$15</f>
        <v/>
      </c>
      <c r="M73" s="40" t="inlineStr">
        <is>
          <t>"05/09/2024"</t>
        </is>
      </c>
      <c r="N73" s="40">
        <f>$B$16</f>
        <v/>
      </c>
      <c r="O73" s="40" t="inlineStr">
        <is>
          <t>None</t>
        </is>
      </c>
      <c r="P73" s="40">
        <f>$B$17</f>
        <v/>
      </c>
      <c r="Q73" s="10" t="inlineStr">
        <is>
          <t>No</t>
        </is>
      </c>
    </row>
    <row customHeight="1" ht="25" outlineLevel="1" r="74" s="2">
      <c r="A74" s="26" t="n"/>
      <c r="B74" s="40">
        <f>(B73)</f>
        <v/>
      </c>
      <c r="C74" s="40">
        <f>IF($B$12="None","",$B$12)</f>
        <v/>
      </c>
      <c r="D74" s="40">
        <f>(D73)</f>
        <v/>
      </c>
      <c r="E74" s="10" t="inlineStr">
        <is>
          <t>N</t>
        </is>
      </c>
      <c r="F74" s="40">
        <f>(F73)</f>
        <v/>
      </c>
      <c r="G74" t="n">
        <v>0</v>
      </c>
      <c r="H74" s="10" t="b">
        <v>1</v>
      </c>
      <c r="I74" s="40" t="n">
        <v>0</v>
      </c>
      <c r="J74" s="40" t="n"/>
      <c r="L74" s="40" t="n"/>
      <c r="N74" s="40" t="n"/>
      <c r="O74" s="40" t="n"/>
      <c r="P74" s="40" t="n"/>
      <c r="Q74" s="10" t="n"/>
    </row>
    <row customHeight="1" ht="25" outlineLevel="1" r="75" s="2">
      <c r="A75" s="26" t="n"/>
      <c r="B75" s="40" t="n">
        <v>2025</v>
      </c>
      <c r="C75" s="40">
        <f>IF($B$13="Y","Fallow",$B$11)</f>
        <v/>
      </c>
      <c r="D75" s="40" t="inlineStr">
        <is>
          <t>"01/01/2025"</t>
        </is>
      </c>
      <c r="E75" s="10">
        <f>IF($B$11="ALFALFA","Y",IF($B$11="CLOVER","Y",IF($B$11="Grass","Y",IF($B$11="Switchgrass","Y","N"))))</f>
        <v/>
      </c>
      <c r="F75" s="40" t="inlineStr">
        <is>
          <t>"10/01/2025"</t>
        </is>
      </c>
      <c r="G75" t="n">
        <v>60</v>
      </c>
      <c r="H75" s="30">
        <f>IF($B$13="Y","FALSE","TRUE")</f>
        <v/>
      </c>
      <c r="I75" s="40" t="n">
        <v>0</v>
      </c>
      <c r="J75" s="40">
        <f>IF($B$13="Y","No Tillage",$B$14)</f>
        <v/>
      </c>
      <c r="K75" s="40" t="inlineStr">
        <is>
          <t>"05/01/2025"</t>
        </is>
      </c>
      <c r="L75" s="40">
        <f>$B$15</f>
        <v/>
      </c>
      <c r="M75" s="40" t="inlineStr">
        <is>
          <t>"05/09/2025"</t>
        </is>
      </c>
      <c r="N75" s="40">
        <f>IF($B$13="Y",0,$B$16)</f>
        <v/>
      </c>
      <c r="O75" s="40" t="inlineStr">
        <is>
          <t>None</t>
        </is>
      </c>
      <c r="P75" s="40">
        <f>$B$17</f>
        <v/>
      </c>
      <c r="Q75" s="10" t="inlineStr">
        <is>
          <t>No</t>
        </is>
      </c>
    </row>
    <row customHeight="1" ht="25" outlineLevel="1" r="76" s="2">
      <c r="A76" s="26" t="n"/>
      <c r="B76" s="40">
        <f>(B75)</f>
        <v/>
      </c>
      <c r="C76" s="40">
        <f>IF($B$12="None","",$B$12)</f>
        <v/>
      </c>
      <c r="D76" s="40">
        <f>(D75)</f>
        <v/>
      </c>
      <c r="E76" s="10" t="inlineStr">
        <is>
          <t>N</t>
        </is>
      </c>
      <c r="F76" s="40">
        <f>(F75)</f>
        <v/>
      </c>
      <c r="G76" t="n">
        <v>0</v>
      </c>
      <c r="H76" s="10" t="b">
        <v>1</v>
      </c>
      <c r="I76" s="40" t="n">
        <v>0</v>
      </c>
      <c r="L76" s="40" t="n"/>
      <c r="O76" s="40" t="n"/>
      <c r="P76" s="40" t="n"/>
      <c r="Q76" s="10" t="n"/>
    </row>
    <row customHeight="1" ht="25" outlineLevel="1" r="77" s="2">
      <c r="A77" s="26" t="n"/>
      <c r="B77" s="40" t="n">
        <v>2026</v>
      </c>
      <c r="C77" s="40" t="inlineStr">
        <is>
          <t>Barley</t>
        </is>
      </c>
      <c r="D77" s="40" t="inlineStr">
        <is>
          <t>"01/01/2026"</t>
        </is>
      </c>
      <c r="E77" s="10">
        <f>IF($B$11="ALFALFA","Y",IF($B$11="CLOVER","Y",IF($B$11="Grass","Y",IF($B$11="Switchgrass","Y","N"))))</f>
        <v/>
      </c>
      <c r="F77" s="40" t="inlineStr">
        <is>
          <t>"10/01/2026"</t>
        </is>
      </c>
      <c r="G77" t="n">
        <v>60</v>
      </c>
      <c r="H77" s="10" t="b">
        <v>1</v>
      </c>
      <c r="I77" s="40" t="n">
        <v>0</v>
      </c>
      <c r="J77" s="40">
        <f>$B$14</f>
        <v/>
      </c>
      <c r="K77" s="40" t="inlineStr">
        <is>
          <t>"05/01/2026"</t>
        </is>
      </c>
      <c r="L77" s="40">
        <f>$B$15</f>
        <v/>
      </c>
      <c r="M77" s="40" t="inlineStr">
        <is>
          <t>"05/09/2026"</t>
        </is>
      </c>
      <c r="N77" s="40">
        <f>$B$16</f>
        <v/>
      </c>
      <c r="O77" s="40" t="inlineStr">
        <is>
          <t>None</t>
        </is>
      </c>
      <c r="P77" s="40">
        <f>$B$17</f>
        <v/>
      </c>
      <c r="Q77" s="10" t="inlineStr">
        <is>
          <t>No</t>
        </is>
      </c>
    </row>
    <row customHeight="1" ht="25" outlineLevel="1" r="78" s="2">
      <c r="A78" s="26" t="n"/>
      <c r="B78" s="40">
        <f>(B77)</f>
        <v/>
      </c>
      <c r="C78" s="40">
        <f>IF($B$12="None","",$B$12)</f>
        <v/>
      </c>
      <c r="D78" s="40">
        <f>(D77)</f>
        <v/>
      </c>
      <c r="E78" s="10" t="inlineStr">
        <is>
          <t>N</t>
        </is>
      </c>
      <c r="F78" s="40">
        <f>(F77)</f>
        <v/>
      </c>
      <c r="G78" t="n">
        <v>0</v>
      </c>
      <c r="H78" s="10" t="b">
        <v>1</v>
      </c>
      <c r="I78" s="40" t="n">
        <v>0</v>
      </c>
      <c r="J78" s="40" t="n"/>
      <c r="L78" s="40" t="n"/>
      <c r="N78" s="40" t="n"/>
      <c r="O78" s="40" t="n"/>
      <c r="P78" s="40" t="n"/>
      <c r="Q78" s="10" t="n"/>
    </row>
    <row customHeight="1" ht="25" outlineLevel="1" r="79" s="2">
      <c r="A79" s="26" t="n"/>
      <c r="B79" s="40" t="n">
        <v>2027</v>
      </c>
      <c r="C79" s="40">
        <f>IF($B$13="Y","Fallow",$B$11)</f>
        <v/>
      </c>
      <c r="D79" s="40" t="inlineStr">
        <is>
          <t>"01/01/2027"</t>
        </is>
      </c>
      <c r="E79" s="10">
        <f>IF($B$11="ALFALFA","Y",IF($B$11="CLOVER","Y",IF($B$11="Grass","Y",IF($B$11="Switchgrass","Y","N"))))</f>
        <v/>
      </c>
      <c r="F79" s="40" t="inlineStr">
        <is>
          <t>"10/01/2027"</t>
        </is>
      </c>
      <c r="G79" t="n">
        <v>60</v>
      </c>
      <c r="H79" s="30">
        <f>IF($B$13="Y","FALSE","TRUE")</f>
        <v/>
      </c>
      <c r="I79" s="40" t="n">
        <v>0</v>
      </c>
      <c r="J79" s="40">
        <f>IF($B$13="Y","No Tillage",$B$14)</f>
        <v/>
      </c>
      <c r="K79" s="40" t="inlineStr">
        <is>
          <t>"05/01/2027"</t>
        </is>
      </c>
      <c r="L79" s="40">
        <f>$B$15</f>
        <v/>
      </c>
      <c r="M79" s="40" t="inlineStr">
        <is>
          <t>"05/09/2027"</t>
        </is>
      </c>
      <c r="N79" s="40">
        <f>IF($B$13="Y",0,$B$16)</f>
        <v/>
      </c>
      <c r="O79" s="40" t="inlineStr">
        <is>
          <t>None</t>
        </is>
      </c>
      <c r="P79" s="40">
        <f>$B$17</f>
        <v/>
      </c>
      <c r="Q79" s="10" t="inlineStr">
        <is>
          <t>No</t>
        </is>
      </c>
    </row>
    <row customHeight="1" ht="25" outlineLevel="1" r="80" s="2">
      <c r="A80" s="26" t="n"/>
      <c r="B80" s="40">
        <f>(B79)</f>
        <v/>
      </c>
      <c r="C80" s="40">
        <f>IF($B$12="None","",$B$12)</f>
        <v/>
      </c>
      <c r="D80" s="40">
        <f>(D79)</f>
        <v/>
      </c>
      <c r="E80" s="10" t="inlineStr">
        <is>
          <t>N</t>
        </is>
      </c>
      <c r="F80" s="40">
        <f>(F79)</f>
        <v/>
      </c>
      <c r="G80" t="n">
        <v>0</v>
      </c>
      <c r="H80" s="10" t="b">
        <v>1</v>
      </c>
      <c r="I80" s="40" t="n">
        <v>0</v>
      </c>
      <c r="L80" s="40" t="n"/>
      <c r="O80" s="40" t="n"/>
      <c r="P80" s="40" t="n"/>
      <c r="Q80" s="10" t="n"/>
    </row>
    <row customHeight="1" ht="25" outlineLevel="1" r="81" s="2">
      <c r="A81" s="26" t="n"/>
      <c r="B81" s="40" t="n">
        <v>2028</v>
      </c>
      <c r="C81" s="40" t="inlineStr">
        <is>
          <t>Barley</t>
        </is>
      </c>
      <c r="D81" s="40" t="inlineStr">
        <is>
          <t>"01/01/2028"</t>
        </is>
      </c>
      <c r="E81" s="10">
        <f>IF($B$11="ALFALFA","Y",IF($B$11="CLOVER","Y",IF($B$11="Grass","Y",IF($B$11="Switchgrass","Y","N"))))</f>
        <v/>
      </c>
      <c r="F81" s="40" t="inlineStr">
        <is>
          <t>"10/01/2028"</t>
        </is>
      </c>
      <c r="G81" t="n">
        <v>60</v>
      </c>
      <c r="H81" s="10" t="b">
        <v>1</v>
      </c>
      <c r="I81" s="40" t="n">
        <v>0</v>
      </c>
      <c r="J81" s="40">
        <f>$B$14</f>
        <v/>
      </c>
      <c r="K81" s="40" t="inlineStr">
        <is>
          <t>"05/01/2028"</t>
        </is>
      </c>
      <c r="L81" s="40">
        <f>$B$15</f>
        <v/>
      </c>
      <c r="M81" s="40" t="inlineStr">
        <is>
          <t>"05/09/2028"</t>
        </is>
      </c>
      <c r="N81" s="40">
        <f>$B$16</f>
        <v/>
      </c>
      <c r="O81" s="40" t="inlineStr">
        <is>
          <t>None</t>
        </is>
      </c>
      <c r="P81" s="40">
        <f>$B$17</f>
        <v/>
      </c>
      <c r="Q81" s="10" t="inlineStr">
        <is>
          <t>No</t>
        </is>
      </c>
    </row>
    <row customHeight="1" ht="25" outlineLevel="1" r="82" s="2">
      <c r="A82" s="26" t="n"/>
      <c r="B82" s="40">
        <f>(B81)</f>
        <v/>
      </c>
      <c r="C82" s="40">
        <f>IF($B$12="None","",$B$12)</f>
        <v/>
      </c>
      <c r="D82" s="40">
        <f>(D81)</f>
        <v/>
      </c>
      <c r="E82" s="10" t="inlineStr">
        <is>
          <t>N</t>
        </is>
      </c>
      <c r="F82" s="40">
        <f>(F81)</f>
        <v/>
      </c>
      <c r="G82" t="n">
        <v>0</v>
      </c>
      <c r="H82" s="10" t="b">
        <v>1</v>
      </c>
      <c r="I82" s="40" t="n">
        <v>0</v>
      </c>
      <c r="J82" s="40" t="n"/>
      <c r="L82" s="40" t="n"/>
      <c r="N82" s="40" t="n"/>
      <c r="O82" s="40" t="n"/>
      <c r="P82" s="40" t="n"/>
      <c r="Q82" s="10" t="n"/>
    </row>
    <row customHeight="1" ht="25" outlineLevel="1" r="83" s="2">
      <c r="A83" s="26" t="n"/>
      <c r="B83" s="40" t="n">
        <v>2029</v>
      </c>
      <c r="C83" s="40">
        <f>IF($B$13="Y","Fallow",$B$11)</f>
        <v/>
      </c>
      <c r="D83" s="40" t="inlineStr">
        <is>
          <t>"01/01/2029"</t>
        </is>
      </c>
      <c r="E83" s="10">
        <f>IF($B$11="ALFALFA","Y",IF($B$11="CLOVER","Y",IF($B$11="Grass","Y",IF($B$11="Switchgrass","Y","N"))))</f>
        <v/>
      </c>
      <c r="F83" s="40" t="inlineStr">
        <is>
          <t>"10/01/2029"</t>
        </is>
      </c>
      <c r="G83" t="n">
        <v>60</v>
      </c>
      <c r="H83" s="30">
        <f>IF($B$13="Y","FALSE","TRUE")</f>
        <v/>
      </c>
      <c r="I83" s="40" t="n">
        <v>0</v>
      </c>
      <c r="J83" s="40">
        <f>IF($B$13="Y","No Tillage",$B$14)</f>
        <v/>
      </c>
      <c r="K83" s="40" t="inlineStr">
        <is>
          <t>"05/01/2029"</t>
        </is>
      </c>
      <c r="L83" s="40">
        <f>$B$15</f>
        <v/>
      </c>
      <c r="M83" s="40" t="inlineStr">
        <is>
          <t>"05/09/2029"</t>
        </is>
      </c>
      <c r="N83" s="40">
        <f>IF($B$13="Y",0,$B$16)</f>
        <v/>
      </c>
      <c r="O83" s="40" t="inlineStr">
        <is>
          <t>None</t>
        </is>
      </c>
      <c r="P83" s="40">
        <f>$B$17</f>
        <v/>
      </c>
      <c r="Q83" s="10" t="inlineStr">
        <is>
          <t>No</t>
        </is>
      </c>
    </row>
    <row customHeight="1" ht="25" outlineLevel="1" r="84" s="2">
      <c r="A84" s="26" t="n"/>
      <c r="B84" s="40">
        <f>(B83)</f>
        <v/>
      </c>
      <c r="C84" s="40">
        <f>IF($B$12="None","",$B$12)</f>
        <v/>
      </c>
      <c r="D84" s="40">
        <f>(D83)</f>
        <v/>
      </c>
      <c r="E84" s="10" t="inlineStr">
        <is>
          <t>N</t>
        </is>
      </c>
      <c r="F84" s="40">
        <f>(F83)</f>
        <v/>
      </c>
      <c r="G84" t="n">
        <v>0</v>
      </c>
      <c r="H84" s="10" t="b">
        <v>1</v>
      </c>
      <c r="I84" s="40" t="n">
        <v>0</v>
      </c>
      <c r="L84" s="40" t="n"/>
      <c r="O84" s="40" t="n"/>
      <c r="P84" s="40" t="n"/>
      <c r="Q84" s="10" t="n"/>
    </row>
    <row customHeight="1" ht="25" r="86" s="2">
      <c r="A86" s="37" t="n"/>
    </row>
    <row customFormat="1" customHeight="1" ht="25" r="88" s="3">
      <c r="A88" s="14" t="inlineStr">
        <is>
          <t>Email</t>
        </is>
      </c>
      <c r="B88" s="34" t="inlineStr">
        <is>
          <t>dpollard@ecotrust.org</t>
        </is>
      </c>
    </row>
    <row customHeight="1" ht="25" r="89" s="2">
      <c r="A89" s="14" t="inlineStr">
        <is>
          <t>pre_80</t>
        </is>
      </c>
      <c r="B89" s="40" t="inlineStr">
        <is>
          <t>Irrigation (Pre 1980s)</t>
        </is>
      </c>
    </row>
    <row customHeight="1" ht="25" r="90" s="2">
      <c r="A90" s="14" t="inlineStr">
        <is>
          <t>yr80_2000</t>
        </is>
      </c>
      <c r="B90" s="40" t="inlineStr">
        <is>
          <t>Non-Irrigated: Continuous Hay</t>
        </is>
      </c>
    </row>
    <row customHeight="1" ht="25" r="91" s="2">
      <c r="A91" s="14" t="inlineStr">
        <is>
          <t>till80_200</t>
        </is>
      </c>
      <c r="B91" s="40" t="inlineStr">
        <is>
          <t>No Till</t>
        </is>
      </c>
    </row>
    <row customHeight="1" ht="25" r="92" s="2">
      <c r="A92" s="14" t="inlineStr">
        <is>
          <t>CRP</t>
        </is>
      </c>
      <c r="B92" s="12" t="inlineStr">
        <is>
          <t>No</t>
        </is>
      </c>
    </row>
    <row customHeight="1" ht="25" r="93" s="2">
      <c r="A93" s="14" t="inlineStr">
        <is>
          <t>CRPType</t>
        </is>
      </c>
      <c r="B93" s="12" t="inlineStr">
        <is>
          <t>None</t>
        </is>
      </c>
    </row>
    <row customHeight="1" ht="25" r="94" s="2">
      <c r="A94" s="14" t="inlineStr">
        <is>
          <t>crop_scenario_name</t>
        </is>
      </c>
      <c r="B94" s="40" t="inlineStr">
        <is>
          <t>test</t>
        </is>
      </c>
    </row>
    <row customHeight="1" ht="25" r="95" s="2">
      <c r="A95" s="14" t="inlineStr">
        <is>
          <t>CROP_NUMBER</t>
        </is>
      </c>
      <c r="B95" s="40" t="inlineStr">
        <is>
          <t>"1"</t>
        </is>
      </c>
    </row>
    <row customHeight="1" ht="25" r="96" s="2">
      <c r="A96" s="14" t="inlineStr">
        <is>
          <t>id</t>
        </is>
      </c>
    </row>
    <row customHeight="1" ht="25" r="97" s="2">
      <c r="A97" s="14" t="inlineStr">
        <is>
          <t>GEOM</t>
        </is>
      </c>
    </row>
    <row customHeight="1" ht="25" r="98" s="2">
      <c r="A98" s="14" t="inlineStr">
        <is>
          <t>AREA</t>
        </is>
      </c>
    </row>
    <row customHeight="1" ht="25" r="99" s="2">
      <c r="A99" s="14" t="inlineStr">
        <is>
          <t>SRID</t>
        </is>
      </c>
    </row>
  </sheetData>
  <hyperlinks>
    <hyperlink ref="B88" r:id="rId1"/>
  </hyperlinks>
  <pageMargins bottom="0.75" footer="0.3" header="0.3" left="0.7" right="0.7" top="0.75"/>
  <pageSetup orientation="portrait"/>
  <legacyDrawing r:id="anysvml"/>
</worksheet>
</file>

<file path=xl/worksheets/sheet10.xml><?xml version="1.0" encoding="utf-8"?>
<worksheet xmlns="http://schemas.openxmlformats.org/spreadsheetml/2006/main">
  <sheetPr codeName="Sheet16">
    <outlinePr summaryBelow="1" summaryRight="1"/>
    <pageSetUpPr/>
  </sheetPr>
  <dimension ref="A1:A2"/>
  <sheetViews>
    <sheetView workbookViewId="0">
      <selection activeCell="A3" sqref="A3"/>
    </sheetView>
  </sheetViews>
  <sheetFormatPr baseColWidth="10" defaultColWidth="11.5" defaultRowHeight="15"/>
  <sheetData>
    <row r="1">
      <c r="A1" t="b">
        <v>1</v>
      </c>
    </row>
    <row r="2">
      <c r="A2" t="b">
        <v>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 codeName="Sheet9">
    <outlinePr summaryBelow="1" summaryRight="1"/>
    <pageSetUpPr/>
  </sheetPr>
  <dimension ref="A1:A2"/>
  <sheetViews>
    <sheetView workbookViewId="0">
      <selection activeCell="A3" sqref="A3"/>
    </sheetView>
  </sheetViews>
  <sheetFormatPr baseColWidth="10" defaultColWidth="11.5" defaultRowHeight="15"/>
  <sheetData>
    <row r="1">
      <c r="A1" t="inlineStr">
        <is>
          <t>"1"</t>
        </is>
      </c>
    </row>
    <row r="2">
      <c r="A2" t="inlineStr">
        <is>
          <t>"2"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 codeName="Sheet10">
    <outlinePr summaryBelow="1" summaryRight="1"/>
    <pageSetUpPr/>
  </sheetPr>
  <dimension ref="A1:A10"/>
  <sheetViews>
    <sheetView workbookViewId="0">
      <selection activeCell="B13" sqref="B13"/>
    </sheetView>
  </sheetViews>
  <sheetFormatPr baseColWidth="10" defaultColWidth="10.83203125" defaultRowHeight="15"/>
  <cols>
    <col customWidth="1" max="16384" min="1" style="2" width="10.83203125"/>
  </cols>
  <sheetData>
    <row r="1">
      <c r="A1" s="6" t="inlineStr">
        <is>
          <t>Intensive Tillage</t>
        </is>
      </c>
    </row>
    <row r="2">
      <c r="A2" s="6" t="inlineStr">
        <is>
          <t>Reduced Tillage</t>
        </is>
      </c>
    </row>
    <row r="3">
      <c r="A3" s="6" t="inlineStr">
        <is>
          <t>Mulch Tillage</t>
        </is>
      </c>
    </row>
    <row r="4">
      <c r="A4" s="6" t="inlineStr">
        <is>
          <t>Ridge Tillage</t>
        </is>
      </c>
    </row>
    <row r="5">
      <c r="A5" s="6" t="inlineStr">
        <is>
          <t>Strip Tillage</t>
        </is>
      </c>
    </row>
    <row r="6">
      <c r="A6" s="6" t="inlineStr">
        <is>
          <t>No Tillage</t>
        </is>
      </c>
    </row>
    <row r="7">
      <c r="A7" s="6" t="inlineStr">
        <is>
          <t>Growing Season Cultivation</t>
        </is>
      </c>
    </row>
    <row r="8">
      <c r="A8" s="6" t="inlineStr">
        <is>
          <t>Mow</t>
        </is>
      </c>
    </row>
    <row r="9">
      <c r="A9" s="6" t="inlineStr">
        <is>
          <t>Crimp</t>
        </is>
      </c>
    </row>
    <row r="10">
      <c r="A10" s="6" t="inlineStr">
        <is>
          <t>Broad-spectrum herbicide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 codeName="Sheet11">
    <outlinePr summaryBelow="1" summaryRight="1"/>
    <pageSetUpPr/>
  </sheetPr>
  <dimension ref="A1:A9"/>
  <sheetViews>
    <sheetView workbookViewId="0">
      <selection activeCell="K48" sqref="K48"/>
    </sheetView>
  </sheetViews>
  <sheetFormatPr baseColWidth="10" defaultColWidth="10.83203125" defaultRowHeight="15"/>
  <cols>
    <col bestFit="1" customWidth="1" max="1" min="1" style="2" width="23.83203125"/>
    <col customWidth="1" max="16384" min="2" style="2" width="10.83203125"/>
  </cols>
  <sheetData>
    <row r="1">
      <c r="A1" s="6" t="inlineStr">
        <is>
          <t>Ammonium Nitrate</t>
        </is>
      </c>
    </row>
    <row r="2">
      <c r="A2" s="6" t="inlineStr">
        <is>
          <t>Anhydrous Ammonia</t>
        </is>
      </c>
    </row>
    <row r="3">
      <c r="A3" s="6" t="inlineStr">
        <is>
          <t>Ammonium Sulfate</t>
        </is>
      </c>
    </row>
    <row r="4">
      <c r="A4" s="6" t="inlineStr">
        <is>
          <t>Urea</t>
        </is>
      </c>
    </row>
    <row r="5">
      <c r="A5" s="6" t="inlineStr">
        <is>
          <t>UAN</t>
        </is>
      </c>
    </row>
    <row r="6">
      <c r="A6" s="6" t="inlineStr">
        <is>
          <t>Compost</t>
        </is>
      </c>
    </row>
    <row r="7">
      <c r="A7" s="6" t="inlineStr">
        <is>
          <t>Mixed Blends</t>
        </is>
      </c>
    </row>
    <row r="8">
      <c r="A8" s="6" t="inlineStr">
        <is>
          <t>Mono-Ammonium Phosphate</t>
        </is>
      </c>
    </row>
    <row r="9">
      <c r="A9" s="6" t="inlineStr">
        <is>
          <t>Di-Ammonium Phosphate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 codeName="Sheet12">
    <outlinePr summaryBelow="1" summaryRight="1"/>
    <pageSetUpPr/>
  </sheetPr>
  <dimension ref="A1:A5"/>
  <sheetViews>
    <sheetView workbookViewId="0">
      <selection activeCell="A9" sqref="A9"/>
    </sheetView>
  </sheetViews>
  <sheetFormatPr baseColWidth="10" defaultColWidth="11.5" defaultRowHeight="15"/>
  <sheetData>
    <row r="1">
      <c r="A1" s="9" t="inlineStr">
        <is>
          <t>Surface Broadcast</t>
        </is>
      </c>
    </row>
    <row r="2">
      <c r="A2" s="9" t="inlineStr">
        <is>
          <t>Surface Band / Sidedress</t>
        </is>
      </c>
    </row>
    <row r="3">
      <c r="A3" s="9" t="inlineStr">
        <is>
          <t>Incorporate / Inject</t>
        </is>
      </c>
    </row>
    <row r="4">
      <c r="A4" s="9" t="inlineStr">
        <is>
          <t>Fertigation</t>
        </is>
      </c>
    </row>
    <row r="5">
      <c r="A5" s="9" t="inlineStr">
        <is>
          <t>Aerial Application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Sheet13">
    <outlinePr summaryBelow="1" summaryRight="1"/>
    <pageSetUpPr/>
  </sheetPr>
  <dimension ref="A1:A3"/>
  <sheetViews>
    <sheetView workbookViewId="0">
      <selection activeCell="A4" sqref="A4"/>
    </sheetView>
  </sheetViews>
  <sheetFormatPr baseColWidth="10" defaultColWidth="10.83203125" defaultRowHeight="15"/>
  <cols>
    <col customWidth="1" max="16384" min="1" style="2" width="10.83203125"/>
  </cols>
  <sheetData>
    <row r="1">
      <c r="A1" s="6" t="inlineStr">
        <is>
          <t>Intensive Tillage</t>
        </is>
      </c>
    </row>
    <row r="2">
      <c r="A2" s="6" t="inlineStr">
        <is>
          <t>Reduced Tillage</t>
        </is>
      </c>
    </row>
    <row r="3">
      <c r="A3" s="6" t="inlineStr">
        <is>
          <t>No Till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Sheet14">
    <outlinePr summaryBelow="1" summaryRight="1"/>
    <pageSetUpPr/>
  </sheetPr>
  <dimension ref="A1:A3"/>
  <sheetViews>
    <sheetView workbookViewId="0">
      <selection activeCell="A4" sqref="A4"/>
    </sheetView>
  </sheetViews>
  <sheetFormatPr baseColWidth="10" defaultColWidth="11.5" defaultRowHeight="15"/>
  <sheetData>
    <row r="1">
      <c r="A1" t="inlineStr">
        <is>
          <t>Yes, 100% Grass</t>
        </is>
      </c>
    </row>
    <row r="2">
      <c r="A2" t="inlineStr">
        <is>
          <t>Yes, Grain or Legume Mix</t>
        </is>
      </c>
    </row>
    <row r="3">
      <c r="A3" t="inlineStr">
        <is>
          <t>None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ready_1528146</t>
        </is>
      </c>
    </row>
  </sheetData>
  <pageMargins bottom="1" footer="0.5" header="0.5" left="0.75" right="0.75" top="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Q99"/>
  <sheetViews>
    <sheetView workbookViewId="0">
      <selection activeCell="A1" sqref="A1"/>
    </sheetView>
  </sheetViews>
  <sheetFormatPr baseColWidth="10" customHeight="1" defaultColWidth="10.83203125" defaultRowHeight="25" outlineLevelRow="1"/>
  <cols>
    <col customWidth="1" max="1" min="1" style="17" width="18.33203125"/>
    <col customWidth="1" max="2" min="2" style="40" width="24.83203125"/>
    <col customWidth="1" max="3" min="3" style="40" width="21.5"/>
    <col bestFit="1" customWidth="1" max="4" min="4" style="40" width="12.33203125"/>
    <col customWidth="1" max="5" min="5" style="40" width="14.1640625"/>
    <col customWidth="1" max="6" min="6" style="40" width="15.1640625"/>
    <col customWidth="1" max="7" min="7" style="40" width="11.83203125"/>
    <col customWidth="1" max="8" min="8" style="40" width="11.5"/>
    <col bestFit="1" customWidth="1" max="9" min="9" style="40" width="11"/>
    <col customWidth="1" max="10" min="10" style="40" width="20.83203125"/>
    <col customWidth="1" max="15" min="11" style="40" width="10.83203125"/>
    <col customWidth="1" max="16" min="16" style="40" width="21"/>
    <col customWidth="1" max="16384" min="17" style="40" width="10.83203125"/>
  </cols>
  <sheetData>
    <row customHeight="1" ht="25" r="1" s="2">
      <c r="A1" s="14" t="inlineStr">
        <is>
          <t>Scenario Name</t>
        </is>
      </c>
      <c r="B1" s="40" t="inlineStr">
        <is>
          <t>71_21999</t>
        </is>
      </c>
    </row>
    <row customHeight="1" ht="25" r="2" s="2">
      <c r="A2" s="14" t="inlineStr">
        <is>
          <t>Baseline definitions</t>
        </is>
      </c>
    </row>
    <row customHeight="1" ht="25" r="3" s="2">
      <c r="A3" s="28" t="inlineStr">
        <is>
          <t>Crop</t>
        </is>
      </c>
      <c r="B3" s="32" t="inlineStr">
        <is>
          <t>Alfalfa</t>
        </is>
      </c>
    </row>
    <row customHeight="1" ht="25" r="4" s="2">
      <c r="A4" s="28" t="inlineStr">
        <is>
          <t>Cover crop</t>
        </is>
      </c>
      <c r="B4" s="32" t="inlineStr">
        <is>
          <t>Clover</t>
        </is>
      </c>
    </row>
    <row customHeight="1" ht="25" r="5" s="2">
      <c r="A5" s="28" t="inlineStr">
        <is>
          <t>Rotate fallow</t>
        </is>
      </c>
      <c r="B5" s="32" t="inlineStr">
        <is>
          <t>Y</t>
        </is>
      </c>
    </row>
    <row customHeight="1" ht="25" r="6" s="2">
      <c r="A6" s="28" t="inlineStr">
        <is>
          <t>Tillage type</t>
        </is>
      </c>
      <c r="B6" s="32" t="inlineStr">
        <is>
          <t>Reduced Tillage</t>
        </is>
      </c>
      <c r="C6" s="27" t="n"/>
    </row>
    <row customHeight="1" ht="25" r="7" s="2">
      <c r="A7" s="28" t="inlineStr">
        <is>
          <t>N_application type</t>
        </is>
      </c>
      <c r="B7" s="32" t="inlineStr">
        <is>
          <t>Ammonium Nitrate</t>
        </is>
      </c>
    </row>
    <row customHeight="1" ht="25" r="8" s="2">
      <c r="A8" s="28" t="inlineStr">
        <is>
          <t>N_application amount</t>
        </is>
      </c>
      <c r="B8" s="32" t="n">
        <v>100</v>
      </c>
    </row>
    <row customHeight="1" ht="25" r="9" s="2">
      <c r="A9" s="28" t="inlineStr">
        <is>
          <t>N_application_method</t>
        </is>
      </c>
      <c r="B9" s="32" t="inlineStr">
        <is>
          <t>Surface Broadcast</t>
        </is>
      </c>
    </row>
    <row customHeight="1" ht="25" r="10" s="2">
      <c r="A10" s="14" t="inlineStr">
        <is>
          <t>Conservation scenario definitions</t>
        </is>
      </c>
      <c r="B10" s="32" t="n"/>
    </row>
    <row customHeight="1" ht="25" r="11" s="2">
      <c r="A11" s="28" t="inlineStr">
        <is>
          <t>Crop</t>
        </is>
      </c>
      <c r="B11" s="32" t="inlineStr">
        <is>
          <t>Barley</t>
        </is>
      </c>
    </row>
    <row customHeight="1" ht="25" r="12" s="2">
      <c r="A12" s="28" t="inlineStr">
        <is>
          <t>Cover crop</t>
        </is>
      </c>
      <c r="B12" s="32" t="inlineStr">
        <is>
          <t>Clover</t>
        </is>
      </c>
    </row>
    <row customHeight="1" ht="25" r="13" s="2">
      <c r="A13" s="28" t="inlineStr">
        <is>
          <t>Rotate fallow</t>
        </is>
      </c>
      <c r="B13" s="32" t="inlineStr">
        <is>
          <t>N</t>
        </is>
      </c>
      <c r="D13" s="40" t="n"/>
    </row>
    <row customHeight="1" ht="25" r="14" s="2">
      <c r="A14" s="28" t="inlineStr">
        <is>
          <t>Tillage type</t>
        </is>
      </c>
      <c r="B14" s="32" t="inlineStr">
        <is>
          <t>No Tillage</t>
        </is>
      </c>
    </row>
    <row customHeight="1" ht="25" r="15" s="2">
      <c r="A15" s="28" t="inlineStr">
        <is>
          <t>N_application type</t>
        </is>
      </c>
      <c r="B15" s="32" t="inlineStr">
        <is>
          <t>Compost</t>
        </is>
      </c>
    </row>
    <row customHeight="1" ht="25" r="16" s="2">
      <c r="A16" s="28" t="inlineStr">
        <is>
          <t>N_application amount</t>
        </is>
      </c>
      <c r="B16" s="32" t="n">
        <v>100</v>
      </c>
    </row>
    <row customHeight="1" ht="25" r="17" s="2">
      <c r="A17" s="28" t="inlineStr">
        <is>
          <t>N_application_method</t>
        </is>
      </c>
      <c r="B17" s="32" t="inlineStr">
        <is>
          <t>Surface Broadcast</t>
        </is>
      </c>
    </row>
    <row customHeight="1" ht="25" r="18" s="2">
      <c r="A18" s="28" t="n"/>
      <c r="B18" s="40" t="n"/>
    </row>
    <row customFormat="1" customHeight="1" ht="25" r="19" s="19">
      <c r="A19" s="20" t="inlineStr">
        <is>
          <t>current_scenario</t>
        </is>
      </c>
      <c r="B19" s="18" t="inlineStr">
        <is>
          <t>Current Scenario</t>
        </is>
      </c>
    </row>
    <row customFormat="1" customHeight="1" ht="25" r="20" s="11">
      <c r="A20" s="17" t="n"/>
      <c r="B20" s="21" t="inlineStr">
        <is>
          <t>Year</t>
        </is>
      </c>
      <c r="C20" s="21" t="inlineStr">
        <is>
          <t>Ccop_name</t>
        </is>
      </c>
      <c r="D20" s="21" t="inlineStr">
        <is>
          <t>planting_date</t>
        </is>
      </c>
      <c r="E20" s="21" t="inlineStr">
        <is>
          <t>continue_from_previous_year</t>
        </is>
      </c>
      <c r="F20" s="21" t="inlineStr">
        <is>
          <t>harvest_date</t>
        </is>
      </c>
      <c r="G20" s="21" t="inlineStr">
        <is>
          <t>yield</t>
        </is>
      </c>
      <c r="H20" s="21" t="inlineStr">
        <is>
          <t>grain</t>
        </is>
      </c>
      <c r="I20" s="21" t="inlineStr">
        <is>
          <t>straw_stover_hay_removal</t>
        </is>
      </c>
      <c r="J20" s="21" t="inlineStr">
        <is>
          <t>tillage_type</t>
        </is>
      </c>
      <c r="K20" s="21" t="inlineStr">
        <is>
          <t>tillage_date</t>
        </is>
      </c>
      <c r="L20" s="21" t="inlineStr">
        <is>
          <t>n_application_type</t>
        </is>
      </c>
      <c r="M20" s="21" t="inlineStr">
        <is>
          <t>n_application_date</t>
        </is>
      </c>
      <c r="N20" s="22" t="inlineStr">
        <is>
          <t>n_application_amount</t>
        </is>
      </c>
      <c r="O20" s="21" t="inlineStr">
        <is>
          <t>eep</t>
        </is>
      </c>
      <c r="P20" s="22" t="inlineStr">
        <is>
          <t>n_application_method</t>
        </is>
      </c>
      <c r="Q20" s="21" t="inlineStr">
        <is>
          <t>did_you_burn_residue</t>
        </is>
      </c>
    </row>
    <row customHeight="1" ht="25" r="21" s="2">
      <c r="A21" s="15" t="n"/>
      <c r="B21" s="40" t="n">
        <v>2000</v>
      </c>
      <c r="C21" s="40">
        <f>$B$3</f>
        <v/>
      </c>
      <c r="D21" s="40" t="inlineStr">
        <is>
          <t>"01/01/2000"</t>
        </is>
      </c>
      <c r="E21" s="10">
        <f>IF($B$3="ALFALFA","Y",IF($B$3="CLOVER","Y",IF($B$3="Grass","Y",IF($B$3="Switchgrass","Y","N"))))</f>
        <v/>
      </c>
      <c r="F21" s="40" t="inlineStr">
        <is>
          <t>"10/01/2000"</t>
        </is>
      </c>
      <c r="G21" t="n">
        <v>60</v>
      </c>
      <c r="H21" s="10" t="b">
        <v>1</v>
      </c>
      <c r="I21" s="40" t="n">
        <v>0</v>
      </c>
      <c r="J21" s="40" t="inlineStr">
        <is>
          <t>Reduced Tillage</t>
        </is>
      </c>
      <c r="K21" s="40" t="inlineStr">
        <is>
          <t>"05/01/2000"</t>
        </is>
      </c>
      <c r="L21" s="40">
        <f>$B$7</f>
        <v/>
      </c>
      <c r="M21" s="40" t="inlineStr">
        <is>
          <t>"05/09/2000"</t>
        </is>
      </c>
      <c r="N21" s="40">
        <f>$B$8</f>
        <v/>
      </c>
      <c r="O21" s="40" t="inlineStr">
        <is>
          <t>None</t>
        </is>
      </c>
      <c r="P21" s="40">
        <f>$B$9</f>
        <v/>
      </c>
      <c r="Q21" s="10" t="inlineStr">
        <is>
          <t>No</t>
        </is>
      </c>
    </row>
    <row customFormat="1" customHeight="1" ht="25" r="22" s="34">
      <c r="A22" s="33" t="n"/>
      <c r="B22" s="40">
        <f>IF($B$4="None","",$B$21)</f>
        <v/>
      </c>
      <c r="C22" s="40">
        <f>IF($B$4="None","",$B$4)</f>
        <v/>
      </c>
      <c r="D22" s="38">
        <f>(D21)</f>
        <v/>
      </c>
      <c r="E22" s="38" t="inlineStr">
        <is>
          <t>N</t>
        </is>
      </c>
      <c r="F22" s="41">
        <f>(F21)</f>
        <v/>
      </c>
      <c r="G22" s="36" t="n">
        <v>0</v>
      </c>
      <c r="H22" s="10" t="b">
        <v>1</v>
      </c>
      <c r="I22" s="40" t="n">
        <v>0</v>
      </c>
      <c r="J22" s="34" t="n"/>
      <c r="K22" s="34" t="n"/>
      <c r="L22" s="34" t="n"/>
      <c r="M22" s="34" t="n"/>
      <c r="N22" s="34" t="n"/>
      <c r="O22" s="34" t="n"/>
      <c r="P22" s="34" t="n"/>
      <c r="Q22" s="35" t="n"/>
    </row>
    <row customHeight="1" ht="25" r="23" s="2">
      <c r="A23" s="15" t="n"/>
      <c r="B23" s="40" t="n">
        <v>2001</v>
      </c>
      <c r="C23" s="40">
        <f>IF($B$5="Y","Fallow",$B$3)</f>
        <v/>
      </c>
      <c r="D23" s="40" t="inlineStr">
        <is>
          <t>"01/01/2001"</t>
        </is>
      </c>
      <c r="E23" s="10">
        <f>IF($B$3="ALFALFA","Y",IF($B$3="CLOVER","Y",IF($B$3="Grass","Y",IF($B$3="Switchgrass","Y","N"))))</f>
        <v/>
      </c>
      <c r="F23" s="40" t="inlineStr">
        <is>
          <t>"10/01/2001"</t>
        </is>
      </c>
      <c r="G23" t="n">
        <v>0</v>
      </c>
      <c r="H23" s="30">
        <f>IF($B$5="Y","FALSE","TRUE")</f>
        <v/>
      </c>
      <c r="I23" s="40" t="n">
        <v>0</v>
      </c>
      <c r="J23" s="40">
        <f>IF($B$5="Y","No Tillage",$B$6)</f>
        <v/>
      </c>
      <c r="K23" s="40" t="inlineStr">
        <is>
          <t>"05/01/2001"</t>
        </is>
      </c>
      <c r="L23" s="40">
        <f>$B$7</f>
        <v/>
      </c>
      <c r="M23" s="40" t="inlineStr">
        <is>
          <t>"05/09/2001"</t>
        </is>
      </c>
      <c r="N23" s="40">
        <f>IF($B$5="Y",0,$B$7)</f>
        <v/>
      </c>
      <c r="O23" s="40" t="inlineStr">
        <is>
          <t>None</t>
        </is>
      </c>
      <c r="P23" s="40">
        <f>$B$9</f>
        <v/>
      </c>
      <c r="Q23" s="10" t="inlineStr">
        <is>
          <t>No</t>
        </is>
      </c>
    </row>
    <row customFormat="1" customHeight="1" ht="25" r="24" s="34">
      <c r="A24" s="33" t="n"/>
      <c r="B24" s="40">
        <f>IF($B$4="None","",$B$23)</f>
        <v/>
      </c>
      <c r="C24" s="40">
        <f>IF($B$4="None","",$B$4)</f>
        <v/>
      </c>
      <c r="D24" s="38">
        <f>(D23)</f>
        <v/>
      </c>
      <c r="E24" s="38" t="inlineStr">
        <is>
          <t>N</t>
        </is>
      </c>
      <c r="F24" s="41">
        <f>(F23)</f>
        <v/>
      </c>
      <c r="G24" s="36" t="n">
        <v>0</v>
      </c>
      <c r="H24" s="10" t="b">
        <v>1</v>
      </c>
      <c r="I24" s="40" t="n">
        <v>0</v>
      </c>
      <c r="J24" s="34" t="n"/>
      <c r="K24" s="34" t="n"/>
      <c r="L24" s="34" t="n"/>
      <c r="M24" s="34" t="n"/>
      <c r="N24" s="34" t="n"/>
      <c r="O24" s="34" t="n"/>
      <c r="P24" s="34" t="n"/>
      <c r="Q24" s="35" t="n"/>
    </row>
    <row customHeight="1" ht="25" r="25" s="2">
      <c r="A25" s="15" t="n"/>
      <c r="B25" s="40" t="n">
        <v>2002</v>
      </c>
      <c r="C25" s="40">
        <f>$B$3</f>
        <v/>
      </c>
      <c r="D25" s="40" t="inlineStr">
        <is>
          <t>"01/01/2002"</t>
        </is>
      </c>
      <c r="E25" s="10">
        <f>IF($B$3="ALFALFA","Y",IF($B$3="CLOVER","Y",IF($B$3="Grass","Y",IF($B$3="Switchgrass","Y","N"))))</f>
        <v/>
      </c>
      <c r="F25" s="40" t="inlineStr">
        <is>
          <t>"10/01/2002"</t>
        </is>
      </c>
      <c r="G25" t="n">
        <v>53</v>
      </c>
      <c r="H25" s="10" t="b">
        <v>1</v>
      </c>
      <c r="I25" s="40" t="n">
        <v>0</v>
      </c>
      <c r="J25" s="40" t="inlineStr">
        <is>
          <t>Reduced Tillage</t>
        </is>
      </c>
      <c r="K25" s="40" t="inlineStr">
        <is>
          <t>"05/01/2002"</t>
        </is>
      </c>
      <c r="L25" s="40">
        <f>$B$7</f>
        <v/>
      </c>
      <c r="M25" s="40" t="inlineStr">
        <is>
          <t>"05/09/2002"</t>
        </is>
      </c>
      <c r="N25" s="40">
        <f>$B$8</f>
        <v/>
      </c>
      <c r="O25" s="40" t="inlineStr">
        <is>
          <t>None</t>
        </is>
      </c>
      <c r="P25" s="40">
        <f>$B$9</f>
        <v/>
      </c>
      <c r="Q25" s="10" t="inlineStr">
        <is>
          <t>No</t>
        </is>
      </c>
    </row>
    <row customFormat="1" customHeight="1" ht="25" r="26" s="34">
      <c r="A26" s="33" t="n"/>
      <c r="B26" s="40">
        <f>IF($B$4="None","",$B$25)</f>
        <v/>
      </c>
      <c r="C26" s="40">
        <f>IF($B$4="None","",$B$4)</f>
        <v/>
      </c>
      <c r="D26" s="38">
        <f>(D25)</f>
        <v/>
      </c>
      <c r="E26" s="38" t="inlineStr">
        <is>
          <t>N</t>
        </is>
      </c>
      <c r="F26" s="41">
        <f>(F25)</f>
        <v/>
      </c>
      <c r="G26" s="36" t="n">
        <v>0</v>
      </c>
      <c r="H26" s="10" t="b">
        <v>1</v>
      </c>
      <c r="I26" s="40" t="n">
        <v>0</v>
      </c>
      <c r="J26" s="34" t="n"/>
      <c r="K26" s="34" t="n"/>
      <c r="L26" s="34" t="n"/>
      <c r="M26" s="34" t="n"/>
      <c r="N26" s="34" t="n"/>
      <c r="O26" s="34" t="n"/>
      <c r="P26" s="34" t="n"/>
      <c r="Q26" s="35" t="n"/>
    </row>
    <row customHeight="1" ht="25" r="27" s="2">
      <c r="A27" s="15" t="n"/>
      <c r="B27" s="40" t="n">
        <v>2003</v>
      </c>
      <c r="C27" s="40">
        <f>IF($B$5="Y","Fallow",$B$3)</f>
        <v/>
      </c>
      <c r="D27" s="40" t="inlineStr">
        <is>
          <t>"01/01/2003"</t>
        </is>
      </c>
      <c r="E27" s="10">
        <f>IF($B$3="ALFALFA","Y",IF($B$3="CLOVER","Y",IF($B$3="Grass","Y",IF($B$3="Switchgrass","Y","N"))))</f>
        <v/>
      </c>
      <c r="F27" s="40" t="inlineStr">
        <is>
          <t>"10/01/2003"</t>
        </is>
      </c>
      <c r="G27" t="n">
        <v>0</v>
      </c>
      <c r="H27" s="30">
        <f>IF($B$5="Y","FALSE","TRUE")</f>
        <v/>
      </c>
      <c r="I27" s="40" t="n">
        <v>0</v>
      </c>
      <c r="J27" s="40">
        <f>IF($B$5="Y","No Tillage",$B$6)</f>
        <v/>
      </c>
      <c r="K27" s="40" t="inlineStr">
        <is>
          <t>"05/01/2003"</t>
        </is>
      </c>
      <c r="L27" s="40">
        <f>$B$7</f>
        <v/>
      </c>
      <c r="M27" s="40" t="inlineStr">
        <is>
          <t>"05/09/2003"</t>
        </is>
      </c>
      <c r="N27" s="40">
        <f>IF($B$5="Y",0,$B$7)</f>
        <v/>
      </c>
      <c r="O27" s="40" t="inlineStr">
        <is>
          <t>None</t>
        </is>
      </c>
      <c r="P27" s="40">
        <f>$B$9</f>
        <v/>
      </c>
      <c r="Q27" s="10" t="inlineStr">
        <is>
          <t>No</t>
        </is>
      </c>
    </row>
    <row customHeight="1" ht="25" r="28" s="2">
      <c r="A28" s="15" t="n"/>
      <c r="B28" s="40">
        <f>IF($B$4="None","",$B$27)</f>
        <v/>
      </c>
      <c r="C28" s="40">
        <f>IF($B$4="None","",$B$4)</f>
        <v/>
      </c>
      <c r="D28" s="38">
        <f>(D27)</f>
        <v/>
      </c>
      <c r="E28" s="38" t="inlineStr">
        <is>
          <t>N</t>
        </is>
      </c>
      <c r="F28" s="41">
        <f>(F27)</f>
        <v/>
      </c>
      <c r="G28" s="36" t="n">
        <v>0</v>
      </c>
      <c r="H28" s="10" t="b">
        <v>1</v>
      </c>
      <c r="I28" s="40" t="n">
        <v>0</v>
      </c>
      <c r="L28" s="40" t="n"/>
      <c r="O28" s="40" t="n"/>
      <c r="P28" s="40" t="n"/>
      <c r="Q28" s="10" t="n"/>
    </row>
    <row customHeight="1" ht="25" r="29" s="2">
      <c r="A29" s="15" t="n"/>
      <c r="B29" s="40" t="n">
        <v>2004</v>
      </c>
      <c r="C29" s="40">
        <f>$B$3</f>
        <v/>
      </c>
      <c r="D29" s="40" t="inlineStr">
        <is>
          <t>"01/01/2004"</t>
        </is>
      </c>
      <c r="E29" s="10">
        <f>IF($B$3="ALFALFA","Y",IF($B$3="CLOVER","Y",IF($B$3="Grass","Y",IF($B$3="Switchgrass","Y","N"))))</f>
        <v/>
      </c>
      <c r="F29" s="40" t="inlineStr">
        <is>
          <t>"10/01/2004"</t>
        </is>
      </c>
      <c r="G29" t="n">
        <v>73</v>
      </c>
      <c r="H29" s="10" t="b">
        <v>1</v>
      </c>
      <c r="I29" s="40" t="n">
        <v>0</v>
      </c>
      <c r="J29" s="40" t="inlineStr">
        <is>
          <t>Reduced Tillage</t>
        </is>
      </c>
      <c r="K29" s="40" t="inlineStr">
        <is>
          <t>"05/01/2004"</t>
        </is>
      </c>
      <c r="L29" s="40">
        <f>$B$7</f>
        <v/>
      </c>
      <c r="M29" s="40" t="inlineStr">
        <is>
          <t>"05/09/2004"</t>
        </is>
      </c>
      <c r="N29" s="40">
        <f>$B$8</f>
        <v/>
      </c>
      <c r="O29" s="40" t="inlineStr">
        <is>
          <t>None</t>
        </is>
      </c>
      <c r="P29" s="40">
        <f>$B$9</f>
        <v/>
      </c>
      <c r="Q29" s="10" t="inlineStr">
        <is>
          <t>No</t>
        </is>
      </c>
    </row>
    <row customHeight="1" ht="25" r="30" s="2">
      <c r="A30" s="15" t="n"/>
      <c r="B30" s="40">
        <f>IF($B$4="None","",$B$29)</f>
        <v/>
      </c>
      <c r="C30" s="40">
        <f>IF($B$4="None","",$B$4)</f>
        <v/>
      </c>
      <c r="D30" s="38">
        <f>(D29)</f>
        <v/>
      </c>
      <c r="E30" s="38" t="inlineStr">
        <is>
          <t>N</t>
        </is>
      </c>
      <c r="F30" s="41">
        <f>(F29)</f>
        <v/>
      </c>
      <c r="G30" s="36" t="n">
        <v>0</v>
      </c>
      <c r="H30" s="10" t="b">
        <v>1</v>
      </c>
      <c r="I30" s="40" t="n">
        <v>0</v>
      </c>
      <c r="J30" s="40" t="n"/>
      <c r="L30" s="40" t="n"/>
      <c r="N30" s="40" t="n"/>
      <c r="O30" s="40" t="n"/>
      <c r="P30" s="40" t="n"/>
      <c r="Q30" s="10" t="n"/>
    </row>
    <row customHeight="1" ht="25" r="31" s="2">
      <c r="A31" s="15" t="n"/>
      <c r="B31" s="40" t="n">
        <v>2005</v>
      </c>
      <c r="C31" s="40">
        <f>IF($B$5="Y","Fallow",$B$3)</f>
        <v/>
      </c>
      <c r="D31" s="40" t="inlineStr">
        <is>
          <t>"01/01/2005"</t>
        </is>
      </c>
      <c r="E31" s="10">
        <f>IF($B$3="ALFALFA","Y",IF($B$3="CLOVER","Y",IF($B$3="Grass","Y",IF($B$3="Switchgrass","Y","N"))))</f>
        <v/>
      </c>
      <c r="F31" s="40" t="inlineStr">
        <is>
          <t>"10/01/2005"</t>
        </is>
      </c>
      <c r="G31" t="n">
        <v>0</v>
      </c>
      <c r="H31" s="30">
        <f>IF($B$5="Y","FALSE","TRUE")</f>
        <v/>
      </c>
      <c r="I31" s="40" t="n">
        <v>0</v>
      </c>
      <c r="J31" s="40">
        <f>IF($B$5="Y","No Tillage",$B$6)</f>
        <v/>
      </c>
      <c r="K31" s="40" t="inlineStr">
        <is>
          <t>"05/01/2005"</t>
        </is>
      </c>
      <c r="L31" s="40">
        <f>$B$7</f>
        <v/>
      </c>
      <c r="M31" s="40" t="inlineStr">
        <is>
          <t>"05/09/2005"</t>
        </is>
      </c>
      <c r="N31" s="40">
        <f>IF($B$5="Y",0,$B$7)</f>
        <v/>
      </c>
      <c r="O31" s="40" t="inlineStr">
        <is>
          <t>None</t>
        </is>
      </c>
      <c r="P31" s="40">
        <f>$B$9</f>
        <v/>
      </c>
      <c r="Q31" s="10" t="inlineStr">
        <is>
          <t>No</t>
        </is>
      </c>
    </row>
    <row customHeight="1" ht="25" r="32" s="2">
      <c r="A32" s="15" t="n"/>
      <c r="B32" s="40">
        <f>IF($B$4="None","",$B$31)</f>
        <v/>
      </c>
      <c r="C32" s="40">
        <f>IF($B$4="None","",$B$4)</f>
        <v/>
      </c>
      <c r="D32" s="38">
        <f>(D31)</f>
        <v/>
      </c>
      <c r="E32" s="38" t="inlineStr">
        <is>
          <t>N</t>
        </is>
      </c>
      <c r="F32" s="41">
        <f>(F31)</f>
        <v/>
      </c>
      <c r="G32" s="36" t="n">
        <v>0</v>
      </c>
      <c r="H32" s="10" t="b">
        <v>1</v>
      </c>
      <c r="I32" s="40" t="n">
        <v>0</v>
      </c>
      <c r="L32" s="40" t="n"/>
      <c r="O32" s="40" t="n"/>
      <c r="P32" s="40" t="n"/>
      <c r="Q32" s="10" t="n"/>
    </row>
    <row customHeight="1" ht="25" r="33" s="2">
      <c r="A33" s="15" t="n"/>
      <c r="B33" s="40" t="n">
        <v>2006</v>
      </c>
      <c r="C33" s="40">
        <f>$B$3</f>
        <v/>
      </c>
      <c r="D33" s="40" t="inlineStr">
        <is>
          <t>"01/01/2006"</t>
        </is>
      </c>
      <c r="E33" s="10">
        <f>IF($B$3="ALFALFA","Y",IF($B$3="CLOVER","Y",IF($B$3="Grass","Y",IF($B$3="Switchgrass","Y","N"))))</f>
        <v/>
      </c>
      <c r="F33" s="40" t="inlineStr">
        <is>
          <t>"10/01/2006"</t>
        </is>
      </c>
      <c r="G33" t="n">
        <v>58</v>
      </c>
      <c r="H33" s="10" t="b">
        <v>1</v>
      </c>
      <c r="I33" s="40" t="n">
        <v>0</v>
      </c>
      <c r="J33" s="40" t="inlineStr">
        <is>
          <t>Reduced Tillage</t>
        </is>
      </c>
      <c r="K33" s="40" t="inlineStr">
        <is>
          <t>"05/01/2006"</t>
        </is>
      </c>
      <c r="L33" s="40">
        <f>$B$7</f>
        <v/>
      </c>
      <c r="M33" s="40" t="inlineStr">
        <is>
          <t>"05/09/2006"</t>
        </is>
      </c>
      <c r="N33" s="40">
        <f>$B$8</f>
        <v/>
      </c>
      <c r="O33" s="40" t="inlineStr">
        <is>
          <t>None</t>
        </is>
      </c>
      <c r="P33" s="40">
        <f>$B$9</f>
        <v/>
      </c>
      <c r="Q33" s="10" t="inlineStr">
        <is>
          <t>No</t>
        </is>
      </c>
    </row>
    <row customHeight="1" ht="25" r="34" s="2">
      <c r="A34" s="15" t="n"/>
      <c r="B34" s="40">
        <f>IF($B$4="None","",$B$33)</f>
        <v/>
      </c>
      <c r="C34" s="40">
        <f>IF($B$4="None","",$B$4)</f>
        <v/>
      </c>
      <c r="D34" s="38">
        <f>(D33)</f>
        <v/>
      </c>
      <c r="E34" s="38" t="inlineStr">
        <is>
          <t>N</t>
        </is>
      </c>
      <c r="F34" s="41">
        <f>(F33)</f>
        <v/>
      </c>
      <c r="G34" s="36" t="n">
        <v>0</v>
      </c>
      <c r="H34" s="10" t="b">
        <v>1</v>
      </c>
      <c r="I34" s="40" t="n">
        <v>0</v>
      </c>
      <c r="J34" s="40" t="n"/>
      <c r="L34" s="40" t="n"/>
      <c r="N34" s="40" t="n"/>
      <c r="O34" s="40" t="n"/>
      <c r="P34" s="40" t="n"/>
      <c r="Q34" s="10" t="n"/>
    </row>
    <row customHeight="1" ht="25" r="35" s="2">
      <c r="A35" s="15" t="n"/>
      <c r="B35" s="40" t="n">
        <v>2007</v>
      </c>
      <c r="C35" s="40">
        <f>IF($B$5="Y","Fallow",$B$3)</f>
        <v/>
      </c>
      <c r="D35" s="40" t="inlineStr">
        <is>
          <t>"01/01/2007"</t>
        </is>
      </c>
      <c r="E35" s="10">
        <f>IF($B$3="ALFALFA","Y",IF($B$3="CLOVER","Y",IF($B$3="Grass","Y",IF($B$3="Switchgrass","Y","N"))))</f>
        <v/>
      </c>
      <c r="F35" s="40" t="inlineStr">
        <is>
          <t>"10/01/2007"</t>
        </is>
      </c>
      <c r="G35" t="n">
        <v>0</v>
      </c>
      <c r="H35" s="30">
        <f>IF($B$5="Y","FALSE","TRUE")</f>
        <v/>
      </c>
      <c r="I35" s="40" t="n">
        <v>0</v>
      </c>
      <c r="J35" s="40">
        <f>IF($B$5="Y","No Tillage",$B$6)</f>
        <v/>
      </c>
      <c r="K35" s="40" t="inlineStr">
        <is>
          <t>"05/01/2007"</t>
        </is>
      </c>
      <c r="L35" s="40">
        <f>$B$7</f>
        <v/>
      </c>
      <c r="M35" s="40" t="inlineStr">
        <is>
          <t>"05/09/2007"</t>
        </is>
      </c>
      <c r="N35" s="40">
        <f>IF($B$5="Y",0,$B$7)</f>
        <v/>
      </c>
      <c r="O35" s="40" t="inlineStr">
        <is>
          <t>None</t>
        </is>
      </c>
      <c r="P35" s="40">
        <f>$B$9</f>
        <v/>
      </c>
      <c r="Q35" s="10" t="inlineStr">
        <is>
          <t>No</t>
        </is>
      </c>
    </row>
    <row customHeight="1" ht="25" r="36" s="2">
      <c r="A36" s="15" t="n"/>
      <c r="B36" s="40">
        <f>IF($B$4="None","",$B$35)</f>
        <v/>
      </c>
      <c r="C36" s="40">
        <f>IF($B$4="None","",$B$4)</f>
        <v/>
      </c>
      <c r="D36" s="38">
        <f>(D35)</f>
        <v/>
      </c>
      <c r="E36" s="38" t="inlineStr">
        <is>
          <t>N</t>
        </is>
      </c>
      <c r="F36" s="41">
        <f>(F35)</f>
        <v/>
      </c>
      <c r="G36" s="36" t="n">
        <v>0</v>
      </c>
      <c r="H36" s="10" t="b">
        <v>1</v>
      </c>
      <c r="I36" s="40" t="n">
        <v>0</v>
      </c>
      <c r="L36" s="40" t="n"/>
      <c r="O36" s="40" t="n"/>
      <c r="P36" s="40" t="n"/>
      <c r="Q36" s="10" t="n"/>
    </row>
    <row customHeight="1" ht="25" r="37" s="2">
      <c r="A37" s="15" t="n"/>
      <c r="B37" s="40" t="n">
        <v>2008</v>
      </c>
      <c r="C37" s="40">
        <f>$B$3</f>
        <v/>
      </c>
      <c r="D37" s="40" t="inlineStr">
        <is>
          <t>"01/01/2008"</t>
        </is>
      </c>
      <c r="E37" s="10">
        <f>IF($B$3="ALFALFA","Y",IF($B$3="CLOVER","Y",IF($B$3="Grass","Y",IF($B$3="Switchgrass","Y","N"))))</f>
        <v/>
      </c>
      <c r="F37" s="40" t="inlineStr">
        <is>
          <t>"10/01/2008"</t>
        </is>
      </c>
      <c r="G37" t="n">
        <v>50</v>
      </c>
      <c r="H37" s="10" t="b">
        <v>1</v>
      </c>
      <c r="I37" s="40" t="n">
        <v>0</v>
      </c>
      <c r="J37" s="40" t="inlineStr">
        <is>
          <t>Reduced Tillage</t>
        </is>
      </c>
      <c r="K37" s="40" t="inlineStr">
        <is>
          <t>"05/01/2008"</t>
        </is>
      </c>
      <c r="L37" s="40">
        <f>$B$7</f>
        <v/>
      </c>
      <c r="M37" s="40" t="inlineStr">
        <is>
          <t>"05/09/2008"</t>
        </is>
      </c>
      <c r="N37" s="40">
        <f>$B$8</f>
        <v/>
      </c>
      <c r="O37" s="40" t="inlineStr">
        <is>
          <t>None</t>
        </is>
      </c>
      <c r="P37" s="40">
        <f>$B$9</f>
        <v/>
      </c>
      <c r="Q37" s="10" t="inlineStr">
        <is>
          <t>No</t>
        </is>
      </c>
    </row>
    <row customHeight="1" ht="25" r="38" s="2">
      <c r="A38" s="15" t="n"/>
      <c r="B38" s="40">
        <f>IF($B$4="None","",$B$37)</f>
        <v/>
      </c>
      <c r="C38" s="40">
        <f>IF($B$4="None","",$B$4)</f>
        <v/>
      </c>
      <c r="D38" s="38">
        <f>(D37)</f>
        <v/>
      </c>
      <c r="E38" s="38" t="inlineStr">
        <is>
          <t>N</t>
        </is>
      </c>
      <c r="F38" s="41">
        <f>(F37)</f>
        <v/>
      </c>
      <c r="G38" s="36" t="n">
        <v>0</v>
      </c>
      <c r="H38" s="10" t="b">
        <v>1</v>
      </c>
      <c r="I38" s="40" t="n">
        <v>0</v>
      </c>
      <c r="J38" s="40" t="n"/>
      <c r="L38" s="40" t="n"/>
      <c r="N38" s="40" t="n"/>
      <c r="O38" s="40" t="n"/>
      <c r="P38" s="40" t="n"/>
      <c r="Q38" s="10" t="n"/>
    </row>
    <row customHeight="1" ht="25" r="39" s="2">
      <c r="A39" s="15" t="n"/>
      <c r="B39" s="40" t="n">
        <v>2009</v>
      </c>
      <c r="C39" s="40">
        <f>IF($B$5="Y","Fallow",$B$3)</f>
        <v/>
      </c>
      <c r="D39" s="40" t="inlineStr">
        <is>
          <t>"01/01/2009"</t>
        </is>
      </c>
      <c r="E39" s="10">
        <f>IF($B$3="ALFALFA","Y",IF($B$3="CLOVER","Y",IF($B$3="Grass","Y",IF($B$3="Switchgrass","Y","N"))))</f>
        <v/>
      </c>
      <c r="F39" s="40" t="inlineStr">
        <is>
          <t>"10/01/2009"</t>
        </is>
      </c>
      <c r="G39" t="n">
        <v>0</v>
      </c>
      <c r="H39" s="30">
        <f>IF($B$5="Y","FALSE","TRUE")</f>
        <v/>
      </c>
      <c r="I39" s="40" t="n">
        <v>0</v>
      </c>
      <c r="J39" s="40">
        <f>IF($B$5="Y","No Tillage",$B$6)</f>
        <v/>
      </c>
      <c r="K39" s="40" t="inlineStr">
        <is>
          <t>"05/01/2009"</t>
        </is>
      </c>
      <c r="L39" s="40">
        <f>$B$7</f>
        <v/>
      </c>
      <c r="M39" s="40" t="inlineStr">
        <is>
          <t>"05/09/2009"</t>
        </is>
      </c>
      <c r="N39" s="40">
        <f>IF($B$5="Y",0,$B$7)</f>
        <v/>
      </c>
      <c r="O39" s="40" t="inlineStr">
        <is>
          <t>None</t>
        </is>
      </c>
      <c r="P39" s="40">
        <f>$B$9</f>
        <v/>
      </c>
      <c r="Q39" s="10" t="inlineStr">
        <is>
          <t>No</t>
        </is>
      </c>
    </row>
    <row customHeight="1" ht="25" r="40" s="2">
      <c r="A40" s="15" t="n"/>
      <c r="B40" s="40">
        <f>IF($B$4="None","",$B$39)</f>
        <v/>
      </c>
      <c r="C40" s="40">
        <f>IF($B$4="None","",$B$4)</f>
        <v/>
      </c>
      <c r="D40" s="38">
        <f>(D39)</f>
        <v/>
      </c>
      <c r="E40" s="38" t="inlineStr">
        <is>
          <t>N</t>
        </is>
      </c>
      <c r="F40" s="41">
        <f>(F39)</f>
        <v/>
      </c>
      <c r="G40" s="36" t="n">
        <v>0</v>
      </c>
      <c r="H40" s="10" t="b">
        <v>1</v>
      </c>
      <c r="I40" s="40" t="n">
        <v>0</v>
      </c>
      <c r="L40" s="40" t="n"/>
      <c r="O40" s="40" t="n"/>
      <c r="P40" s="40" t="n"/>
      <c r="Q40" s="10" t="n"/>
    </row>
    <row customHeight="1" ht="25" r="41" s="2">
      <c r="A41" s="15" t="n"/>
      <c r="B41" s="40" t="n">
        <v>2010</v>
      </c>
      <c r="C41" s="40">
        <f>$B$3</f>
        <v/>
      </c>
      <c r="D41" s="40" t="inlineStr">
        <is>
          <t>"01/01/2010"</t>
        </is>
      </c>
      <c r="E41" s="10">
        <f>IF($B$3="ALFALFA","Y",IF($B$3="CLOVER","Y",IF($B$3="Grass","Y",IF($B$3="Switchgrass","Y","N"))))</f>
        <v/>
      </c>
      <c r="F41" s="40" t="inlineStr">
        <is>
          <t>"10/01/2010"</t>
        </is>
      </c>
      <c r="G41" t="n">
        <v>74</v>
      </c>
      <c r="H41" s="10" t="b">
        <v>1</v>
      </c>
      <c r="I41" s="40" t="n">
        <v>0</v>
      </c>
      <c r="J41" s="40" t="inlineStr">
        <is>
          <t>Reduced Tillage</t>
        </is>
      </c>
      <c r="K41" s="40" t="inlineStr">
        <is>
          <t>"05/01/2010"</t>
        </is>
      </c>
      <c r="L41" s="40">
        <f>$B$7</f>
        <v/>
      </c>
      <c r="M41" s="40" t="inlineStr">
        <is>
          <t>"05/09/2010"</t>
        </is>
      </c>
      <c r="N41" s="40">
        <f>$B$8</f>
        <v/>
      </c>
      <c r="O41" s="40" t="inlineStr">
        <is>
          <t>None</t>
        </is>
      </c>
      <c r="P41" s="40">
        <f>$B$9</f>
        <v/>
      </c>
      <c r="Q41" s="10" t="inlineStr">
        <is>
          <t>No</t>
        </is>
      </c>
    </row>
    <row customHeight="1" ht="25" r="42" s="2">
      <c r="A42" s="15" t="n"/>
      <c r="B42" s="40">
        <f>IF($B$4="None","",$B$41)</f>
        <v/>
      </c>
      <c r="C42" s="40">
        <f>IF($B$4="None","",$B$4)</f>
        <v/>
      </c>
      <c r="D42" s="38">
        <f>(D41)</f>
        <v/>
      </c>
      <c r="E42" s="38" t="inlineStr">
        <is>
          <t>N</t>
        </is>
      </c>
      <c r="F42" s="41">
        <f>(F41)</f>
        <v/>
      </c>
      <c r="G42" s="36" t="n">
        <v>0</v>
      </c>
      <c r="H42" s="10" t="b">
        <v>1</v>
      </c>
      <c r="I42" s="40" t="n">
        <v>0</v>
      </c>
      <c r="J42" s="40" t="n"/>
      <c r="L42" s="40" t="n"/>
      <c r="N42" s="40" t="n"/>
      <c r="O42" s="40" t="n"/>
      <c r="P42" s="40" t="n"/>
      <c r="Q42" s="10" t="n"/>
    </row>
    <row customHeight="1" ht="25" r="43" s="2">
      <c r="A43" s="15" t="n"/>
      <c r="B43" s="40" t="n">
        <v>2011</v>
      </c>
      <c r="C43" s="40">
        <f>IF($B$5="Y","Fallow",$B$3)</f>
        <v/>
      </c>
      <c r="D43" s="40" t="inlineStr">
        <is>
          <t>"01/01/2011"</t>
        </is>
      </c>
      <c r="E43" s="10">
        <f>IF($B$3="ALFALFA","Y",IF($B$3="CLOVER","Y",IF($B$3="Grass","Y",IF($B$3="Switchgrass","Y","N"))))</f>
        <v/>
      </c>
      <c r="F43" s="40" t="inlineStr">
        <is>
          <t>"10/01/2011"</t>
        </is>
      </c>
      <c r="G43" t="n">
        <v>0</v>
      </c>
      <c r="H43" s="30">
        <f>IF($B$5="Y","FALSE","TRUE")</f>
        <v/>
      </c>
      <c r="I43" s="40" t="n">
        <v>0</v>
      </c>
      <c r="J43" s="40">
        <f>IF($B$5="Y","No Tillage",$B$6)</f>
        <v/>
      </c>
      <c r="K43" s="40" t="inlineStr">
        <is>
          <t>"05/01/2011"</t>
        </is>
      </c>
      <c r="L43" s="40">
        <f>$B$7</f>
        <v/>
      </c>
      <c r="M43" s="40" t="inlineStr">
        <is>
          <t>"05/09/2011"</t>
        </is>
      </c>
      <c r="N43" s="40">
        <f>IF($B$5="Y",0,$B$7)</f>
        <v/>
      </c>
      <c r="O43" s="40" t="inlineStr">
        <is>
          <t>None</t>
        </is>
      </c>
      <c r="P43" s="40">
        <f>$B$9</f>
        <v/>
      </c>
      <c r="Q43" s="10" t="inlineStr">
        <is>
          <t>No</t>
        </is>
      </c>
    </row>
    <row customHeight="1" ht="25" r="44" s="2">
      <c r="A44" s="15" t="n"/>
      <c r="B44" s="40">
        <f>IF($B$4="None","",$B$43)</f>
        <v/>
      </c>
      <c r="C44" s="40">
        <f>IF($B$4="None","",$B$4)</f>
        <v/>
      </c>
      <c r="D44" s="38">
        <f>(D43)</f>
        <v/>
      </c>
      <c r="E44" s="38" t="inlineStr">
        <is>
          <t>N</t>
        </is>
      </c>
      <c r="F44" s="41">
        <f>(F43)</f>
        <v/>
      </c>
      <c r="G44" s="36" t="n">
        <v>0</v>
      </c>
      <c r="H44" s="10" t="b">
        <v>1</v>
      </c>
      <c r="I44" s="40" t="n">
        <v>0</v>
      </c>
      <c r="L44" s="40" t="n"/>
      <c r="O44" s="40" t="n"/>
      <c r="P44" s="40" t="n"/>
      <c r="Q44" s="10" t="n"/>
    </row>
    <row customHeight="1" ht="25" r="45" s="2">
      <c r="A45" s="15" t="n"/>
      <c r="B45" s="40" t="n">
        <v>2012</v>
      </c>
      <c r="C45" s="40">
        <f>$B$3</f>
        <v/>
      </c>
      <c r="D45" s="40" t="inlineStr">
        <is>
          <t>"01/01/2012"</t>
        </is>
      </c>
      <c r="E45" s="10">
        <f>IF($B$3="ALFALFA","Y",IF($B$3="CLOVER","Y",IF($B$3="Grass","Y",IF($B$3="Switchgrass","Y","N"))))</f>
        <v/>
      </c>
      <c r="F45" s="40" t="inlineStr">
        <is>
          <t>"10/01/2012"</t>
        </is>
      </c>
      <c r="G45" t="n">
        <v>72</v>
      </c>
      <c r="H45" s="10" t="b">
        <v>1</v>
      </c>
      <c r="I45" s="40" t="n">
        <v>0</v>
      </c>
      <c r="J45" s="40" t="inlineStr">
        <is>
          <t>Reduced Tillage</t>
        </is>
      </c>
      <c r="K45" s="40" t="inlineStr">
        <is>
          <t>"05/01/2012"</t>
        </is>
      </c>
      <c r="L45" s="40">
        <f>$B$7</f>
        <v/>
      </c>
      <c r="M45" s="40" t="inlineStr">
        <is>
          <t>"05/09/2012"</t>
        </is>
      </c>
      <c r="N45" s="40">
        <f>$B$8</f>
        <v/>
      </c>
      <c r="O45" s="40" t="inlineStr">
        <is>
          <t>None</t>
        </is>
      </c>
      <c r="P45" s="40">
        <f>$B$9</f>
        <v/>
      </c>
      <c r="Q45" s="10" t="inlineStr">
        <is>
          <t>No</t>
        </is>
      </c>
    </row>
    <row customHeight="1" ht="25" r="46" s="2">
      <c r="A46" s="15" t="n"/>
      <c r="B46" s="40">
        <f>IF($B$4="None","",$B$45)</f>
        <v/>
      </c>
      <c r="C46" s="40">
        <f>IF($B$4="None","",$B$4)</f>
        <v/>
      </c>
      <c r="D46" s="38">
        <f>(D45)</f>
        <v/>
      </c>
      <c r="E46" s="38" t="inlineStr">
        <is>
          <t>N</t>
        </is>
      </c>
      <c r="F46" s="41">
        <f>(F45)</f>
        <v/>
      </c>
      <c r="G46" s="36" t="n">
        <v>0</v>
      </c>
      <c r="H46" s="10" t="b">
        <v>1</v>
      </c>
      <c r="I46" s="40" t="n">
        <v>0</v>
      </c>
      <c r="J46" s="40" t="n"/>
      <c r="L46" s="40" t="n"/>
      <c r="N46" s="40" t="n"/>
      <c r="O46" s="40" t="n"/>
      <c r="P46" s="40" t="n"/>
      <c r="Q46" s="10" t="n"/>
    </row>
    <row customHeight="1" ht="25" r="47" s="2">
      <c r="A47" s="15" t="n"/>
      <c r="B47" s="40" t="n">
        <v>2013</v>
      </c>
      <c r="C47" s="40">
        <f>IF($B$5="Y","Fallow",$B$3)</f>
        <v/>
      </c>
      <c r="D47" s="40" t="inlineStr">
        <is>
          <t>"01/01/2013"</t>
        </is>
      </c>
      <c r="E47" s="10">
        <f>IF($B$3="ALFALFA","Y",IF($B$3="CLOVER","Y",IF($B$3="Grass","Y",IF($B$3="Switchgrass","Y","N"))))</f>
        <v/>
      </c>
      <c r="F47" s="40" t="inlineStr">
        <is>
          <t>"10/01/2013"</t>
        </is>
      </c>
      <c r="G47" t="n">
        <v>0</v>
      </c>
      <c r="H47" s="30">
        <f>IF($B$5="Y","FALSE","TRUE")</f>
        <v/>
      </c>
      <c r="I47" s="40" t="n">
        <v>0</v>
      </c>
      <c r="J47" s="40">
        <f>IF($B$5="Y","No Tillage",$B$6)</f>
        <v/>
      </c>
      <c r="K47" s="40" t="inlineStr">
        <is>
          <t>"05/01/2013"</t>
        </is>
      </c>
      <c r="L47" s="40">
        <f>$B$7</f>
        <v/>
      </c>
      <c r="M47" s="40" t="inlineStr">
        <is>
          <t>"05/09/2013"</t>
        </is>
      </c>
      <c r="N47" s="40">
        <f>IF($B$5="Y",0,$B$7)</f>
        <v/>
      </c>
      <c r="O47" s="40" t="inlineStr">
        <is>
          <t>None</t>
        </is>
      </c>
      <c r="P47" s="40">
        <f>$B$9</f>
        <v/>
      </c>
      <c r="Q47" s="10" t="inlineStr">
        <is>
          <t>No</t>
        </is>
      </c>
    </row>
    <row customHeight="1" ht="25" r="48" s="2">
      <c r="A48" s="15" t="n"/>
      <c r="B48" s="40">
        <f>IF($B$4="None","",$B$47)</f>
        <v/>
      </c>
      <c r="C48" s="40">
        <f>IF($B$4="None","",$B$4)</f>
        <v/>
      </c>
      <c r="D48" s="38">
        <f>(D47)</f>
        <v/>
      </c>
      <c r="E48" s="38" t="inlineStr">
        <is>
          <t>N</t>
        </is>
      </c>
      <c r="F48" s="41">
        <f>(F47)</f>
        <v/>
      </c>
      <c r="G48" s="36" t="n">
        <v>0</v>
      </c>
      <c r="H48" s="10" t="b">
        <v>1</v>
      </c>
      <c r="I48" s="40" t="n">
        <v>0</v>
      </c>
      <c r="L48" s="40" t="n"/>
      <c r="O48" s="40" t="n"/>
      <c r="P48" s="40" t="n"/>
      <c r="Q48" s="10" t="n"/>
    </row>
    <row customHeight="1" ht="25" r="49" s="2">
      <c r="A49" s="15" t="n"/>
      <c r="B49" s="40" t="n">
        <v>2014</v>
      </c>
      <c r="C49" s="40">
        <f>$B$3</f>
        <v/>
      </c>
      <c r="D49" s="40" t="inlineStr">
        <is>
          <t>"01/01/2014"</t>
        </is>
      </c>
      <c r="E49" s="10">
        <f>IF($B$3="ALFALFA","Y",IF($B$3="CLOVER","Y",IF($B$3="Grass","Y",IF($B$3="Switchgrass","Y","N"))))</f>
        <v/>
      </c>
      <c r="F49" s="40" t="inlineStr">
        <is>
          <t>"10/01/2014"</t>
        </is>
      </c>
      <c r="G49" t="n">
        <v>50</v>
      </c>
      <c r="H49" s="10" t="b">
        <v>1</v>
      </c>
      <c r="I49" s="40" t="n">
        <v>0</v>
      </c>
      <c r="J49" s="40" t="inlineStr">
        <is>
          <t>Reduced Tillage</t>
        </is>
      </c>
      <c r="K49" s="40" t="inlineStr">
        <is>
          <t>"05/01/2014"</t>
        </is>
      </c>
      <c r="L49" s="40">
        <f>$B$7</f>
        <v/>
      </c>
      <c r="M49" s="40" t="inlineStr">
        <is>
          <t>"05/09/2014"</t>
        </is>
      </c>
      <c r="N49" s="40">
        <f>$B$8</f>
        <v/>
      </c>
      <c r="O49" s="40" t="inlineStr">
        <is>
          <t>None</t>
        </is>
      </c>
      <c r="P49" s="40">
        <f>$B$9</f>
        <v/>
      </c>
      <c r="Q49" s="10" t="inlineStr">
        <is>
          <t>No</t>
        </is>
      </c>
    </row>
    <row customHeight="1" ht="25" r="50" s="2">
      <c r="A50" s="15" t="n"/>
      <c r="B50" s="40">
        <f>IF($B$4="None","",$B$49)</f>
        <v/>
      </c>
      <c r="C50" s="40">
        <f>IF($B$4="None","",$B$4)</f>
        <v/>
      </c>
      <c r="D50" s="38">
        <f>(D49)</f>
        <v/>
      </c>
      <c r="E50" s="38" t="inlineStr">
        <is>
          <t>N</t>
        </is>
      </c>
      <c r="F50" s="41">
        <f>(F49)</f>
        <v/>
      </c>
      <c r="G50" s="36" t="n">
        <v>0</v>
      </c>
      <c r="H50" s="10" t="b">
        <v>1</v>
      </c>
      <c r="I50" s="40" t="n">
        <v>0</v>
      </c>
      <c r="J50" s="40" t="n"/>
      <c r="L50" s="40" t="n"/>
      <c r="N50" s="40" t="n"/>
      <c r="O50" s="40" t="n"/>
      <c r="P50" s="40" t="n"/>
      <c r="Q50" s="10" t="n"/>
    </row>
    <row customHeight="1" ht="25" r="51" s="2">
      <c r="A51" s="15" t="n"/>
      <c r="B51" s="40" t="n">
        <v>2015</v>
      </c>
      <c r="C51" s="40">
        <f>IF($B$5="Y","Fallow",$B$3)</f>
        <v/>
      </c>
      <c r="D51" s="40" t="inlineStr">
        <is>
          <t>"01/01/2015"</t>
        </is>
      </c>
      <c r="E51" s="10">
        <f>IF($B$3="ALFALFA","Y",IF($B$3="CLOVER","Y",IF($B$3="Grass","Y",IF($B$3="Switchgrass","Y","N"))))</f>
        <v/>
      </c>
      <c r="F51" s="40" t="inlineStr">
        <is>
          <t>"10/01/2015"</t>
        </is>
      </c>
      <c r="G51" t="n">
        <v>0</v>
      </c>
      <c r="H51" s="30">
        <f>IF($B$5="Y","FALSE","TRUE")</f>
        <v/>
      </c>
      <c r="I51" s="40" t="n">
        <v>0</v>
      </c>
      <c r="J51" s="40">
        <f>IF($B$5="Y","No Tillage",$B$6)</f>
        <v/>
      </c>
      <c r="K51" s="40" t="inlineStr">
        <is>
          <t>"05/01/2015"</t>
        </is>
      </c>
      <c r="L51" s="40">
        <f>$B$7</f>
        <v/>
      </c>
      <c r="M51" s="40" t="inlineStr">
        <is>
          <t>"05/09/2015"</t>
        </is>
      </c>
      <c r="N51" s="40">
        <f>IF($B$5="Y",0,$B$7)</f>
        <v/>
      </c>
      <c r="O51" s="40" t="inlineStr">
        <is>
          <t>None</t>
        </is>
      </c>
      <c r="P51" s="40">
        <f>$B$9</f>
        <v/>
      </c>
      <c r="Q51" s="10" t="inlineStr">
        <is>
          <t>No</t>
        </is>
      </c>
    </row>
    <row customHeight="1" ht="25" r="52" s="2">
      <c r="A52" s="15" t="n"/>
      <c r="B52" s="40">
        <f>IF($B$4="None","",$B$51)</f>
        <v/>
      </c>
      <c r="C52" s="40">
        <f>IF($B$4="None","",$B$4)</f>
        <v/>
      </c>
      <c r="D52" s="38">
        <f>(D51)</f>
        <v/>
      </c>
      <c r="E52" s="38" t="inlineStr">
        <is>
          <t>N</t>
        </is>
      </c>
      <c r="F52" s="41">
        <f>(F51)</f>
        <v/>
      </c>
      <c r="G52" s="36" t="n">
        <v>0</v>
      </c>
      <c r="H52" s="10" t="b">
        <v>1</v>
      </c>
      <c r="I52" s="40" t="n">
        <v>0</v>
      </c>
      <c r="L52" s="40" t="n"/>
      <c r="O52" s="40" t="n"/>
      <c r="P52" s="40" t="n"/>
      <c r="Q52" s="10" t="n"/>
    </row>
    <row customHeight="1" ht="25" r="53" s="2">
      <c r="A53" s="15" t="n"/>
      <c r="B53" s="40" t="n">
        <v>2016</v>
      </c>
      <c r="C53" s="40">
        <f>$B$3</f>
        <v/>
      </c>
      <c r="D53" s="40" t="inlineStr">
        <is>
          <t>"01/01/2016"</t>
        </is>
      </c>
      <c r="E53" s="10">
        <f>IF($B$3="ALFALFA","Y",IF($B$3="CLOVER","Y",IF($B$3="Grass","Y",IF($B$3="Switchgrass","Y","N"))))</f>
        <v/>
      </c>
      <c r="F53" s="40" t="inlineStr">
        <is>
          <t>"10/01/2016"</t>
        </is>
      </c>
      <c r="G53" t="n">
        <v>67</v>
      </c>
      <c r="H53" s="10" t="b">
        <v>1</v>
      </c>
      <c r="I53" s="40" t="n">
        <v>0</v>
      </c>
      <c r="J53" s="40" t="inlineStr">
        <is>
          <t>Reduced Tillage</t>
        </is>
      </c>
      <c r="K53" s="40" t="inlineStr">
        <is>
          <t>"05/01/2016"</t>
        </is>
      </c>
      <c r="L53" s="40">
        <f>$B$7</f>
        <v/>
      </c>
      <c r="M53" s="40" t="inlineStr">
        <is>
          <t>"05/09/2016"</t>
        </is>
      </c>
      <c r="N53" s="40">
        <f>$B$8</f>
        <v/>
      </c>
      <c r="O53" s="40" t="inlineStr">
        <is>
          <t>None</t>
        </is>
      </c>
      <c r="P53" s="40">
        <f>$B$9</f>
        <v/>
      </c>
      <c r="Q53" s="10" t="inlineStr">
        <is>
          <t>No</t>
        </is>
      </c>
    </row>
    <row customHeight="1" ht="25" r="54" s="2">
      <c r="A54" s="15" t="n"/>
      <c r="B54" s="40">
        <f>IF($B$4="None","",$B$53)</f>
        <v/>
      </c>
      <c r="C54" s="40">
        <f>IF($B$4="None","",$B$4)</f>
        <v/>
      </c>
      <c r="D54" s="38">
        <f>(D53)</f>
        <v/>
      </c>
      <c r="E54" s="38" t="inlineStr">
        <is>
          <t>N</t>
        </is>
      </c>
      <c r="F54" s="41">
        <f>(F53)</f>
        <v/>
      </c>
      <c r="G54" s="36" t="n">
        <v>0</v>
      </c>
      <c r="H54" s="10" t="b">
        <v>1</v>
      </c>
      <c r="I54" s="40" t="n">
        <v>0</v>
      </c>
      <c r="J54" s="40" t="n"/>
      <c r="L54" s="40" t="n"/>
      <c r="N54" s="40" t="n"/>
      <c r="O54" s="40" t="n"/>
      <c r="P54" s="40" t="n"/>
      <c r="Q54" s="10" t="n"/>
    </row>
    <row customHeight="1" ht="25" r="55" s="2">
      <c r="A55" s="15" t="n"/>
      <c r="B55" s="40" t="n">
        <v>2017</v>
      </c>
      <c r="C55" s="40">
        <f>IF($B$5="Y","Fallow",$B$3)</f>
        <v/>
      </c>
      <c r="D55" s="40" t="inlineStr">
        <is>
          <t>"01/01/2017"</t>
        </is>
      </c>
      <c r="E55" s="10">
        <f>IF($B$3="ALFALFA","Y",IF($B$3="CLOVER","Y",IF($B$3="Grass","Y",IF($B$3="Switchgrass","Y","N"))))</f>
        <v/>
      </c>
      <c r="F55" s="40" t="inlineStr">
        <is>
          <t>"10/01/2017"</t>
        </is>
      </c>
      <c r="G55" t="n">
        <v>0</v>
      </c>
      <c r="H55" s="30">
        <f>IF($B$5="Y","FALSE","TRUE")</f>
        <v/>
      </c>
      <c r="I55" s="40" t="n">
        <v>0</v>
      </c>
      <c r="J55" s="40">
        <f>IF($B$5="Y","No Tillage",$B$6)</f>
        <v/>
      </c>
      <c r="K55" s="40" t="inlineStr">
        <is>
          <t>"05/01/2017"</t>
        </is>
      </c>
      <c r="L55" s="40">
        <f>$B$7</f>
        <v/>
      </c>
      <c r="M55" s="40" t="inlineStr">
        <is>
          <t>"05/09/2017"</t>
        </is>
      </c>
      <c r="N55" s="40">
        <f>IF($B$5="Y",0,$B$7)</f>
        <v/>
      </c>
      <c r="O55" s="40" t="inlineStr">
        <is>
          <t>None</t>
        </is>
      </c>
      <c r="P55" s="40">
        <f>$B$9</f>
        <v/>
      </c>
      <c r="Q55" s="10" t="inlineStr">
        <is>
          <t>No</t>
        </is>
      </c>
    </row>
    <row customHeight="1" ht="25" r="56" s="2">
      <c r="A56" s="15" t="n"/>
      <c r="B56" s="40">
        <f>IF($B$4="None","",$B$55)</f>
        <v/>
      </c>
      <c r="C56" s="40">
        <f>IF($B$4="None","",$B$4)</f>
        <v/>
      </c>
      <c r="D56" s="38">
        <f>(D55)</f>
        <v/>
      </c>
      <c r="E56" s="38" t="inlineStr">
        <is>
          <t>N</t>
        </is>
      </c>
      <c r="F56" s="41">
        <f>(F55)</f>
        <v/>
      </c>
      <c r="G56" s="36" t="n">
        <v>0</v>
      </c>
      <c r="H56" s="10" t="b">
        <v>1</v>
      </c>
      <c r="I56" s="40" t="n">
        <v>0</v>
      </c>
      <c r="K56" s="40" t="n"/>
      <c r="L56" s="40" t="n"/>
      <c r="M56" s="40" t="n"/>
      <c r="O56" s="40" t="n"/>
      <c r="P56" s="40" t="n"/>
      <c r="Q56" s="10" t="n"/>
    </row>
    <row customHeight="1" ht="25" r="57" s="2">
      <c r="A57" s="15" t="n"/>
      <c r="B57" s="40" t="n">
        <v>2018</v>
      </c>
      <c r="C57" s="40">
        <f>$B$3</f>
        <v/>
      </c>
      <c r="D57" s="40" t="inlineStr">
        <is>
          <t>"01/01/2018"</t>
        </is>
      </c>
      <c r="E57" s="10">
        <f>IF($B$3="ALFALFA","Y",IF($B$3="CLOVER","Y",IF($B$3="Grass","Y",IF($B$3="Switchgrass","Y","N"))))</f>
        <v/>
      </c>
      <c r="F57" s="40" t="inlineStr">
        <is>
          <t>"10/01/2018"</t>
        </is>
      </c>
      <c r="G57" t="n">
        <v>53</v>
      </c>
      <c r="H57" s="10" t="b">
        <v>1</v>
      </c>
      <c r="I57" s="40" t="n">
        <v>0</v>
      </c>
      <c r="J57" s="40" t="inlineStr">
        <is>
          <t>Reduced Tillage</t>
        </is>
      </c>
      <c r="K57" s="40" t="inlineStr">
        <is>
          <t>"05/01/2018"</t>
        </is>
      </c>
      <c r="L57" s="40">
        <f>$B$7</f>
        <v/>
      </c>
      <c r="M57" s="40" t="inlineStr">
        <is>
          <t>"05/09/2018"</t>
        </is>
      </c>
      <c r="N57" s="40">
        <f>$B$8</f>
        <v/>
      </c>
      <c r="O57" s="40" t="inlineStr">
        <is>
          <t>None</t>
        </is>
      </c>
      <c r="P57" s="40">
        <f>$B$9</f>
        <v/>
      </c>
      <c r="Q57" s="10" t="inlineStr">
        <is>
          <t>No</t>
        </is>
      </c>
    </row>
    <row customHeight="1" ht="25" r="58" s="2">
      <c r="A58" s="15" t="n"/>
      <c r="B58" s="40" t="inlineStr">
        <is>
          <t>Irrigation (Pre 1980s)</t>
        </is>
      </c>
      <c r="C58" s="40">
        <f>IF($B$4="None","",$B$4)</f>
        <v/>
      </c>
      <c r="D58" s="38">
        <f>(D57)</f>
        <v/>
      </c>
      <c r="E58" s="38" t="inlineStr">
        <is>
          <t>N</t>
        </is>
      </c>
      <c r="F58" s="41">
        <f>(F57)</f>
        <v/>
      </c>
      <c r="G58" s="36" t="n">
        <v>0</v>
      </c>
      <c r="H58" s="10" t="b">
        <v>1</v>
      </c>
      <c r="I58" s="40" t="n">
        <v>0</v>
      </c>
      <c r="J58" s="40" t="n"/>
      <c r="K58" s="40" t="n"/>
      <c r="L58" s="40" t="n"/>
      <c r="M58" s="40" t="n"/>
      <c r="N58" s="40" t="n"/>
      <c r="O58" s="40" t="n"/>
      <c r="P58" s="40" t="n"/>
      <c r="Q58" s="10" t="n"/>
    </row>
    <row customHeight="1" ht="25" r="59" s="2">
      <c r="A59" s="15" t="n"/>
      <c r="B59" s="40" t="inlineStr">
        <is>
          <t>Irrigated: Annual Crops in Rotation</t>
        </is>
      </c>
      <c r="C59" s="40">
        <f>IF($B$5="Y","Fallow",$B$3)</f>
        <v/>
      </c>
      <c r="D59" s="40" t="inlineStr">
        <is>
          <t>"01/01/2019"</t>
        </is>
      </c>
      <c r="E59" s="10">
        <f>IF($B$3="ALFALFA","Y",IF($B$3="CLOVER","Y",IF($B$3="Grass","Y",IF($B$3="Switchgrass","Y","N"))))</f>
        <v/>
      </c>
      <c r="F59" s="40" t="inlineStr">
        <is>
          <t>"10/01/2019"</t>
        </is>
      </c>
      <c r="G59" t="n">
        <v>0</v>
      </c>
      <c r="H59" s="30">
        <f>IF($B$5="Y","FALSE","TRUE")</f>
        <v/>
      </c>
      <c r="I59" s="40" t="n">
        <v>0</v>
      </c>
      <c r="J59" s="40">
        <f>IF($B$5="Y","No Tillage",$B$6)</f>
        <v/>
      </c>
      <c r="K59" s="40" t="inlineStr">
        <is>
          <t>"05/01/2019"</t>
        </is>
      </c>
      <c r="L59" s="40">
        <f>$B$7</f>
        <v/>
      </c>
      <c r="M59" s="40" t="inlineStr">
        <is>
          <t>"05/09/2019"</t>
        </is>
      </c>
      <c r="N59" s="40">
        <f>IF($B$5="Y",0,$B$7)</f>
        <v/>
      </c>
      <c r="O59" s="40" t="inlineStr">
        <is>
          <t>None</t>
        </is>
      </c>
      <c r="P59" s="40">
        <f>$B$9</f>
        <v/>
      </c>
      <c r="Q59" s="10" t="inlineStr">
        <is>
          <t>No</t>
        </is>
      </c>
    </row>
    <row customHeight="1" ht="25" r="60" s="2">
      <c r="A60" s="15" t="n"/>
      <c r="B60" s="40">
        <f>IF($B$4="None","",$B$59)</f>
        <v/>
      </c>
      <c r="C60" s="40">
        <f>IF($B$4="None","",$B$4)</f>
        <v/>
      </c>
      <c r="D60" s="38">
        <f>(D59)</f>
        <v/>
      </c>
      <c r="E60" s="38" t="inlineStr">
        <is>
          <t>N</t>
        </is>
      </c>
      <c r="F60" s="41">
        <f>(F59)</f>
        <v/>
      </c>
      <c r="G60" s="36" t="n">
        <v>0</v>
      </c>
      <c r="H60" s="10" t="b">
        <v>1</v>
      </c>
      <c r="I60" s="40" t="n">
        <v>0</v>
      </c>
      <c r="J60" s="40" t="n"/>
      <c r="K60" s="40" t="n"/>
      <c r="L60" s="40" t="n"/>
      <c r="M60" s="40" t="n"/>
      <c r="N60" s="40" t="n"/>
      <c r="O60" s="40" t="n"/>
      <c r="P60" s="40" t="n"/>
      <c r="Q60" s="10" t="n"/>
    </row>
    <row customHeight="1" ht="25" r="61" s="2"/>
    <row customHeight="1" ht="25" r="62" s="2">
      <c r="A62" s="17" t="n"/>
      <c r="D62" s="40" t="n"/>
      <c r="E62" s="10" t="n"/>
      <c r="F62" s="40" t="n"/>
      <c r="G62" s="40" t="n"/>
      <c r="H62" s="10" t="n"/>
      <c r="I62" s="40" t="n"/>
      <c r="J62" s="40" t="n"/>
      <c r="K62" s="40" t="n"/>
      <c r="L62" s="40" t="n"/>
      <c r="M62" s="40" t="n"/>
      <c r="N62" s="40" t="n"/>
      <c r="O62" s="40" t="n"/>
      <c r="P62" s="40" t="n"/>
      <c r="Q62" s="10" t="n"/>
    </row>
    <row customFormat="1" customHeight="1" ht="25" r="63" s="25">
      <c r="A63" s="23" t="inlineStr">
        <is>
          <t>future_scenario_a</t>
        </is>
      </c>
      <c r="B63" s="24" t="inlineStr">
        <is>
          <t>71_21999</t>
        </is>
      </c>
    </row>
    <row customFormat="1" customHeight="1" ht="25" r="64" s="11">
      <c r="A64" s="17" t="n"/>
      <c r="B64" s="21" t="inlineStr">
        <is>
          <t>71</t>
        </is>
      </c>
      <c r="C64" s="21" t="inlineStr">
        <is>
          <t>Ccop_name</t>
        </is>
      </c>
      <c r="D64" s="21" t="inlineStr">
        <is>
          <t>planting_date</t>
        </is>
      </c>
      <c r="E64" s="21" t="inlineStr">
        <is>
          <t>continue_from_previous_year</t>
        </is>
      </c>
      <c r="F64" s="21" t="inlineStr">
        <is>
          <t>harvest_date</t>
        </is>
      </c>
      <c r="G64" s="21" t="inlineStr">
        <is>
          <t>yield</t>
        </is>
      </c>
      <c r="H64" s="21" t="inlineStr">
        <is>
          <t>grain</t>
        </is>
      </c>
      <c r="I64" s="21" t="inlineStr">
        <is>
          <t>straw_stover_hay_removal</t>
        </is>
      </c>
      <c r="J64" s="21" t="inlineStr">
        <is>
          <t>tillage_type</t>
        </is>
      </c>
      <c r="K64" s="21" t="inlineStr">
        <is>
          <t>tillage_date</t>
        </is>
      </c>
      <c r="L64" s="21" t="inlineStr">
        <is>
          <t>n_application_type</t>
        </is>
      </c>
      <c r="M64" s="21" t="inlineStr">
        <is>
          <t>n_application_date</t>
        </is>
      </c>
      <c r="N64" s="22" t="inlineStr">
        <is>
          <t>n_application_amount</t>
        </is>
      </c>
      <c r="O64" s="21" t="inlineStr">
        <is>
          <t>eep</t>
        </is>
      </c>
      <c r="P64" s="22" t="inlineStr">
        <is>
          <t>n_application_method</t>
        </is>
      </c>
      <c r="Q64" s="21" t="inlineStr">
        <is>
          <t>did_you_burn_residue</t>
        </is>
      </c>
    </row>
    <row customHeight="1" ht="25" outlineLevel="1" r="65" s="2">
      <c r="A65" s="26" t="n"/>
      <c r="B65" s="40" t="inlineStr">
        <is>
          <t>1528146</t>
        </is>
      </c>
      <c r="C65" s="40" t="inlineStr">
        <is>
          <t>Barley</t>
        </is>
      </c>
      <c r="D65" s="40" t="inlineStr">
        <is>
          <t>"01/01/2020"</t>
        </is>
      </c>
      <c r="E65" s="10">
        <f>IF($B$11="ALFALFA","Y",IF($B$11="CLOVER","Y",IF($B$11="Grass","Y",IF($B$11="Switchgrass","Y","N"))))</f>
        <v/>
      </c>
      <c r="F65" s="40" t="inlineStr">
        <is>
          <t>"10/01/2020"</t>
        </is>
      </c>
      <c r="G65" t="n">
        <v>60</v>
      </c>
      <c r="H65" s="10" t="b">
        <v>1</v>
      </c>
      <c r="I65" s="40" t="n">
        <v>0</v>
      </c>
      <c r="J65" s="40">
        <f>$B$14</f>
        <v/>
      </c>
      <c r="K65" s="40" t="inlineStr">
        <is>
          <t>"05/01/2020"</t>
        </is>
      </c>
      <c r="L65" s="40">
        <f>$B$15</f>
        <v/>
      </c>
      <c r="M65" s="40" t="inlineStr">
        <is>
          <t>"05/09/2020"</t>
        </is>
      </c>
      <c r="N65" s="40">
        <f>$B$16</f>
        <v/>
      </c>
      <c r="O65" s="40" t="inlineStr">
        <is>
          <t>None</t>
        </is>
      </c>
      <c r="P65" s="40">
        <f>$B$17</f>
        <v/>
      </c>
      <c r="Q65" s="10" t="inlineStr">
        <is>
          <t>No</t>
        </is>
      </c>
    </row>
    <row customHeight="1" ht="25" outlineLevel="1" r="66" s="2">
      <c r="A66" s="26" t="n"/>
      <c r="B66" s="40" t="inlineStr">
        <is>
          <t>POLYGON ((-117.883261484 45.2784270998,-117.883190052 45.2784001221,-117.883104725 45.278360391,-117.883032809 45.2783079208,-117.882910768 45.2781883944,-117.882855783 45.2781263689,-117.882564427 45.2777361068,-117.882454625 45.2774524634,-117.882431826 45.277383564,-117.882419588 45.2773138267,-117.88242797 45.2772409044,-117.882470048 45.2770218016,-117.882516651 45.2768791411,-117.882577503 45.2767383257,-117.882663838 45.2766062268,-117.882785375 45.2764037201,-117.882833989 45.2763388437,-117.883054266 45.2760890631,-117.883250402 45.2761147118,-117.883543601 45.2761872989,-117.8837446 45.2762221673,-117.884154139 45.2762655862,-117.884359664 45.2762788296,-117.884462426 45.2762779912,-117.884565524 45.2762709503,-117.884872637 45.2762404406,-117.885067766 45.27619149,-117.885569676 45.276099792,-117.885668414 45.2760785017,-117.88585047 45.2760099377,-117.886042414 45.2759546171,-117.8863103 45.2758466582,-117.886590256 45.2757534521,-117.886955875 45.2756158211,-117.887037347 45.2755713963,-117.887268483 45.2754259225,-117.88732075 45.2755875289,-117.887697049 45.2755281462,-117.887781638 45.275789684,-117.888534237 45.2756709143,-117.888449645 45.2754093772,-117.888825942 45.2753499908,-117.888910536 45.2756115276,-117.889286834 45.2755521397,-117.88937143 45.2758136761,-117.889747729 45.2757542866,-117.889916929 45.2762773583,-117.890669531 45.2761585743,-117.890838741 45.2766816442,-117.890462437 45.2767410375,-117.890800863 45.2777871775,-117.890424552 45.277846571,-117.890593768 45.2783696411,-117.887959548 45.2787853657,-117.887874951 45.2785238283,-117.886745994 45.2787019767,-117.886661403 45.2784404381,-117.885908765 45.2785591969,-117.885824177 45.2782976575,-117.8843189 45.278535159,-117.88423432 45.2782736182,-117.883261484 45.2784270998))</t>
        </is>
      </c>
      <c r="C66" s="40">
        <f>IF($B$12="None","",$B$12)</f>
        <v/>
      </c>
      <c r="D66" s="40">
        <f>(D65)</f>
        <v/>
      </c>
      <c r="E66" s="10" t="inlineStr">
        <is>
          <t>N</t>
        </is>
      </c>
      <c r="F66" s="40">
        <f>(F65)</f>
        <v/>
      </c>
      <c r="G66" t="n">
        <v>0</v>
      </c>
      <c r="H66" s="10" t="b">
        <v>1</v>
      </c>
      <c r="I66" s="40" t="n">
        <v>0</v>
      </c>
      <c r="J66" s="40" t="n"/>
      <c r="L66" s="40" t="n"/>
      <c r="N66" s="40" t="n"/>
      <c r="O66" s="40" t="n"/>
      <c r="P66" s="40" t="n"/>
      <c r="Q66" s="10" t="n"/>
    </row>
    <row customHeight="1" ht="25" outlineLevel="1" r="67" s="2">
      <c r="A67" s="26" t="n"/>
      <c r="B67" s="40" t="inlineStr">
        <is>
          <t>43.9892997742</t>
        </is>
      </c>
      <c r="C67" s="40">
        <f>IF($B$13="Y","Fallow",$B$11)</f>
        <v/>
      </c>
      <c r="D67" s="40" t="inlineStr">
        <is>
          <t>"01/01/2021"</t>
        </is>
      </c>
      <c r="E67" s="10">
        <f>IF($B$11="ALFALFA","Y",IF($B$11="CLOVER","Y",IF($B$11="Grass","Y",IF($B$11="Switchgrass","Y","N"))))</f>
        <v/>
      </c>
      <c r="F67" s="40" t="inlineStr">
        <is>
          <t>"10/01/2021"</t>
        </is>
      </c>
      <c r="G67" t="n">
        <v>60</v>
      </c>
      <c r="H67" s="30">
        <f>IF($B$13="Y","FALSE","TRUE")</f>
        <v/>
      </c>
      <c r="I67" s="40" t="n">
        <v>0</v>
      </c>
      <c r="J67" s="40">
        <f>IF($B$13="Y","No Tillage",$B$14)</f>
        <v/>
      </c>
      <c r="K67" s="40" t="inlineStr">
        <is>
          <t>"05/01/2021"</t>
        </is>
      </c>
      <c r="L67" s="40">
        <f>$B$15</f>
        <v/>
      </c>
      <c r="M67" s="40" t="inlineStr">
        <is>
          <t>"05/09/2021"</t>
        </is>
      </c>
      <c r="N67" s="40">
        <f>IF($B$13="Y",0,$B$16)</f>
        <v/>
      </c>
      <c r="O67" s="40" t="inlineStr">
        <is>
          <t>None</t>
        </is>
      </c>
      <c r="P67" s="40">
        <f>$B$17</f>
        <v/>
      </c>
      <c r="Q67" s="10" t="inlineStr">
        <is>
          <t>No</t>
        </is>
      </c>
    </row>
    <row customHeight="1" ht="25" outlineLevel="1" r="68" s="2">
      <c r="A68" s="26" t="n"/>
      <c r="B68" s="40" t="inlineStr">
        <is>
          <t>4326</t>
        </is>
      </c>
      <c r="C68" s="40">
        <f>IF($B$12="None","",$B$12)</f>
        <v/>
      </c>
      <c r="D68" s="40">
        <f>(D67)</f>
        <v/>
      </c>
      <c r="E68" s="10" t="inlineStr">
        <is>
          <t>N</t>
        </is>
      </c>
      <c r="F68" s="40">
        <f>(F67)</f>
        <v/>
      </c>
      <c r="G68" t="n">
        <v>0</v>
      </c>
      <c r="H68" s="10" t="b">
        <v>1</v>
      </c>
      <c r="I68" s="40" t="n">
        <v>0</v>
      </c>
      <c r="L68" s="40" t="n"/>
      <c r="O68" s="40" t="n"/>
      <c r="P68" s="40" t="n"/>
      <c r="Q68" s="10" t="n"/>
    </row>
    <row customHeight="1" ht="25" outlineLevel="1" r="69" s="2">
      <c r="A69" s="26" t="n"/>
      <c r="B69" s="40" t="n">
        <v>2022</v>
      </c>
      <c r="C69" s="40" t="inlineStr">
        <is>
          <t>Barley</t>
        </is>
      </c>
      <c r="D69" s="40" t="inlineStr">
        <is>
          <t>"01/01/2022"</t>
        </is>
      </c>
      <c r="E69" s="10">
        <f>IF($B$11="ALFALFA","Y",IF($B$11="CLOVER","Y",IF($B$11="Grass","Y",IF($B$11="Switchgrass","Y","N"))))</f>
        <v/>
      </c>
      <c r="F69" s="40" t="inlineStr">
        <is>
          <t>"10/01/2022"</t>
        </is>
      </c>
      <c r="G69" t="n">
        <v>60</v>
      </c>
      <c r="H69" s="10" t="b">
        <v>1</v>
      </c>
      <c r="I69" s="40" t="n">
        <v>0</v>
      </c>
      <c r="J69" s="40">
        <f>$B$14</f>
        <v/>
      </c>
      <c r="K69" s="40" t="inlineStr">
        <is>
          <t>"05/01/2022"</t>
        </is>
      </c>
      <c r="L69" s="40">
        <f>$B$15</f>
        <v/>
      </c>
      <c r="M69" s="40" t="inlineStr">
        <is>
          <t>"05/09/2022"</t>
        </is>
      </c>
      <c r="N69" s="40">
        <f>$B$16</f>
        <v/>
      </c>
      <c r="O69" s="40" t="inlineStr">
        <is>
          <t>None</t>
        </is>
      </c>
      <c r="P69" s="40">
        <f>$B$17</f>
        <v/>
      </c>
      <c r="Q69" s="10" t="inlineStr">
        <is>
          <t>No</t>
        </is>
      </c>
    </row>
    <row customHeight="1" ht="25" outlineLevel="1" r="70" s="2">
      <c r="A70" s="26" t="n"/>
      <c r="B70" s="40">
        <f>(B69)</f>
        <v/>
      </c>
      <c r="C70" s="40">
        <f>IF($B$12="None","",$B$12)</f>
        <v/>
      </c>
      <c r="D70" s="40">
        <f>(D69)</f>
        <v/>
      </c>
      <c r="E70" s="10" t="inlineStr">
        <is>
          <t>N</t>
        </is>
      </c>
      <c r="F70" s="40">
        <f>(F69)</f>
        <v/>
      </c>
      <c r="G70" t="n">
        <v>0</v>
      </c>
      <c r="H70" s="10" t="b">
        <v>1</v>
      </c>
      <c r="I70" s="40" t="n">
        <v>0</v>
      </c>
      <c r="J70" s="40" t="n"/>
      <c r="L70" s="40" t="n"/>
      <c r="N70" s="40" t="n"/>
      <c r="O70" s="40" t="n"/>
      <c r="P70" s="40" t="n"/>
      <c r="Q70" s="10" t="n"/>
    </row>
    <row customHeight="1" ht="25" outlineLevel="1" r="71" s="2">
      <c r="A71" s="26" t="n"/>
      <c r="B71" s="40" t="n">
        <v>2023</v>
      </c>
      <c r="C71" s="40">
        <f>IF($B$13="Y","Fallow",$B$11)</f>
        <v/>
      </c>
      <c r="D71" s="40" t="inlineStr">
        <is>
          <t>"01/01/2023"</t>
        </is>
      </c>
      <c r="E71" s="10">
        <f>IF($B$11="ALFALFA","Y",IF($B$11="CLOVER","Y",IF($B$11="Grass","Y",IF($B$11="Switchgrass","Y","N"))))</f>
        <v/>
      </c>
      <c r="F71" s="40" t="inlineStr">
        <is>
          <t>"10/01/2023"</t>
        </is>
      </c>
      <c r="G71" t="n">
        <v>60</v>
      </c>
      <c r="H71" s="30">
        <f>IF($B$13="Y","FALSE","TRUE")</f>
        <v/>
      </c>
      <c r="I71" s="40" t="n">
        <v>0</v>
      </c>
      <c r="J71" s="40">
        <f>IF($B$13="Y","No Tillage",$B$14)</f>
        <v/>
      </c>
      <c r="K71" s="40" t="inlineStr">
        <is>
          <t>"05/01/2023"</t>
        </is>
      </c>
      <c r="L71" s="40">
        <f>$B$15</f>
        <v/>
      </c>
      <c r="M71" s="40" t="inlineStr">
        <is>
          <t>"05/09/2023"</t>
        </is>
      </c>
      <c r="N71" s="40">
        <f>IF($B$13="Y",0,$B$16)</f>
        <v/>
      </c>
      <c r="O71" s="40" t="inlineStr">
        <is>
          <t>None</t>
        </is>
      </c>
      <c r="P71" s="40">
        <f>$B$17</f>
        <v/>
      </c>
      <c r="Q71" s="10" t="inlineStr">
        <is>
          <t>No</t>
        </is>
      </c>
    </row>
    <row customHeight="1" ht="25" outlineLevel="1" r="72" s="2">
      <c r="A72" s="26" t="n"/>
      <c r="B72" s="40">
        <f>(B71)</f>
        <v/>
      </c>
      <c r="C72" s="40">
        <f>IF($B$12="None","",$B$12)</f>
        <v/>
      </c>
      <c r="D72" s="40">
        <f>(D71)</f>
        <v/>
      </c>
      <c r="E72" s="10" t="inlineStr">
        <is>
          <t>N</t>
        </is>
      </c>
      <c r="F72" s="40">
        <f>(F71)</f>
        <v/>
      </c>
      <c r="G72" t="n">
        <v>0</v>
      </c>
      <c r="H72" s="10" t="b">
        <v>1</v>
      </c>
      <c r="I72" s="40" t="n">
        <v>0</v>
      </c>
      <c r="L72" s="40" t="n"/>
      <c r="O72" s="40" t="n"/>
      <c r="P72" s="40" t="n"/>
      <c r="Q72" s="10" t="n"/>
    </row>
    <row customHeight="1" ht="25" outlineLevel="1" r="73" s="2">
      <c r="A73" s="26" t="n"/>
      <c r="B73" s="40" t="n">
        <v>2024</v>
      </c>
      <c r="C73" s="40" t="inlineStr">
        <is>
          <t>Barley</t>
        </is>
      </c>
      <c r="D73" s="40" t="inlineStr">
        <is>
          <t>"01/01/2024"</t>
        </is>
      </c>
      <c r="E73" s="10">
        <f>IF($B$11="ALFALFA","Y",IF($B$11="CLOVER","Y",IF($B$11="Grass","Y",IF($B$11="Switchgrass","Y","N"))))</f>
        <v/>
      </c>
      <c r="F73" s="40" t="inlineStr">
        <is>
          <t>"10/01/2024"</t>
        </is>
      </c>
      <c r="G73" t="n">
        <v>60</v>
      </c>
      <c r="H73" s="10" t="b">
        <v>1</v>
      </c>
      <c r="I73" s="40" t="n">
        <v>0</v>
      </c>
      <c r="J73" s="40">
        <f>$B$14</f>
        <v/>
      </c>
      <c r="K73" s="40" t="inlineStr">
        <is>
          <t>"05/01/2024"</t>
        </is>
      </c>
      <c r="L73" s="40">
        <f>$B$15</f>
        <v/>
      </c>
      <c r="M73" s="40" t="inlineStr">
        <is>
          <t>"05/09/2024"</t>
        </is>
      </c>
      <c r="N73" s="40">
        <f>$B$16</f>
        <v/>
      </c>
      <c r="O73" s="40" t="inlineStr">
        <is>
          <t>None</t>
        </is>
      </c>
      <c r="P73" s="40">
        <f>$B$17</f>
        <v/>
      </c>
      <c r="Q73" s="10" t="inlineStr">
        <is>
          <t>No</t>
        </is>
      </c>
    </row>
    <row customHeight="1" ht="25" outlineLevel="1" r="74" s="2">
      <c r="A74" s="26" t="n"/>
      <c r="B74" s="40">
        <f>(B73)</f>
        <v/>
      </c>
      <c r="C74" s="40">
        <f>IF($B$12="None","",$B$12)</f>
        <v/>
      </c>
      <c r="D74" s="40">
        <f>(D73)</f>
        <v/>
      </c>
      <c r="E74" s="10" t="inlineStr">
        <is>
          <t>N</t>
        </is>
      </c>
      <c r="F74" s="40">
        <f>(F73)</f>
        <v/>
      </c>
      <c r="G74" t="n">
        <v>0</v>
      </c>
      <c r="H74" s="10" t="b">
        <v>1</v>
      </c>
      <c r="I74" s="40" t="n">
        <v>0</v>
      </c>
      <c r="J74" s="40" t="n"/>
      <c r="L74" s="40" t="n"/>
      <c r="N74" s="40" t="n"/>
      <c r="O74" s="40" t="n"/>
      <c r="P74" s="40" t="n"/>
      <c r="Q74" s="10" t="n"/>
    </row>
    <row customHeight="1" ht="25" outlineLevel="1" r="75" s="2">
      <c r="A75" s="26" t="n"/>
      <c r="B75" s="40" t="n">
        <v>2025</v>
      </c>
      <c r="C75" s="40">
        <f>IF($B$13="Y","Fallow",$B$11)</f>
        <v/>
      </c>
      <c r="D75" s="40" t="inlineStr">
        <is>
          <t>"01/01/2025"</t>
        </is>
      </c>
      <c r="E75" s="10">
        <f>IF($B$11="ALFALFA","Y",IF($B$11="CLOVER","Y",IF($B$11="Grass","Y",IF($B$11="Switchgrass","Y","N"))))</f>
        <v/>
      </c>
      <c r="F75" s="40" t="inlineStr">
        <is>
          <t>"10/01/2025"</t>
        </is>
      </c>
      <c r="G75" t="n">
        <v>60</v>
      </c>
      <c r="H75" s="30">
        <f>IF($B$13="Y","FALSE","TRUE")</f>
        <v/>
      </c>
      <c r="I75" s="40" t="n">
        <v>0</v>
      </c>
      <c r="J75" s="40">
        <f>IF($B$13="Y","No Tillage",$B$14)</f>
        <v/>
      </c>
      <c r="K75" s="40" t="inlineStr">
        <is>
          <t>"05/01/2025"</t>
        </is>
      </c>
      <c r="L75" s="40">
        <f>$B$15</f>
        <v/>
      </c>
      <c r="M75" s="40" t="inlineStr">
        <is>
          <t>"05/09/2025"</t>
        </is>
      </c>
      <c r="N75" s="40">
        <f>IF($B$13="Y",0,$B$16)</f>
        <v/>
      </c>
      <c r="O75" s="40" t="inlineStr">
        <is>
          <t>None</t>
        </is>
      </c>
      <c r="P75" s="40">
        <f>$B$17</f>
        <v/>
      </c>
      <c r="Q75" s="10" t="inlineStr">
        <is>
          <t>No</t>
        </is>
      </c>
    </row>
    <row customHeight="1" ht="25" outlineLevel="1" r="76" s="2">
      <c r="A76" s="26" t="n"/>
      <c r="B76" s="40">
        <f>(B75)</f>
        <v/>
      </c>
      <c r="C76" s="40">
        <f>IF($B$12="None","",$B$12)</f>
        <v/>
      </c>
      <c r="D76" s="40">
        <f>(D75)</f>
        <v/>
      </c>
      <c r="E76" s="10" t="inlineStr">
        <is>
          <t>N</t>
        </is>
      </c>
      <c r="F76" s="40">
        <f>(F75)</f>
        <v/>
      </c>
      <c r="G76" t="n">
        <v>0</v>
      </c>
      <c r="H76" s="10" t="b">
        <v>1</v>
      </c>
      <c r="I76" s="40" t="n">
        <v>0</v>
      </c>
      <c r="L76" s="40" t="n"/>
      <c r="O76" s="40" t="n"/>
      <c r="P76" s="40" t="n"/>
      <c r="Q76" s="10" t="n"/>
    </row>
    <row customHeight="1" ht="25" outlineLevel="1" r="77" s="2">
      <c r="A77" s="26" t="n"/>
      <c r="B77" s="40" t="n">
        <v>2026</v>
      </c>
      <c r="C77" s="40" t="inlineStr">
        <is>
          <t>Barley</t>
        </is>
      </c>
      <c r="D77" s="40" t="inlineStr">
        <is>
          <t>"01/01/2026"</t>
        </is>
      </c>
      <c r="E77" s="10">
        <f>IF($B$11="ALFALFA","Y",IF($B$11="CLOVER","Y",IF($B$11="Grass","Y",IF($B$11="Switchgrass","Y","N"))))</f>
        <v/>
      </c>
      <c r="F77" s="40" t="inlineStr">
        <is>
          <t>"10/01/2026"</t>
        </is>
      </c>
      <c r="G77" t="n">
        <v>60</v>
      </c>
      <c r="H77" s="10" t="b">
        <v>1</v>
      </c>
      <c r="I77" s="40" t="n">
        <v>0</v>
      </c>
      <c r="J77" s="40">
        <f>$B$14</f>
        <v/>
      </c>
      <c r="K77" s="40" t="inlineStr">
        <is>
          <t>"05/01/2026"</t>
        </is>
      </c>
      <c r="L77" s="40">
        <f>$B$15</f>
        <v/>
      </c>
      <c r="M77" s="40" t="inlineStr">
        <is>
          <t>"05/09/2026"</t>
        </is>
      </c>
      <c r="N77" s="40">
        <f>$B$16</f>
        <v/>
      </c>
      <c r="O77" s="40" t="inlineStr">
        <is>
          <t>None</t>
        </is>
      </c>
      <c r="P77" s="40">
        <f>$B$17</f>
        <v/>
      </c>
      <c r="Q77" s="10" t="inlineStr">
        <is>
          <t>No</t>
        </is>
      </c>
    </row>
    <row customHeight="1" ht="25" outlineLevel="1" r="78" s="2">
      <c r="A78" s="26" t="n"/>
      <c r="B78" s="40">
        <f>(B77)</f>
        <v/>
      </c>
      <c r="C78" s="40">
        <f>IF($B$12="None","",$B$12)</f>
        <v/>
      </c>
      <c r="D78" s="40">
        <f>(D77)</f>
        <v/>
      </c>
      <c r="E78" s="10" t="inlineStr">
        <is>
          <t>N</t>
        </is>
      </c>
      <c r="F78" s="40">
        <f>(F77)</f>
        <v/>
      </c>
      <c r="G78" t="n">
        <v>0</v>
      </c>
      <c r="H78" s="10" t="b">
        <v>1</v>
      </c>
      <c r="I78" s="40" t="n">
        <v>0</v>
      </c>
      <c r="J78" s="40" t="n"/>
      <c r="L78" s="40" t="n"/>
      <c r="N78" s="40" t="n"/>
      <c r="O78" s="40" t="n"/>
      <c r="P78" s="40" t="n"/>
      <c r="Q78" s="10" t="n"/>
    </row>
    <row customHeight="1" ht="25" outlineLevel="1" r="79" s="2">
      <c r="A79" s="26" t="n"/>
      <c r="B79" s="40" t="n">
        <v>2027</v>
      </c>
      <c r="C79" s="40">
        <f>IF($B$13="Y","Fallow",$B$11)</f>
        <v/>
      </c>
      <c r="D79" s="40" t="inlineStr">
        <is>
          <t>"01/01/2027"</t>
        </is>
      </c>
      <c r="E79" s="10">
        <f>IF($B$11="ALFALFA","Y",IF($B$11="CLOVER","Y",IF($B$11="Grass","Y",IF($B$11="Switchgrass","Y","N"))))</f>
        <v/>
      </c>
      <c r="F79" s="40" t="inlineStr">
        <is>
          <t>"10/01/2027"</t>
        </is>
      </c>
      <c r="G79" t="n">
        <v>60</v>
      </c>
      <c r="H79" s="30">
        <f>IF($B$13="Y","FALSE","TRUE")</f>
        <v/>
      </c>
      <c r="I79" s="40" t="n">
        <v>0</v>
      </c>
      <c r="J79" s="40">
        <f>IF($B$13="Y","No Tillage",$B$14)</f>
        <v/>
      </c>
      <c r="K79" s="40" t="inlineStr">
        <is>
          <t>"05/01/2027"</t>
        </is>
      </c>
      <c r="L79" s="40">
        <f>$B$15</f>
        <v/>
      </c>
      <c r="M79" s="40" t="inlineStr">
        <is>
          <t>"05/09/2027"</t>
        </is>
      </c>
      <c r="N79" s="40">
        <f>IF($B$13="Y",0,$B$16)</f>
        <v/>
      </c>
      <c r="O79" s="40" t="inlineStr">
        <is>
          <t>None</t>
        </is>
      </c>
      <c r="P79" s="40">
        <f>$B$17</f>
        <v/>
      </c>
      <c r="Q79" s="10" t="inlineStr">
        <is>
          <t>No</t>
        </is>
      </c>
    </row>
    <row customHeight="1" ht="25" outlineLevel="1" r="80" s="2">
      <c r="A80" s="26" t="n"/>
      <c r="B80" s="40">
        <f>(B79)</f>
        <v/>
      </c>
      <c r="C80" s="40">
        <f>IF($B$12="None","",$B$12)</f>
        <v/>
      </c>
      <c r="D80" s="40">
        <f>(D79)</f>
        <v/>
      </c>
      <c r="E80" s="10" t="inlineStr">
        <is>
          <t>N</t>
        </is>
      </c>
      <c r="F80" s="40">
        <f>(F79)</f>
        <v/>
      </c>
      <c r="G80" t="n">
        <v>0</v>
      </c>
      <c r="H80" s="10" t="b">
        <v>1</v>
      </c>
      <c r="I80" s="40" t="n">
        <v>0</v>
      </c>
      <c r="L80" s="40" t="n"/>
      <c r="O80" s="40" t="n"/>
      <c r="P80" s="40" t="n"/>
      <c r="Q80" s="10" t="n"/>
    </row>
    <row customHeight="1" ht="25" outlineLevel="1" r="81" s="2">
      <c r="A81" s="26" t="n"/>
      <c r="B81" s="40" t="n">
        <v>2028</v>
      </c>
      <c r="C81" s="40" t="inlineStr">
        <is>
          <t>Barley</t>
        </is>
      </c>
      <c r="D81" s="40" t="inlineStr">
        <is>
          <t>"01/01/2028"</t>
        </is>
      </c>
      <c r="E81" s="10">
        <f>IF($B$11="ALFALFA","Y",IF($B$11="CLOVER","Y",IF($B$11="Grass","Y",IF($B$11="Switchgrass","Y","N"))))</f>
        <v/>
      </c>
      <c r="F81" s="40" t="inlineStr">
        <is>
          <t>"10/01/2028"</t>
        </is>
      </c>
      <c r="G81" t="n">
        <v>60</v>
      </c>
      <c r="H81" s="10" t="b">
        <v>1</v>
      </c>
      <c r="I81" s="40" t="n">
        <v>0</v>
      </c>
      <c r="J81" s="40">
        <f>$B$14</f>
        <v/>
      </c>
      <c r="K81" s="40" t="inlineStr">
        <is>
          <t>"05/01/2028"</t>
        </is>
      </c>
      <c r="L81" s="40">
        <f>$B$15</f>
        <v/>
      </c>
      <c r="M81" s="40" t="inlineStr">
        <is>
          <t>"05/09/2028"</t>
        </is>
      </c>
      <c r="N81" s="40">
        <f>$B$16</f>
        <v/>
      </c>
      <c r="O81" s="40" t="inlineStr">
        <is>
          <t>None</t>
        </is>
      </c>
      <c r="P81" s="40">
        <f>$B$17</f>
        <v/>
      </c>
      <c r="Q81" s="10" t="inlineStr">
        <is>
          <t>No</t>
        </is>
      </c>
    </row>
    <row customHeight="1" ht="25" outlineLevel="1" r="82" s="2">
      <c r="A82" s="26" t="n"/>
      <c r="B82" s="40">
        <f>(B81)</f>
        <v/>
      </c>
      <c r="C82" s="40">
        <f>IF($B$12="None","",$B$12)</f>
        <v/>
      </c>
      <c r="D82" s="40">
        <f>(D81)</f>
        <v/>
      </c>
      <c r="E82" s="10" t="inlineStr">
        <is>
          <t>N</t>
        </is>
      </c>
      <c r="F82" s="40">
        <f>(F81)</f>
        <v/>
      </c>
      <c r="G82" t="n">
        <v>0</v>
      </c>
      <c r="H82" s="10" t="b">
        <v>1</v>
      </c>
      <c r="I82" s="40" t="n">
        <v>0</v>
      </c>
      <c r="J82" s="40" t="n"/>
      <c r="L82" s="40" t="n"/>
      <c r="N82" s="40" t="n"/>
      <c r="O82" s="40" t="n"/>
      <c r="P82" s="40" t="n"/>
      <c r="Q82" s="10" t="n"/>
    </row>
    <row customHeight="1" ht="25" outlineLevel="1" r="83" s="2">
      <c r="A83" s="26" t="n"/>
      <c r="B83" s="40" t="n">
        <v>2029</v>
      </c>
      <c r="C83" s="40">
        <f>IF($B$13="Y","Fallow",$B$11)</f>
        <v/>
      </c>
      <c r="D83" s="40" t="inlineStr">
        <is>
          <t>"01/01/2029"</t>
        </is>
      </c>
      <c r="E83" s="10">
        <f>IF($B$11="ALFALFA","Y",IF($B$11="CLOVER","Y",IF($B$11="Grass","Y",IF($B$11="Switchgrass","Y","N"))))</f>
        <v/>
      </c>
      <c r="F83" s="40" t="inlineStr">
        <is>
          <t>"10/01/2029"</t>
        </is>
      </c>
      <c r="G83" t="n">
        <v>60</v>
      </c>
      <c r="H83" s="30">
        <f>IF($B$13="Y","FALSE","TRUE")</f>
        <v/>
      </c>
      <c r="I83" s="40" t="n">
        <v>0</v>
      </c>
      <c r="J83" s="40">
        <f>IF($B$13="Y","No Tillage",$B$14)</f>
        <v/>
      </c>
      <c r="K83" s="40" t="inlineStr">
        <is>
          <t>"05/01/2029"</t>
        </is>
      </c>
      <c r="L83" s="40">
        <f>$B$15</f>
        <v/>
      </c>
      <c r="M83" s="40" t="inlineStr">
        <is>
          <t>"05/09/2029"</t>
        </is>
      </c>
      <c r="N83" s="40">
        <f>IF($B$13="Y",0,$B$16)</f>
        <v/>
      </c>
      <c r="O83" s="40" t="inlineStr">
        <is>
          <t>None</t>
        </is>
      </c>
      <c r="P83" s="40">
        <f>$B$17</f>
        <v/>
      </c>
      <c r="Q83" s="10" t="inlineStr">
        <is>
          <t>No</t>
        </is>
      </c>
    </row>
    <row customHeight="1" ht="25" outlineLevel="1" r="84" s="2">
      <c r="A84" s="26" t="n"/>
      <c r="B84" s="40">
        <f>(B83)</f>
        <v/>
      </c>
      <c r="C84" s="40">
        <f>IF($B$12="None","",$B$12)</f>
        <v/>
      </c>
      <c r="D84" s="40">
        <f>(D83)</f>
        <v/>
      </c>
      <c r="E84" s="10" t="inlineStr">
        <is>
          <t>N</t>
        </is>
      </c>
      <c r="F84" s="40">
        <f>(F83)</f>
        <v/>
      </c>
      <c r="G84" t="n">
        <v>0</v>
      </c>
      <c r="H84" s="10" t="b">
        <v>1</v>
      </c>
      <c r="I84" s="40" t="n">
        <v>0</v>
      </c>
      <c r="L84" s="40" t="n"/>
      <c r="O84" s="40" t="n"/>
      <c r="P84" s="40" t="n"/>
      <c r="Q84" s="10" t="n"/>
    </row>
    <row customHeight="1" ht="25" r="86" s="2">
      <c r="A86" s="37" t="n"/>
    </row>
    <row customFormat="1" customHeight="1" ht="25" r="88" s="3">
      <c r="A88" s="14" t="inlineStr">
        <is>
          <t>Email</t>
        </is>
      </c>
      <c r="B88" s="34" t="inlineStr">
        <is>
          <t>dpollard@ecotrust.org</t>
        </is>
      </c>
    </row>
    <row customHeight="1" ht="25" r="89" s="2">
      <c r="A89" s="14" t="inlineStr">
        <is>
          <t>pre_80</t>
        </is>
      </c>
      <c r="B89" s="40" t="inlineStr">
        <is>
          <t>Irrigation (Pre 1980s)</t>
        </is>
      </c>
    </row>
    <row customHeight="1" ht="25" r="90" s="2">
      <c r="A90" s="14" t="inlineStr">
        <is>
          <t>yr80_2000</t>
        </is>
      </c>
      <c r="B90" s="40" t="inlineStr">
        <is>
          <t>Non-Irrigated: Continuous Hay</t>
        </is>
      </c>
    </row>
    <row customHeight="1" ht="25" r="91" s="2">
      <c r="A91" s="14" t="inlineStr">
        <is>
          <t>till80_200</t>
        </is>
      </c>
      <c r="B91" s="40" t="inlineStr">
        <is>
          <t>No Till</t>
        </is>
      </c>
    </row>
    <row customHeight="1" ht="25" r="92" s="2">
      <c r="A92" s="14" t="inlineStr">
        <is>
          <t>CRP</t>
        </is>
      </c>
      <c r="B92" s="12" t="inlineStr">
        <is>
          <t>No</t>
        </is>
      </c>
    </row>
    <row customHeight="1" ht="25" r="93" s="2">
      <c r="A93" s="14" t="inlineStr">
        <is>
          <t>CRPType</t>
        </is>
      </c>
      <c r="B93" s="12" t="inlineStr">
        <is>
          <t>None</t>
        </is>
      </c>
    </row>
    <row customHeight="1" ht="25" r="94" s="2">
      <c r="A94" s="14" t="inlineStr">
        <is>
          <t>crop_scenario_name</t>
        </is>
      </c>
      <c r="B94" s="40" t="inlineStr">
        <is>
          <t>test</t>
        </is>
      </c>
    </row>
    <row customHeight="1" ht="25" r="95" s="2">
      <c r="A95" s="14" t="inlineStr">
        <is>
          <t>CROP_NUMBER</t>
        </is>
      </c>
      <c r="B95" s="40" t="inlineStr">
        <is>
          <t>"1"</t>
        </is>
      </c>
    </row>
    <row customHeight="1" ht="25" r="96" s="2">
      <c r="A96" s="14" t="inlineStr">
        <is>
          <t>id</t>
        </is>
      </c>
    </row>
    <row customHeight="1" ht="25" r="97" s="2">
      <c r="A97" s="14" t="inlineStr">
        <is>
          <t>GEOM</t>
        </is>
      </c>
    </row>
    <row customHeight="1" ht="25" r="98" s="2">
      <c r="A98" s="14" t="inlineStr">
        <is>
          <t>AREA</t>
        </is>
      </c>
    </row>
    <row customHeight="1" ht="25" r="99" s="2">
      <c r="A99" s="14" t="inlineStr">
        <is>
          <t>SRID</t>
        </is>
      </c>
    </row>
  </sheetData>
  <hyperlinks>
    <hyperlink ref="B88" r:id="rId1"/>
  </hyperlinks>
  <pageMargins bottom="0.75" footer="0.3" header="0.3" left="0.7" right="0.7" top="0.75"/>
  <pageSetup orientation="portrait"/>
  <legacyDrawing r:id="anysvml"/>
</worksheet>
</file>

<file path=xl/worksheets/sheet2.xml><?xml version="1.0" encoding="utf-8"?>
<worksheet xmlns="http://schemas.openxmlformats.org/spreadsheetml/2006/main">
  <sheetPr codeName="Sheet15">
    <outlinePr summaryBelow="1" summaryRight="1"/>
    <pageSetUpPr/>
  </sheetPr>
  <dimension ref="A1:A2"/>
  <sheetViews>
    <sheetView workbookViewId="0">
      <selection activeCell="A2" sqref="A1:A2"/>
    </sheetView>
  </sheetViews>
  <sheetFormatPr baseColWidth="10" defaultColWidth="11.5" defaultRowHeight="15"/>
  <sheetData>
    <row r="1">
      <c r="A1" t="inlineStr">
        <is>
          <t>Y</t>
        </is>
      </c>
    </row>
    <row r="2">
      <c r="A2" t="inlineStr">
        <is>
          <t>N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ColWidth="11.5" defaultRowHeight="15"/>
  <sheetData>
    <row r="1">
      <c r="A1" s="9" t="inlineStr">
        <is>
          <t>None</t>
        </is>
      </c>
    </row>
    <row r="2">
      <c r="A2" s="9" t="inlineStr">
        <is>
          <t>Slow Release</t>
        </is>
      </c>
    </row>
    <row r="3">
      <c r="A3" s="9" t="inlineStr">
        <is>
          <t>Nitrification Inhibitor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4"/>
  <sheetViews>
    <sheetView workbookViewId="0">
      <selection activeCell="A1" sqref="A1"/>
    </sheetView>
  </sheetViews>
  <sheetFormatPr baseColWidth="10" defaultColWidth="10.83203125" defaultRowHeight="15"/>
  <cols>
    <col bestFit="1" customWidth="1" max="1" min="1" style="2" width="26.6640625"/>
    <col customWidth="1" max="16384" min="2" style="2" width="10.83203125"/>
  </cols>
  <sheetData>
    <row r="1">
      <c r="A1" s="6" t="inlineStr">
        <is>
          <t>Irrigation (Pre 1980s)</t>
        </is>
      </c>
    </row>
    <row r="2">
      <c r="A2" s="6" t="inlineStr">
        <is>
          <t xml:space="preserve"> Livestock Grazing</t>
        </is>
      </c>
    </row>
    <row r="3">
      <c r="A3" s="6" t="inlineStr">
        <is>
          <t xml:space="preserve"> Lowland Non-Irrigated Pre-1980s</t>
        </is>
      </c>
    </row>
    <row r="4">
      <c r="A4" s="6" t="inlineStr">
        <is>
          <t xml:space="preserve"> Upland Non-irrigated Pre-1980s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A9"/>
  <sheetViews>
    <sheetView workbookViewId="0">
      <selection activeCell="A2" sqref="A1:A9"/>
    </sheetView>
  </sheetViews>
  <sheetFormatPr baseColWidth="10" defaultColWidth="11.5" defaultRowHeight="15"/>
  <sheetData>
    <row r="1">
      <c r="A1" s="6" t="inlineStr">
        <is>
          <t>Irrigated: Annual Crops in Rotation</t>
        </is>
      </c>
    </row>
    <row r="2">
      <c r="A2" s="6" t="inlineStr">
        <is>
          <t>Irrigated: Annual Crops with Hay/Pasture in Rotation</t>
        </is>
      </c>
    </row>
    <row r="3">
      <c r="A3" s="6" t="inlineStr">
        <is>
          <t>Irrigated: Continuous Hay</t>
        </is>
      </c>
    </row>
    <row r="4">
      <c r="A4" s="6" t="inlineStr">
        <is>
          <t>Irrigated: Orchard or Vineyard</t>
        </is>
      </c>
    </row>
    <row r="5">
      <c r="A5" s="6" t="inlineStr">
        <is>
          <t>Non-Irrigated: Annual Crops in Rotation</t>
        </is>
      </c>
    </row>
    <row r="6">
      <c r="A6" s="6" t="inlineStr">
        <is>
          <t>Non-Irrigated: Continuous Hay</t>
        </is>
      </c>
    </row>
    <row r="7">
      <c r="A7" s="6" t="inlineStr">
        <is>
          <t>Non-Irrigated: Livestock Grazing</t>
        </is>
      </c>
    </row>
    <row r="8">
      <c r="A8" s="6" t="inlineStr">
        <is>
          <t>Non-Irrigated: Fallow-Grain</t>
        </is>
      </c>
    </row>
    <row r="9">
      <c r="A9" s="6" t="inlineStr">
        <is>
          <t>Non-Irrigated: Orchard or Vineyard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A3"/>
  <sheetViews>
    <sheetView workbookViewId="0">
      <selection activeCell="A3" sqref="A3"/>
    </sheetView>
  </sheetViews>
  <sheetFormatPr baseColWidth="10" defaultColWidth="11.5" defaultRowHeight="15"/>
  <sheetData>
    <row r="1">
      <c r="A1" t="inlineStr">
        <is>
          <t>Yes</t>
        </is>
      </c>
    </row>
    <row r="2">
      <c r="A2" t="inlineStr">
        <is>
          <t>No</t>
        </is>
      </c>
    </row>
    <row r="3">
      <c r="A3" s="5" t="inlineStr">
        <is>
          <t>None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B34"/>
  <sheetViews>
    <sheetView topLeftCell="A2" workbookViewId="0">
      <selection activeCell="B36" sqref="B36"/>
    </sheetView>
  </sheetViews>
  <sheetFormatPr baseColWidth="10" defaultColWidth="11.5" defaultRowHeight="15"/>
  <cols>
    <col bestFit="1" customWidth="1" max="1" min="1" style="2" width="17.5"/>
  </cols>
  <sheetData>
    <row r="1">
      <c r="A1" s="1" t="inlineStr">
        <is>
          <t>crop</t>
        </is>
      </c>
      <c r="B1" s="1" t="inlineStr">
        <is>
          <t>yield unit</t>
        </is>
      </c>
    </row>
    <row r="2">
      <c r="A2" t="inlineStr">
        <is>
          <t>Alfalfa</t>
        </is>
      </c>
      <c r="B2" t="inlineStr">
        <is>
          <t>tons/ac</t>
        </is>
      </c>
    </row>
    <row r="3">
      <c r="A3" t="inlineStr">
        <is>
          <t>Barley</t>
        </is>
      </c>
      <c r="B3" t="inlineStr">
        <is>
          <t>bu/ac</t>
        </is>
      </c>
    </row>
    <row r="4">
      <c r="A4" t="inlineStr">
        <is>
          <t>Broccoli-Coast</t>
        </is>
      </c>
      <c r="B4" t="inlineStr">
        <is>
          <t>cwt/ac</t>
        </is>
      </c>
    </row>
    <row r="5">
      <c r="A5" t="inlineStr">
        <is>
          <t>Broccoli-Desert</t>
        </is>
      </c>
      <c r="B5" t="inlineStr">
        <is>
          <t>cwt/ac</t>
        </is>
      </c>
    </row>
    <row r="6">
      <c r="A6" t="inlineStr">
        <is>
          <t>Cauliflower</t>
        </is>
      </c>
      <c r="B6" t="inlineStr">
        <is>
          <t>bu/ac</t>
        </is>
      </c>
    </row>
    <row r="7">
      <c r="A7" t="inlineStr">
        <is>
          <t>Clover</t>
        </is>
      </c>
      <c r="B7" t="inlineStr">
        <is>
          <t>tons/ac</t>
        </is>
      </c>
    </row>
    <row r="8">
      <c r="A8" t="inlineStr">
        <is>
          <t>Corn</t>
        </is>
      </c>
      <c r="B8" t="inlineStr">
        <is>
          <t>bu/ac</t>
        </is>
      </c>
    </row>
    <row r="9">
      <c r="A9" t="inlineStr">
        <is>
          <t>Corn Silage</t>
        </is>
      </c>
      <c r="B9" t="inlineStr">
        <is>
          <t>tons/ac</t>
        </is>
      </c>
    </row>
    <row r="10">
      <c r="A10" t="inlineStr">
        <is>
          <t>Cotton</t>
        </is>
      </c>
      <c r="B10" t="inlineStr">
        <is>
          <t>lbs/ac</t>
        </is>
      </c>
    </row>
    <row r="11">
      <c r="A11" t="inlineStr">
        <is>
          <t>Dry Field Beans</t>
        </is>
      </c>
      <c r="B11" t="inlineStr">
        <is>
          <t>cwt/ac</t>
        </is>
      </c>
    </row>
    <row r="12">
      <c r="A12" t="inlineStr">
        <is>
          <t>Fallow</t>
        </is>
      </c>
      <c r="B12" t="inlineStr">
        <is>
          <t>bu/ac</t>
        </is>
      </c>
    </row>
    <row r="13">
      <c r="A13" t="inlineStr">
        <is>
          <t>Grass</t>
        </is>
      </c>
      <c r="B13" t="inlineStr">
        <is>
          <t>tons/ac</t>
        </is>
      </c>
    </row>
    <row r="14">
      <c r="A14" t="inlineStr">
        <is>
          <t>Grass-Legume Mix</t>
        </is>
      </c>
      <c r="B14" t="inlineStr">
        <is>
          <t>tons/ac</t>
        </is>
      </c>
    </row>
    <row r="15">
      <c r="A15" t="inlineStr">
        <is>
          <t>Lettuce-Head</t>
        </is>
      </c>
      <c r="B15" t="inlineStr">
        <is>
          <t>cwt/ac</t>
        </is>
      </c>
    </row>
    <row r="16">
      <c r="A16" t="inlineStr">
        <is>
          <t>Lettuce-Romaine</t>
        </is>
      </c>
      <c r="B16" t="inlineStr">
        <is>
          <t>cwt/ac</t>
        </is>
      </c>
    </row>
    <row r="17">
      <c r="A17" t="inlineStr">
        <is>
          <t>Lettuce-Leaf</t>
        </is>
      </c>
      <c r="B17" t="inlineStr">
        <is>
          <t>cwt/ac</t>
        </is>
      </c>
    </row>
    <row r="18">
      <c r="A18" t="inlineStr">
        <is>
          <t>Millet</t>
        </is>
      </c>
      <c r="B18" t="inlineStr">
        <is>
          <t>bu/ac</t>
        </is>
      </c>
    </row>
    <row r="19">
      <c r="A19" t="inlineStr">
        <is>
          <t>Oats</t>
        </is>
      </c>
      <c r="B19" t="inlineStr">
        <is>
          <t>bu/ac</t>
        </is>
      </c>
    </row>
    <row r="20">
      <c r="A20" t="inlineStr">
        <is>
          <t>Peanut</t>
        </is>
      </c>
      <c r="B20" t="inlineStr">
        <is>
          <t>lbs/ac</t>
        </is>
      </c>
    </row>
    <row r="21">
      <c r="A21" t="inlineStr">
        <is>
          <t>Potato</t>
        </is>
      </c>
      <c r="B21" t="inlineStr">
        <is>
          <t>cwt/ac</t>
        </is>
      </c>
    </row>
    <row r="22">
      <c r="A22" t="inlineStr">
        <is>
          <t>Rice - Flooded</t>
        </is>
      </c>
      <c r="B22" t="inlineStr">
        <is>
          <t>cwt/ac</t>
        </is>
      </c>
    </row>
    <row r="23">
      <c r="A23" t="inlineStr">
        <is>
          <t>Rye</t>
        </is>
      </c>
      <c r="B23" t="inlineStr">
        <is>
          <t>bu/ac</t>
        </is>
      </c>
    </row>
    <row r="24">
      <c r="A24" t="inlineStr">
        <is>
          <t>Sorghum</t>
        </is>
      </c>
      <c r="B24" t="inlineStr">
        <is>
          <t>bu/ac</t>
        </is>
      </c>
    </row>
    <row r="25">
      <c r="A25" t="inlineStr">
        <is>
          <t>Sorghum Silage</t>
        </is>
      </c>
      <c r="B25" t="inlineStr">
        <is>
          <t>bu/ac</t>
        </is>
      </c>
    </row>
    <row r="26">
      <c r="A26" t="inlineStr">
        <is>
          <t>Soybean</t>
        </is>
      </c>
      <c r="B26" t="inlineStr">
        <is>
          <t>bu/ac</t>
        </is>
      </c>
    </row>
    <row r="27">
      <c r="A27" t="inlineStr">
        <is>
          <t>Spring Wheat</t>
        </is>
      </c>
      <c r="B27" t="inlineStr">
        <is>
          <t>bu/ac</t>
        </is>
      </c>
    </row>
    <row r="28">
      <c r="A28" t="inlineStr">
        <is>
          <t>Strawberry</t>
        </is>
      </c>
      <c r="B28" t="inlineStr">
        <is>
          <t>cwt/ac</t>
        </is>
      </c>
    </row>
    <row r="29">
      <c r="A29" t="inlineStr">
        <is>
          <t>Sugar Beets</t>
        </is>
      </c>
      <c r="B29" t="inlineStr">
        <is>
          <t>tons/ac</t>
        </is>
      </c>
    </row>
    <row r="30">
      <c r="A30" t="inlineStr">
        <is>
          <t>Sunflower</t>
        </is>
      </c>
      <c r="B30" t="inlineStr">
        <is>
          <t>lbs/ac</t>
        </is>
      </c>
    </row>
    <row r="31">
      <c r="A31" t="inlineStr">
        <is>
          <t>Switchgrass</t>
        </is>
      </c>
      <c r="B31" t="inlineStr">
        <is>
          <t>tons/ac</t>
        </is>
      </c>
    </row>
    <row r="32">
      <c r="A32" t="inlineStr">
        <is>
          <t>Tomatoes, Fresh</t>
        </is>
      </c>
      <c r="B32" t="inlineStr">
        <is>
          <t>cwt/ac</t>
        </is>
      </c>
    </row>
    <row r="33">
      <c r="A33" t="inlineStr">
        <is>
          <t>Tomatoes, Processing</t>
        </is>
      </c>
      <c r="B33" t="inlineStr">
        <is>
          <t>tons/ac</t>
        </is>
      </c>
    </row>
    <row r="34">
      <c r="A34" t="inlineStr">
        <is>
          <t>Winter Wheat</t>
        </is>
      </c>
      <c r="B34" t="inlineStr">
        <is>
          <t>bu/ac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7">
    <outlinePr summaryBelow="1" summaryRight="1"/>
    <pageSetUpPr/>
  </sheetPr>
  <dimension ref="A1:B15"/>
  <sheetViews>
    <sheetView topLeftCell="A2" workbookViewId="0">
      <selection activeCell="E7" sqref="E7"/>
    </sheetView>
  </sheetViews>
  <sheetFormatPr baseColWidth="10" defaultColWidth="11.5" defaultRowHeight="15"/>
  <cols>
    <col bestFit="1" customWidth="1" max="1" min="1" style="2" width="23"/>
  </cols>
  <sheetData>
    <row r="1">
      <c r="A1" s="1" t="inlineStr">
        <is>
          <t>Cover Crops</t>
        </is>
      </c>
      <c r="B1" s="1" t="inlineStr">
        <is>
          <t>yield unit</t>
        </is>
      </c>
    </row>
    <row r="2">
      <c r="A2" t="inlineStr">
        <is>
          <t>None</t>
        </is>
      </c>
      <c r="B2" t="inlineStr">
        <is>
          <t>NA</t>
        </is>
      </c>
    </row>
    <row r="3">
      <c r="A3" t="inlineStr">
        <is>
          <t>Annual Rye - Legume - Radish</t>
        </is>
      </c>
      <c r="B3" t="inlineStr">
        <is>
          <t>tons/ac</t>
        </is>
      </c>
    </row>
    <row r="4">
      <c r="A4" t="inlineStr">
        <is>
          <t>Annual Rye - Legume - Radish</t>
        </is>
      </c>
      <c r="B4" t="inlineStr">
        <is>
          <t>tons/ac</t>
        </is>
      </c>
    </row>
    <row r="5">
      <c r="A5" t="inlineStr">
        <is>
          <t>Annual Rye</t>
        </is>
      </c>
      <c r="B5" t="inlineStr">
        <is>
          <t>tons/ac</t>
        </is>
      </c>
    </row>
    <row r="6">
      <c r="A6" t="inlineStr">
        <is>
          <t>Cereal Rye</t>
        </is>
      </c>
      <c r="B6" t="inlineStr">
        <is>
          <t>tons/ac</t>
        </is>
      </c>
    </row>
    <row r="7">
      <c r="A7" t="inlineStr">
        <is>
          <t>Clover</t>
        </is>
      </c>
      <c r="B7" t="inlineStr">
        <is>
          <t>tons/ac</t>
        </is>
      </c>
    </row>
    <row r="8">
      <c r="A8" t="inlineStr">
        <is>
          <t>Corn</t>
        </is>
      </c>
      <c r="B8" t="inlineStr">
        <is>
          <t>tons/ac</t>
        </is>
      </c>
    </row>
    <row r="9">
      <c r="A9" t="inlineStr">
        <is>
          <t>Forage Radish</t>
        </is>
      </c>
      <c r="B9" t="inlineStr">
        <is>
          <t>tons/ac</t>
        </is>
      </c>
    </row>
    <row r="10">
      <c r="A10" t="inlineStr">
        <is>
          <t>Millet</t>
        </is>
      </c>
      <c r="B10" t="inlineStr">
        <is>
          <t>tons/ac</t>
        </is>
      </c>
    </row>
    <row r="11">
      <c r="A11" t="inlineStr">
        <is>
          <t>Oilseed Radish</t>
        </is>
      </c>
      <c r="B11" t="inlineStr">
        <is>
          <t>tons/ac</t>
        </is>
      </c>
    </row>
    <row r="12">
      <c r="A12" t="inlineStr">
        <is>
          <t>Winter Grain-Other</t>
        </is>
      </c>
      <c r="B12" t="inlineStr">
        <is>
          <t>tons/ac</t>
        </is>
      </c>
    </row>
    <row r="13">
      <c r="A13" t="inlineStr">
        <is>
          <t>Sorghum</t>
        </is>
      </c>
      <c r="B13" t="inlineStr">
        <is>
          <t>tons/ac</t>
        </is>
      </c>
    </row>
    <row r="14">
      <c r="A14" t="inlineStr">
        <is>
          <t>Vetch</t>
        </is>
      </c>
      <c r="B14" t="inlineStr">
        <is>
          <t>tons/ac</t>
        </is>
      </c>
    </row>
    <row r="15">
      <c r="A15" t="inlineStr">
        <is>
          <t>Winter Wheat</t>
        </is>
      </c>
      <c r="B15" t="inlineStr">
        <is>
          <t>tons/ac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B14"/>
  <sheetViews>
    <sheetView workbookViewId="0">
      <selection activeCell="A1" sqref="A1:B14"/>
    </sheetView>
  </sheetViews>
  <sheetFormatPr baseColWidth="10" defaultColWidth="11.5" defaultRowHeight="15"/>
  <cols>
    <col bestFit="1" customWidth="1" max="1" min="1" style="2" width="24.5"/>
  </cols>
  <sheetData>
    <row r="1">
      <c r="A1" s="1" t="inlineStr">
        <is>
          <t>Trees/Vines</t>
        </is>
      </c>
      <c r="B1" s="1" t="inlineStr">
        <is>
          <t>yield unit</t>
        </is>
      </c>
    </row>
    <row r="2">
      <c r="A2" t="inlineStr">
        <is>
          <t>Almond</t>
        </is>
      </c>
    </row>
    <row r="3">
      <c r="A3" t="inlineStr">
        <is>
          <t>Grape, Raisin</t>
        </is>
      </c>
    </row>
    <row r="4">
      <c r="A4" t="inlineStr">
        <is>
          <t>Grape, Table</t>
        </is>
      </c>
    </row>
    <row r="5">
      <c r="A5" t="inlineStr">
        <is>
          <t>Grape, Wine (&lt;1390 GDD)</t>
        </is>
      </c>
    </row>
    <row r="6">
      <c r="A6" t="inlineStr">
        <is>
          <t>Grape, Wine (1391-1670 GDD)</t>
        </is>
      </c>
    </row>
    <row r="7">
      <c r="A7" t="inlineStr">
        <is>
          <t>Grape, Wine (1671-1950 GDD)</t>
        </is>
      </c>
    </row>
    <row r="8">
      <c r="A8" t="inlineStr">
        <is>
          <t>Grape, Wine (&gt;1950 GDD)</t>
        </is>
      </c>
    </row>
    <row r="9">
      <c r="A9" t="inlineStr">
        <is>
          <t>Grapefruit</t>
        </is>
      </c>
    </row>
    <row r="10">
      <c r="A10" t="inlineStr">
        <is>
          <t>Lemons &amp; Limes</t>
        </is>
      </c>
    </row>
    <row r="11">
      <c r="A11" t="inlineStr">
        <is>
          <t>Oranges</t>
        </is>
      </c>
    </row>
    <row r="12">
      <c r="A12" t="inlineStr">
        <is>
          <t>Pistachio</t>
        </is>
      </c>
    </row>
    <row r="13">
      <c r="A13" t="inlineStr">
        <is>
          <t>Tangerines &amp; Mandarins</t>
        </is>
      </c>
    </row>
    <row r="14">
      <c r="A14" t="inlineStr">
        <is>
          <t>English Walnuts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2019-05-13T23:24:51Z</dcterms:created>
  <dcterms:modified xsi:type="dcterms:W3CDTF">2020-06-10T02:21:05Z</dcterms:modified>
  <cp:lastModifiedBy>Microsoft Office User</cp:lastModifiedBy>
</cp:coreProperties>
</file>