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derlax/Desktop/EO Hackathon/Aggregration/US/"/>
    </mc:Choice>
  </mc:AlternateContent>
  <xr:revisionPtr revIDLastSave="0" documentId="13_ncr:1_{12051BF6-681E-ED4D-BB0C-E4BD4BED269D}" xr6:coauthVersionLast="47" xr6:coauthVersionMax="47" xr10:uidLastSave="{00000000-0000-0000-0000-000000000000}"/>
  <bookViews>
    <workbookView xWindow="760" yWindow="520" windowWidth="24840" windowHeight="16340" xr2:uid="{27C0C272-D0E8-FD4B-A56E-2407571B34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5" i="1" l="1"/>
  <c r="E204" i="1"/>
  <c r="G114" i="1" s="1"/>
  <c r="F204" i="1"/>
  <c r="D204" i="1"/>
  <c r="G113" i="1" s="1"/>
  <c r="H113" i="1" s="1"/>
  <c r="E109" i="1" l="1"/>
  <c r="G23" i="1" s="1"/>
  <c r="F109" i="1"/>
  <c r="G24" i="1" s="1"/>
  <c r="D109" i="1"/>
  <c r="G25" i="1" s="1"/>
  <c r="E16" i="1"/>
  <c r="F5" i="1" s="1"/>
  <c r="D16" i="1"/>
  <c r="F4" i="1" s="1"/>
  <c r="G4" i="1" s="1"/>
  <c r="H23" i="1" l="1"/>
  <c r="K4" i="1" s="1"/>
</calcChain>
</file>

<file path=xl/sharedStrings.xml><?xml version="1.0" encoding="utf-8"?>
<sst xmlns="http://schemas.openxmlformats.org/spreadsheetml/2006/main" count="35" uniqueCount="25">
  <si>
    <t>Climate</t>
  </si>
  <si>
    <t>Indicator</t>
  </si>
  <si>
    <t>Weighting</t>
  </si>
  <si>
    <t>Water</t>
  </si>
  <si>
    <t>Air</t>
  </si>
  <si>
    <t>ZWater</t>
  </si>
  <si>
    <t>ZAir</t>
  </si>
  <si>
    <t>Mean</t>
  </si>
  <si>
    <t>Pillar Value</t>
  </si>
  <si>
    <t>Social Mobility</t>
  </si>
  <si>
    <t>Grocery</t>
  </si>
  <si>
    <t>Transit</t>
  </si>
  <si>
    <t>Residential</t>
  </si>
  <si>
    <t>ZGrocery</t>
  </si>
  <si>
    <t>Ztransit</t>
  </si>
  <si>
    <t>Zresidental</t>
  </si>
  <si>
    <t>Zconfirmed</t>
  </si>
  <si>
    <t>ZDeaths</t>
  </si>
  <si>
    <t>ZRecovered</t>
  </si>
  <si>
    <t>COVID-19</t>
  </si>
  <si>
    <t>Confirmed</t>
  </si>
  <si>
    <t>Deaths</t>
  </si>
  <si>
    <t>Recovered</t>
  </si>
  <si>
    <t>SUM</t>
  </si>
  <si>
    <t>Aggregration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</si>
</sst>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1" xfId="0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3" fillId="3" borderId="4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4" fillId="3" borderId="4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269A6-1E96-D84D-A93A-300B4EBD04C9}">
  <dimension ref="B2:K204"/>
  <sheetViews>
    <sheetView tabSelected="1" workbookViewId="0">
      <selection activeCell="H13" sqref="H13"/>
    </sheetView>
  </sheetViews>
  <sheetFormatPr baseColWidth="10" defaultRowHeight="16" x14ac:dyDescent="0.2"/>
  <sheetData>
    <row r="2" spans="2:11" ht="19" x14ac:dyDescent="0.2">
      <c r="B2" s="5"/>
      <c r="C2" s="6"/>
      <c r="D2" s="8" t="s">
        <v>0</v>
      </c>
      <c r="E2" s="6"/>
      <c r="F2" s="6"/>
      <c r="G2" s="7"/>
    </row>
    <row r="3" spans="2:11" x14ac:dyDescent="0.2">
      <c r="B3" s="4" t="s">
        <v>1</v>
      </c>
      <c r="C3" s="4" t="s">
        <v>2</v>
      </c>
      <c r="D3" s="4" t="s">
        <v>5</v>
      </c>
      <c r="E3" s="4" t="s">
        <v>6</v>
      </c>
      <c r="F3" s="4" t="s">
        <v>8</v>
      </c>
      <c r="G3" s="4" t="s">
        <v>23</v>
      </c>
      <c r="K3" s="1" t="s">
        <v>24</v>
      </c>
    </row>
    <row r="4" spans="2:11" x14ac:dyDescent="0.2">
      <c r="B4" s="3" t="s">
        <v>3</v>
      </c>
      <c r="C4" s="3">
        <v>0.13386002236396502</v>
      </c>
      <c r="D4" s="3">
        <v>0</v>
      </c>
      <c r="E4" s="3">
        <v>3.28</v>
      </c>
      <c r="F4" s="3">
        <f>C4*D16</f>
        <v>0.16687882788040975</v>
      </c>
      <c r="G4" s="3">
        <f>F4+F5</f>
        <v>0.97238900708192233</v>
      </c>
      <c r="K4" s="1">
        <f>(G4+H23+H113)/3</f>
        <v>1.0241186716019157</v>
      </c>
    </row>
    <row r="5" spans="2:11" x14ac:dyDescent="0.2">
      <c r="B5" s="3" t="s">
        <v>4</v>
      </c>
      <c r="C5" s="3">
        <v>0.86613997763603501</v>
      </c>
      <c r="D5" s="3">
        <v>0.01</v>
      </c>
      <c r="E5" s="3">
        <v>0.98</v>
      </c>
      <c r="F5" s="3">
        <f>C5*E16</f>
        <v>0.80551017920151258</v>
      </c>
      <c r="G5" s="3"/>
    </row>
    <row r="6" spans="2:11" x14ac:dyDescent="0.2">
      <c r="B6" s="3"/>
      <c r="C6" s="3"/>
      <c r="D6" s="3">
        <v>0.39</v>
      </c>
      <c r="E6" s="3">
        <v>2.41</v>
      </c>
      <c r="F6" s="3"/>
      <c r="G6" s="3"/>
    </row>
    <row r="7" spans="2:11" x14ac:dyDescent="0.2">
      <c r="B7" s="3"/>
      <c r="C7" s="3"/>
      <c r="D7" s="3">
        <v>1.6</v>
      </c>
      <c r="E7" s="3">
        <v>0.44</v>
      </c>
      <c r="F7" s="3"/>
      <c r="G7" s="3"/>
    </row>
    <row r="8" spans="2:11" x14ac:dyDescent="0.2">
      <c r="B8" s="3"/>
      <c r="C8" s="3"/>
      <c r="D8" s="3">
        <v>1.33</v>
      </c>
      <c r="E8" s="3">
        <v>1.52</v>
      </c>
      <c r="F8" s="3"/>
      <c r="G8" s="3"/>
    </row>
    <row r="9" spans="2:11" x14ac:dyDescent="0.2">
      <c r="B9" s="3"/>
      <c r="C9" s="3"/>
      <c r="D9" s="3">
        <v>1.5</v>
      </c>
      <c r="E9" s="3">
        <v>0.36</v>
      </c>
      <c r="F9" s="3"/>
      <c r="G9" s="3"/>
    </row>
    <row r="10" spans="2:11" x14ac:dyDescent="0.2">
      <c r="B10" s="3"/>
      <c r="C10" s="3"/>
      <c r="D10" s="3">
        <v>3.47</v>
      </c>
      <c r="E10" s="3">
        <v>0</v>
      </c>
      <c r="F10" s="3"/>
      <c r="G10" s="3"/>
    </row>
    <row r="11" spans="2:11" x14ac:dyDescent="0.2">
      <c r="B11" s="3"/>
      <c r="C11" s="3"/>
      <c r="D11" s="3">
        <v>0.85</v>
      </c>
      <c r="E11" s="3">
        <v>0.61</v>
      </c>
      <c r="F11" s="3"/>
      <c r="G11" s="3"/>
    </row>
    <row r="12" spans="2:11" x14ac:dyDescent="0.2">
      <c r="B12" s="3"/>
      <c r="C12" s="3"/>
      <c r="D12" s="3">
        <v>1.0900000000000001</v>
      </c>
      <c r="E12" s="3">
        <v>0.43</v>
      </c>
      <c r="F12" s="3"/>
      <c r="G12" s="3"/>
    </row>
    <row r="13" spans="2:11" x14ac:dyDescent="0.2">
      <c r="B13" s="3"/>
      <c r="C13" s="3"/>
      <c r="D13" s="3">
        <v>2.04</v>
      </c>
      <c r="E13" s="3">
        <v>0.38</v>
      </c>
      <c r="F13" s="3"/>
      <c r="G13" s="3"/>
    </row>
    <row r="14" spans="2:11" x14ac:dyDescent="0.2">
      <c r="B14" s="3"/>
      <c r="C14" s="3"/>
      <c r="D14" s="3">
        <v>2.12</v>
      </c>
      <c r="E14" s="3">
        <v>0.01</v>
      </c>
      <c r="F14" s="3"/>
      <c r="G14" s="3"/>
    </row>
    <row r="15" spans="2:11" x14ac:dyDescent="0.2">
      <c r="B15" s="3"/>
      <c r="C15" s="3"/>
      <c r="D15" s="3">
        <v>0.56000000000000005</v>
      </c>
      <c r="E15" s="3">
        <v>0.74</v>
      </c>
      <c r="F15" s="3"/>
      <c r="G15" s="3"/>
    </row>
    <row r="16" spans="2:11" x14ac:dyDescent="0.2">
      <c r="B16" s="3"/>
      <c r="C16" s="3" t="s">
        <v>7</v>
      </c>
      <c r="D16" s="3">
        <f>AVERAGE(D4:D15)</f>
        <v>1.2466666666666668</v>
      </c>
      <c r="E16" s="3">
        <f>AVERAGE(E4:E15)</f>
        <v>0.93</v>
      </c>
      <c r="F16" s="3"/>
      <c r="G16" s="3"/>
    </row>
    <row r="21" spans="2:8" ht="19" x14ac:dyDescent="0.2">
      <c r="B21" s="5"/>
      <c r="C21" s="6"/>
      <c r="D21" s="8" t="s">
        <v>9</v>
      </c>
      <c r="E21" s="6"/>
      <c r="F21" s="6"/>
      <c r="G21" s="6"/>
      <c r="H21" s="7"/>
    </row>
    <row r="22" spans="2:8" x14ac:dyDescent="0.2">
      <c r="B22" s="4" t="s">
        <v>1</v>
      </c>
      <c r="C22" s="4" t="s">
        <v>2</v>
      </c>
      <c r="D22" s="4" t="s">
        <v>10</v>
      </c>
      <c r="E22" s="4" t="s">
        <v>11</v>
      </c>
      <c r="F22" s="4" t="s">
        <v>12</v>
      </c>
      <c r="G22" s="4" t="s">
        <v>8</v>
      </c>
      <c r="H22" s="4" t="s">
        <v>23</v>
      </c>
    </row>
    <row r="23" spans="2:8" x14ac:dyDescent="0.2">
      <c r="B23" s="3" t="s">
        <v>14</v>
      </c>
      <c r="C23" s="3">
        <v>0.41808964799999998</v>
      </c>
      <c r="D23" s="3">
        <v>3.5079600000000002</v>
      </c>
      <c r="E23" s="3">
        <v>2.5494400000000002</v>
      </c>
      <c r="F23" s="3">
        <v>0.1145</v>
      </c>
      <c r="G23" s="3">
        <f>C23*E109</f>
        <v>0.47580692390639989</v>
      </c>
      <c r="H23" s="3">
        <f>G23+G24+G25</f>
        <v>1.4650363754086597</v>
      </c>
    </row>
    <row r="24" spans="2:8" x14ac:dyDescent="0.2">
      <c r="B24" s="3" t="s">
        <v>15</v>
      </c>
      <c r="C24" s="3">
        <v>0.49155899359999999</v>
      </c>
      <c r="D24" s="3">
        <v>3.4224000000000001</v>
      </c>
      <c r="E24" s="3">
        <v>2.50623</v>
      </c>
      <c r="F24" s="3">
        <v>0.1145</v>
      </c>
      <c r="G24" s="3">
        <f>C24*F109</f>
        <v>0.72378695200074039</v>
      </c>
      <c r="H24" s="3"/>
    </row>
    <row r="25" spans="2:8" x14ac:dyDescent="0.2">
      <c r="B25" s="3" t="s">
        <v>13</v>
      </c>
      <c r="C25" s="3">
        <v>9.0351358430000001E-2</v>
      </c>
      <c r="D25" s="3">
        <v>3.33684</v>
      </c>
      <c r="E25" s="3">
        <v>2.03091</v>
      </c>
      <c r="F25" s="3">
        <v>0.80145</v>
      </c>
      <c r="G25" s="3">
        <f>C25*D109</f>
        <v>0.26544249950151955</v>
      </c>
      <c r="H25" s="3"/>
    </row>
    <row r="26" spans="2:8" x14ac:dyDescent="0.2">
      <c r="B26" s="3"/>
      <c r="C26" s="3"/>
      <c r="D26" s="3">
        <v>3.2512799999999999</v>
      </c>
      <c r="E26" s="3">
        <v>2.4630200000000002</v>
      </c>
      <c r="F26" s="3">
        <v>0.34348000000000001</v>
      </c>
      <c r="G26" s="3"/>
      <c r="H26" s="3"/>
    </row>
    <row r="27" spans="2:8" x14ac:dyDescent="0.2">
      <c r="B27" s="3"/>
      <c r="C27" s="3"/>
      <c r="D27" s="3">
        <v>3.33684</v>
      </c>
      <c r="E27" s="3">
        <v>2.4630200000000002</v>
      </c>
      <c r="F27" s="3">
        <v>0.22899</v>
      </c>
      <c r="G27" s="3"/>
      <c r="H27" s="3"/>
    </row>
    <row r="28" spans="2:8" x14ac:dyDescent="0.2">
      <c r="B28" s="3"/>
      <c r="C28" s="3"/>
      <c r="D28" s="3">
        <v>3.33684</v>
      </c>
      <c r="E28" s="3">
        <v>2.4198</v>
      </c>
      <c r="F28" s="3">
        <v>0.34348000000000001</v>
      </c>
      <c r="G28" s="3"/>
      <c r="H28" s="3"/>
    </row>
    <row r="29" spans="2:8" x14ac:dyDescent="0.2">
      <c r="B29" s="3"/>
      <c r="C29" s="3"/>
      <c r="D29" s="3">
        <v>3.1657199999999999</v>
      </c>
      <c r="E29" s="3">
        <v>2.4630200000000002</v>
      </c>
      <c r="F29" s="3">
        <v>0.22899</v>
      </c>
      <c r="G29" s="3"/>
      <c r="H29" s="3"/>
    </row>
    <row r="30" spans="2:8" x14ac:dyDescent="0.2">
      <c r="B30" s="3"/>
      <c r="C30" s="3"/>
      <c r="D30" s="3">
        <v>3.5935199999999998</v>
      </c>
      <c r="E30" s="3">
        <v>2.6358600000000001</v>
      </c>
      <c r="F30" s="3">
        <v>0.1145</v>
      </c>
      <c r="G30" s="3"/>
      <c r="H30" s="3"/>
    </row>
    <row r="31" spans="2:8" x14ac:dyDescent="0.2">
      <c r="B31" s="3"/>
      <c r="C31" s="3"/>
      <c r="D31" s="3">
        <v>3.5935199999999998</v>
      </c>
      <c r="E31" s="3">
        <v>2.6358600000000001</v>
      </c>
      <c r="F31" s="3">
        <v>0.1145</v>
      </c>
      <c r="G31" s="3"/>
      <c r="H31" s="3"/>
    </row>
    <row r="32" spans="2:8" x14ac:dyDescent="0.2">
      <c r="B32" s="3"/>
      <c r="C32" s="3"/>
      <c r="D32" s="3">
        <v>3.4224000000000001</v>
      </c>
      <c r="E32" s="3">
        <v>2.4630200000000002</v>
      </c>
      <c r="F32" s="3">
        <v>0.22899</v>
      </c>
      <c r="G32" s="3"/>
      <c r="H32" s="3"/>
    </row>
    <row r="33" spans="2:8" x14ac:dyDescent="0.2">
      <c r="B33" s="3"/>
      <c r="C33" s="3"/>
      <c r="D33" s="3">
        <v>3.4224000000000001</v>
      </c>
      <c r="E33" s="3">
        <v>2.50623</v>
      </c>
      <c r="F33" s="3">
        <v>0.22899</v>
      </c>
      <c r="G33" s="3"/>
      <c r="H33" s="3"/>
    </row>
    <row r="34" spans="2:8" x14ac:dyDescent="0.2">
      <c r="B34" s="3"/>
      <c r="C34" s="3"/>
      <c r="D34" s="3">
        <v>3.5079600000000002</v>
      </c>
      <c r="E34" s="3">
        <v>2.5494400000000002</v>
      </c>
      <c r="F34" s="3">
        <v>0.1145</v>
      </c>
      <c r="G34" s="3"/>
      <c r="H34" s="3"/>
    </row>
    <row r="35" spans="2:8" x14ac:dyDescent="0.2">
      <c r="B35" s="3"/>
      <c r="C35" s="3"/>
      <c r="D35" s="3">
        <v>3.5935199999999998</v>
      </c>
      <c r="E35" s="3">
        <v>2.5926499999999999</v>
      </c>
      <c r="F35" s="3">
        <v>0.22899</v>
      </c>
      <c r="G35" s="3"/>
      <c r="H35" s="3"/>
    </row>
    <row r="36" spans="2:8" x14ac:dyDescent="0.2">
      <c r="B36" s="3"/>
      <c r="C36" s="3"/>
      <c r="D36" s="3">
        <v>3.5935199999999998</v>
      </c>
      <c r="E36" s="3">
        <v>2.6358600000000001</v>
      </c>
      <c r="F36" s="3">
        <v>0.1145</v>
      </c>
      <c r="G36" s="3"/>
      <c r="H36" s="3"/>
    </row>
    <row r="37" spans="2:8" x14ac:dyDescent="0.2">
      <c r="B37" s="3"/>
      <c r="C37" s="3"/>
      <c r="D37" s="3">
        <v>3.9357600000000001</v>
      </c>
      <c r="E37" s="3">
        <v>2.72228</v>
      </c>
      <c r="F37" s="3">
        <v>0</v>
      </c>
      <c r="G37" s="3"/>
      <c r="H37" s="3"/>
    </row>
    <row r="38" spans="2:8" x14ac:dyDescent="0.2">
      <c r="B38" s="3"/>
      <c r="C38" s="3"/>
      <c r="D38" s="3">
        <v>4.1068800000000003</v>
      </c>
      <c r="E38" s="3">
        <v>2.72228</v>
      </c>
      <c r="F38" s="3">
        <v>0.1145</v>
      </c>
      <c r="G38" s="3"/>
      <c r="H38" s="3"/>
    </row>
    <row r="39" spans="2:8" x14ac:dyDescent="0.2">
      <c r="B39" s="3"/>
      <c r="C39" s="3"/>
      <c r="D39" s="3">
        <v>3.8502000000000001</v>
      </c>
      <c r="E39" s="3">
        <v>2.50623</v>
      </c>
      <c r="F39" s="3">
        <v>0.1145</v>
      </c>
      <c r="G39" s="3"/>
      <c r="H39" s="3"/>
    </row>
    <row r="40" spans="2:8" x14ac:dyDescent="0.2">
      <c r="B40" s="3"/>
      <c r="C40" s="3"/>
      <c r="D40" s="3">
        <v>4.1924400000000004</v>
      </c>
      <c r="E40" s="3">
        <v>2.5494400000000002</v>
      </c>
      <c r="F40" s="3">
        <v>0.1145</v>
      </c>
      <c r="G40" s="3"/>
      <c r="H40" s="3"/>
    </row>
    <row r="41" spans="2:8" x14ac:dyDescent="0.2">
      <c r="B41" s="3"/>
      <c r="C41" s="3"/>
      <c r="D41" s="3">
        <v>3.8502000000000001</v>
      </c>
      <c r="E41" s="3">
        <v>2.50623</v>
      </c>
      <c r="F41" s="3">
        <v>0.1145</v>
      </c>
      <c r="G41" s="3"/>
      <c r="H41" s="3"/>
    </row>
    <row r="42" spans="2:8" x14ac:dyDescent="0.2">
      <c r="B42" s="3"/>
      <c r="C42" s="3"/>
      <c r="D42" s="3">
        <v>3.9357600000000001</v>
      </c>
      <c r="E42" s="3">
        <v>2.50623</v>
      </c>
      <c r="F42" s="3">
        <v>0.1145</v>
      </c>
      <c r="G42" s="3"/>
      <c r="H42" s="3"/>
    </row>
    <row r="43" spans="2:8" x14ac:dyDescent="0.2">
      <c r="B43" s="3"/>
      <c r="C43" s="3"/>
      <c r="D43" s="3">
        <v>3.5935199999999998</v>
      </c>
      <c r="E43" s="3">
        <v>2.50623</v>
      </c>
      <c r="F43" s="3">
        <v>0.1145</v>
      </c>
      <c r="G43" s="3"/>
      <c r="H43" s="3"/>
    </row>
    <row r="44" spans="2:8" x14ac:dyDescent="0.2">
      <c r="B44" s="3"/>
      <c r="C44" s="3"/>
      <c r="D44" s="3">
        <v>4.0213200000000002</v>
      </c>
      <c r="E44" s="3">
        <v>2.72228</v>
      </c>
      <c r="F44" s="3">
        <v>0.1145</v>
      </c>
      <c r="G44" s="3"/>
      <c r="H44" s="3"/>
    </row>
    <row r="45" spans="2:8" x14ac:dyDescent="0.2">
      <c r="B45" s="3"/>
      <c r="C45" s="3"/>
      <c r="D45" s="3">
        <v>3.9357600000000001</v>
      </c>
      <c r="E45" s="3">
        <v>2.6358600000000001</v>
      </c>
      <c r="F45" s="3">
        <v>0.1145</v>
      </c>
      <c r="G45" s="3"/>
      <c r="H45" s="3"/>
    </row>
    <row r="46" spans="2:8" x14ac:dyDescent="0.2">
      <c r="B46" s="3"/>
      <c r="C46" s="3"/>
      <c r="D46" s="3">
        <v>3.8502000000000001</v>
      </c>
      <c r="E46" s="3">
        <v>2.3765900000000002</v>
      </c>
      <c r="F46" s="3">
        <v>0.22899</v>
      </c>
      <c r="G46" s="3"/>
      <c r="H46" s="3"/>
    </row>
    <row r="47" spans="2:8" x14ac:dyDescent="0.2">
      <c r="B47" s="3"/>
      <c r="C47" s="3"/>
      <c r="D47" s="3">
        <v>3.9357600000000001</v>
      </c>
      <c r="E47" s="3">
        <v>2.2901699999999998</v>
      </c>
      <c r="F47" s="3">
        <v>0.34348000000000001</v>
      </c>
      <c r="G47" s="3"/>
      <c r="H47" s="3"/>
    </row>
    <row r="48" spans="2:8" x14ac:dyDescent="0.2">
      <c r="B48" s="3"/>
      <c r="C48" s="3"/>
      <c r="D48" s="3">
        <v>4.1924400000000004</v>
      </c>
      <c r="E48" s="3">
        <v>2.33338</v>
      </c>
      <c r="F48" s="3">
        <v>0.22899</v>
      </c>
      <c r="G48" s="3"/>
      <c r="H48" s="3"/>
    </row>
    <row r="49" spans="2:8" x14ac:dyDescent="0.2">
      <c r="B49" s="3"/>
      <c r="C49" s="3"/>
      <c r="D49" s="3">
        <v>5.3047199999999997</v>
      </c>
      <c r="E49" s="3">
        <v>2.1605400000000001</v>
      </c>
      <c r="F49" s="3">
        <v>0.34348000000000001</v>
      </c>
      <c r="G49" s="3"/>
      <c r="H49" s="3"/>
    </row>
    <row r="50" spans="2:8" x14ac:dyDescent="0.2">
      <c r="B50" s="3"/>
      <c r="C50" s="3"/>
      <c r="D50" s="3">
        <v>5.5613999999999999</v>
      </c>
      <c r="E50" s="3">
        <v>1.9877</v>
      </c>
      <c r="F50" s="3">
        <v>0.57247000000000003</v>
      </c>
      <c r="G50" s="3"/>
      <c r="H50" s="3"/>
    </row>
    <row r="51" spans="2:8" x14ac:dyDescent="0.2">
      <c r="B51" s="3"/>
      <c r="C51" s="3"/>
      <c r="D51" s="3">
        <v>4.8769200000000001</v>
      </c>
      <c r="E51" s="3">
        <v>1.9877</v>
      </c>
      <c r="F51" s="3">
        <v>0.57247000000000003</v>
      </c>
      <c r="G51" s="3"/>
      <c r="H51" s="3"/>
    </row>
    <row r="52" spans="2:8" x14ac:dyDescent="0.2">
      <c r="B52" s="3"/>
      <c r="C52" s="3"/>
      <c r="D52" s="3">
        <v>4.3635599999999997</v>
      </c>
      <c r="E52" s="3">
        <v>1.85806</v>
      </c>
      <c r="F52" s="3">
        <v>0.57247000000000003</v>
      </c>
      <c r="G52" s="3"/>
      <c r="H52" s="3"/>
    </row>
    <row r="53" spans="2:8" x14ac:dyDescent="0.2">
      <c r="B53" s="3"/>
      <c r="C53" s="3"/>
      <c r="D53" s="3">
        <v>5.1336000000000004</v>
      </c>
      <c r="E53" s="3">
        <v>1.4691700000000001</v>
      </c>
      <c r="F53" s="3">
        <v>1.14493</v>
      </c>
      <c r="G53" s="3"/>
      <c r="H53" s="3"/>
    </row>
    <row r="54" spans="2:8" x14ac:dyDescent="0.2">
      <c r="B54" s="3"/>
      <c r="C54" s="3"/>
      <c r="D54" s="3">
        <v>4.5346799999999998</v>
      </c>
      <c r="E54" s="3">
        <v>1.2963199999999999</v>
      </c>
      <c r="F54" s="3">
        <v>1.48841</v>
      </c>
      <c r="G54" s="3"/>
      <c r="H54" s="3"/>
    </row>
    <row r="55" spans="2:8" x14ac:dyDescent="0.2">
      <c r="B55" s="3"/>
      <c r="C55" s="3"/>
      <c r="D55" s="3">
        <v>4.0213200000000002</v>
      </c>
      <c r="E55" s="3">
        <v>1.12348</v>
      </c>
      <c r="F55" s="3">
        <v>1.71739</v>
      </c>
      <c r="G55" s="3"/>
      <c r="H55" s="3"/>
    </row>
    <row r="56" spans="2:8" x14ac:dyDescent="0.2">
      <c r="B56" s="3"/>
      <c r="C56" s="3"/>
      <c r="D56" s="3">
        <v>3.9357600000000001</v>
      </c>
      <c r="E56" s="3">
        <v>0.86421000000000003</v>
      </c>
      <c r="F56" s="3">
        <v>1.94638</v>
      </c>
      <c r="G56" s="3"/>
      <c r="H56" s="3"/>
    </row>
    <row r="57" spans="2:8" x14ac:dyDescent="0.2">
      <c r="B57" s="3"/>
      <c r="C57" s="3"/>
      <c r="D57" s="3">
        <v>3.76464</v>
      </c>
      <c r="E57" s="3">
        <v>0.82099999999999995</v>
      </c>
      <c r="F57" s="3">
        <v>2.06087</v>
      </c>
      <c r="G57" s="3"/>
      <c r="H57" s="3"/>
    </row>
    <row r="58" spans="2:8" x14ac:dyDescent="0.2">
      <c r="B58" s="3"/>
      <c r="C58" s="3"/>
      <c r="D58" s="3">
        <v>3.1657199999999999</v>
      </c>
      <c r="E58" s="3">
        <v>0.86421000000000003</v>
      </c>
      <c r="F58" s="3">
        <v>1.6029</v>
      </c>
      <c r="G58" s="3"/>
      <c r="H58" s="3"/>
    </row>
    <row r="59" spans="2:8" x14ac:dyDescent="0.2">
      <c r="B59" s="3"/>
      <c r="C59" s="3"/>
      <c r="D59" s="3">
        <v>2.2245599999999999</v>
      </c>
      <c r="E59" s="3">
        <v>0.51853000000000005</v>
      </c>
      <c r="F59" s="3">
        <v>1.48841</v>
      </c>
      <c r="G59" s="3"/>
      <c r="H59" s="3"/>
    </row>
    <row r="60" spans="2:8" x14ac:dyDescent="0.2">
      <c r="B60" s="3"/>
      <c r="C60" s="3"/>
      <c r="D60" s="3">
        <v>2.4812400000000001</v>
      </c>
      <c r="E60" s="3">
        <v>0.38889000000000001</v>
      </c>
      <c r="F60" s="3">
        <v>2.17536</v>
      </c>
      <c r="G60" s="3"/>
      <c r="H60" s="3"/>
    </row>
    <row r="61" spans="2:8" x14ac:dyDescent="0.2">
      <c r="B61" s="3"/>
      <c r="C61" s="3"/>
      <c r="D61" s="3">
        <v>2.31012</v>
      </c>
      <c r="E61" s="3">
        <v>0.43210999999999999</v>
      </c>
      <c r="F61" s="3">
        <v>2.40435</v>
      </c>
      <c r="G61" s="3"/>
      <c r="H61" s="3"/>
    </row>
    <row r="62" spans="2:8" x14ac:dyDescent="0.2">
      <c r="B62" s="3"/>
      <c r="C62" s="3"/>
      <c r="D62" s="3">
        <v>2.0534400000000002</v>
      </c>
      <c r="E62" s="3">
        <v>0.38889000000000001</v>
      </c>
      <c r="F62" s="3">
        <v>2.40435</v>
      </c>
      <c r="G62" s="3"/>
      <c r="H62" s="3"/>
    </row>
    <row r="63" spans="2:8" x14ac:dyDescent="0.2">
      <c r="B63" s="3"/>
      <c r="C63" s="3"/>
      <c r="D63" s="3">
        <v>2.1389999999999998</v>
      </c>
      <c r="E63" s="3">
        <v>0.34567999999999999</v>
      </c>
      <c r="F63" s="3">
        <v>2.51884</v>
      </c>
      <c r="G63" s="3"/>
      <c r="H63" s="3"/>
    </row>
    <row r="64" spans="2:8" x14ac:dyDescent="0.2">
      <c r="B64" s="3"/>
      <c r="C64" s="3"/>
      <c r="D64" s="3">
        <v>1.9678800000000001</v>
      </c>
      <c r="E64" s="3">
        <v>0.30247000000000002</v>
      </c>
      <c r="F64" s="3">
        <v>2.6333299999999999</v>
      </c>
      <c r="G64" s="3"/>
      <c r="H64" s="3"/>
    </row>
    <row r="65" spans="2:8" x14ac:dyDescent="0.2">
      <c r="B65" s="3"/>
      <c r="C65" s="3"/>
      <c r="D65" s="3">
        <v>1.7112000000000001</v>
      </c>
      <c r="E65" s="3">
        <v>0.30247000000000002</v>
      </c>
      <c r="F65" s="3">
        <v>1.94638</v>
      </c>
      <c r="G65" s="3"/>
      <c r="H65" s="3"/>
    </row>
    <row r="66" spans="2:8" x14ac:dyDescent="0.2">
      <c r="B66" s="3"/>
      <c r="C66" s="3"/>
      <c r="D66" s="3">
        <v>1.45452</v>
      </c>
      <c r="E66" s="3">
        <v>0.21604999999999999</v>
      </c>
      <c r="F66" s="3">
        <v>1.6029</v>
      </c>
      <c r="G66" s="3"/>
      <c r="H66" s="3"/>
    </row>
    <row r="67" spans="2:8" x14ac:dyDescent="0.2">
      <c r="B67" s="3"/>
      <c r="C67" s="3"/>
      <c r="D67" s="3">
        <v>1.7967599999999999</v>
      </c>
      <c r="E67" s="3">
        <v>0.25925999999999999</v>
      </c>
      <c r="F67" s="3">
        <v>2.40435</v>
      </c>
      <c r="G67" s="3"/>
      <c r="H67" s="3"/>
    </row>
    <row r="68" spans="2:8" x14ac:dyDescent="0.2">
      <c r="B68" s="3"/>
      <c r="C68" s="3"/>
      <c r="D68" s="3">
        <v>1.9678800000000001</v>
      </c>
      <c r="E68" s="3">
        <v>0.30247000000000002</v>
      </c>
      <c r="F68" s="3">
        <v>2.51884</v>
      </c>
      <c r="G68" s="3"/>
      <c r="H68" s="3"/>
    </row>
    <row r="69" spans="2:8" x14ac:dyDescent="0.2">
      <c r="B69" s="3"/>
      <c r="C69" s="3"/>
      <c r="D69" s="3">
        <v>2.39568</v>
      </c>
      <c r="E69" s="3">
        <v>0.34567999999999999</v>
      </c>
      <c r="F69" s="3">
        <v>2.51884</v>
      </c>
      <c r="G69" s="3"/>
      <c r="H69" s="3"/>
    </row>
    <row r="70" spans="2:8" x14ac:dyDescent="0.2">
      <c r="B70" s="3"/>
      <c r="C70" s="3"/>
      <c r="D70" s="3">
        <v>2.39568</v>
      </c>
      <c r="E70" s="3">
        <v>0.21604999999999999</v>
      </c>
      <c r="F70" s="3">
        <v>2.6333299999999999</v>
      </c>
      <c r="G70" s="3"/>
      <c r="H70" s="3"/>
    </row>
    <row r="71" spans="2:8" x14ac:dyDescent="0.2">
      <c r="B71" s="3"/>
      <c r="C71" s="3"/>
      <c r="D71" s="3">
        <v>2.31012</v>
      </c>
      <c r="E71" s="3">
        <v>0.21604999999999999</v>
      </c>
      <c r="F71" s="3">
        <v>2.7478199999999999</v>
      </c>
      <c r="G71" s="3"/>
      <c r="H71" s="3"/>
    </row>
    <row r="72" spans="2:8" x14ac:dyDescent="0.2">
      <c r="B72" s="3"/>
      <c r="C72" s="3"/>
      <c r="D72" s="3">
        <v>2.0534400000000002</v>
      </c>
      <c r="E72" s="3">
        <v>0.25925999999999999</v>
      </c>
      <c r="F72" s="3">
        <v>1.94638</v>
      </c>
      <c r="G72" s="3"/>
      <c r="H72" s="3"/>
    </row>
    <row r="73" spans="2:8" x14ac:dyDescent="0.2">
      <c r="B73" s="3"/>
      <c r="C73" s="3"/>
      <c r="D73" s="3">
        <v>1.62564</v>
      </c>
      <c r="E73" s="3">
        <v>8.6419999999999997E-2</v>
      </c>
      <c r="F73" s="3">
        <v>1.71739</v>
      </c>
      <c r="G73" s="3"/>
      <c r="H73" s="3"/>
    </row>
    <row r="74" spans="2:8" x14ac:dyDescent="0.2">
      <c r="B74" s="3"/>
      <c r="C74" s="3"/>
      <c r="D74" s="3">
        <v>1.9678800000000001</v>
      </c>
      <c r="E74" s="3">
        <v>0.17283999999999999</v>
      </c>
      <c r="F74" s="3">
        <v>2.51884</v>
      </c>
      <c r="G74" s="3"/>
      <c r="H74" s="3"/>
    </row>
    <row r="75" spans="2:8" x14ac:dyDescent="0.2">
      <c r="B75" s="3"/>
      <c r="C75" s="3"/>
      <c r="D75" s="3">
        <v>2.1389999999999998</v>
      </c>
      <c r="E75" s="3">
        <v>0.21604999999999999</v>
      </c>
      <c r="F75" s="3">
        <v>2.6333299999999999</v>
      </c>
      <c r="G75" s="3"/>
      <c r="H75" s="3"/>
    </row>
    <row r="76" spans="2:8" x14ac:dyDescent="0.2">
      <c r="B76" s="3"/>
      <c r="C76" s="3"/>
      <c r="D76" s="3">
        <v>2.0534400000000002</v>
      </c>
      <c r="E76" s="3">
        <v>0.21604999999999999</v>
      </c>
      <c r="F76" s="3">
        <v>2.6333299999999999</v>
      </c>
      <c r="G76" s="3"/>
      <c r="H76" s="3"/>
    </row>
    <row r="77" spans="2:8" x14ac:dyDescent="0.2">
      <c r="B77" s="3"/>
      <c r="C77" s="3"/>
      <c r="D77" s="3">
        <v>2.2245599999999999</v>
      </c>
      <c r="E77" s="3">
        <v>8.6419999999999997E-2</v>
      </c>
      <c r="F77" s="3">
        <v>2.7478199999999999</v>
      </c>
      <c r="G77" s="3"/>
      <c r="H77" s="3"/>
    </row>
    <row r="78" spans="2:8" x14ac:dyDescent="0.2">
      <c r="B78" s="3"/>
      <c r="C78" s="3"/>
      <c r="D78" s="3">
        <v>2.2245599999999999</v>
      </c>
      <c r="E78" s="3">
        <v>8.6419999999999997E-2</v>
      </c>
      <c r="F78" s="3">
        <v>2.97681</v>
      </c>
      <c r="G78" s="3"/>
      <c r="H78" s="3"/>
    </row>
    <row r="79" spans="2:8" x14ac:dyDescent="0.2">
      <c r="B79" s="3"/>
      <c r="C79" s="3"/>
      <c r="D79" s="3">
        <v>2.7379199999999999</v>
      </c>
      <c r="E79" s="3">
        <v>0.30247000000000002</v>
      </c>
      <c r="F79" s="3">
        <v>1.83188</v>
      </c>
      <c r="G79" s="3"/>
      <c r="H79" s="3"/>
    </row>
    <row r="80" spans="2:8" x14ac:dyDescent="0.2">
      <c r="B80" s="3"/>
      <c r="C80" s="3"/>
      <c r="D80" s="3">
        <v>0</v>
      </c>
      <c r="E80" s="3">
        <v>0</v>
      </c>
      <c r="F80" s="3">
        <v>1.71739</v>
      </c>
      <c r="G80" s="3"/>
      <c r="H80" s="3"/>
    </row>
    <row r="81" spans="2:8" x14ac:dyDescent="0.2">
      <c r="B81" s="3"/>
      <c r="C81" s="3"/>
      <c r="D81" s="3">
        <v>1.45452</v>
      </c>
      <c r="E81" s="3">
        <v>4.3209999999999998E-2</v>
      </c>
      <c r="F81" s="3">
        <v>2.6333299999999999</v>
      </c>
      <c r="G81" s="3"/>
      <c r="H81" s="3"/>
    </row>
    <row r="82" spans="2:8" x14ac:dyDescent="0.2">
      <c r="B82" s="3"/>
      <c r="C82" s="3"/>
      <c r="D82" s="3">
        <v>1.9678800000000001</v>
      </c>
      <c r="E82" s="3">
        <v>0.25925999999999999</v>
      </c>
      <c r="F82" s="3">
        <v>2.51884</v>
      </c>
      <c r="G82" s="3"/>
      <c r="H82" s="3"/>
    </row>
    <row r="83" spans="2:8" x14ac:dyDescent="0.2">
      <c r="B83" s="3"/>
      <c r="C83" s="3"/>
      <c r="D83" s="3">
        <v>2.2245599999999999</v>
      </c>
      <c r="E83" s="3">
        <v>0.30247000000000002</v>
      </c>
      <c r="F83" s="3">
        <v>2.51884</v>
      </c>
      <c r="G83" s="3"/>
      <c r="H83" s="3"/>
    </row>
    <row r="84" spans="2:8" x14ac:dyDescent="0.2">
      <c r="B84" s="3"/>
      <c r="C84" s="3"/>
      <c r="D84" s="3">
        <v>2.2245599999999999</v>
      </c>
      <c r="E84" s="3">
        <v>0.25925999999999999</v>
      </c>
      <c r="F84" s="3">
        <v>2.6333299999999999</v>
      </c>
      <c r="G84" s="3"/>
      <c r="H84" s="3"/>
    </row>
    <row r="85" spans="2:8" x14ac:dyDescent="0.2">
      <c r="B85" s="3"/>
      <c r="C85" s="3"/>
      <c r="D85" s="3">
        <v>1.88232</v>
      </c>
      <c r="E85" s="3">
        <v>0.21604999999999999</v>
      </c>
      <c r="F85" s="3">
        <v>2.7478199999999999</v>
      </c>
      <c r="G85" s="3"/>
      <c r="H85" s="3"/>
    </row>
    <row r="86" spans="2:8" x14ac:dyDescent="0.2">
      <c r="B86" s="3"/>
      <c r="C86" s="3"/>
      <c r="D86" s="3">
        <v>2.0534400000000002</v>
      </c>
      <c r="E86" s="3">
        <v>0.38889000000000001</v>
      </c>
      <c r="F86" s="3">
        <v>1.83188</v>
      </c>
      <c r="G86" s="3"/>
      <c r="H86" s="3"/>
    </row>
    <row r="87" spans="2:8" x14ac:dyDescent="0.2">
      <c r="B87" s="3"/>
      <c r="C87" s="3"/>
      <c r="D87" s="3">
        <v>1.7112000000000001</v>
      </c>
      <c r="E87" s="3">
        <v>0.25925999999999999</v>
      </c>
      <c r="F87" s="3">
        <v>1.48841</v>
      </c>
      <c r="G87" s="3"/>
      <c r="H87" s="3"/>
    </row>
    <row r="88" spans="2:8" x14ac:dyDescent="0.2">
      <c r="B88" s="3"/>
      <c r="C88" s="3"/>
      <c r="D88" s="3">
        <v>1.9678800000000001</v>
      </c>
      <c r="E88" s="3">
        <v>0.30247000000000002</v>
      </c>
      <c r="F88" s="3">
        <v>2.40435</v>
      </c>
      <c r="G88" s="3"/>
      <c r="H88" s="3"/>
    </row>
    <row r="89" spans="2:8" x14ac:dyDescent="0.2">
      <c r="B89" s="3"/>
      <c r="C89" s="3"/>
      <c r="D89" s="3">
        <v>2.1389999999999998</v>
      </c>
      <c r="E89" s="3">
        <v>0.30247000000000002</v>
      </c>
      <c r="F89" s="3">
        <v>2.51884</v>
      </c>
      <c r="G89" s="3"/>
      <c r="H89" s="3"/>
    </row>
    <row r="90" spans="2:8" x14ac:dyDescent="0.2">
      <c r="B90" s="3"/>
      <c r="C90" s="3"/>
      <c r="D90" s="3">
        <v>2.1389999999999998</v>
      </c>
      <c r="E90" s="3">
        <v>0.34567999999999999</v>
      </c>
      <c r="F90" s="3">
        <v>2.51884</v>
      </c>
      <c r="G90" s="3"/>
      <c r="H90" s="3"/>
    </row>
    <row r="91" spans="2:8" x14ac:dyDescent="0.2">
      <c r="B91" s="3"/>
      <c r="C91" s="3"/>
      <c r="D91" s="3">
        <v>2.1389999999999998</v>
      </c>
      <c r="E91" s="3">
        <v>0.25925999999999999</v>
      </c>
      <c r="F91" s="3">
        <v>2.6333299999999999</v>
      </c>
      <c r="G91" s="3"/>
      <c r="H91" s="3"/>
    </row>
    <row r="92" spans="2:8" x14ac:dyDescent="0.2">
      <c r="B92" s="3"/>
      <c r="C92" s="3"/>
      <c r="D92" s="3">
        <v>1.9678800000000001</v>
      </c>
      <c r="E92" s="3">
        <v>0.25925999999999999</v>
      </c>
      <c r="F92" s="3">
        <v>2.6333299999999999</v>
      </c>
      <c r="G92" s="3"/>
      <c r="H92" s="3"/>
    </row>
    <row r="93" spans="2:8" x14ac:dyDescent="0.2">
      <c r="B93" s="3"/>
      <c r="C93" s="3"/>
      <c r="D93" s="3">
        <v>2.39568</v>
      </c>
      <c r="E93" s="3">
        <v>0.60494999999999999</v>
      </c>
      <c r="F93" s="3">
        <v>1.6029</v>
      </c>
      <c r="G93" s="3"/>
      <c r="H93" s="3"/>
    </row>
    <row r="94" spans="2:8" x14ac:dyDescent="0.2">
      <c r="B94" s="3"/>
      <c r="C94" s="3"/>
      <c r="D94" s="3">
        <v>1.9678800000000001</v>
      </c>
      <c r="E94" s="3">
        <v>0.34567999999999999</v>
      </c>
      <c r="F94" s="3">
        <v>1.48841</v>
      </c>
      <c r="G94" s="3"/>
      <c r="H94" s="3"/>
    </row>
    <row r="95" spans="2:8" x14ac:dyDescent="0.2">
      <c r="B95" s="3"/>
      <c r="C95" s="3"/>
      <c r="D95" s="3">
        <v>2.2245599999999999</v>
      </c>
      <c r="E95" s="3">
        <v>0.34567999999999999</v>
      </c>
      <c r="F95" s="3">
        <v>2.2898499999999999</v>
      </c>
      <c r="G95" s="3"/>
      <c r="H95" s="3"/>
    </row>
    <row r="96" spans="2:8" x14ac:dyDescent="0.2">
      <c r="B96" s="3"/>
      <c r="C96" s="3"/>
      <c r="D96" s="3">
        <v>2.4812400000000001</v>
      </c>
      <c r="E96" s="3">
        <v>0.47532000000000002</v>
      </c>
      <c r="F96" s="3">
        <v>1.6029</v>
      </c>
      <c r="G96" s="3"/>
      <c r="H96" s="3"/>
    </row>
    <row r="97" spans="2:8" x14ac:dyDescent="0.2">
      <c r="B97" s="3"/>
      <c r="C97" s="3"/>
      <c r="D97" s="3">
        <v>2.39568</v>
      </c>
      <c r="E97" s="3">
        <v>0.43210999999999999</v>
      </c>
      <c r="F97" s="3">
        <v>2.40435</v>
      </c>
      <c r="G97" s="3"/>
      <c r="H97" s="3"/>
    </row>
    <row r="98" spans="2:8" x14ac:dyDescent="0.2">
      <c r="B98" s="3"/>
      <c r="C98" s="3"/>
      <c r="D98" s="3">
        <v>2.5668000000000002</v>
      </c>
      <c r="E98" s="3">
        <v>0.38889000000000001</v>
      </c>
      <c r="F98" s="3">
        <v>2.40435</v>
      </c>
      <c r="G98" s="3"/>
      <c r="H98" s="3"/>
    </row>
    <row r="99" spans="2:8" x14ac:dyDescent="0.2">
      <c r="B99" s="3"/>
      <c r="C99" s="3"/>
      <c r="D99" s="3">
        <v>2.7379199999999999</v>
      </c>
      <c r="E99" s="3">
        <v>0.56174000000000002</v>
      </c>
      <c r="F99" s="3">
        <v>2.2898499999999999</v>
      </c>
      <c r="G99" s="3"/>
      <c r="H99" s="3"/>
    </row>
    <row r="100" spans="2:8" x14ac:dyDescent="0.2">
      <c r="B100" s="3"/>
      <c r="C100" s="3"/>
      <c r="D100" s="3">
        <v>2.9946000000000002</v>
      </c>
      <c r="E100" s="3">
        <v>0.90742</v>
      </c>
      <c r="F100" s="3">
        <v>1.37391</v>
      </c>
      <c r="G100" s="3"/>
      <c r="H100" s="3"/>
    </row>
    <row r="101" spans="2:8" x14ac:dyDescent="0.2">
      <c r="B101" s="3"/>
      <c r="C101" s="3"/>
      <c r="D101" s="3">
        <v>2.6523599999999998</v>
      </c>
      <c r="E101" s="3">
        <v>0.69137000000000004</v>
      </c>
      <c r="F101" s="3">
        <v>1.14493</v>
      </c>
      <c r="G101" s="3"/>
      <c r="H101" s="3"/>
    </row>
    <row r="102" spans="2:8" x14ac:dyDescent="0.2">
      <c r="B102" s="3"/>
      <c r="C102" s="3"/>
      <c r="D102" s="3">
        <v>2.7379199999999999</v>
      </c>
      <c r="E102" s="3">
        <v>0.51853000000000005</v>
      </c>
      <c r="F102" s="3">
        <v>2.06087</v>
      </c>
      <c r="G102" s="3"/>
      <c r="H102" s="3"/>
    </row>
    <row r="103" spans="2:8" x14ac:dyDescent="0.2">
      <c r="B103" s="3"/>
      <c r="C103" s="3"/>
      <c r="D103" s="3">
        <v>3.0801599999999998</v>
      </c>
      <c r="E103" s="3">
        <v>0.56174000000000002</v>
      </c>
      <c r="F103" s="3">
        <v>2.17536</v>
      </c>
      <c r="G103" s="3"/>
      <c r="H103" s="3"/>
    </row>
    <row r="104" spans="2:8" x14ac:dyDescent="0.2">
      <c r="B104" s="3"/>
      <c r="C104" s="3"/>
      <c r="D104" s="3">
        <v>2.82348</v>
      </c>
      <c r="E104" s="3">
        <v>0.56174000000000002</v>
      </c>
      <c r="F104" s="3">
        <v>2.17536</v>
      </c>
      <c r="G104" s="3"/>
      <c r="H104" s="3"/>
    </row>
    <row r="105" spans="2:8" x14ac:dyDescent="0.2">
      <c r="B105" s="3"/>
      <c r="C105" s="3"/>
      <c r="D105" s="3">
        <v>3.0801599999999998</v>
      </c>
      <c r="E105" s="3">
        <v>0.60494999999999999</v>
      </c>
      <c r="F105" s="3">
        <v>2.17536</v>
      </c>
      <c r="G105" s="3"/>
      <c r="H105" s="3"/>
    </row>
    <row r="106" spans="2:8" x14ac:dyDescent="0.2">
      <c r="B106" s="3"/>
      <c r="C106" s="3"/>
      <c r="D106" s="3">
        <v>2.9090400000000001</v>
      </c>
      <c r="E106" s="3">
        <v>0.56174000000000002</v>
      </c>
      <c r="F106" s="3">
        <v>2.2898499999999999</v>
      </c>
      <c r="G106" s="3"/>
      <c r="H106" s="3"/>
    </row>
    <row r="107" spans="2:8" x14ac:dyDescent="0.2">
      <c r="B107" s="3"/>
      <c r="C107" s="3"/>
      <c r="D107" s="3">
        <v>3.9357600000000001</v>
      </c>
      <c r="E107" s="3">
        <v>0.90742</v>
      </c>
      <c r="F107" s="3">
        <v>1.25942</v>
      </c>
      <c r="G107" s="3"/>
      <c r="H107" s="3"/>
    </row>
    <row r="108" spans="2:8" x14ac:dyDescent="0.2">
      <c r="B108" s="3"/>
      <c r="C108" s="3"/>
      <c r="D108" s="3">
        <v>3.4224000000000001</v>
      </c>
      <c r="E108" s="3">
        <v>0.82099999999999995</v>
      </c>
      <c r="F108" s="3">
        <v>1.03044</v>
      </c>
      <c r="G108" s="3"/>
      <c r="H108" s="3"/>
    </row>
    <row r="109" spans="2:8" x14ac:dyDescent="0.2">
      <c r="B109" s="3"/>
      <c r="C109" s="3" t="s">
        <v>7</v>
      </c>
      <c r="D109" s="3">
        <f>AVERAGE(D23:D108)</f>
        <v>2.937891627906978</v>
      </c>
      <c r="E109" s="3">
        <f t="shared" ref="E109:F109" si="0">AVERAGE(E23:E108)</f>
        <v>1.1380499999999998</v>
      </c>
      <c r="F109" s="3">
        <f t="shared" si="0"/>
        <v>1.4724315116279065</v>
      </c>
      <c r="G109" s="3"/>
      <c r="H109" s="3"/>
    </row>
    <row r="111" spans="2:8" ht="20" x14ac:dyDescent="0.25">
      <c r="B111" s="10"/>
      <c r="C111" s="11"/>
      <c r="D111" s="11"/>
      <c r="E111" s="13" t="s">
        <v>19</v>
      </c>
      <c r="F111" s="11"/>
      <c r="G111" s="11"/>
      <c r="H111" s="12"/>
    </row>
    <row r="112" spans="2:8" x14ac:dyDescent="0.2">
      <c r="B112" s="9" t="s">
        <v>1</v>
      </c>
      <c r="C112" s="9" t="s">
        <v>2</v>
      </c>
      <c r="D112" s="9" t="s">
        <v>16</v>
      </c>
      <c r="E112" s="9" t="s">
        <v>17</v>
      </c>
      <c r="F112" s="9" t="s">
        <v>18</v>
      </c>
      <c r="G112" s="9" t="s">
        <v>8</v>
      </c>
      <c r="H112" s="9" t="s">
        <v>23</v>
      </c>
    </row>
    <row r="113" spans="2:8" x14ac:dyDescent="0.2">
      <c r="B113" s="14" t="s">
        <v>20</v>
      </c>
      <c r="C113" s="14">
        <v>0.41889199999999999</v>
      </c>
      <c r="D113" s="2">
        <v>0</v>
      </c>
      <c r="E113" s="2">
        <v>0</v>
      </c>
      <c r="F113" s="2">
        <v>0</v>
      </c>
      <c r="G113" s="2">
        <f>C113*D204</f>
        <v>0.28965567032043954</v>
      </c>
      <c r="H113" s="2">
        <f>G113+G114+G115</f>
        <v>0.63493063231516489</v>
      </c>
    </row>
    <row r="114" spans="2:8" x14ac:dyDescent="0.2">
      <c r="B114" s="14" t="s">
        <v>21</v>
      </c>
      <c r="C114" s="14">
        <v>0.35032200000000002</v>
      </c>
      <c r="D114" s="2">
        <v>0</v>
      </c>
      <c r="E114" s="2">
        <v>0</v>
      </c>
      <c r="F114" s="2">
        <v>0</v>
      </c>
      <c r="G114" s="2">
        <f>C114*E204</f>
        <v>0.21779557236923078</v>
      </c>
      <c r="H114" s="2"/>
    </row>
    <row r="115" spans="2:8" x14ac:dyDescent="0.2">
      <c r="B115" s="14" t="s">
        <v>22</v>
      </c>
      <c r="C115" s="14">
        <v>0.23078599999999999</v>
      </c>
      <c r="D115" s="2">
        <v>1.0000000000000001E-5</v>
      </c>
      <c r="E115" s="2">
        <v>0</v>
      </c>
      <c r="F115" s="2">
        <v>0</v>
      </c>
      <c r="G115" s="2">
        <f>C115*F204</f>
        <v>0.12747938962549449</v>
      </c>
      <c r="H115" s="2"/>
    </row>
    <row r="116" spans="2:8" x14ac:dyDescent="0.2">
      <c r="B116" s="2"/>
      <c r="C116" s="2"/>
      <c r="D116" s="2">
        <v>1.0000000000000001E-5</v>
      </c>
      <c r="E116" s="2">
        <v>0</v>
      </c>
      <c r="F116" s="2">
        <v>0</v>
      </c>
      <c r="G116" s="2"/>
      <c r="H116" s="2"/>
    </row>
    <row r="117" spans="2:8" x14ac:dyDescent="0.2">
      <c r="B117" s="2"/>
      <c r="C117" s="2"/>
      <c r="D117" s="2">
        <v>1.0000000000000001E-5</v>
      </c>
      <c r="E117" s="2">
        <v>0</v>
      </c>
      <c r="F117" s="2">
        <v>0</v>
      </c>
      <c r="G117" s="2"/>
      <c r="H117" s="2"/>
    </row>
    <row r="118" spans="2:8" x14ac:dyDescent="0.2">
      <c r="B118" s="2"/>
      <c r="C118" s="2"/>
      <c r="D118" s="2">
        <v>1.0000000000000001E-5</v>
      </c>
      <c r="E118" s="2">
        <v>0</v>
      </c>
      <c r="F118" s="2">
        <v>0</v>
      </c>
      <c r="G118" s="2"/>
      <c r="H118" s="2"/>
    </row>
    <row r="119" spans="2:8" x14ac:dyDescent="0.2">
      <c r="B119" s="2"/>
      <c r="C119" s="2"/>
      <c r="D119" s="2">
        <v>1.0000000000000001E-5</v>
      </c>
      <c r="E119" s="2">
        <v>0</v>
      </c>
      <c r="F119" s="2">
        <v>0</v>
      </c>
      <c r="G119" s="2"/>
      <c r="H119" s="2"/>
    </row>
    <row r="120" spans="2:8" x14ac:dyDescent="0.2">
      <c r="B120" s="2"/>
      <c r="C120" s="2"/>
      <c r="D120" s="2">
        <v>1.0000000000000001E-5</v>
      </c>
      <c r="E120" s="2">
        <v>0</v>
      </c>
      <c r="F120" s="2">
        <v>0</v>
      </c>
      <c r="G120" s="2"/>
      <c r="H120" s="2"/>
    </row>
    <row r="121" spans="2:8" x14ac:dyDescent="0.2">
      <c r="B121" s="2"/>
      <c r="C121" s="2"/>
      <c r="D121" s="2">
        <v>1.0000000000000001E-5</v>
      </c>
      <c r="E121" s="2">
        <v>0</v>
      </c>
      <c r="F121" s="2">
        <v>8.0000000000000007E-5</v>
      </c>
      <c r="G121" s="2"/>
      <c r="H121" s="2"/>
    </row>
    <row r="122" spans="2:8" x14ac:dyDescent="0.2">
      <c r="B122" s="2"/>
      <c r="C122" s="2"/>
      <c r="D122" s="2">
        <v>1.0000000000000001E-5</v>
      </c>
      <c r="E122" s="2">
        <v>0</v>
      </c>
      <c r="F122" s="2">
        <v>8.0000000000000007E-5</v>
      </c>
      <c r="G122" s="2"/>
      <c r="H122" s="2"/>
    </row>
    <row r="123" spans="2:8" x14ac:dyDescent="0.2">
      <c r="B123" s="2"/>
      <c r="C123" s="2"/>
      <c r="D123" s="2">
        <v>1.0000000000000001E-5</v>
      </c>
      <c r="E123" s="2">
        <v>0</v>
      </c>
      <c r="F123" s="2">
        <v>8.0000000000000007E-5</v>
      </c>
      <c r="G123" s="2"/>
      <c r="H123" s="2"/>
    </row>
    <row r="124" spans="2:8" x14ac:dyDescent="0.2">
      <c r="B124" s="2"/>
      <c r="C124" s="2"/>
      <c r="D124" s="2">
        <v>1.0000000000000001E-5</v>
      </c>
      <c r="E124" s="2">
        <v>0</v>
      </c>
      <c r="F124" s="2">
        <v>8.0000000000000007E-5</v>
      </c>
      <c r="G124" s="2"/>
      <c r="H124" s="2"/>
    </row>
    <row r="125" spans="2:8" x14ac:dyDescent="0.2">
      <c r="B125" s="2"/>
      <c r="C125" s="2"/>
      <c r="D125" s="2">
        <v>2.0000000000000002E-5</v>
      </c>
      <c r="E125" s="2">
        <v>0</v>
      </c>
      <c r="F125" s="2">
        <v>8.0000000000000007E-5</v>
      </c>
      <c r="G125" s="2"/>
      <c r="H125" s="2"/>
    </row>
    <row r="126" spans="2:8" x14ac:dyDescent="0.2">
      <c r="B126" s="2"/>
      <c r="C126" s="2"/>
      <c r="D126" s="2">
        <v>2.0000000000000002E-5</v>
      </c>
      <c r="E126" s="2">
        <v>0</v>
      </c>
      <c r="F126" s="2">
        <v>8.0000000000000007E-5</v>
      </c>
      <c r="G126" s="2"/>
      <c r="H126" s="2"/>
    </row>
    <row r="127" spans="2:8" x14ac:dyDescent="0.2">
      <c r="B127" s="2"/>
      <c r="C127" s="2"/>
      <c r="D127" s="2">
        <v>2.0000000000000002E-5</v>
      </c>
      <c r="E127" s="2">
        <v>0</v>
      </c>
      <c r="F127" s="2">
        <v>8.0000000000000007E-5</v>
      </c>
      <c r="G127" s="2"/>
      <c r="H127" s="2"/>
    </row>
    <row r="128" spans="2:8" x14ac:dyDescent="0.2">
      <c r="B128" s="2"/>
      <c r="C128" s="2"/>
      <c r="D128" s="2">
        <v>2.0000000000000002E-5</v>
      </c>
      <c r="E128" s="2">
        <v>0</v>
      </c>
      <c r="F128" s="2">
        <v>8.0000000000000007E-5</v>
      </c>
      <c r="G128" s="2"/>
      <c r="H128" s="2"/>
    </row>
    <row r="129" spans="2:8" x14ac:dyDescent="0.2">
      <c r="B129" s="2"/>
      <c r="C129" s="2"/>
      <c r="D129" s="2">
        <v>2.0000000000000002E-5</v>
      </c>
      <c r="E129" s="2">
        <v>0</v>
      </c>
      <c r="F129" s="2">
        <v>8.0000000000000007E-5</v>
      </c>
      <c r="G129" s="2"/>
      <c r="H129" s="2"/>
    </row>
    <row r="130" spans="2:8" x14ac:dyDescent="0.2">
      <c r="B130" s="2"/>
      <c r="C130" s="2"/>
      <c r="D130" s="2">
        <v>2.0000000000000002E-5</v>
      </c>
      <c r="E130" s="2">
        <v>0</v>
      </c>
      <c r="F130" s="2">
        <v>8.0000000000000007E-5</v>
      </c>
      <c r="G130" s="2"/>
      <c r="H130" s="2"/>
    </row>
    <row r="131" spans="2:8" x14ac:dyDescent="0.2">
      <c r="B131" s="2"/>
      <c r="C131" s="2"/>
      <c r="D131" s="2">
        <v>2.0000000000000002E-5</v>
      </c>
      <c r="E131" s="2">
        <v>0</v>
      </c>
      <c r="F131" s="2">
        <v>8.0000000000000007E-5</v>
      </c>
      <c r="G131" s="2"/>
      <c r="H131" s="2"/>
    </row>
    <row r="132" spans="2:8" x14ac:dyDescent="0.2">
      <c r="B132" s="2"/>
      <c r="C132" s="2"/>
      <c r="D132" s="2">
        <v>2.0000000000000002E-5</v>
      </c>
      <c r="E132" s="2">
        <v>0</v>
      </c>
      <c r="F132" s="2">
        <v>8.0000000000000007E-5</v>
      </c>
      <c r="G132" s="2"/>
      <c r="H132" s="2"/>
    </row>
    <row r="133" spans="2:8" x14ac:dyDescent="0.2">
      <c r="B133" s="2"/>
      <c r="C133" s="2"/>
      <c r="D133" s="2">
        <v>2.0000000000000002E-5</v>
      </c>
      <c r="E133" s="2">
        <v>0</v>
      </c>
      <c r="F133" s="2">
        <v>1.2999999999999999E-4</v>
      </c>
      <c r="G133" s="2"/>
      <c r="H133" s="2"/>
    </row>
    <row r="134" spans="2:8" x14ac:dyDescent="0.2">
      <c r="B134" s="2"/>
      <c r="C134" s="2"/>
      <c r="D134" s="2">
        <v>2.0000000000000002E-5</v>
      </c>
      <c r="E134" s="2">
        <v>0</v>
      </c>
      <c r="F134" s="2">
        <v>1.2999999999999999E-4</v>
      </c>
      <c r="G134" s="2"/>
      <c r="H134" s="2"/>
    </row>
    <row r="135" spans="2:8" x14ac:dyDescent="0.2">
      <c r="B135" s="2"/>
      <c r="C135" s="2"/>
      <c r="D135" s="2">
        <v>2.0000000000000002E-5</v>
      </c>
      <c r="E135" s="2">
        <v>0</v>
      </c>
      <c r="F135" s="2">
        <v>1.2999999999999999E-4</v>
      </c>
      <c r="G135" s="2"/>
      <c r="H135" s="2"/>
    </row>
    <row r="136" spans="2:8" x14ac:dyDescent="0.2">
      <c r="B136" s="2"/>
      <c r="C136" s="2"/>
      <c r="D136" s="2">
        <v>2.0000000000000002E-5</v>
      </c>
      <c r="E136" s="2">
        <v>0</v>
      </c>
      <c r="F136" s="2">
        <v>1.2999999999999999E-4</v>
      </c>
      <c r="G136" s="2"/>
      <c r="H136" s="2"/>
    </row>
    <row r="137" spans="2:8" x14ac:dyDescent="0.2">
      <c r="B137" s="2"/>
      <c r="C137" s="2"/>
      <c r="D137" s="2">
        <v>2.0000000000000002E-5</v>
      </c>
      <c r="E137" s="2">
        <v>0</v>
      </c>
      <c r="F137" s="2">
        <v>1.4999999999999999E-4</v>
      </c>
      <c r="G137" s="2"/>
      <c r="H137" s="2"/>
    </row>
    <row r="138" spans="2:8" x14ac:dyDescent="0.2">
      <c r="B138" s="2"/>
      <c r="C138" s="2"/>
      <c r="D138" s="2">
        <v>2.0000000000000002E-5</v>
      </c>
      <c r="E138" s="2">
        <v>0</v>
      </c>
      <c r="F138" s="2">
        <v>1.4999999999999999E-4</v>
      </c>
      <c r="G138" s="2"/>
      <c r="H138" s="2"/>
    </row>
    <row r="139" spans="2:8" x14ac:dyDescent="0.2">
      <c r="B139" s="2"/>
      <c r="C139" s="2"/>
      <c r="D139" s="2">
        <v>2.0000000000000002E-5</v>
      </c>
      <c r="E139" s="2">
        <v>0</v>
      </c>
      <c r="F139" s="2">
        <v>1.4999999999999999E-4</v>
      </c>
      <c r="G139" s="2"/>
      <c r="H139" s="2"/>
    </row>
    <row r="140" spans="2:8" x14ac:dyDescent="0.2">
      <c r="B140" s="2"/>
      <c r="C140" s="2"/>
      <c r="D140" s="2">
        <v>2.0000000000000002E-5</v>
      </c>
      <c r="E140" s="2">
        <v>0</v>
      </c>
      <c r="F140" s="2">
        <v>1.8000000000000001E-4</v>
      </c>
      <c r="G140" s="2"/>
      <c r="H140" s="2"/>
    </row>
    <row r="141" spans="2:8" x14ac:dyDescent="0.2">
      <c r="B141" s="2"/>
      <c r="C141" s="2"/>
      <c r="D141" s="2">
        <v>5.0000000000000002E-5</v>
      </c>
      <c r="E141" s="2">
        <v>5.0000000000000002E-5</v>
      </c>
      <c r="F141" s="2">
        <v>1.8000000000000001E-4</v>
      </c>
      <c r="G141" s="2"/>
      <c r="H141" s="2"/>
    </row>
    <row r="142" spans="2:8" x14ac:dyDescent="0.2">
      <c r="B142" s="2"/>
      <c r="C142" s="2"/>
      <c r="D142" s="2">
        <v>6.9999999999999994E-5</v>
      </c>
      <c r="E142" s="2">
        <v>5.0000000000000002E-5</v>
      </c>
      <c r="F142" s="2">
        <v>1.8000000000000001E-4</v>
      </c>
      <c r="G142" s="2"/>
      <c r="H142" s="2"/>
    </row>
    <row r="143" spans="2:8" x14ac:dyDescent="0.2">
      <c r="B143" s="2"/>
      <c r="C143" s="2"/>
      <c r="D143" s="2">
        <v>1.2999999999999999E-4</v>
      </c>
      <c r="E143" s="2">
        <v>2.9E-4</v>
      </c>
      <c r="F143" s="2">
        <v>1.8000000000000001E-4</v>
      </c>
      <c r="G143" s="2"/>
      <c r="H143" s="2"/>
    </row>
    <row r="144" spans="2:8" x14ac:dyDescent="0.2">
      <c r="B144" s="2"/>
      <c r="C144" s="2"/>
      <c r="D144" s="2">
        <v>1.9000000000000001E-4</v>
      </c>
      <c r="E144" s="2">
        <v>3.4000000000000002E-4</v>
      </c>
      <c r="F144" s="2">
        <v>1.8000000000000001E-4</v>
      </c>
      <c r="G144" s="2"/>
      <c r="H144" s="2"/>
    </row>
    <row r="145" spans="2:8" x14ac:dyDescent="0.2">
      <c r="B145" s="2"/>
      <c r="C145" s="2"/>
      <c r="D145" s="2">
        <v>2.7999999999999998E-4</v>
      </c>
      <c r="E145" s="2">
        <v>5.2999999999999998E-4</v>
      </c>
      <c r="F145" s="2">
        <v>1.8000000000000001E-4</v>
      </c>
      <c r="G145" s="2"/>
      <c r="H145" s="2"/>
    </row>
    <row r="146" spans="2:8" x14ac:dyDescent="0.2">
      <c r="B146" s="2"/>
      <c r="C146" s="2"/>
      <c r="D146" s="2">
        <v>5.0000000000000001E-4</v>
      </c>
      <c r="E146" s="2">
        <v>5.8E-4</v>
      </c>
      <c r="F146" s="2">
        <v>1.8000000000000001E-4</v>
      </c>
      <c r="G146" s="2"/>
      <c r="H146" s="2"/>
    </row>
    <row r="147" spans="2:8" x14ac:dyDescent="0.2">
      <c r="B147" s="2"/>
      <c r="C147" s="2"/>
      <c r="D147" s="2">
        <v>6.4999999999999997E-4</v>
      </c>
      <c r="E147" s="2">
        <v>6.8000000000000005E-4</v>
      </c>
      <c r="F147" s="2">
        <v>1.8000000000000001E-4</v>
      </c>
      <c r="G147" s="2"/>
      <c r="H147" s="2"/>
    </row>
    <row r="148" spans="2:8" x14ac:dyDescent="0.2">
      <c r="B148" s="2"/>
      <c r="C148" s="2"/>
      <c r="D148" s="2">
        <v>1.1199999999999999E-3</v>
      </c>
      <c r="E148" s="2">
        <v>8.1999999999999998E-4</v>
      </c>
      <c r="F148" s="2">
        <v>1.8000000000000001E-4</v>
      </c>
      <c r="G148" s="2"/>
      <c r="H148" s="2"/>
    </row>
    <row r="149" spans="2:8" x14ac:dyDescent="0.2">
      <c r="B149" s="2"/>
      <c r="C149" s="2"/>
      <c r="D149" s="2">
        <v>1.4499999999999999E-3</v>
      </c>
      <c r="E149" s="2">
        <v>1.0200000000000001E-3</v>
      </c>
      <c r="F149" s="2">
        <v>1.8000000000000001E-4</v>
      </c>
      <c r="G149" s="2"/>
      <c r="H149" s="2"/>
    </row>
    <row r="150" spans="2:8" x14ac:dyDescent="0.2">
      <c r="B150" s="2"/>
      <c r="C150" s="2"/>
      <c r="D150" s="2">
        <v>1.66E-3</v>
      </c>
      <c r="E150" s="2">
        <v>1.07E-3</v>
      </c>
      <c r="F150" s="2">
        <v>1.8000000000000001E-4</v>
      </c>
      <c r="G150" s="2"/>
      <c r="H150" s="2"/>
    </row>
    <row r="151" spans="2:8" x14ac:dyDescent="0.2">
      <c r="B151" s="2"/>
      <c r="C151" s="2"/>
      <c r="D151" s="2">
        <v>2.1900000000000001E-3</v>
      </c>
      <c r="E151" s="2">
        <v>1.3600000000000001E-3</v>
      </c>
      <c r="F151" s="2">
        <v>2.1000000000000001E-4</v>
      </c>
      <c r="G151" s="2"/>
      <c r="H151" s="2"/>
    </row>
    <row r="152" spans="2:8" x14ac:dyDescent="0.2">
      <c r="B152" s="2"/>
      <c r="C152" s="2"/>
      <c r="D152" s="2">
        <v>3.2299999999999998E-3</v>
      </c>
      <c r="E152" s="2">
        <v>1.6000000000000001E-3</v>
      </c>
      <c r="F152" s="2">
        <v>2.1000000000000001E-4</v>
      </c>
      <c r="G152" s="2"/>
      <c r="H152" s="2"/>
    </row>
    <row r="153" spans="2:8" x14ac:dyDescent="0.2">
      <c r="B153" s="2"/>
      <c r="C153" s="2"/>
      <c r="D153" s="2">
        <v>4.47E-3</v>
      </c>
      <c r="E153" s="2">
        <v>2.0799999999999998E-3</v>
      </c>
      <c r="F153" s="2">
        <v>3.1E-4</v>
      </c>
      <c r="G153" s="2"/>
      <c r="H153" s="2"/>
    </row>
    <row r="154" spans="2:8" x14ac:dyDescent="0.2">
      <c r="B154" s="2"/>
      <c r="C154" s="2"/>
      <c r="D154" s="2">
        <v>6.2700000000000004E-3</v>
      </c>
      <c r="E154" s="2">
        <v>2.47E-3</v>
      </c>
      <c r="F154" s="2">
        <v>3.1E-4</v>
      </c>
      <c r="G154" s="2"/>
      <c r="H154" s="2"/>
    </row>
    <row r="155" spans="2:8" x14ac:dyDescent="0.2">
      <c r="B155" s="2"/>
      <c r="C155" s="2"/>
      <c r="D155" s="2">
        <v>8.4200000000000004E-3</v>
      </c>
      <c r="E155" s="2">
        <v>2.81E-3</v>
      </c>
      <c r="F155" s="2">
        <v>3.1E-4</v>
      </c>
      <c r="G155" s="2"/>
      <c r="H155" s="2"/>
    </row>
    <row r="156" spans="2:8" x14ac:dyDescent="0.2">
      <c r="B156" s="2"/>
      <c r="C156" s="2"/>
      <c r="D156" s="2">
        <v>9.0799999999999995E-3</v>
      </c>
      <c r="E156" s="2">
        <v>3.3999999999999998E-3</v>
      </c>
      <c r="F156" s="2">
        <v>3.1E-4</v>
      </c>
      <c r="G156" s="2"/>
      <c r="H156" s="2"/>
    </row>
    <row r="157" spans="2:8" x14ac:dyDescent="0.2">
      <c r="B157" s="2"/>
      <c r="C157" s="2"/>
      <c r="D157" s="2">
        <v>1.324E-2</v>
      </c>
      <c r="E157" s="2">
        <v>4.7099999999999998E-3</v>
      </c>
      <c r="F157" s="2">
        <v>4.4000000000000002E-4</v>
      </c>
      <c r="G157" s="2"/>
      <c r="H157" s="2"/>
    </row>
    <row r="158" spans="2:8" x14ac:dyDescent="0.2">
      <c r="B158" s="2"/>
      <c r="C158" s="2"/>
      <c r="D158" s="2">
        <v>1.8440000000000002E-2</v>
      </c>
      <c r="E158" s="2">
        <v>6.4999999999999997E-3</v>
      </c>
      <c r="F158" s="2">
        <v>4.4000000000000002E-4</v>
      </c>
      <c r="G158" s="2"/>
      <c r="H158" s="2"/>
    </row>
    <row r="159" spans="2:8" x14ac:dyDescent="0.2">
      <c r="B159" s="2"/>
      <c r="C159" s="2"/>
      <c r="D159" s="2">
        <v>2.597E-2</v>
      </c>
      <c r="E159" s="2">
        <v>9.41E-3</v>
      </c>
      <c r="F159" s="2">
        <v>2.7299999999999998E-3</v>
      </c>
      <c r="G159" s="2"/>
      <c r="H159" s="2"/>
    </row>
    <row r="160" spans="2:8" x14ac:dyDescent="0.2">
      <c r="B160" s="2"/>
      <c r="C160" s="2"/>
      <c r="D160" s="2">
        <v>3.8710000000000001E-2</v>
      </c>
      <c r="E160" s="2">
        <v>1.291E-2</v>
      </c>
      <c r="F160" s="2">
        <v>3.15E-3</v>
      </c>
      <c r="G160" s="2"/>
      <c r="H160" s="2"/>
    </row>
    <row r="161" spans="2:8" x14ac:dyDescent="0.2">
      <c r="B161" s="2"/>
      <c r="C161" s="2"/>
      <c r="D161" s="2">
        <v>5.6759999999999998E-2</v>
      </c>
      <c r="E161" s="2">
        <v>1.806E-2</v>
      </c>
      <c r="F161" s="2">
        <v>3.82E-3</v>
      </c>
      <c r="G161" s="2"/>
      <c r="H161" s="2"/>
    </row>
    <row r="162" spans="2:8" x14ac:dyDescent="0.2">
      <c r="B162" s="2"/>
      <c r="C162" s="2"/>
      <c r="D162" s="2">
        <v>7.3749999999999996E-2</v>
      </c>
      <c r="E162" s="2">
        <v>2.3060000000000001E-2</v>
      </c>
      <c r="F162" s="2">
        <v>4.5799999999999999E-3</v>
      </c>
      <c r="G162" s="2"/>
      <c r="H162" s="2"/>
    </row>
    <row r="163" spans="2:8" x14ac:dyDescent="0.2">
      <c r="B163" s="2"/>
      <c r="C163" s="2"/>
      <c r="D163" s="2">
        <v>9.8909999999999998E-2</v>
      </c>
      <c r="E163" s="2">
        <v>2.9069999999999999E-2</v>
      </c>
      <c r="F163" s="2">
        <v>4.6299999999999996E-3</v>
      </c>
      <c r="G163" s="2"/>
      <c r="H163" s="2"/>
    </row>
    <row r="164" spans="2:8" x14ac:dyDescent="0.2">
      <c r="B164" s="2"/>
      <c r="C164" s="2"/>
      <c r="D164" s="2">
        <v>0.13077</v>
      </c>
      <c r="E164" s="2">
        <v>3.8350000000000002E-2</v>
      </c>
      <c r="F164" s="2">
        <v>4.6299999999999996E-3</v>
      </c>
      <c r="G164" s="2"/>
      <c r="H164" s="2"/>
    </row>
    <row r="165" spans="2:8" x14ac:dyDescent="0.2">
      <c r="B165" s="2"/>
      <c r="C165" s="2"/>
      <c r="D165" s="2">
        <v>0.16087000000000001</v>
      </c>
      <c r="E165" s="2">
        <v>5.0139999999999997E-2</v>
      </c>
      <c r="F165" s="2">
        <v>9.0500000000000008E-3</v>
      </c>
      <c r="G165" s="2"/>
      <c r="H165" s="2"/>
    </row>
    <row r="166" spans="2:8" x14ac:dyDescent="0.2">
      <c r="B166" s="2"/>
      <c r="C166" s="2"/>
      <c r="D166" s="2">
        <v>0.19511999999999999</v>
      </c>
      <c r="E166" s="2">
        <v>6.6360000000000002E-2</v>
      </c>
      <c r="F166" s="2">
        <v>9.3900000000000008E-3</v>
      </c>
      <c r="G166" s="2"/>
      <c r="H166" s="2"/>
    </row>
    <row r="167" spans="2:8" x14ac:dyDescent="0.2">
      <c r="B167" s="2"/>
      <c r="C167" s="2"/>
      <c r="D167" s="2">
        <v>0.24573999999999999</v>
      </c>
      <c r="E167" s="2">
        <v>8.6650000000000005E-2</v>
      </c>
      <c r="F167" s="2">
        <v>1.772E-2</v>
      </c>
      <c r="G167" s="2"/>
      <c r="H167" s="2"/>
    </row>
    <row r="168" spans="2:8" x14ac:dyDescent="0.2">
      <c r="B168" s="2"/>
      <c r="C168" s="2"/>
      <c r="D168" s="2">
        <v>0.29871999999999999</v>
      </c>
      <c r="E168" s="2">
        <v>0.11199000000000001</v>
      </c>
      <c r="F168" s="2">
        <v>2.2610000000000002E-2</v>
      </c>
      <c r="G168" s="2"/>
      <c r="H168" s="2"/>
    </row>
    <row r="169" spans="2:8" x14ac:dyDescent="0.2">
      <c r="B169" s="2"/>
      <c r="C169" s="2"/>
      <c r="D169" s="2">
        <v>0.35437000000000002</v>
      </c>
      <c r="E169" s="2">
        <v>0.14354</v>
      </c>
      <c r="F169" s="2">
        <v>2.7890000000000002E-2</v>
      </c>
      <c r="G169" s="2"/>
      <c r="H169" s="2"/>
    </row>
    <row r="170" spans="2:8" x14ac:dyDescent="0.2">
      <c r="B170" s="2"/>
      <c r="C170" s="2"/>
      <c r="D170" s="2">
        <v>0.40794999999999998</v>
      </c>
      <c r="E170" s="2">
        <v>0.17344000000000001</v>
      </c>
      <c r="F170" s="2">
        <v>6.9339999999999999E-2</v>
      </c>
      <c r="G170" s="2"/>
      <c r="H170" s="2"/>
    </row>
    <row r="171" spans="2:8" x14ac:dyDescent="0.2">
      <c r="B171" s="2"/>
      <c r="C171" s="2"/>
      <c r="D171" s="2">
        <v>0.47053</v>
      </c>
      <c r="E171" s="2">
        <v>0.20805000000000001</v>
      </c>
      <c r="F171" s="2">
        <v>0.14685999999999999</v>
      </c>
      <c r="G171" s="2"/>
      <c r="H171" s="2"/>
    </row>
    <row r="172" spans="2:8" x14ac:dyDescent="0.2">
      <c r="B172" s="2"/>
      <c r="C172" s="2"/>
      <c r="D172" s="2">
        <v>0.54513</v>
      </c>
      <c r="E172" s="2">
        <v>0.26072000000000001</v>
      </c>
      <c r="F172" s="2">
        <v>0.18276000000000001</v>
      </c>
      <c r="G172" s="2"/>
      <c r="H172" s="2"/>
    </row>
    <row r="173" spans="2:8" x14ac:dyDescent="0.2">
      <c r="B173" s="2"/>
      <c r="C173" s="2"/>
      <c r="D173" s="2">
        <v>0.63665000000000005</v>
      </c>
      <c r="E173" s="2">
        <v>0.32305</v>
      </c>
      <c r="F173" s="2">
        <v>0.22048999999999999</v>
      </c>
      <c r="G173" s="2"/>
      <c r="H173" s="2"/>
    </row>
    <row r="174" spans="2:8" x14ac:dyDescent="0.2">
      <c r="B174" s="2"/>
      <c r="C174" s="2"/>
      <c r="D174" s="2">
        <v>0.72799999999999998</v>
      </c>
      <c r="E174" s="2">
        <v>0.39655000000000001</v>
      </c>
      <c r="F174" s="2">
        <v>0.23419999999999999</v>
      </c>
      <c r="G174" s="2"/>
      <c r="H174" s="2"/>
    </row>
    <row r="175" spans="2:8" x14ac:dyDescent="0.2">
      <c r="B175" s="2"/>
      <c r="C175" s="2"/>
      <c r="D175" s="2">
        <v>0.81959000000000004</v>
      </c>
      <c r="E175" s="2">
        <v>0.46592</v>
      </c>
      <c r="F175" s="2">
        <v>0.25257000000000002</v>
      </c>
      <c r="G175" s="2"/>
      <c r="H175" s="2"/>
    </row>
    <row r="176" spans="2:8" x14ac:dyDescent="0.2">
      <c r="B176" s="2"/>
      <c r="C176" s="2"/>
      <c r="D176" s="2">
        <v>0.91139999999999999</v>
      </c>
      <c r="E176" s="2">
        <v>0.54203000000000001</v>
      </c>
      <c r="F176" s="2">
        <v>0.38124000000000002</v>
      </c>
      <c r="G176" s="2"/>
      <c r="H176" s="2"/>
    </row>
    <row r="177" spans="2:8" x14ac:dyDescent="0.2">
      <c r="B177" s="2"/>
      <c r="C177" s="2"/>
      <c r="D177" s="2">
        <v>0.99614999999999998</v>
      </c>
      <c r="E177" s="2">
        <v>0.62043000000000004</v>
      </c>
      <c r="F177" s="2">
        <v>0.45400000000000001</v>
      </c>
      <c r="G177" s="2"/>
      <c r="H177" s="2"/>
    </row>
    <row r="178" spans="2:8" x14ac:dyDescent="0.2">
      <c r="B178" s="2"/>
      <c r="C178" s="2"/>
      <c r="D178" s="2">
        <v>1.0851299999999999</v>
      </c>
      <c r="E178" s="2">
        <v>0.70645000000000002</v>
      </c>
      <c r="F178" s="2">
        <v>0.50949999999999995</v>
      </c>
      <c r="G178" s="2"/>
      <c r="H178" s="2"/>
    </row>
    <row r="179" spans="2:8" x14ac:dyDescent="0.2">
      <c r="B179" s="2"/>
      <c r="C179" s="2"/>
      <c r="D179" s="2">
        <v>1.17239</v>
      </c>
      <c r="E179" s="2">
        <v>0.83135000000000003</v>
      </c>
      <c r="F179" s="2">
        <v>0.56627000000000005</v>
      </c>
      <c r="G179" s="2"/>
      <c r="H179" s="2"/>
    </row>
    <row r="180" spans="2:8" x14ac:dyDescent="0.2">
      <c r="B180" s="2"/>
      <c r="C180" s="2"/>
      <c r="D180" s="2">
        <v>1.2609300000000001</v>
      </c>
      <c r="E180" s="2">
        <v>0.93625000000000003</v>
      </c>
      <c r="F180" s="2">
        <v>0.61301000000000005</v>
      </c>
      <c r="G180" s="2"/>
      <c r="H180" s="2"/>
    </row>
    <row r="181" spans="2:8" x14ac:dyDescent="0.2">
      <c r="B181" s="2"/>
      <c r="C181" s="2"/>
      <c r="D181" s="2">
        <v>1.36283</v>
      </c>
      <c r="E181" s="2">
        <v>1.04358</v>
      </c>
      <c r="F181" s="2">
        <v>0.66117000000000004</v>
      </c>
      <c r="G181" s="2"/>
      <c r="H181" s="2"/>
    </row>
    <row r="182" spans="2:8" x14ac:dyDescent="0.2">
      <c r="B182" s="2"/>
      <c r="C182" s="2"/>
      <c r="D182" s="2">
        <v>1.46035</v>
      </c>
      <c r="E182" s="2">
        <v>1.1502300000000001</v>
      </c>
      <c r="F182" s="2">
        <v>0.74912000000000001</v>
      </c>
      <c r="G182" s="2"/>
      <c r="H182" s="2"/>
    </row>
    <row r="183" spans="2:8" x14ac:dyDescent="0.2">
      <c r="B183" s="2"/>
      <c r="C183" s="2"/>
      <c r="D183" s="2">
        <v>1.5427999999999999</v>
      </c>
      <c r="E183" s="2">
        <v>1.2534400000000001</v>
      </c>
      <c r="F183" s="2">
        <v>0.81364999999999998</v>
      </c>
      <c r="G183" s="2"/>
      <c r="H183" s="2"/>
    </row>
    <row r="184" spans="2:8" x14ac:dyDescent="0.2">
      <c r="B184" s="2"/>
      <c r="C184" s="2"/>
      <c r="D184" s="2">
        <v>1.6200699999999999</v>
      </c>
      <c r="E184" s="2">
        <v>1.34436</v>
      </c>
      <c r="F184" s="2">
        <v>0.85834999999999995</v>
      </c>
      <c r="G184" s="2"/>
      <c r="H184" s="2"/>
    </row>
    <row r="185" spans="2:8" x14ac:dyDescent="0.2">
      <c r="B185" s="2"/>
      <c r="C185" s="2"/>
      <c r="D185" s="2">
        <v>1.6964399999999999</v>
      </c>
      <c r="E185" s="2">
        <v>1.44217</v>
      </c>
      <c r="F185" s="2">
        <v>1.1314</v>
      </c>
      <c r="G185" s="2"/>
      <c r="H185" s="2"/>
    </row>
    <row r="186" spans="2:8" x14ac:dyDescent="0.2">
      <c r="B186" s="2"/>
      <c r="C186" s="2"/>
      <c r="D186" s="2">
        <v>1.77813</v>
      </c>
      <c r="E186" s="2">
        <v>1.5609599999999999</v>
      </c>
      <c r="F186" s="2">
        <v>1.2427999999999999</v>
      </c>
      <c r="G186" s="2"/>
      <c r="H186" s="2"/>
    </row>
    <row r="187" spans="2:8" x14ac:dyDescent="0.2">
      <c r="B187" s="2"/>
      <c r="C187" s="2"/>
      <c r="D187" s="2">
        <v>1.85016</v>
      </c>
      <c r="E187" s="2">
        <v>1.6875100000000001</v>
      </c>
      <c r="F187" s="2">
        <v>1.35554</v>
      </c>
      <c r="G187" s="2"/>
      <c r="H187" s="2"/>
    </row>
    <row r="188" spans="2:8" x14ac:dyDescent="0.2">
      <c r="B188" s="2"/>
      <c r="C188" s="2"/>
      <c r="D188" s="2">
        <v>1.9352100000000001</v>
      </c>
      <c r="E188" s="2">
        <v>1.7920199999999999</v>
      </c>
      <c r="F188" s="2">
        <v>1.42337</v>
      </c>
      <c r="G188" s="2"/>
      <c r="H188" s="2"/>
    </row>
    <row r="189" spans="2:8" x14ac:dyDescent="0.2">
      <c r="B189" s="2"/>
      <c r="C189" s="2"/>
      <c r="D189" s="2">
        <v>2.02895</v>
      </c>
      <c r="E189" s="2">
        <v>1.8946000000000001</v>
      </c>
      <c r="F189" s="2">
        <v>1.5233399999999999</v>
      </c>
      <c r="G189" s="2"/>
      <c r="H189" s="2"/>
    </row>
    <row r="190" spans="2:8" x14ac:dyDescent="0.2">
      <c r="B190" s="2"/>
      <c r="C190" s="2"/>
      <c r="D190" s="2">
        <v>2.1080700000000001</v>
      </c>
      <c r="E190" s="2">
        <v>1.9903200000000001</v>
      </c>
      <c r="F190" s="2">
        <v>1.6871400000000001</v>
      </c>
      <c r="G190" s="2"/>
      <c r="H190" s="2"/>
    </row>
    <row r="191" spans="2:8" x14ac:dyDescent="0.2">
      <c r="B191" s="2"/>
      <c r="C191" s="2"/>
      <c r="D191" s="2">
        <v>2.1819500000000001</v>
      </c>
      <c r="E191" s="2">
        <v>2.08629</v>
      </c>
      <c r="F191" s="2">
        <v>1.8301700000000001</v>
      </c>
      <c r="G191" s="2"/>
      <c r="H191" s="2"/>
    </row>
    <row r="192" spans="2:8" x14ac:dyDescent="0.2">
      <c r="B192" s="2"/>
      <c r="C192" s="2"/>
      <c r="D192" s="2">
        <v>2.2664800000000001</v>
      </c>
      <c r="E192" s="2">
        <v>2.1948400000000001</v>
      </c>
      <c r="F192" s="2">
        <v>1.8819999999999999</v>
      </c>
      <c r="G192" s="2"/>
      <c r="H192" s="2"/>
    </row>
    <row r="193" spans="2:8" x14ac:dyDescent="0.2">
      <c r="B193" s="2"/>
      <c r="C193" s="2"/>
      <c r="D193" s="2">
        <v>2.3399800000000002</v>
      </c>
      <c r="E193" s="2">
        <v>2.3164400000000001</v>
      </c>
      <c r="F193" s="2">
        <v>1.9568099999999999</v>
      </c>
      <c r="G193" s="2"/>
      <c r="H193" s="2"/>
    </row>
    <row r="194" spans="2:8" x14ac:dyDescent="0.2">
      <c r="B194" s="2"/>
      <c r="C194" s="2"/>
      <c r="D194" s="2">
        <v>2.4219400000000002</v>
      </c>
      <c r="E194" s="2">
        <v>2.4361000000000002</v>
      </c>
      <c r="F194" s="2">
        <v>2.0130699999999999</v>
      </c>
      <c r="G194" s="2"/>
      <c r="H194" s="2"/>
    </row>
    <row r="195" spans="2:8" x14ac:dyDescent="0.2">
      <c r="B195" s="2"/>
      <c r="C195" s="2"/>
      <c r="D195" s="2">
        <v>2.5172300000000001</v>
      </c>
      <c r="E195" s="2">
        <v>2.5554199999999998</v>
      </c>
      <c r="F195" s="2">
        <v>2.0868899999999999</v>
      </c>
      <c r="G195" s="2"/>
      <c r="H195" s="2"/>
    </row>
    <row r="196" spans="2:8" x14ac:dyDescent="0.2">
      <c r="B196" s="2"/>
      <c r="C196" s="2"/>
      <c r="D196" s="2">
        <v>2.60887</v>
      </c>
      <c r="E196" s="2">
        <v>2.6616300000000002</v>
      </c>
      <c r="F196" s="2">
        <v>2.5780400000000001</v>
      </c>
      <c r="G196" s="2"/>
      <c r="H196" s="2"/>
    </row>
    <row r="197" spans="2:8" x14ac:dyDescent="0.2">
      <c r="B197" s="2"/>
      <c r="C197" s="2"/>
      <c r="D197" s="2">
        <v>2.6949900000000002</v>
      </c>
      <c r="E197" s="2">
        <v>2.7449300000000001</v>
      </c>
      <c r="F197" s="2">
        <v>2.6116899999999998</v>
      </c>
      <c r="G197" s="2"/>
      <c r="H197" s="2"/>
    </row>
    <row r="198" spans="2:8" x14ac:dyDescent="0.2">
      <c r="B198" s="2"/>
      <c r="C198" s="2"/>
      <c r="D198" s="2">
        <v>2.7700800000000001</v>
      </c>
      <c r="E198" s="2">
        <v>2.8130799999999998</v>
      </c>
      <c r="F198" s="2">
        <v>2.78383</v>
      </c>
      <c r="G198" s="2"/>
      <c r="H198" s="2"/>
    </row>
    <row r="199" spans="2:8" x14ac:dyDescent="0.2">
      <c r="B199" s="2"/>
      <c r="C199" s="2"/>
      <c r="D199" s="2">
        <v>2.83731</v>
      </c>
      <c r="E199" s="2">
        <v>2.88687</v>
      </c>
      <c r="F199" s="2">
        <v>2.8992599999999999</v>
      </c>
      <c r="G199" s="2"/>
      <c r="H199" s="2"/>
    </row>
    <row r="200" spans="2:8" x14ac:dyDescent="0.2">
      <c r="B200" s="2"/>
      <c r="C200" s="2"/>
      <c r="D200" s="2">
        <v>2.9069799999999999</v>
      </c>
      <c r="E200" s="2">
        <v>2.9948800000000002</v>
      </c>
      <c r="F200" s="2">
        <v>3.0166599999999999</v>
      </c>
      <c r="G200" s="2"/>
      <c r="H200" s="2"/>
    </row>
    <row r="201" spans="2:8" x14ac:dyDescent="0.2">
      <c r="B201" s="2"/>
      <c r="C201" s="2"/>
      <c r="D201" s="2">
        <v>2.9819900000000001</v>
      </c>
      <c r="E201" s="2">
        <v>3.1118700000000001</v>
      </c>
      <c r="F201" s="2">
        <v>3.14114</v>
      </c>
      <c r="G201" s="2"/>
      <c r="H201" s="2"/>
    </row>
    <row r="202" spans="2:8" x14ac:dyDescent="0.2">
      <c r="B202" s="2"/>
      <c r="C202" s="2"/>
      <c r="D202" s="2">
        <v>3.0647799999999998</v>
      </c>
      <c r="E202" s="2">
        <v>3.2180800000000001</v>
      </c>
      <c r="F202" s="2">
        <v>4.0057099999999997</v>
      </c>
      <c r="G202" s="2"/>
      <c r="H202" s="2"/>
    </row>
    <row r="203" spans="2:8" x14ac:dyDescent="0.2">
      <c r="B203" s="2"/>
      <c r="C203" s="2"/>
      <c r="D203" s="2">
        <v>3.1637400000000002</v>
      </c>
      <c r="E203" s="2">
        <v>3.3110400000000002</v>
      </c>
      <c r="F203" s="2">
        <v>4.2676800000000004</v>
      </c>
      <c r="G203" s="2"/>
      <c r="H203" s="2"/>
    </row>
    <row r="204" spans="2:8" x14ac:dyDescent="0.2">
      <c r="B204" s="2"/>
      <c r="C204" s="2" t="s">
        <v>7</v>
      </c>
      <c r="D204" s="2">
        <f>AVERAGE(D113:D203)</f>
        <v>0.69148054945054938</v>
      </c>
      <c r="E204" s="2">
        <f t="shared" ref="E204:F204" si="1">AVERAGE(E113:E203)</f>
        <v>0.62170109890109893</v>
      </c>
      <c r="F204" s="2">
        <f t="shared" si="1"/>
        <v>0.55237054945054942</v>
      </c>
      <c r="G204" s="2"/>
      <c r="H20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2021-06-28T20:52:46Z</dcterms:created>
  <dcterms:modified xsi:type="dcterms:W3CDTF">2021-06-29T08:34:36Z</dcterms:modified>
</cp:coreProperties>
</file>