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oQ\Documents\Grado mario\"/>
    </mc:Choice>
  </mc:AlternateContent>
  <bookViews>
    <workbookView xWindow="0" yWindow="0" windowWidth="20490" windowHeight="6915"/>
  </bookViews>
  <sheets>
    <sheet name="Tabla General" sheetId="1" r:id="rId1"/>
    <sheet name="Credito" sheetId="3" r:id="rId2"/>
    <sheet name="Data" sheetId="2" r:id="rId3"/>
  </sheets>
  <externalReferences>
    <externalReference r:id="rId4"/>
  </externalReferences>
  <definedNames>
    <definedName name="_xlnm.Print_Area" localSheetId="0">'Tabla General'!$A$1:$I$324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3" l="1"/>
  <c r="B9" i="3"/>
  <c r="D9" i="3" s="1"/>
  <c r="B4" i="3"/>
  <c r="C73" i="3" s="1"/>
  <c r="B3" i="3"/>
  <c r="E2" i="3"/>
  <c r="H9" i="1"/>
  <c r="J16" i="1"/>
  <c r="J15" i="1"/>
  <c r="J1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24" i="1"/>
  <c r="G324" i="1"/>
  <c r="F324" i="1"/>
  <c r="E3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G2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24" i="1"/>
  <c r="C17" i="3" l="1"/>
  <c r="C10" i="3"/>
  <c r="C21" i="3"/>
  <c r="C37" i="3"/>
  <c r="C53" i="3"/>
  <c r="C69" i="3"/>
  <c r="C9" i="3"/>
  <c r="E9" i="3" s="1"/>
  <c r="B10" i="3" s="1"/>
  <c r="C49" i="3"/>
  <c r="C11" i="3"/>
  <c r="C14" i="3"/>
  <c r="C25" i="3"/>
  <c r="C41" i="3"/>
  <c r="C57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77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33" i="3"/>
  <c r="C65" i="3"/>
  <c r="C12" i="3"/>
  <c r="C13" i="3"/>
  <c r="C29" i="3"/>
  <c r="C45" i="3"/>
  <c r="C61" i="3"/>
  <c r="F9" i="3" l="1"/>
  <c r="D10" i="3"/>
  <c r="E10" i="3" l="1"/>
  <c r="B11" i="3" s="1"/>
  <c r="D11" i="3" l="1"/>
  <c r="F10" i="3"/>
  <c r="E11" i="3" l="1"/>
  <c r="B12" i="3" s="1"/>
  <c r="D12" i="3" l="1"/>
  <c r="E12" i="3" s="1"/>
  <c r="B13" i="3" s="1"/>
  <c r="F11" i="3"/>
  <c r="F12" i="3" l="1"/>
  <c r="D13" i="3"/>
  <c r="E13" i="3" s="1"/>
  <c r="B14" i="3"/>
  <c r="D14" i="3" l="1"/>
  <c r="E14" i="3" s="1"/>
  <c r="F13" i="3"/>
  <c r="B15" i="3"/>
  <c r="D15" i="3" l="1"/>
  <c r="E15" i="3" s="1"/>
  <c r="B16" i="3" s="1"/>
  <c r="F14" i="3"/>
  <c r="D16" i="3" l="1"/>
  <c r="E16" i="3" s="1"/>
  <c r="B17" i="3" s="1"/>
  <c r="F15" i="3"/>
  <c r="F16" i="3" l="1"/>
  <c r="D17" i="3"/>
  <c r="E17" i="3" s="1"/>
  <c r="B18" i="3"/>
  <c r="D18" i="3" l="1"/>
  <c r="E18" i="3" s="1"/>
  <c r="B19" i="3"/>
  <c r="F17" i="3"/>
  <c r="D19" i="3" l="1"/>
  <c r="E19" i="3" s="1"/>
  <c r="B20" i="3" s="1"/>
  <c r="F18" i="3"/>
  <c r="F19" i="3" l="1"/>
  <c r="D20" i="3"/>
  <c r="E20" i="3" s="1"/>
  <c r="B21" i="3" s="1"/>
  <c r="F20" i="3" l="1"/>
  <c r="D21" i="3"/>
  <c r="E21" i="3" s="1"/>
  <c r="B22" i="3"/>
  <c r="D22" i="3" l="1"/>
  <c r="E22" i="3" s="1"/>
  <c r="B23" i="3"/>
  <c r="F21" i="3"/>
  <c r="D23" i="3" l="1"/>
  <c r="E23" i="3" s="1"/>
  <c r="B24" i="3" s="1"/>
  <c r="F22" i="3"/>
  <c r="F23" i="3" l="1"/>
  <c r="D24" i="3"/>
  <c r="E24" i="3" s="1"/>
  <c r="B25" i="3" s="1"/>
  <c r="F24" i="3" l="1"/>
  <c r="D25" i="3"/>
  <c r="E25" i="3" s="1"/>
  <c r="B26" i="3"/>
  <c r="D26" i="3" l="1"/>
  <c r="E26" i="3" s="1"/>
  <c r="B27" i="3"/>
  <c r="F25" i="3"/>
  <c r="D27" i="3" l="1"/>
  <c r="E27" i="3" s="1"/>
  <c r="B28" i="3" s="1"/>
  <c r="F26" i="3"/>
  <c r="F27" i="3" l="1"/>
  <c r="D28" i="3"/>
  <c r="E28" i="3" s="1"/>
  <c r="B29" i="3" s="1"/>
  <c r="F28" i="3" l="1"/>
  <c r="D29" i="3"/>
  <c r="E29" i="3" s="1"/>
  <c r="B30" i="3"/>
  <c r="D30" i="3" l="1"/>
  <c r="E30" i="3" s="1"/>
  <c r="B31" i="3"/>
  <c r="F29" i="3"/>
  <c r="D31" i="3" l="1"/>
  <c r="E31" i="3" s="1"/>
  <c r="B32" i="3" s="1"/>
  <c r="F30" i="3"/>
  <c r="F31" i="3" l="1"/>
  <c r="D32" i="3"/>
  <c r="E32" i="3" s="1"/>
  <c r="B33" i="3" s="1"/>
  <c r="F32" i="3" l="1"/>
  <c r="D33" i="3"/>
  <c r="E33" i="3" s="1"/>
  <c r="B34" i="3"/>
  <c r="D34" i="3" l="1"/>
  <c r="E34" i="3" s="1"/>
  <c r="B35" i="3"/>
  <c r="F33" i="3"/>
  <c r="D35" i="3" l="1"/>
  <c r="E35" i="3" s="1"/>
  <c r="B36" i="3" s="1"/>
  <c r="F34" i="3"/>
  <c r="F35" i="3" l="1"/>
  <c r="D36" i="3"/>
  <c r="E36" i="3" s="1"/>
  <c r="B37" i="3" s="1"/>
  <c r="F36" i="3" l="1"/>
  <c r="D37" i="3"/>
  <c r="E37" i="3" s="1"/>
  <c r="B38" i="3"/>
  <c r="D38" i="3" l="1"/>
  <c r="E38" i="3" s="1"/>
  <c r="B39" i="3"/>
  <c r="F37" i="3"/>
  <c r="D39" i="3" l="1"/>
  <c r="E39" i="3" s="1"/>
  <c r="B40" i="3" s="1"/>
  <c r="F38" i="3"/>
  <c r="F39" i="3" l="1"/>
  <c r="D40" i="3"/>
  <c r="E40" i="3" s="1"/>
  <c r="B41" i="3" s="1"/>
  <c r="F40" i="3" l="1"/>
  <c r="D41" i="3"/>
  <c r="E41" i="3" s="1"/>
  <c r="B42" i="3"/>
  <c r="D42" i="3" l="1"/>
  <c r="E42" i="3" s="1"/>
  <c r="B43" i="3"/>
  <c r="F41" i="3"/>
  <c r="D43" i="3" l="1"/>
  <c r="E43" i="3" s="1"/>
  <c r="B44" i="3" s="1"/>
  <c r="F42" i="3"/>
  <c r="F43" i="3" l="1"/>
  <c r="D44" i="3"/>
  <c r="E44" i="3" s="1"/>
  <c r="B45" i="3" s="1"/>
  <c r="F44" i="3" l="1"/>
  <c r="D45" i="3"/>
  <c r="E45" i="3" s="1"/>
  <c r="B46" i="3"/>
  <c r="D46" i="3" l="1"/>
  <c r="E46" i="3" s="1"/>
  <c r="B47" i="3"/>
  <c r="F45" i="3"/>
  <c r="D47" i="3" l="1"/>
  <c r="E47" i="3" s="1"/>
  <c r="B48" i="3" s="1"/>
  <c r="F46" i="3"/>
  <c r="F47" i="3" l="1"/>
  <c r="D48" i="3"/>
  <c r="E48" i="3" s="1"/>
  <c r="B49" i="3" s="1"/>
  <c r="F48" i="3" l="1"/>
  <c r="D49" i="3"/>
  <c r="E49" i="3" s="1"/>
  <c r="B50" i="3"/>
  <c r="D50" i="3" l="1"/>
  <c r="E50" i="3" s="1"/>
  <c r="B51" i="3"/>
  <c r="F49" i="3"/>
  <c r="D51" i="3" l="1"/>
  <c r="E51" i="3" s="1"/>
  <c r="B52" i="3" s="1"/>
  <c r="F50" i="3"/>
  <c r="F51" i="3" l="1"/>
  <c r="D52" i="3"/>
  <c r="E52" i="3" s="1"/>
  <c r="B53" i="3" s="1"/>
  <c r="F52" i="3" l="1"/>
  <c r="D53" i="3"/>
  <c r="E53" i="3" s="1"/>
  <c r="B54" i="3"/>
  <c r="D54" i="3" l="1"/>
  <c r="E54" i="3" s="1"/>
  <c r="B55" i="3"/>
  <c r="F53" i="3"/>
  <c r="D55" i="3" l="1"/>
  <c r="E55" i="3" s="1"/>
  <c r="B56" i="3" s="1"/>
  <c r="F54" i="3"/>
  <c r="F55" i="3" l="1"/>
  <c r="D56" i="3"/>
  <c r="E56" i="3" s="1"/>
  <c r="B57" i="3" s="1"/>
  <c r="F56" i="3" l="1"/>
  <c r="D57" i="3"/>
  <c r="E57" i="3" s="1"/>
  <c r="B58" i="3"/>
  <c r="D58" i="3" l="1"/>
  <c r="E58" i="3" s="1"/>
  <c r="B59" i="3" s="1"/>
  <c r="F57" i="3"/>
  <c r="D59" i="3" l="1"/>
  <c r="E59" i="3" s="1"/>
  <c r="B60" i="3" s="1"/>
  <c r="F58" i="3"/>
  <c r="F59" i="3" l="1"/>
  <c r="D60" i="3"/>
  <c r="E60" i="3" s="1"/>
  <c r="B61" i="3" s="1"/>
  <c r="F60" i="3" l="1"/>
  <c r="D61" i="3"/>
  <c r="E61" i="3" s="1"/>
  <c r="B62" i="3"/>
  <c r="D62" i="3" l="1"/>
  <c r="E62" i="3" s="1"/>
  <c r="B63" i="3"/>
  <c r="F61" i="3"/>
  <c r="D63" i="3" l="1"/>
  <c r="E63" i="3" s="1"/>
  <c r="B64" i="3" s="1"/>
  <c r="F62" i="3"/>
  <c r="F63" i="3" l="1"/>
  <c r="D64" i="3"/>
  <c r="E64" i="3" s="1"/>
  <c r="B65" i="3" s="1"/>
  <c r="F64" i="3" l="1"/>
  <c r="D65" i="3"/>
  <c r="E65" i="3" s="1"/>
  <c r="B66" i="3"/>
  <c r="D66" i="3" l="1"/>
  <c r="E66" i="3" s="1"/>
  <c r="B67" i="3"/>
  <c r="F65" i="3"/>
  <c r="D67" i="3" l="1"/>
  <c r="E67" i="3" s="1"/>
  <c r="B68" i="3" s="1"/>
  <c r="F66" i="3"/>
  <c r="F67" i="3" l="1"/>
  <c r="D68" i="3"/>
  <c r="E68" i="3" s="1"/>
  <c r="B69" i="3" s="1"/>
  <c r="F68" i="3" l="1"/>
  <c r="D69" i="3"/>
  <c r="E69" i="3" s="1"/>
  <c r="B70" i="3" s="1"/>
  <c r="D70" i="3" l="1"/>
  <c r="E70" i="3" s="1"/>
  <c r="B71" i="3"/>
  <c r="F69" i="3"/>
  <c r="D71" i="3" l="1"/>
  <c r="E71" i="3" s="1"/>
  <c r="B72" i="3" s="1"/>
  <c r="F70" i="3"/>
  <c r="F71" i="3" l="1"/>
  <c r="D72" i="3"/>
  <c r="E72" i="3" s="1"/>
  <c r="B73" i="3" s="1"/>
  <c r="F72" i="3" l="1"/>
  <c r="D73" i="3"/>
  <c r="E73" i="3" s="1"/>
  <c r="B74" i="3"/>
  <c r="D74" i="3" l="1"/>
  <c r="E74" i="3" s="1"/>
  <c r="B75" i="3" s="1"/>
  <c r="F73" i="3"/>
  <c r="D75" i="3" l="1"/>
  <c r="E75" i="3" s="1"/>
  <c r="B76" i="3" s="1"/>
  <c r="F74" i="3"/>
  <c r="F75" i="3" l="1"/>
  <c r="D76" i="3"/>
  <c r="E76" i="3" s="1"/>
  <c r="B77" i="3" s="1"/>
  <c r="F76" i="3" l="1"/>
  <c r="D77" i="3"/>
  <c r="E77" i="3" s="1"/>
  <c r="B78" i="3"/>
  <c r="D78" i="3" l="1"/>
  <c r="E78" i="3" s="1"/>
  <c r="B79" i="3"/>
  <c r="F77" i="3"/>
  <c r="F78" i="3" l="1"/>
  <c r="D79" i="3"/>
  <c r="E79" i="3" s="1"/>
  <c r="B80" i="3" s="1"/>
  <c r="F79" i="3" l="1"/>
  <c r="D80" i="3"/>
  <c r="E80" i="3" l="1"/>
  <c r="B5" i="3"/>
  <c r="B6" i="3" s="1"/>
  <c r="E20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F15" i="1"/>
  <c r="D17" i="1"/>
  <c r="E15" i="1"/>
  <c r="D24" i="1" l="1"/>
  <c r="D15" i="1"/>
</calcChain>
</file>

<file path=xl/sharedStrings.xml><?xml version="1.0" encoding="utf-8"?>
<sst xmlns="http://schemas.openxmlformats.org/spreadsheetml/2006/main" count="56" uniqueCount="48">
  <si>
    <t>Valor del préstamo</t>
  </si>
  <si>
    <t>Tiempo de préstamo (meses)</t>
  </si>
  <si>
    <t>%EA</t>
  </si>
  <si>
    <t>Dias al mes</t>
  </si>
  <si>
    <t>Hora Solar Pico (Neiva)</t>
  </si>
  <si>
    <t>CAPACIDAD INSTALADA</t>
  </si>
  <si>
    <t>PRECIO INSTALACIÓN KWp</t>
  </si>
  <si>
    <t>Pre</t>
  </si>
  <si>
    <t>Consumo mensual KW/mes</t>
  </si>
  <si>
    <t>CALCULO DE AHORROS A 25 AÑOS</t>
  </si>
  <si>
    <t>AÑO</t>
  </si>
  <si>
    <t>ENERGIA GENERADA (400 KWh)</t>
  </si>
  <si>
    <t>13,333KWH / 6,73 HSP</t>
  </si>
  <si>
    <t>400 kWh</t>
  </si>
  <si>
    <t>Mes</t>
  </si>
  <si>
    <t>Valor Kwh E2</t>
  </si>
  <si>
    <t>Valor Kwh E4</t>
  </si>
  <si>
    <t>Valor Kwh E5y6</t>
  </si>
  <si>
    <t>MES</t>
  </si>
  <si>
    <t>PORCENTAJE DE PÉRDIDA MENSUAL</t>
  </si>
  <si>
    <t>COSTO DE ENERGIA GENERADO 2</t>
  </si>
  <si>
    <t>COSTO DE ENERGIA GENERADO 4</t>
  </si>
  <si>
    <t>COSTO DE ENERGIA GENERADO 6</t>
  </si>
  <si>
    <t>Valor Total Generado</t>
  </si>
  <si>
    <t>CUOTA MENSUAL</t>
  </si>
  <si>
    <t>Diferencia Cuota/ Generado 2</t>
  </si>
  <si>
    <t>Diferencia Cuota/ Generado 4</t>
  </si>
  <si>
    <t>Diferencia Cuota/ Generado 6</t>
  </si>
  <si>
    <t>Dinero Generado a las 72 cuotas</t>
  </si>
  <si>
    <t>Estrato 2</t>
  </si>
  <si>
    <t>Pone del bolsillo  para pagar el credito</t>
  </si>
  <si>
    <t>Genera un ahorro con el SFV</t>
  </si>
  <si>
    <t>Mes para pago de deuda</t>
  </si>
  <si>
    <t>Mes donde recuperan Inversión</t>
  </si>
  <si>
    <t>Estrato 4</t>
  </si>
  <si>
    <t>Estrato 6</t>
  </si>
  <si>
    <t>Valor de Prestamo</t>
  </si>
  <si>
    <t>Tiempo de prestamos (meses)</t>
  </si>
  <si>
    <t>%EM</t>
  </si>
  <si>
    <t>Valor de la cuota</t>
  </si>
  <si>
    <t>Interes Pagado</t>
  </si>
  <si>
    <t>Total Cancelado</t>
  </si>
  <si>
    <t>Numero Cuota</t>
  </si>
  <si>
    <t>Saldo</t>
  </si>
  <si>
    <t>Valor Cuota</t>
  </si>
  <si>
    <t>Interes</t>
  </si>
  <si>
    <t>Abono a Capital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</si>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</sst>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00%"/>
    <numFmt numFmtId="167" formatCode="0.0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8" fontId="0" fillId="0" borderId="0" xfId="0" applyNumberFormat="1"/>
    <xf numFmtId="0" fontId="1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1" xfId="0" applyBorder="1"/>
    <xf numFmtId="44" fontId="0" fillId="0" borderId="0" xfId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0" xfId="0" applyNumberFormat="1"/>
    <xf numFmtId="0" fontId="1" fillId="0" borderId="1" xfId="0" applyFont="1" applyFill="1" applyBorder="1" applyAlignment="1">
      <alignment horizontal="center"/>
    </xf>
    <xf numFmtId="44" fontId="0" fillId="0" borderId="1" xfId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 applyAlignment="1">
      <alignment wrapText="1"/>
    </xf>
    <xf numFmtId="44" fontId="0" fillId="2" borderId="1" xfId="0" applyNumberFormat="1" applyFont="1" applyFill="1" applyBorder="1" applyAlignment="1">
      <alignment horizontal="center"/>
    </xf>
    <xf numFmtId="44" fontId="0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5" xfId="0" applyBorder="1"/>
    <xf numFmtId="44" fontId="0" fillId="0" borderId="6" xfId="0" applyNumberFormat="1" applyBorder="1"/>
    <xf numFmtId="0" fontId="0" fillId="0" borderId="7" xfId="0" applyBorder="1"/>
    <xf numFmtId="44" fontId="0" fillId="0" borderId="9" xfId="0" applyNumberFormat="1" applyBorder="1"/>
    <xf numFmtId="0" fontId="0" fillId="0" borderId="3" xfId="0" applyBorder="1"/>
    <xf numFmtId="44" fontId="0" fillId="0" borderId="4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NumberFormat="1" applyBorder="1"/>
    <xf numFmtId="0" fontId="0" fillId="0" borderId="6" xfId="0" applyNumberFormat="1" applyBorder="1"/>
    <xf numFmtId="0" fontId="0" fillId="0" borderId="9" xfId="0" applyNumberFormat="1" applyBorder="1"/>
    <xf numFmtId="44" fontId="0" fillId="5" borderId="1" xfId="0" applyNumberFormat="1" applyFont="1" applyFill="1" applyBorder="1" applyAlignment="1">
      <alignment horizontal="center"/>
    </xf>
    <xf numFmtId="44" fontId="0" fillId="6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44" fontId="0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4" fontId="0" fillId="8" borderId="1" xfId="0" applyNumberFormat="1" applyFont="1" applyFill="1" applyBorder="1" applyAlignment="1">
      <alignment horizontal="center"/>
    </xf>
    <xf numFmtId="0" fontId="3" fillId="9" borderId="16" xfId="0" applyFont="1" applyFill="1" applyBorder="1" applyAlignment="1">
      <alignment horizontal="left" vertical="center"/>
    </xf>
    <xf numFmtId="44" fontId="0" fillId="0" borderId="17" xfId="1" applyFont="1" applyBorder="1" applyAlignment="1">
      <alignment horizontal="right" vertical="center"/>
    </xf>
    <xf numFmtId="0" fontId="3" fillId="9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right" vertical="center"/>
    </xf>
    <xf numFmtId="0" fontId="4" fillId="0" borderId="0" xfId="0" applyFont="1"/>
    <xf numFmtId="0" fontId="3" fillId="9" borderId="5" xfId="0" applyFont="1" applyFill="1" applyBorder="1" applyAlignment="1">
      <alignment horizontal="left" vertical="center"/>
    </xf>
    <xf numFmtId="167" fontId="0" fillId="0" borderId="6" xfId="0" applyNumberFormat="1" applyBorder="1" applyAlignment="1">
      <alignment horizontal="right" vertical="center"/>
    </xf>
    <xf numFmtId="8" fontId="0" fillId="0" borderId="6" xfId="0" applyNumberFormat="1" applyBorder="1" applyAlignment="1">
      <alignment horizontal="right" vertical="center"/>
    </xf>
    <xf numFmtId="44" fontId="0" fillId="0" borderId="6" xfId="0" applyNumberFormat="1" applyBorder="1" applyAlignment="1">
      <alignment horizontal="right" vertical="center"/>
    </xf>
    <xf numFmtId="0" fontId="3" fillId="9" borderId="7" xfId="0" applyFont="1" applyFill="1" applyBorder="1" applyAlignment="1">
      <alignment horizontal="left" vertical="center"/>
    </xf>
    <xf numFmtId="44" fontId="0" fillId="0" borderId="9" xfId="0" applyNumberFormat="1" applyBorder="1" applyAlignment="1">
      <alignment horizontal="right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6" xfId="1" applyFont="1" applyBorder="1"/>
    <xf numFmtId="44" fontId="0" fillId="0" borderId="8" xfId="1" applyFont="1" applyBorder="1"/>
    <xf numFmtId="44" fontId="0" fillId="0" borderId="9" xfId="1" applyFont="1" applyBorder="1"/>
    <xf numFmtId="44" fontId="0" fillId="0" borderId="2" xfId="1" applyFont="1" applyBorder="1"/>
    <xf numFmtId="44" fontId="0" fillId="0" borderId="4" xfId="1" applyFont="1" applyBorder="1"/>
    <xf numFmtId="0" fontId="5" fillId="8" borderId="10" xfId="0" applyFont="1" applyFill="1" applyBorder="1"/>
    <xf numFmtId="0" fontId="5" fillId="8" borderId="11" xfId="0" applyFont="1" applyFill="1" applyBorder="1"/>
    <xf numFmtId="0" fontId="5" fillId="8" borderId="1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tere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B6">
            <v>20007368.161526389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"/>
  <sheetViews>
    <sheetView tabSelected="1" view="pageBreakPreview" topLeftCell="A4" zoomScale="60" zoomScaleNormal="100" workbookViewId="0">
      <selection activeCell="A18" sqref="A18"/>
    </sheetView>
  </sheetViews>
  <sheetFormatPr baseColWidth="10" defaultRowHeight="15.75" x14ac:dyDescent="0.25"/>
  <cols>
    <col min="2" max="2" width="30.125" customWidth="1"/>
    <col min="3" max="3" width="32" bestFit="1" customWidth="1"/>
    <col min="4" max="4" width="28.5" bestFit="1" customWidth="1"/>
    <col min="5" max="6" width="29.375" bestFit="1" customWidth="1"/>
    <col min="7" max="7" width="36.5" customWidth="1"/>
    <col min="8" max="8" width="22.375" bestFit="1" customWidth="1"/>
    <col min="9" max="9" width="22.25" bestFit="1" customWidth="1"/>
    <col min="10" max="10" width="18.125" customWidth="1"/>
    <col min="11" max="11" width="37.875" bestFit="1" customWidth="1"/>
  </cols>
  <sheetData>
    <row r="1" spans="2:11" ht="23.1" customHeight="1" x14ac:dyDescent="0.25"/>
    <row r="2" spans="2:11" ht="26.1" customHeight="1" x14ac:dyDescent="0.25">
      <c r="B2" s="1" t="s">
        <v>0</v>
      </c>
      <c r="C2" s="2"/>
    </row>
    <row r="3" spans="2:11" ht="27" customHeight="1" x14ac:dyDescent="0.25">
      <c r="B3" s="1" t="s">
        <v>1</v>
      </c>
      <c r="C3" s="2"/>
    </row>
    <row r="4" spans="2:11" x14ac:dyDescent="0.25">
      <c r="B4" s="1" t="s">
        <v>2</v>
      </c>
      <c r="C4" s="2"/>
    </row>
    <row r="5" spans="2:11" x14ac:dyDescent="0.25">
      <c r="B5" s="1" t="s">
        <v>0</v>
      </c>
      <c r="C5" s="2"/>
    </row>
    <row r="6" spans="2:11" x14ac:dyDescent="0.25">
      <c r="B6" s="1"/>
      <c r="C6" s="2"/>
    </row>
    <row r="7" spans="2:11" x14ac:dyDescent="0.25">
      <c r="B7" s="1"/>
      <c r="C7" s="2"/>
    </row>
    <row r="9" spans="2:11" x14ac:dyDescent="0.25">
      <c r="H9" s="13">
        <f>-J14+[1]Hoja1!$B$6</f>
        <v>27377848.863691989</v>
      </c>
    </row>
    <row r="10" spans="2:11" x14ac:dyDescent="0.25">
      <c r="B10" t="s">
        <v>8</v>
      </c>
      <c r="C10">
        <v>400</v>
      </c>
    </row>
    <row r="11" spans="2:11" x14ac:dyDescent="0.25">
      <c r="B11" t="s">
        <v>3</v>
      </c>
      <c r="C11">
        <v>30</v>
      </c>
    </row>
    <row r="12" spans="2:11" ht="16.5" thickBot="1" x14ac:dyDescent="0.3"/>
    <row r="13" spans="2:11" ht="16.5" thickBot="1" x14ac:dyDescent="0.3">
      <c r="B13" t="s">
        <v>4</v>
      </c>
      <c r="C13">
        <v>6.73</v>
      </c>
      <c r="I13" s="33" t="s">
        <v>28</v>
      </c>
      <c r="J13" s="34"/>
    </row>
    <row r="14" spans="2:11" x14ac:dyDescent="0.25">
      <c r="I14" s="31" t="s">
        <v>29</v>
      </c>
      <c r="J14" s="32">
        <f>SUM(I24:I95)</f>
        <v>-7370480.7021656008</v>
      </c>
      <c r="K14" t="s">
        <v>30</v>
      </c>
    </row>
    <row r="15" spans="2:11" x14ac:dyDescent="0.25">
      <c r="B15" t="s">
        <v>5</v>
      </c>
      <c r="C15" t="s">
        <v>12</v>
      </c>
      <c r="D15">
        <f>13.3333/C13</f>
        <v>1.9811738484398216</v>
      </c>
      <c r="E15">
        <f>0.54/12</f>
        <v>4.5000000000000005E-2</v>
      </c>
      <c r="F15">
        <f>E15+E15</f>
        <v>9.0000000000000011E-2</v>
      </c>
      <c r="I15" s="27" t="s">
        <v>34</v>
      </c>
      <c r="J15" s="28">
        <f>SUM(J24:J95)</f>
        <v>6981851.2239580788</v>
      </c>
      <c r="K15" t="s">
        <v>31</v>
      </c>
    </row>
    <row r="16" spans="2:11" ht="16.5" thickBot="1" x14ac:dyDescent="0.3">
      <c r="I16" s="29" t="s">
        <v>35</v>
      </c>
      <c r="J16" s="30">
        <f>SUM(K24:K95)</f>
        <v>11853596.965085182</v>
      </c>
      <c r="K16" t="s">
        <v>31</v>
      </c>
    </row>
    <row r="17" spans="1:13" ht="16.5" thickBot="1" x14ac:dyDescent="0.3">
      <c r="B17" t="s">
        <v>6</v>
      </c>
      <c r="C17" s="3">
        <v>6000000</v>
      </c>
      <c r="D17" s="3">
        <f>D15*C17</f>
        <v>11887043.09063893</v>
      </c>
    </row>
    <row r="18" spans="1:13" ht="16.5" thickBot="1" x14ac:dyDescent="0.3">
      <c r="I18" s="33" t="s">
        <v>32</v>
      </c>
      <c r="J18" s="34"/>
      <c r="L18" s="33" t="s">
        <v>33</v>
      </c>
      <c r="M18" s="34"/>
    </row>
    <row r="19" spans="1:13" x14ac:dyDescent="0.25">
      <c r="B19" t="s">
        <v>7</v>
      </c>
      <c r="I19" s="31" t="s">
        <v>29</v>
      </c>
      <c r="J19" s="35">
        <v>139</v>
      </c>
      <c r="L19" s="31" t="s">
        <v>29</v>
      </c>
      <c r="M19" s="35">
        <v>188</v>
      </c>
    </row>
    <row r="20" spans="1:13" x14ac:dyDescent="0.25">
      <c r="D20" t="s">
        <v>13</v>
      </c>
      <c r="E20" s="7">
        <f>275.9509*400</f>
        <v>110380.36</v>
      </c>
      <c r="I20" s="27" t="s">
        <v>34</v>
      </c>
      <c r="J20" s="36">
        <v>56</v>
      </c>
      <c r="L20" s="27" t="s">
        <v>34</v>
      </c>
      <c r="M20" s="36">
        <v>101</v>
      </c>
    </row>
    <row r="21" spans="1:13" ht="16.5" thickBot="1" x14ac:dyDescent="0.3">
      <c r="I21" s="29" t="s">
        <v>35</v>
      </c>
      <c r="J21" s="37">
        <v>48</v>
      </c>
      <c r="L21" s="29" t="s">
        <v>35</v>
      </c>
      <c r="M21" s="37">
        <v>88</v>
      </c>
    </row>
    <row r="22" spans="1:13" x14ac:dyDescent="0.25">
      <c r="A22" s="16" t="s">
        <v>9</v>
      </c>
      <c r="B22" s="17"/>
      <c r="C22" s="17"/>
      <c r="D22" s="17"/>
      <c r="E22" s="18"/>
    </row>
    <row r="23" spans="1:13" ht="47.25" x14ac:dyDescent="0.25">
      <c r="A23" s="9" t="s">
        <v>10</v>
      </c>
      <c r="B23" s="4" t="s">
        <v>18</v>
      </c>
      <c r="C23" s="4" t="s">
        <v>19</v>
      </c>
      <c r="D23" s="4" t="s">
        <v>11</v>
      </c>
      <c r="E23" s="4" t="s">
        <v>20</v>
      </c>
      <c r="F23" s="4" t="s">
        <v>21</v>
      </c>
      <c r="G23" s="4" t="s">
        <v>22</v>
      </c>
      <c r="H23" s="14" t="s">
        <v>24</v>
      </c>
      <c r="I23" s="21" t="s">
        <v>25</v>
      </c>
      <c r="J23" s="21" t="s">
        <v>26</v>
      </c>
      <c r="K23" s="21" t="s">
        <v>27</v>
      </c>
    </row>
    <row r="24" spans="1:13" x14ac:dyDescent="0.25">
      <c r="A24" s="8">
        <v>2023</v>
      </c>
      <c r="B24" s="2">
        <v>1</v>
      </c>
      <c r="C24" s="10">
        <v>4.4999999999999999E-4</v>
      </c>
      <c r="D24" s="2">
        <f>400-(400*C24)</f>
        <v>399.82</v>
      </c>
      <c r="E24" s="44">
        <f>Data!B2*D24</f>
        <v>150558.29075501912</v>
      </c>
      <c r="F24" s="23">
        <f>Data!C2*D24</f>
        <v>306502.03742418904</v>
      </c>
      <c r="G24" s="22">
        <f>Data!D2*D24</f>
        <v>365403.67969424417</v>
      </c>
      <c r="H24" s="15">
        <v>277880.11335453315</v>
      </c>
      <c r="I24" s="20">
        <f>E24-H24</f>
        <v>-127321.82259951404</v>
      </c>
      <c r="J24" s="20">
        <f>F24-H24</f>
        <v>28621.924069655885</v>
      </c>
      <c r="K24" s="20">
        <f>G24-H24</f>
        <v>87523.566339711018</v>
      </c>
    </row>
    <row r="25" spans="1:13" x14ac:dyDescent="0.25">
      <c r="A25" s="8"/>
      <c r="B25" s="2">
        <v>2</v>
      </c>
      <c r="C25" s="5">
        <v>8.9999999999999998E-4</v>
      </c>
      <c r="D25" s="2">
        <f t="shared" ref="D25:D88" si="0">400-(400*C25)</f>
        <v>399.64</v>
      </c>
      <c r="E25" s="44">
        <f>Data!B3*D25</f>
        <v>151277.76866547044</v>
      </c>
      <c r="F25" s="23">
        <f>Data!C3*D25</f>
        <v>308471.63897915976</v>
      </c>
      <c r="G25" s="22">
        <f>Data!D3*D25</f>
        <v>367625.95211020036</v>
      </c>
      <c r="H25" s="15">
        <v>277880.11335453315</v>
      </c>
      <c r="I25" s="20">
        <f t="shared" ref="I25:I88" si="1">E25-H25</f>
        <v>-126602.34468906271</v>
      </c>
      <c r="J25" s="20">
        <f t="shared" ref="J25:J88" si="2">F25-H25</f>
        <v>30591.525624626607</v>
      </c>
      <c r="K25" s="20">
        <f t="shared" ref="K25:K88" si="3">G25-H25</f>
        <v>89745.83875566721</v>
      </c>
    </row>
    <row r="26" spans="1:13" x14ac:dyDescent="0.25">
      <c r="A26" s="8"/>
      <c r="B26" s="2">
        <v>3</v>
      </c>
      <c r="C26" s="10">
        <v>1.3500000000000001E-3</v>
      </c>
      <c r="D26" s="2">
        <f t="shared" si="0"/>
        <v>399.46</v>
      </c>
      <c r="E26" s="44">
        <f>Data!B4*D26</f>
        <v>151996.53740398827</v>
      </c>
      <c r="F26" s="23">
        <f>Data!C4*D26</f>
        <v>310439.34199483524</v>
      </c>
      <c r="G26" s="22">
        <f>Data!D4*D26</f>
        <v>369846.07449083531</v>
      </c>
      <c r="H26" s="15">
        <v>277880.11335453315</v>
      </c>
      <c r="I26" s="20">
        <f t="shared" si="1"/>
        <v>-125883.57595054488</v>
      </c>
      <c r="J26" s="20">
        <f t="shared" si="2"/>
        <v>32559.228640302084</v>
      </c>
      <c r="K26" s="20">
        <f t="shared" si="3"/>
        <v>91965.961136302154</v>
      </c>
    </row>
    <row r="27" spans="1:13" x14ac:dyDescent="0.25">
      <c r="A27" s="8"/>
      <c r="B27" s="2">
        <v>4</v>
      </c>
      <c r="C27" s="5">
        <v>1.8E-3</v>
      </c>
      <c r="D27" s="2">
        <f t="shared" si="0"/>
        <v>399.28</v>
      </c>
      <c r="E27" s="44">
        <f>Data!B5*D27</f>
        <v>152714.59697057257</v>
      </c>
      <c r="F27" s="23">
        <f>Data!C5*D27</f>
        <v>312405.14647121564</v>
      </c>
      <c r="G27" s="22">
        <f>Data!D5*D27</f>
        <v>372064.04683614901</v>
      </c>
      <c r="H27" s="15">
        <v>277880.11335453315</v>
      </c>
      <c r="I27" s="20">
        <f t="shared" si="1"/>
        <v>-125165.51638396058</v>
      </c>
      <c r="J27" s="20">
        <f t="shared" si="2"/>
        <v>34525.033116682491</v>
      </c>
      <c r="K27" s="20">
        <f t="shared" si="3"/>
        <v>94183.933481615852</v>
      </c>
    </row>
    <row r="28" spans="1:13" x14ac:dyDescent="0.25">
      <c r="A28" s="8"/>
      <c r="B28" s="2">
        <v>5</v>
      </c>
      <c r="C28" s="10">
        <v>2.2499999999999998E-3</v>
      </c>
      <c r="D28" s="2">
        <f t="shared" si="0"/>
        <v>399.1</v>
      </c>
      <c r="E28" s="44">
        <f>Data!B6*D28</f>
        <v>153431.9473652234</v>
      </c>
      <c r="F28" s="23">
        <f>Data!C6*D28</f>
        <v>314369.05240830092</v>
      </c>
      <c r="G28" s="22">
        <f>Data!D6*D28</f>
        <v>374279.86914614157</v>
      </c>
      <c r="H28" s="15">
        <v>277880.11335453315</v>
      </c>
      <c r="I28" s="20">
        <f t="shared" si="1"/>
        <v>-124448.16598930975</v>
      </c>
      <c r="J28" s="20">
        <f t="shared" si="2"/>
        <v>36488.939053767768</v>
      </c>
      <c r="K28" s="20">
        <f t="shared" si="3"/>
        <v>96399.755791608419</v>
      </c>
    </row>
    <row r="29" spans="1:13" x14ac:dyDescent="0.25">
      <c r="A29" s="8"/>
      <c r="B29" s="2">
        <v>6</v>
      </c>
      <c r="C29" s="5">
        <v>2.7000000000000001E-3</v>
      </c>
      <c r="D29" s="2">
        <f t="shared" si="0"/>
        <v>398.92</v>
      </c>
      <c r="E29" s="44">
        <f>Data!B7*D29</f>
        <v>154148.5885879407</v>
      </c>
      <c r="F29" s="23">
        <f>Data!C7*D29</f>
        <v>316331.05980609107</v>
      </c>
      <c r="G29" s="22">
        <f>Data!D7*D29</f>
        <v>376493.54142081283</v>
      </c>
      <c r="H29" s="15">
        <v>277880.11335453315</v>
      </c>
      <c r="I29" s="20">
        <f t="shared" si="1"/>
        <v>-123731.52476659245</v>
      </c>
      <c r="J29" s="20">
        <f t="shared" si="2"/>
        <v>38450.946451557917</v>
      </c>
      <c r="K29" s="20">
        <f t="shared" si="3"/>
        <v>98613.428066279681</v>
      </c>
    </row>
    <row r="30" spans="1:13" x14ac:dyDescent="0.25">
      <c r="A30" s="8"/>
      <c r="B30" s="2">
        <v>7</v>
      </c>
      <c r="C30" s="10">
        <v>3.15E-3</v>
      </c>
      <c r="D30" s="2">
        <f t="shared" si="0"/>
        <v>398.74</v>
      </c>
      <c r="E30" s="44">
        <f>Data!B8*D30</f>
        <v>154864.5206387245</v>
      </c>
      <c r="F30" s="23">
        <f>Data!C8*D30</f>
        <v>318291.16866458603</v>
      </c>
      <c r="G30" s="22">
        <f>Data!D8*D30</f>
        <v>378705.06366016291</v>
      </c>
      <c r="H30" s="15">
        <v>277880.11335453315</v>
      </c>
      <c r="I30" s="20">
        <f t="shared" si="1"/>
        <v>-123015.59271580866</v>
      </c>
      <c r="J30" s="20">
        <f t="shared" si="2"/>
        <v>40411.055310052878</v>
      </c>
      <c r="K30" s="20">
        <f t="shared" si="3"/>
        <v>100824.95030562975</v>
      </c>
    </row>
    <row r="31" spans="1:13" x14ac:dyDescent="0.25">
      <c r="A31" s="8"/>
      <c r="B31" s="2">
        <v>8</v>
      </c>
      <c r="C31" s="5">
        <v>3.5999999999999999E-3</v>
      </c>
      <c r="D31" s="2">
        <f t="shared" si="0"/>
        <v>398.56</v>
      </c>
      <c r="E31" s="44">
        <f>Data!B9*D31</f>
        <v>155579.7435175748</v>
      </c>
      <c r="F31" s="23">
        <f>Data!C9*D31</f>
        <v>320249.37898378586</v>
      </c>
      <c r="G31" s="22">
        <f>Data!D9*D31</f>
        <v>380914.43586419168</v>
      </c>
      <c r="H31" s="15">
        <v>277880.11335453315</v>
      </c>
      <c r="I31" s="20">
        <f t="shared" si="1"/>
        <v>-122300.36983695836</v>
      </c>
      <c r="J31" s="20">
        <f t="shared" si="2"/>
        <v>42369.26562925271</v>
      </c>
      <c r="K31" s="20">
        <f t="shared" si="3"/>
        <v>103034.32250965852</v>
      </c>
    </row>
    <row r="32" spans="1:13" x14ac:dyDescent="0.25">
      <c r="A32" s="8"/>
      <c r="B32" s="2">
        <v>9</v>
      </c>
      <c r="C32" s="10">
        <v>4.0499999999999998E-3</v>
      </c>
      <c r="D32" s="2">
        <f t="shared" si="0"/>
        <v>398.38</v>
      </c>
      <c r="E32" s="44">
        <f>Data!B10*D32</f>
        <v>156294.25722449159</v>
      </c>
      <c r="F32" s="23">
        <f>Data!C10*D32</f>
        <v>322205.69076369057</v>
      </c>
      <c r="G32" s="22">
        <f>Data!D10*D32</f>
        <v>383121.65803289926</v>
      </c>
      <c r="H32" s="15">
        <v>277880.11335453315</v>
      </c>
      <c r="I32" s="20">
        <f t="shared" si="1"/>
        <v>-121585.85613004156</v>
      </c>
      <c r="J32" s="20">
        <f t="shared" si="2"/>
        <v>44325.577409157413</v>
      </c>
      <c r="K32" s="20">
        <f t="shared" si="3"/>
        <v>105241.5446783661</v>
      </c>
    </row>
    <row r="33" spans="1:11" x14ac:dyDescent="0.25">
      <c r="A33" s="8"/>
      <c r="B33" s="2">
        <v>10</v>
      </c>
      <c r="C33" s="5">
        <v>4.4999999999999997E-3</v>
      </c>
      <c r="D33" s="2">
        <f t="shared" si="0"/>
        <v>398.2</v>
      </c>
      <c r="E33" s="44">
        <f>Data!B11*D33</f>
        <v>157008.06175947486</v>
      </c>
      <c r="F33" s="23">
        <f>Data!C11*D33</f>
        <v>324160.10400430002</v>
      </c>
      <c r="G33" s="22">
        <f>Data!D11*D33</f>
        <v>385326.73016628565</v>
      </c>
      <c r="H33" s="15">
        <v>277880.11335453315</v>
      </c>
      <c r="I33" s="20">
        <f t="shared" si="1"/>
        <v>-120872.05159505829</v>
      </c>
      <c r="J33" s="20">
        <f t="shared" si="2"/>
        <v>46279.990649766871</v>
      </c>
      <c r="K33" s="20">
        <f t="shared" si="3"/>
        <v>107446.61681175249</v>
      </c>
    </row>
    <row r="34" spans="1:11" x14ac:dyDescent="0.25">
      <c r="A34" s="8"/>
      <c r="B34" s="2">
        <v>11</v>
      </c>
      <c r="C34" s="10">
        <v>4.9500000000000004E-3</v>
      </c>
      <c r="D34" s="2">
        <f t="shared" si="0"/>
        <v>398.02</v>
      </c>
      <c r="E34" s="44">
        <f>Data!B12*D34</f>
        <v>157721.15712252466</v>
      </c>
      <c r="F34" s="23">
        <f>Data!C12*D34</f>
        <v>326112.61870561447</v>
      </c>
      <c r="G34" s="22">
        <f>Data!D12*D34</f>
        <v>387529.65226435079</v>
      </c>
      <c r="H34" s="15">
        <v>277880.11335453315</v>
      </c>
      <c r="I34" s="20">
        <f t="shared" si="1"/>
        <v>-120158.9562320085</v>
      </c>
      <c r="J34" s="20">
        <f t="shared" si="2"/>
        <v>48232.505351081316</v>
      </c>
      <c r="K34" s="20">
        <f t="shared" si="3"/>
        <v>109649.53890981764</v>
      </c>
    </row>
    <row r="35" spans="1:11" x14ac:dyDescent="0.25">
      <c r="A35" s="8"/>
      <c r="B35" s="2">
        <v>12</v>
      </c>
      <c r="C35" s="5">
        <v>5.4000000000000003E-3</v>
      </c>
      <c r="D35" s="2">
        <f t="shared" si="0"/>
        <v>397.84</v>
      </c>
      <c r="E35" s="44">
        <f>Data!B13*D35</f>
        <v>158433.54331364096</v>
      </c>
      <c r="F35" s="23">
        <f>Data!C13*D35</f>
        <v>328063.23486763373</v>
      </c>
      <c r="G35" s="22">
        <f>Data!D13*D35</f>
        <v>389730.42432709463</v>
      </c>
      <c r="H35" s="15">
        <v>277880.11335453315</v>
      </c>
      <c r="I35" s="20">
        <f t="shared" si="1"/>
        <v>-119446.5700408922</v>
      </c>
      <c r="J35" s="20">
        <f t="shared" si="2"/>
        <v>50183.121513100574</v>
      </c>
      <c r="K35" s="20">
        <f t="shared" si="3"/>
        <v>111850.31097256148</v>
      </c>
    </row>
    <row r="36" spans="1:11" x14ac:dyDescent="0.25">
      <c r="A36" s="8">
        <v>2024</v>
      </c>
      <c r="B36" s="2">
        <v>13</v>
      </c>
      <c r="C36" s="10">
        <v>5.8500000000000002E-3</v>
      </c>
      <c r="D36" s="2">
        <f t="shared" si="0"/>
        <v>397.66</v>
      </c>
      <c r="E36" s="44">
        <f>Data!B14*D36</f>
        <v>159145.22033282375</v>
      </c>
      <c r="F36" s="23">
        <f>Data!C14*D36</f>
        <v>330011.95249035791</v>
      </c>
      <c r="G36" s="22">
        <f>Data!D14*D36</f>
        <v>391929.04635451734</v>
      </c>
      <c r="H36" s="15">
        <v>277880.11335453315</v>
      </c>
      <c r="I36" s="20">
        <f t="shared" si="1"/>
        <v>-118734.8930217094</v>
      </c>
      <c r="J36" s="20">
        <f t="shared" si="2"/>
        <v>52131.839135824761</v>
      </c>
      <c r="K36" s="20">
        <f t="shared" si="3"/>
        <v>114048.93299998419</v>
      </c>
    </row>
    <row r="37" spans="1:11" x14ac:dyDescent="0.25">
      <c r="A37" s="8"/>
      <c r="B37" s="2">
        <v>14</v>
      </c>
      <c r="C37" s="5">
        <v>6.3E-3</v>
      </c>
      <c r="D37" s="2">
        <f t="shared" si="0"/>
        <v>397.48</v>
      </c>
      <c r="E37" s="44">
        <f>Data!B15*D37</f>
        <v>159856.18818007299</v>
      </c>
      <c r="F37" s="23">
        <f>Data!C15*D37</f>
        <v>331958.77157378686</v>
      </c>
      <c r="G37" s="22">
        <f>Data!D15*D37</f>
        <v>394125.5183466188</v>
      </c>
      <c r="H37" s="15">
        <v>277880.11335453315</v>
      </c>
      <c r="I37" s="20">
        <f t="shared" si="1"/>
        <v>-118023.92517446016</v>
      </c>
      <c r="J37" s="20">
        <f t="shared" si="2"/>
        <v>54078.658219253703</v>
      </c>
      <c r="K37" s="20">
        <f t="shared" si="3"/>
        <v>116245.40499208565</v>
      </c>
    </row>
    <row r="38" spans="1:11" x14ac:dyDescent="0.25">
      <c r="A38" s="8"/>
      <c r="B38" s="2">
        <v>15</v>
      </c>
      <c r="C38" s="10">
        <v>6.7499999999999999E-3</v>
      </c>
      <c r="D38" s="2">
        <f t="shared" si="0"/>
        <v>397.3</v>
      </c>
      <c r="E38" s="44">
        <f>Data!B16*D38</f>
        <v>160566.44685538879</v>
      </c>
      <c r="F38" s="23">
        <f>Data!C16*D38</f>
        <v>333903.69211792073</v>
      </c>
      <c r="G38" s="22">
        <f>Data!D16*D38</f>
        <v>396319.84030339908</v>
      </c>
      <c r="H38" s="15">
        <v>277880.11335453315</v>
      </c>
      <c r="I38" s="20">
        <f t="shared" si="1"/>
        <v>-117313.66649914437</v>
      </c>
      <c r="J38" s="20">
        <f t="shared" si="2"/>
        <v>56023.578763387573</v>
      </c>
      <c r="K38" s="20">
        <f t="shared" si="3"/>
        <v>118439.72694886592</v>
      </c>
    </row>
    <row r="39" spans="1:11" x14ac:dyDescent="0.25">
      <c r="A39" s="8"/>
      <c r="B39" s="2">
        <v>16</v>
      </c>
      <c r="C39" s="5">
        <v>7.1999999999999998E-3</v>
      </c>
      <c r="D39" s="2">
        <f t="shared" si="0"/>
        <v>397.12</v>
      </c>
      <c r="E39" s="44">
        <f>Data!B17*D39</f>
        <v>161275.99635877105</v>
      </c>
      <c r="F39" s="23">
        <f>Data!C17*D39</f>
        <v>335846.71412275941</v>
      </c>
      <c r="G39" s="22">
        <f>Data!D17*D39</f>
        <v>398512.01222485804</v>
      </c>
      <c r="H39" s="15">
        <v>277880.11335453315</v>
      </c>
      <c r="I39" s="20">
        <f t="shared" si="1"/>
        <v>-116604.1169957621</v>
      </c>
      <c r="J39" s="20">
        <f t="shared" si="2"/>
        <v>57966.600768226257</v>
      </c>
      <c r="K39" s="20">
        <f t="shared" si="3"/>
        <v>120631.89887032489</v>
      </c>
    </row>
    <row r="40" spans="1:11" x14ac:dyDescent="0.25">
      <c r="A40" s="8"/>
      <c r="B40" s="2">
        <v>17</v>
      </c>
      <c r="C40" s="10">
        <v>7.6499999999999997E-3</v>
      </c>
      <c r="D40" s="2">
        <f t="shared" si="0"/>
        <v>396.94</v>
      </c>
      <c r="E40" s="44">
        <f>Data!B18*D40</f>
        <v>161984.83669021982</v>
      </c>
      <c r="F40" s="23">
        <f>Data!C18*D40</f>
        <v>337787.83758830297</v>
      </c>
      <c r="G40" s="22">
        <f>Data!D18*D40</f>
        <v>400702.03411099577</v>
      </c>
      <c r="H40" s="15">
        <v>277880.11335453315</v>
      </c>
      <c r="I40" s="20">
        <f t="shared" si="1"/>
        <v>-115895.27666431334</v>
      </c>
      <c r="J40" s="20">
        <f t="shared" si="2"/>
        <v>59907.724233769812</v>
      </c>
      <c r="K40" s="20">
        <f t="shared" si="3"/>
        <v>122821.92075646261</v>
      </c>
    </row>
    <row r="41" spans="1:11" x14ac:dyDescent="0.25">
      <c r="A41" s="8"/>
      <c r="B41" s="2">
        <v>18</v>
      </c>
      <c r="C41" s="5">
        <v>8.0999999999999996E-3</v>
      </c>
      <c r="D41" s="2">
        <f t="shared" si="0"/>
        <v>396.76</v>
      </c>
      <c r="E41" s="44">
        <f>Data!B19*D41</f>
        <v>162692.96784973505</v>
      </c>
      <c r="F41" s="23">
        <f>Data!C19*D41</f>
        <v>339727.06251455139</v>
      </c>
      <c r="G41" s="22">
        <f>Data!D19*D41</f>
        <v>402889.9059618123</v>
      </c>
      <c r="H41" s="15">
        <v>277880.11335453315</v>
      </c>
      <c r="I41" s="20">
        <f t="shared" si="1"/>
        <v>-115187.1455047981</v>
      </c>
      <c r="J41" s="20">
        <f t="shared" si="2"/>
        <v>61846.949160018237</v>
      </c>
      <c r="K41" s="20">
        <f t="shared" si="3"/>
        <v>125009.79260727915</v>
      </c>
    </row>
    <row r="42" spans="1:11" x14ac:dyDescent="0.25">
      <c r="A42" s="8"/>
      <c r="B42" s="2">
        <v>19</v>
      </c>
      <c r="C42" s="10">
        <v>8.5500000000000003E-3</v>
      </c>
      <c r="D42" s="2">
        <f t="shared" si="0"/>
        <v>396.58</v>
      </c>
      <c r="E42" s="44">
        <f>Data!B20*D42</f>
        <v>163400.38983731682</v>
      </c>
      <c r="F42" s="23">
        <f>Data!C20*D42</f>
        <v>341664.38890150469</v>
      </c>
      <c r="G42" s="22">
        <f>Data!D20*D42</f>
        <v>405075.62777730764</v>
      </c>
      <c r="H42" s="15">
        <v>277880.11335453315</v>
      </c>
      <c r="I42" s="20">
        <f t="shared" si="1"/>
        <v>-114479.72351721633</v>
      </c>
      <c r="J42" s="20">
        <f t="shared" si="2"/>
        <v>63784.275546971534</v>
      </c>
      <c r="K42" s="20">
        <f t="shared" si="3"/>
        <v>127195.51442277449</v>
      </c>
    </row>
    <row r="43" spans="1:11" x14ac:dyDescent="0.25">
      <c r="A43" s="8"/>
      <c r="B43" s="2">
        <v>20</v>
      </c>
      <c r="C43" s="5">
        <v>8.9999999999999993E-3</v>
      </c>
      <c r="D43" s="2">
        <f t="shared" si="0"/>
        <v>396.4</v>
      </c>
      <c r="E43" s="44">
        <f>Data!B21*D43</f>
        <v>164107.10265296508</v>
      </c>
      <c r="F43" s="23">
        <f>Data!C21*D43</f>
        <v>343599.8167491628</v>
      </c>
      <c r="G43" s="22">
        <f>Data!D21*D43</f>
        <v>407259.19955748174</v>
      </c>
      <c r="H43" s="15">
        <v>277880.11335453315</v>
      </c>
      <c r="I43" s="20">
        <f t="shared" si="1"/>
        <v>-113773.01070156807</v>
      </c>
      <c r="J43" s="20">
        <f t="shared" si="2"/>
        <v>65719.703394629643</v>
      </c>
      <c r="K43" s="20">
        <f t="shared" si="3"/>
        <v>129379.08620294859</v>
      </c>
    </row>
    <row r="44" spans="1:11" x14ac:dyDescent="0.25">
      <c r="A44" s="8"/>
      <c r="B44" s="2">
        <v>21</v>
      </c>
      <c r="C44" s="10">
        <v>9.4500000000000001E-3</v>
      </c>
      <c r="D44" s="2">
        <f t="shared" si="0"/>
        <v>396.22</v>
      </c>
      <c r="E44" s="44">
        <f>Data!B22*D44</f>
        <v>164813.10629667985</v>
      </c>
      <c r="F44" s="23">
        <f>Data!C22*D44</f>
        <v>345533.34605752584</v>
      </c>
      <c r="G44" s="22">
        <f>Data!D22*D44</f>
        <v>409440.62130233459</v>
      </c>
      <c r="H44" s="15">
        <v>277880.11335453315</v>
      </c>
      <c r="I44" s="20">
        <f t="shared" si="1"/>
        <v>-113067.00705785331</v>
      </c>
      <c r="J44" s="20">
        <f t="shared" si="2"/>
        <v>67653.232702992682</v>
      </c>
      <c r="K44" s="20">
        <f t="shared" si="3"/>
        <v>131560.50794780144</v>
      </c>
    </row>
    <row r="45" spans="1:11" x14ac:dyDescent="0.25">
      <c r="A45" s="8"/>
      <c r="B45" s="2">
        <v>22</v>
      </c>
      <c r="C45" s="5">
        <v>9.9000000000000008E-3</v>
      </c>
      <c r="D45" s="2">
        <f t="shared" si="0"/>
        <v>396.04</v>
      </c>
      <c r="E45" s="44">
        <f>Data!B23*D45</f>
        <v>165518.40076846106</v>
      </c>
      <c r="F45" s="23">
        <f>Data!C23*D45</f>
        <v>347464.97682659369</v>
      </c>
      <c r="G45" s="22">
        <f>Data!D23*D45</f>
        <v>411619.8930118662</v>
      </c>
      <c r="H45" s="15">
        <v>277880.11335453315</v>
      </c>
      <c r="I45" s="20">
        <f t="shared" si="1"/>
        <v>-112361.7125860721</v>
      </c>
      <c r="J45" s="20">
        <f t="shared" si="2"/>
        <v>69584.863472060533</v>
      </c>
      <c r="K45" s="20">
        <f t="shared" si="3"/>
        <v>133739.77965733304</v>
      </c>
    </row>
    <row r="46" spans="1:11" x14ac:dyDescent="0.25">
      <c r="A46" s="8"/>
      <c r="B46" s="2">
        <v>23</v>
      </c>
      <c r="C46" s="10">
        <v>1.035E-2</v>
      </c>
      <c r="D46" s="2">
        <f t="shared" si="0"/>
        <v>395.86</v>
      </c>
      <c r="E46" s="44">
        <f>Data!B24*D46</f>
        <v>166222.98606830882</v>
      </c>
      <c r="F46" s="23">
        <f>Data!C24*D46</f>
        <v>349394.70905636641</v>
      </c>
      <c r="G46" s="22">
        <f>Data!D24*D46</f>
        <v>413797.01468607661</v>
      </c>
      <c r="H46" s="15">
        <v>277880.11335453315</v>
      </c>
      <c r="I46" s="20">
        <f t="shared" si="1"/>
        <v>-111657.12728622433</v>
      </c>
      <c r="J46" s="20">
        <f t="shared" si="2"/>
        <v>71514.595701833256</v>
      </c>
      <c r="K46" s="20">
        <f t="shared" si="3"/>
        <v>135916.90133154346</v>
      </c>
    </row>
    <row r="47" spans="1:11" x14ac:dyDescent="0.25">
      <c r="A47" s="8"/>
      <c r="B47" s="2">
        <v>24</v>
      </c>
      <c r="C47" s="5">
        <v>1.0800000000000001E-2</v>
      </c>
      <c r="D47" s="2">
        <f t="shared" si="0"/>
        <v>395.68</v>
      </c>
      <c r="E47" s="44">
        <f>Data!B25*D47</f>
        <v>166926.86219622305</v>
      </c>
      <c r="F47" s="23">
        <f>Data!C25*D47</f>
        <v>351322.542746844</v>
      </c>
      <c r="G47" s="22">
        <f>Data!D25*D47</f>
        <v>415971.98632496572</v>
      </c>
      <c r="H47" s="15">
        <v>277880.11335453315</v>
      </c>
      <c r="I47" s="20">
        <f t="shared" si="1"/>
        <v>-110953.2511583101</v>
      </c>
      <c r="J47" s="20">
        <f t="shared" si="2"/>
        <v>73442.429392310849</v>
      </c>
      <c r="K47" s="20">
        <f t="shared" si="3"/>
        <v>138091.87297043257</v>
      </c>
    </row>
    <row r="48" spans="1:11" x14ac:dyDescent="0.25">
      <c r="A48" s="8">
        <v>2025</v>
      </c>
      <c r="B48" s="2">
        <v>25</v>
      </c>
      <c r="C48" s="10">
        <v>1.125E-2</v>
      </c>
      <c r="D48" s="2">
        <f t="shared" si="0"/>
        <v>395.5</v>
      </c>
      <c r="E48" s="44">
        <f>Data!B26*D48</f>
        <v>167630.02915220379</v>
      </c>
      <c r="F48" s="23">
        <f>Data!C26*D48</f>
        <v>353248.47789802641</v>
      </c>
      <c r="G48" s="22">
        <f>Data!D26*D48</f>
        <v>418144.8079285337</v>
      </c>
      <c r="H48" s="15">
        <v>277880.11335453315</v>
      </c>
      <c r="I48" s="20">
        <f t="shared" si="1"/>
        <v>-110250.08420232937</v>
      </c>
      <c r="J48" s="20">
        <f t="shared" si="2"/>
        <v>75368.364543493255</v>
      </c>
      <c r="K48" s="20">
        <f t="shared" si="3"/>
        <v>140264.69457400055</v>
      </c>
    </row>
    <row r="49" spans="1:11" x14ac:dyDescent="0.25">
      <c r="A49" s="8"/>
      <c r="B49" s="2">
        <v>26</v>
      </c>
      <c r="C49" s="5">
        <v>1.17E-2</v>
      </c>
      <c r="D49" s="2">
        <f t="shared" si="0"/>
        <v>395.32</v>
      </c>
      <c r="E49" s="44">
        <f>Data!B27*D49</f>
        <v>168332.48693625099</v>
      </c>
      <c r="F49" s="23">
        <f>Data!C27*D49</f>
        <v>355172.51450991374</v>
      </c>
      <c r="G49" s="22">
        <f>Data!D27*D49</f>
        <v>420315.47949678043</v>
      </c>
      <c r="H49" s="15">
        <v>277880.11335453315</v>
      </c>
      <c r="I49" s="20">
        <f t="shared" si="1"/>
        <v>-109547.62641828216</v>
      </c>
      <c r="J49" s="20">
        <f t="shared" si="2"/>
        <v>77292.40115538059</v>
      </c>
      <c r="K49" s="20">
        <f t="shared" si="3"/>
        <v>142435.36614224728</v>
      </c>
    </row>
    <row r="50" spans="1:11" x14ac:dyDescent="0.25">
      <c r="A50" s="8"/>
      <c r="B50" s="2">
        <v>27</v>
      </c>
      <c r="C50" s="10">
        <v>1.2149999999999999E-2</v>
      </c>
      <c r="D50" s="2">
        <f t="shared" si="0"/>
        <v>395.14</v>
      </c>
      <c r="E50" s="44">
        <f>Data!B28*D50</f>
        <v>169034.23554836473</v>
      </c>
      <c r="F50" s="23">
        <f>Data!C28*D50</f>
        <v>357094.65258250583</v>
      </c>
      <c r="G50" s="22">
        <f>Data!D28*D50</f>
        <v>422484.00102970592</v>
      </c>
      <c r="H50" s="15">
        <v>277880.11335453315</v>
      </c>
      <c r="I50" s="20">
        <f t="shared" si="1"/>
        <v>-108845.87780616843</v>
      </c>
      <c r="J50" s="20">
        <f t="shared" si="2"/>
        <v>79214.53922797268</v>
      </c>
      <c r="K50" s="20">
        <f t="shared" si="3"/>
        <v>144603.88767517277</v>
      </c>
    </row>
    <row r="51" spans="1:11" x14ac:dyDescent="0.25">
      <c r="A51" s="8"/>
      <c r="B51" s="2">
        <v>28</v>
      </c>
      <c r="C51" s="5">
        <v>1.26E-2</v>
      </c>
      <c r="D51" s="2">
        <f t="shared" si="0"/>
        <v>394.96</v>
      </c>
      <c r="E51" s="44">
        <f>Data!B29*D51</f>
        <v>169735.27498854496</v>
      </c>
      <c r="F51" s="23">
        <f>Data!C29*D51</f>
        <v>359014.89211580291</v>
      </c>
      <c r="G51" s="22">
        <f>Data!D29*D51</f>
        <v>424650.37252731022</v>
      </c>
      <c r="H51" s="15">
        <v>277880.11335453315</v>
      </c>
      <c r="I51" s="20">
        <f t="shared" si="1"/>
        <v>-108144.83836598819</v>
      </c>
      <c r="J51" s="20">
        <f t="shared" si="2"/>
        <v>81134.778761269758</v>
      </c>
      <c r="K51" s="20">
        <f t="shared" si="3"/>
        <v>146770.25917277706</v>
      </c>
    </row>
    <row r="52" spans="1:11" x14ac:dyDescent="0.25">
      <c r="A52" s="8"/>
      <c r="B52" s="2">
        <v>29</v>
      </c>
      <c r="C52" s="10">
        <v>1.3050000000000001E-2</v>
      </c>
      <c r="D52" s="2">
        <f t="shared" si="0"/>
        <v>394.78</v>
      </c>
      <c r="E52" s="44">
        <f>Data!B30*D52</f>
        <v>170435.60525679166</v>
      </c>
      <c r="F52" s="23">
        <f>Data!C30*D52</f>
        <v>360933.23310980474</v>
      </c>
      <c r="G52" s="22">
        <f>Data!D30*D52</f>
        <v>426814.59398959327</v>
      </c>
      <c r="H52" s="15">
        <v>277880.11335453315</v>
      </c>
      <c r="I52" s="20">
        <f t="shared" si="1"/>
        <v>-107444.50809774149</v>
      </c>
      <c r="J52" s="20">
        <f t="shared" si="2"/>
        <v>83053.119755271589</v>
      </c>
      <c r="K52" s="20">
        <f t="shared" si="3"/>
        <v>148934.48063506011</v>
      </c>
    </row>
    <row r="53" spans="1:11" x14ac:dyDescent="0.25">
      <c r="A53" s="8"/>
      <c r="B53" s="2">
        <v>30</v>
      </c>
      <c r="C53" s="5">
        <v>1.35E-2</v>
      </c>
      <c r="D53" s="2">
        <f t="shared" si="0"/>
        <v>394.6</v>
      </c>
      <c r="E53" s="44">
        <f>Data!B31*D53</f>
        <v>171135.2263531049</v>
      </c>
      <c r="F53" s="23">
        <f>Data!C31*D53</f>
        <v>362849.67556451156</v>
      </c>
      <c r="G53" s="22">
        <f>Data!D31*D53</f>
        <v>428976.66541655507</v>
      </c>
      <c r="H53" s="15">
        <v>277880.11335453315</v>
      </c>
      <c r="I53" s="20">
        <f t="shared" si="1"/>
        <v>-106744.88700142826</v>
      </c>
      <c r="J53" s="20">
        <f t="shared" si="2"/>
        <v>84969.562209978409</v>
      </c>
      <c r="K53" s="20">
        <f t="shared" si="3"/>
        <v>151096.55206202192</v>
      </c>
    </row>
    <row r="54" spans="1:11" x14ac:dyDescent="0.25">
      <c r="A54" s="8"/>
      <c r="B54" s="2">
        <v>31</v>
      </c>
      <c r="C54" s="10">
        <v>1.3950000000000001E-2</v>
      </c>
      <c r="D54" s="2">
        <f t="shared" si="0"/>
        <v>394.42</v>
      </c>
      <c r="E54" s="44">
        <f>Data!B32*D54</f>
        <v>171834.1382774846</v>
      </c>
      <c r="F54" s="23">
        <f>Data!C32*D54</f>
        <v>364764.21947992308</v>
      </c>
      <c r="G54" s="22">
        <f>Data!D32*D54</f>
        <v>431136.58680819557</v>
      </c>
      <c r="H54" s="15">
        <v>277880.11335453315</v>
      </c>
      <c r="I54" s="20">
        <f t="shared" si="1"/>
        <v>-106045.97507704856</v>
      </c>
      <c r="J54" s="20">
        <f t="shared" si="2"/>
        <v>86884.106125389924</v>
      </c>
      <c r="K54" s="20">
        <f t="shared" si="3"/>
        <v>153256.47345366242</v>
      </c>
    </row>
    <row r="55" spans="1:11" x14ac:dyDescent="0.25">
      <c r="A55" s="8"/>
      <c r="B55" s="2">
        <v>32</v>
      </c>
      <c r="C55" s="5">
        <v>1.44E-2</v>
      </c>
      <c r="D55" s="2">
        <f t="shared" si="0"/>
        <v>394.24</v>
      </c>
      <c r="E55" s="44">
        <f>Data!B33*D55</f>
        <v>172532.34102993083</v>
      </c>
      <c r="F55" s="23">
        <f>Data!C33*D55</f>
        <v>366676.86485603952</v>
      </c>
      <c r="G55" s="22">
        <f>Data!D33*D55</f>
        <v>433294.35816451494</v>
      </c>
      <c r="H55" s="15">
        <v>277880.11335453315</v>
      </c>
      <c r="I55" s="20">
        <f t="shared" si="1"/>
        <v>-105347.77232460232</v>
      </c>
      <c r="J55" s="20">
        <f t="shared" si="2"/>
        <v>88796.751501506369</v>
      </c>
      <c r="K55" s="20">
        <f t="shared" si="3"/>
        <v>155414.24480998178</v>
      </c>
    </row>
    <row r="56" spans="1:11" x14ac:dyDescent="0.25">
      <c r="A56" s="8"/>
      <c r="B56" s="2">
        <v>33</v>
      </c>
      <c r="C56" s="10">
        <v>1.485E-2</v>
      </c>
      <c r="D56" s="2">
        <f t="shared" si="0"/>
        <v>394.06</v>
      </c>
      <c r="E56" s="44">
        <f>Data!B34*D56</f>
        <v>173229.8346104435</v>
      </c>
      <c r="F56" s="23">
        <f>Data!C34*D56</f>
        <v>368587.61169286084</v>
      </c>
      <c r="G56" s="22">
        <f>Data!D34*D56</f>
        <v>435449.97948551306</v>
      </c>
      <c r="H56" s="15">
        <v>277880.11335453315</v>
      </c>
      <c r="I56" s="20">
        <f t="shared" si="1"/>
        <v>-104650.27874408965</v>
      </c>
      <c r="J56" s="20">
        <f t="shared" si="2"/>
        <v>90707.498338327685</v>
      </c>
      <c r="K56" s="20">
        <f t="shared" si="3"/>
        <v>157569.86613097991</v>
      </c>
    </row>
    <row r="57" spans="1:11" x14ac:dyDescent="0.25">
      <c r="A57" s="8"/>
      <c r="B57" s="2">
        <v>34</v>
      </c>
      <c r="C57" s="5">
        <v>1.5299999999999999E-2</v>
      </c>
      <c r="D57" s="2">
        <f t="shared" si="0"/>
        <v>393.88</v>
      </c>
      <c r="E57" s="44">
        <f>Data!B35*D57</f>
        <v>173926.61901902271</v>
      </c>
      <c r="F57" s="23">
        <f>Data!C35*D57</f>
        <v>370496.45999038703</v>
      </c>
      <c r="G57" s="22">
        <f>Data!D35*D57</f>
        <v>437603.45077118999</v>
      </c>
      <c r="H57" s="15">
        <v>277880.11335453315</v>
      </c>
      <c r="I57" s="20">
        <f t="shared" si="1"/>
        <v>-103953.49433551045</v>
      </c>
      <c r="J57" s="20">
        <f t="shared" si="2"/>
        <v>92616.346635853872</v>
      </c>
      <c r="K57" s="20">
        <f t="shared" si="3"/>
        <v>159723.33741665684</v>
      </c>
    </row>
    <row r="58" spans="1:11" x14ac:dyDescent="0.25">
      <c r="A58" s="8"/>
      <c r="B58" s="2">
        <v>35</v>
      </c>
      <c r="C58" s="10">
        <v>1.575E-2</v>
      </c>
      <c r="D58" s="2">
        <f t="shared" si="0"/>
        <v>393.7</v>
      </c>
      <c r="E58" s="44">
        <f>Data!B36*D58</f>
        <v>174622.69425566841</v>
      </c>
      <c r="F58" s="23">
        <f>Data!C36*D58</f>
        <v>372403.40974861803</v>
      </c>
      <c r="G58" s="22">
        <f>Data!D36*D58</f>
        <v>439754.77202154568</v>
      </c>
      <c r="H58" s="15">
        <v>277880.11335453315</v>
      </c>
      <c r="I58" s="20">
        <f t="shared" si="1"/>
        <v>-103257.41909886475</v>
      </c>
      <c r="J58" s="20">
        <f t="shared" si="2"/>
        <v>94523.296394084871</v>
      </c>
      <c r="K58" s="20">
        <f t="shared" si="3"/>
        <v>161874.65866701253</v>
      </c>
    </row>
    <row r="59" spans="1:11" x14ac:dyDescent="0.25">
      <c r="A59" s="8"/>
      <c r="B59" s="2">
        <v>36</v>
      </c>
      <c r="C59" s="5">
        <v>1.6199999999999999E-2</v>
      </c>
      <c r="D59" s="2">
        <f t="shared" si="0"/>
        <v>393.52</v>
      </c>
      <c r="E59" s="44">
        <f>Data!B37*D59</f>
        <v>175318.06032038058</v>
      </c>
      <c r="F59" s="23">
        <f>Data!C37*D59</f>
        <v>374308.46096755395</v>
      </c>
      <c r="G59" s="22">
        <f>Data!D37*D59</f>
        <v>441903.94323658012</v>
      </c>
      <c r="H59" s="15">
        <v>277880.11335453315</v>
      </c>
      <c r="I59" s="20">
        <f t="shared" si="1"/>
        <v>-102562.05303415257</v>
      </c>
      <c r="J59" s="20">
        <f t="shared" si="2"/>
        <v>96428.3476130208</v>
      </c>
      <c r="K59" s="20">
        <f t="shared" si="3"/>
        <v>164023.82988204696</v>
      </c>
    </row>
    <row r="60" spans="1:11" x14ac:dyDescent="0.25">
      <c r="A60" s="8">
        <v>2026</v>
      </c>
      <c r="B60" s="2">
        <v>37</v>
      </c>
      <c r="C60" s="10">
        <v>1.6650000000000002E-2</v>
      </c>
      <c r="D60" s="2">
        <f t="shared" si="0"/>
        <v>393.34</v>
      </c>
      <c r="E60" s="44">
        <f>Data!B38*D60</f>
        <v>176012.71721315928</v>
      </c>
      <c r="F60" s="23">
        <f>Data!C38*D60</f>
        <v>376211.6136471947</v>
      </c>
      <c r="G60" s="22">
        <f>Data!D38*D60</f>
        <v>444050.96441629337</v>
      </c>
      <c r="H60" s="15">
        <v>277880.11335453315</v>
      </c>
      <c r="I60" s="20">
        <f t="shared" si="1"/>
        <v>-101867.39614137387</v>
      </c>
      <c r="J60" s="20">
        <f t="shared" si="2"/>
        <v>98331.500292661542</v>
      </c>
      <c r="K60" s="20">
        <f t="shared" si="3"/>
        <v>166170.85106176022</v>
      </c>
    </row>
    <row r="61" spans="1:11" x14ac:dyDescent="0.25">
      <c r="A61" s="8"/>
      <c r="B61" s="2">
        <v>38</v>
      </c>
      <c r="C61" s="5">
        <v>1.7100000000000001E-2</v>
      </c>
      <c r="D61" s="2">
        <f t="shared" si="0"/>
        <v>393.16</v>
      </c>
      <c r="E61" s="44">
        <f>Data!B39*D61</f>
        <v>176706.66493400445</v>
      </c>
      <c r="F61" s="23">
        <f>Data!C39*D61</f>
        <v>378112.86778754037</v>
      </c>
      <c r="G61" s="22">
        <f>Data!D39*D61</f>
        <v>446195.83556068531</v>
      </c>
      <c r="H61" s="15">
        <v>277880.11335453315</v>
      </c>
      <c r="I61" s="20">
        <f t="shared" si="1"/>
        <v>-101173.4484205287</v>
      </c>
      <c r="J61" s="20">
        <f t="shared" si="2"/>
        <v>100232.75443300721</v>
      </c>
      <c r="K61" s="20">
        <f t="shared" si="3"/>
        <v>168315.72220615216</v>
      </c>
    </row>
    <row r="62" spans="1:11" x14ac:dyDescent="0.25">
      <c r="A62" s="8"/>
      <c r="B62" s="2">
        <v>39</v>
      </c>
      <c r="C62" s="10">
        <v>1.755E-2</v>
      </c>
      <c r="D62" s="2">
        <f t="shared" si="0"/>
        <v>392.98</v>
      </c>
      <c r="E62" s="44">
        <f>Data!B40*D62</f>
        <v>177399.90348291612</v>
      </c>
      <c r="F62" s="23">
        <f>Data!C40*D62</f>
        <v>380012.22338859079</v>
      </c>
      <c r="G62" s="22">
        <f>Data!D40*D62</f>
        <v>448338.55666975601</v>
      </c>
      <c r="H62" s="15">
        <v>277880.11335453315</v>
      </c>
      <c r="I62" s="20">
        <f t="shared" si="1"/>
        <v>-100480.20987161703</v>
      </c>
      <c r="J62" s="20">
        <f t="shared" si="2"/>
        <v>102132.11003405764</v>
      </c>
      <c r="K62" s="20">
        <f t="shared" si="3"/>
        <v>170458.44331522286</v>
      </c>
    </row>
    <row r="63" spans="1:11" x14ac:dyDescent="0.25">
      <c r="A63" s="8"/>
      <c r="B63" s="2">
        <v>40</v>
      </c>
      <c r="C63" s="5">
        <v>1.7999999999999999E-2</v>
      </c>
      <c r="D63" s="2">
        <f t="shared" si="0"/>
        <v>392.8</v>
      </c>
      <c r="E63" s="44">
        <f>Data!B41*D63</f>
        <v>178092.43285989432</v>
      </c>
      <c r="F63" s="23">
        <f>Data!C41*D63</f>
        <v>381909.68045034615</v>
      </c>
      <c r="G63" s="22">
        <f>Data!D41*D63</f>
        <v>450479.12774350558</v>
      </c>
      <c r="H63" s="15">
        <v>277880.11335453315</v>
      </c>
      <c r="I63" s="20">
        <f t="shared" si="1"/>
        <v>-99787.680494638829</v>
      </c>
      <c r="J63" s="20">
        <f t="shared" si="2"/>
        <v>104029.56709581299</v>
      </c>
      <c r="K63" s="20">
        <f t="shared" si="3"/>
        <v>172599.01438897243</v>
      </c>
    </row>
    <row r="64" spans="1:11" x14ac:dyDescent="0.25">
      <c r="A64" s="8"/>
      <c r="B64" s="2">
        <v>41</v>
      </c>
      <c r="C64" s="10">
        <v>1.8450000000000001E-2</v>
      </c>
      <c r="D64" s="2">
        <f t="shared" si="0"/>
        <v>392.62</v>
      </c>
      <c r="E64" s="44">
        <f>Data!B42*D64</f>
        <v>178784.253064939</v>
      </c>
      <c r="F64" s="23">
        <f>Data!C42*D64</f>
        <v>383805.23897280631</v>
      </c>
      <c r="G64" s="22">
        <f>Data!D42*D64</f>
        <v>452617.5487819339</v>
      </c>
      <c r="H64" s="15">
        <v>277880.11335453315</v>
      </c>
      <c r="I64" s="20">
        <f t="shared" si="1"/>
        <v>-99095.860289594159</v>
      </c>
      <c r="J64" s="20">
        <f t="shared" si="2"/>
        <v>105925.12561827316</v>
      </c>
      <c r="K64" s="20">
        <f t="shared" si="3"/>
        <v>174737.43542740075</v>
      </c>
    </row>
    <row r="65" spans="1:11" x14ac:dyDescent="0.25">
      <c r="A65" s="8"/>
      <c r="B65" s="2">
        <v>42</v>
      </c>
      <c r="C65" s="5">
        <v>1.89E-2</v>
      </c>
      <c r="D65" s="2">
        <f t="shared" si="0"/>
        <v>392.44</v>
      </c>
      <c r="E65" s="44">
        <f>Data!B43*D65</f>
        <v>179475.36409805014</v>
      </c>
      <c r="F65" s="23">
        <f>Data!C43*D65</f>
        <v>385698.89895597135</v>
      </c>
      <c r="G65" s="22">
        <f>Data!D43*D65</f>
        <v>454753.81978504098</v>
      </c>
      <c r="H65" s="15">
        <v>277880.11335453315</v>
      </c>
      <c r="I65" s="20">
        <f t="shared" si="1"/>
        <v>-98404.749256483017</v>
      </c>
      <c r="J65" s="20">
        <f t="shared" si="2"/>
        <v>107818.7856014382</v>
      </c>
      <c r="K65" s="20">
        <f t="shared" si="3"/>
        <v>176873.70643050782</v>
      </c>
    </row>
    <row r="66" spans="1:11" x14ac:dyDescent="0.25">
      <c r="A66" s="8"/>
      <c r="B66" s="2">
        <v>43</v>
      </c>
      <c r="C66" s="10">
        <v>1.9349999999999999E-2</v>
      </c>
      <c r="D66" s="2">
        <f t="shared" si="0"/>
        <v>392.26</v>
      </c>
      <c r="E66" s="44">
        <f>Data!B44*D66</f>
        <v>180165.76595922781</v>
      </c>
      <c r="F66" s="23">
        <f>Data!C44*D66</f>
        <v>387590.66039984126</v>
      </c>
      <c r="G66" s="22">
        <f>Data!D44*D66</f>
        <v>456887.94075282681</v>
      </c>
      <c r="H66" s="15">
        <v>277880.11335453315</v>
      </c>
      <c r="I66" s="20">
        <f t="shared" si="1"/>
        <v>-97714.347395305347</v>
      </c>
      <c r="J66" s="20">
        <f t="shared" si="2"/>
        <v>109710.54704530811</v>
      </c>
      <c r="K66" s="20">
        <f t="shared" si="3"/>
        <v>179007.82739829365</v>
      </c>
    </row>
    <row r="67" spans="1:11" x14ac:dyDescent="0.25">
      <c r="A67" s="8"/>
      <c r="B67" s="2">
        <v>44</v>
      </c>
      <c r="C67" s="5">
        <v>1.9800000000000002E-2</v>
      </c>
      <c r="D67" s="2">
        <f t="shared" si="0"/>
        <v>392.08</v>
      </c>
      <c r="E67" s="44">
        <f>Data!B45*D67</f>
        <v>180855.45864847198</v>
      </c>
      <c r="F67" s="23">
        <f>Data!C45*D67</f>
        <v>389480.52330441604</v>
      </c>
      <c r="G67" s="22">
        <f>Data!D45*D67</f>
        <v>459019.91168529144</v>
      </c>
      <c r="H67" s="15">
        <v>277880.11335453315</v>
      </c>
      <c r="I67" s="20">
        <f t="shared" si="1"/>
        <v>-97024.654706061177</v>
      </c>
      <c r="J67" s="20">
        <f t="shared" si="2"/>
        <v>111600.40994988289</v>
      </c>
      <c r="K67" s="20">
        <f t="shared" si="3"/>
        <v>181139.79833075829</v>
      </c>
    </row>
    <row r="68" spans="1:11" x14ac:dyDescent="0.25">
      <c r="A68" s="8"/>
      <c r="B68" s="2">
        <v>45</v>
      </c>
      <c r="C68" s="10">
        <v>2.0250000000000001E-2</v>
      </c>
      <c r="D68" s="2">
        <f t="shared" si="0"/>
        <v>391.9</v>
      </c>
      <c r="E68" s="44">
        <f>Data!B46*D68</f>
        <v>181544.44216578262</v>
      </c>
      <c r="F68" s="23">
        <f>Data!C46*D68</f>
        <v>391368.48766969558</v>
      </c>
      <c r="G68" s="22">
        <f>Data!D46*D68</f>
        <v>461149.7325824349</v>
      </c>
      <c r="H68" s="15">
        <v>277880.11335453315</v>
      </c>
      <c r="I68" s="20">
        <f t="shared" si="1"/>
        <v>-96335.671188750537</v>
      </c>
      <c r="J68" s="20">
        <f t="shared" si="2"/>
        <v>113488.37431516242</v>
      </c>
      <c r="K68" s="20">
        <f t="shared" si="3"/>
        <v>183269.61922790174</v>
      </c>
    </row>
    <row r="69" spans="1:11" x14ac:dyDescent="0.25">
      <c r="A69" s="8"/>
      <c r="B69" s="2">
        <v>46</v>
      </c>
      <c r="C69" s="5">
        <v>2.07E-2</v>
      </c>
      <c r="D69" s="2">
        <f t="shared" si="0"/>
        <v>391.72</v>
      </c>
      <c r="E69" s="44">
        <f>Data!B47*D69</f>
        <v>182232.71651115979</v>
      </c>
      <c r="F69" s="23">
        <f>Data!C47*D69</f>
        <v>393254.55349568016</v>
      </c>
      <c r="G69" s="22">
        <f>Data!D47*D69</f>
        <v>463277.40344425704</v>
      </c>
      <c r="H69" s="15">
        <v>277880.11335453315</v>
      </c>
      <c r="I69" s="20">
        <f t="shared" si="1"/>
        <v>-95647.396843373368</v>
      </c>
      <c r="J69" s="20">
        <f t="shared" si="2"/>
        <v>115374.440141147</v>
      </c>
      <c r="K69" s="20">
        <f t="shared" si="3"/>
        <v>185397.29008972389</v>
      </c>
    </row>
    <row r="70" spans="1:11" x14ac:dyDescent="0.25">
      <c r="A70" s="8"/>
      <c r="B70" s="2">
        <v>47</v>
      </c>
      <c r="C70" s="10">
        <v>2.1149999999999999E-2</v>
      </c>
      <c r="D70" s="2">
        <f t="shared" si="0"/>
        <v>391.54</v>
      </c>
      <c r="E70" s="44">
        <f>Data!B48*D70</f>
        <v>182920.28168460343</v>
      </c>
      <c r="F70" s="23">
        <f>Data!C48*D70</f>
        <v>395138.72078236949</v>
      </c>
      <c r="G70" s="22">
        <f>Data!D48*D70</f>
        <v>465402.92427075788</v>
      </c>
      <c r="H70" s="15">
        <v>277880.11335453315</v>
      </c>
      <c r="I70" s="20">
        <f t="shared" si="1"/>
        <v>-94959.831669929728</v>
      </c>
      <c r="J70" s="20">
        <f t="shared" si="2"/>
        <v>117258.60742783634</v>
      </c>
      <c r="K70" s="20">
        <f t="shared" si="3"/>
        <v>187522.81091622473</v>
      </c>
    </row>
    <row r="71" spans="1:11" x14ac:dyDescent="0.25">
      <c r="A71" s="8"/>
      <c r="B71" s="26">
        <v>48</v>
      </c>
      <c r="C71" s="5">
        <v>2.1600000000000001E-2</v>
      </c>
      <c r="D71" s="2">
        <f t="shared" si="0"/>
        <v>391.36</v>
      </c>
      <c r="E71" s="44">
        <f>Data!B49*D71</f>
        <v>183607.13768611359</v>
      </c>
      <c r="F71" s="23">
        <f>Data!C49*D71</f>
        <v>397020.9895297637</v>
      </c>
      <c r="G71" s="22">
        <f>Data!D49*D71</f>
        <v>467526.29506193759</v>
      </c>
      <c r="H71" s="15">
        <v>277880.11335453315</v>
      </c>
      <c r="I71" s="20">
        <f t="shared" si="1"/>
        <v>-94272.97566841956</v>
      </c>
      <c r="J71" s="20">
        <f t="shared" si="2"/>
        <v>119140.87617523054</v>
      </c>
      <c r="K71" s="20">
        <f t="shared" si="3"/>
        <v>189646.18170740444</v>
      </c>
    </row>
    <row r="72" spans="1:11" x14ac:dyDescent="0.25">
      <c r="A72" s="8">
        <v>2027</v>
      </c>
      <c r="B72" s="2">
        <v>49</v>
      </c>
      <c r="C72" s="10">
        <v>2.205E-2</v>
      </c>
      <c r="D72" s="2">
        <f t="shared" si="0"/>
        <v>391.18</v>
      </c>
      <c r="E72" s="44">
        <f>Data!B50*D72</f>
        <v>184293.28451569023</v>
      </c>
      <c r="F72" s="23">
        <f>Data!C50*D72</f>
        <v>398901.35973786272</v>
      </c>
      <c r="G72" s="42">
        <f>Data!D50*D72</f>
        <v>469647.51581779611</v>
      </c>
      <c r="H72" s="15">
        <v>277880.11335453315</v>
      </c>
      <c r="I72" s="20">
        <f t="shared" si="1"/>
        <v>-93586.828838842921</v>
      </c>
      <c r="J72" s="20">
        <f t="shared" si="2"/>
        <v>121021.24638332956</v>
      </c>
      <c r="K72" s="20">
        <f t="shared" si="3"/>
        <v>191767.40246326296</v>
      </c>
    </row>
    <row r="73" spans="1:11" x14ac:dyDescent="0.25">
      <c r="A73" s="8"/>
      <c r="B73" s="2">
        <v>50</v>
      </c>
      <c r="C73" s="5">
        <v>2.2499999999999999E-2</v>
      </c>
      <c r="D73" s="2">
        <f t="shared" si="0"/>
        <v>391</v>
      </c>
      <c r="E73" s="44">
        <f>Data!B51*D73</f>
        <v>184978.72217333334</v>
      </c>
      <c r="F73" s="23">
        <f>Data!C51*D73</f>
        <v>400779.83140666666</v>
      </c>
      <c r="G73" s="42">
        <f>Data!D51*D73</f>
        <v>471766.58653833339</v>
      </c>
      <c r="H73" s="15">
        <v>277880.11335453315</v>
      </c>
      <c r="I73" s="20">
        <f t="shared" si="1"/>
        <v>-92901.391181199811</v>
      </c>
      <c r="J73" s="20">
        <f t="shared" si="2"/>
        <v>122899.71805213351</v>
      </c>
      <c r="K73" s="20">
        <f t="shared" si="3"/>
        <v>193886.47318380023</v>
      </c>
    </row>
    <row r="74" spans="1:11" x14ac:dyDescent="0.25">
      <c r="A74" s="8"/>
      <c r="B74" s="2">
        <v>51</v>
      </c>
      <c r="C74" s="10">
        <v>2.2950000000000002E-2</v>
      </c>
      <c r="D74" s="2">
        <f t="shared" si="0"/>
        <v>390.82</v>
      </c>
      <c r="E74" s="44">
        <f>Data!B52*D74</f>
        <v>185663.45065904298</v>
      </c>
      <c r="F74" s="23">
        <f>Data!C52*D74</f>
        <v>402656.40453617548</v>
      </c>
      <c r="G74" s="42">
        <f>Data!D52*D74</f>
        <v>473883.50722354942</v>
      </c>
      <c r="H74" s="15">
        <v>277880.11335453315</v>
      </c>
      <c r="I74" s="20">
        <f t="shared" si="1"/>
        <v>-92216.662695490173</v>
      </c>
      <c r="J74" s="20">
        <f t="shared" si="2"/>
        <v>124776.29118164233</v>
      </c>
      <c r="K74" s="20">
        <f t="shared" si="3"/>
        <v>196003.39386901626</v>
      </c>
    </row>
    <row r="75" spans="1:11" x14ac:dyDescent="0.25">
      <c r="A75" s="8"/>
      <c r="B75" s="2">
        <v>52</v>
      </c>
      <c r="C75" s="5">
        <v>2.3400000000000001E-2</v>
      </c>
      <c r="D75" s="2">
        <f t="shared" si="0"/>
        <v>390.64</v>
      </c>
      <c r="E75" s="44">
        <f>Data!B53*D75</f>
        <v>186347.46997281912</v>
      </c>
      <c r="F75" s="23">
        <f>Data!C53*D75</f>
        <v>404531.07912638906</v>
      </c>
      <c r="G75" s="42">
        <f>Data!D53*D75</f>
        <v>475998.27787344425</v>
      </c>
      <c r="H75" s="15">
        <v>277880.11335453315</v>
      </c>
      <c r="I75" s="20">
        <f t="shared" si="1"/>
        <v>-91532.643381714035</v>
      </c>
      <c r="J75" s="20">
        <f t="shared" si="2"/>
        <v>126650.9657718559</v>
      </c>
      <c r="K75" s="20">
        <f t="shared" si="3"/>
        <v>198118.1645189111</v>
      </c>
    </row>
    <row r="76" spans="1:11" x14ac:dyDescent="0.25">
      <c r="A76" s="8"/>
      <c r="B76" s="2">
        <v>53</v>
      </c>
      <c r="C76" s="10">
        <v>2.385E-2</v>
      </c>
      <c r="D76" s="2">
        <f t="shared" si="0"/>
        <v>390.46</v>
      </c>
      <c r="E76" s="44">
        <f>Data!B54*D76</f>
        <v>187030.78011466173</v>
      </c>
      <c r="F76" s="23">
        <f>Data!C54*D76</f>
        <v>406403.8551773075</v>
      </c>
      <c r="G76" s="42">
        <f>Data!D54*D76</f>
        <v>478110.89848801785</v>
      </c>
      <c r="H76" s="15">
        <v>277880.11335453315</v>
      </c>
      <c r="I76" s="20">
        <f t="shared" si="1"/>
        <v>-90849.333239871426</v>
      </c>
      <c r="J76" s="20">
        <f t="shared" si="2"/>
        <v>128523.74182277435</v>
      </c>
      <c r="K76" s="20">
        <f t="shared" si="3"/>
        <v>200230.78513348469</v>
      </c>
    </row>
    <row r="77" spans="1:11" x14ac:dyDescent="0.25">
      <c r="A77" s="8"/>
      <c r="B77" s="2">
        <v>54</v>
      </c>
      <c r="C77" s="5">
        <v>2.4299999999999999E-2</v>
      </c>
      <c r="D77" s="2">
        <f t="shared" si="0"/>
        <v>390.28</v>
      </c>
      <c r="E77" s="44">
        <f>Data!B55*D77</f>
        <v>187713.38108457084</v>
      </c>
      <c r="F77" s="23">
        <f>Data!C55*D77</f>
        <v>408274.73268893093</v>
      </c>
      <c r="G77" s="42">
        <f>Data!D55*D77</f>
        <v>480221.36906727008</v>
      </c>
      <c r="H77" s="15">
        <v>277880.11335453315</v>
      </c>
      <c r="I77" s="20">
        <f t="shared" si="1"/>
        <v>-90166.732269962318</v>
      </c>
      <c r="J77" s="20">
        <f t="shared" si="2"/>
        <v>130394.61933439778</v>
      </c>
      <c r="K77" s="20">
        <f t="shared" si="3"/>
        <v>202341.25571273692</v>
      </c>
    </row>
    <row r="78" spans="1:11" x14ac:dyDescent="0.25">
      <c r="A78" s="8"/>
      <c r="B78" s="2">
        <v>55</v>
      </c>
      <c r="C78" s="10">
        <v>2.4750000000000001E-2</v>
      </c>
      <c r="D78" s="2">
        <f t="shared" si="0"/>
        <v>390.1</v>
      </c>
      <c r="E78" s="44">
        <f>Data!B56*D78</f>
        <v>188395.27288254647</v>
      </c>
      <c r="F78" s="23">
        <f>Data!C56*D78</f>
        <v>410143.71166125924</v>
      </c>
      <c r="G78" s="42">
        <f>Data!D56*D78</f>
        <v>482329.68961120123</v>
      </c>
      <c r="H78" s="15">
        <v>277880.11335453315</v>
      </c>
      <c r="I78" s="20">
        <f t="shared" si="1"/>
        <v>-89484.840471986681</v>
      </c>
      <c r="J78" s="20">
        <f t="shared" si="2"/>
        <v>132263.59830672608</v>
      </c>
      <c r="K78" s="20">
        <f t="shared" si="3"/>
        <v>204449.57625666808</v>
      </c>
    </row>
    <row r="79" spans="1:11" x14ac:dyDescent="0.25">
      <c r="A79" s="8"/>
      <c r="B79" s="25">
        <v>56</v>
      </c>
      <c r="C79" s="5">
        <v>2.52E-2</v>
      </c>
      <c r="D79" s="2">
        <f t="shared" si="0"/>
        <v>389.92</v>
      </c>
      <c r="E79" s="44">
        <f>Data!B57*D79</f>
        <v>189076.45550858861</v>
      </c>
      <c r="F79" s="23">
        <f>Data!C57*D79</f>
        <v>412010.79209429224</v>
      </c>
      <c r="G79" s="42">
        <f>Data!D57*D79</f>
        <v>484435.86011981108</v>
      </c>
      <c r="H79" s="15">
        <v>277880.11335453315</v>
      </c>
      <c r="I79" s="20">
        <f t="shared" si="1"/>
        <v>-88803.657845944545</v>
      </c>
      <c r="J79" s="20">
        <f t="shared" si="2"/>
        <v>134130.67873975908</v>
      </c>
      <c r="K79" s="20">
        <f t="shared" si="3"/>
        <v>206555.74676527793</v>
      </c>
    </row>
    <row r="80" spans="1:11" x14ac:dyDescent="0.25">
      <c r="A80" s="8"/>
      <c r="B80" s="2">
        <v>57</v>
      </c>
      <c r="C80" s="10">
        <v>2.5649999999999999E-2</v>
      </c>
      <c r="D80" s="2">
        <f t="shared" si="0"/>
        <v>389.74</v>
      </c>
      <c r="E80" s="44">
        <f>Data!B58*D80</f>
        <v>189756.92896269722</v>
      </c>
      <c r="F80" s="39">
        <f>Data!C58*D80</f>
        <v>413875.97398803016</v>
      </c>
      <c r="G80" s="42">
        <f>Data!D58*D80</f>
        <v>486539.88059309981</v>
      </c>
      <c r="H80" s="15">
        <v>277880.11335453315</v>
      </c>
      <c r="I80" s="20">
        <f t="shared" si="1"/>
        <v>-88123.184391835937</v>
      </c>
      <c r="J80" s="20">
        <f t="shared" si="2"/>
        <v>135995.86063349701</v>
      </c>
      <c r="K80" s="20">
        <f t="shared" si="3"/>
        <v>208659.76723856665</v>
      </c>
    </row>
    <row r="81" spans="1:11" x14ac:dyDescent="0.25">
      <c r="A81" s="8"/>
      <c r="B81" s="2">
        <v>58</v>
      </c>
      <c r="C81" s="5">
        <v>2.6100000000000002E-2</v>
      </c>
      <c r="D81" s="2">
        <f t="shared" si="0"/>
        <v>389.56</v>
      </c>
      <c r="E81" s="44">
        <f>Data!B59*D81</f>
        <v>190436.69324487232</v>
      </c>
      <c r="F81" s="39">
        <f>Data!C59*D81</f>
        <v>415739.25734247296</v>
      </c>
      <c r="G81" s="42">
        <f>Data!D59*D81</f>
        <v>488641.75103106722</v>
      </c>
      <c r="H81" s="15">
        <v>277880.11335453315</v>
      </c>
      <c r="I81" s="20">
        <f t="shared" si="1"/>
        <v>-87443.42010966083</v>
      </c>
      <c r="J81" s="20">
        <f t="shared" si="2"/>
        <v>137859.14398793981</v>
      </c>
      <c r="K81" s="20">
        <f t="shared" si="3"/>
        <v>210761.63767653407</v>
      </c>
    </row>
    <row r="82" spans="1:11" x14ac:dyDescent="0.25">
      <c r="A82" s="8"/>
      <c r="B82" s="2">
        <v>59</v>
      </c>
      <c r="C82" s="10">
        <v>2.6550000000000001E-2</v>
      </c>
      <c r="D82" s="2">
        <f t="shared" si="0"/>
        <v>389.38</v>
      </c>
      <c r="E82" s="44">
        <f>Data!B60*D82</f>
        <v>191115.7483551139</v>
      </c>
      <c r="F82" s="39">
        <f>Data!C60*D82</f>
        <v>417600.64215762069</v>
      </c>
      <c r="G82" s="42">
        <f>Data!D60*D82</f>
        <v>490741.47143371345</v>
      </c>
      <c r="H82" s="15">
        <v>277880.11335453315</v>
      </c>
      <c r="I82" s="20">
        <f t="shared" si="1"/>
        <v>-86764.364999419253</v>
      </c>
      <c r="J82" s="20">
        <f t="shared" si="2"/>
        <v>139720.52880308754</v>
      </c>
      <c r="K82" s="20">
        <f t="shared" si="3"/>
        <v>212861.3580791803</v>
      </c>
    </row>
    <row r="83" spans="1:11" x14ac:dyDescent="0.25">
      <c r="A83" s="8"/>
      <c r="B83" s="2">
        <v>60</v>
      </c>
      <c r="C83" s="5">
        <v>2.7E-2</v>
      </c>
      <c r="D83" s="2">
        <f t="shared" si="0"/>
        <v>389.2</v>
      </c>
      <c r="E83" s="44">
        <f>Data!B61*D83</f>
        <v>191794.09429342201</v>
      </c>
      <c r="F83" s="39">
        <f>Data!C61*D83</f>
        <v>419460.12843347306</v>
      </c>
      <c r="G83" s="42">
        <f>Data!D61*D83</f>
        <v>492839.04180103843</v>
      </c>
      <c r="H83" s="15">
        <v>277880.11335453315</v>
      </c>
      <c r="I83" s="20">
        <f t="shared" si="1"/>
        <v>-86086.019061111147</v>
      </c>
      <c r="J83" s="20">
        <f t="shared" si="2"/>
        <v>141580.0150789399</v>
      </c>
      <c r="K83" s="20">
        <f t="shared" si="3"/>
        <v>214958.92844650528</v>
      </c>
    </row>
    <row r="84" spans="1:11" x14ac:dyDescent="0.25">
      <c r="A84" s="8">
        <v>2028</v>
      </c>
      <c r="B84" s="2">
        <v>61</v>
      </c>
      <c r="C84" s="10">
        <v>2.7449999999999999E-2</v>
      </c>
      <c r="D84" s="2">
        <f t="shared" si="0"/>
        <v>389.02</v>
      </c>
      <c r="E84" s="44">
        <f>Data!B62*D84</f>
        <v>192471.73105979661</v>
      </c>
      <c r="F84" s="39">
        <f>Data!C62*D84</f>
        <v>421317.71617003047</v>
      </c>
      <c r="G84" s="42">
        <f>Data!D62*D84</f>
        <v>494934.46213304222</v>
      </c>
      <c r="H84" s="15">
        <v>277880.11335453315</v>
      </c>
      <c r="I84" s="20">
        <f t="shared" si="1"/>
        <v>-85408.382294736541</v>
      </c>
      <c r="J84" s="20">
        <f t="shared" si="2"/>
        <v>143437.60281549732</v>
      </c>
      <c r="K84" s="20">
        <f t="shared" si="3"/>
        <v>217054.34877850907</v>
      </c>
    </row>
    <row r="85" spans="1:11" x14ac:dyDescent="0.25">
      <c r="A85" s="8"/>
      <c r="B85" s="2">
        <v>62</v>
      </c>
      <c r="C85" s="5">
        <v>2.7900000000000001E-2</v>
      </c>
      <c r="D85" s="2">
        <f t="shared" si="0"/>
        <v>388.84</v>
      </c>
      <c r="E85" s="44">
        <f>Data!B63*D85</f>
        <v>193148.65865423769</v>
      </c>
      <c r="F85" s="39">
        <f>Data!C63*D85</f>
        <v>423173.40536729275</v>
      </c>
      <c r="G85" s="42">
        <f>Data!D63*D85</f>
        <v>497027.73242972465</v>
      </c>
      <c r="H85" s="15">
        <v>277880.11335453315</v>
      </c>
      <c r="I85" s="20">
        <f t="shared" si="1"/>
        <v>-84731.454700295464</v>
      </c>
      <c r="J85" s="20">
        <f t="shared" si="2"/>
        <v>145293.2920127596</v>
      </c>
      <c r="K85" s="20">
        <f t="shared" si="3"/>
        <v>219147.6190751915</v>
      </c>
    </row>
    <row r="86" spans="1:11" x14ac:dyDescent="0.25">
      <c r="A86" s="8"/>
      <c r="B86" s="2">
        <v>63</v>
      </c>
      <c r="C86" s="10">
        <v>2.835E-2</v>
      </c>
      <c r="D86" s="2">
        <f t="shared" si="0"/>
        <v>388.66</v>
      </c>
      <c r="E86" s="44">
        <f>Data!B64*D86</f>
        <v>193824.8770767453</v>
      </c>
      <c r="F86" s="39">
        <f>Data!C64*D86</f>
        <v>425027.19602525985</v>
      </c>
      <c r="G86" s="42">
        <f>Data!D64*D86</f>
        <v>499118.85269108595</v>
      </c>
      <c r="H86" s="15">
        <v>277880.11335453315</v>
      </c>
      <c r="I86" s="20">
        <f t="shared" si="1"/>
        <v>-84055.236277787859</v>
      </c>
      <c r="J86" s="20">
        <f t="shared" si="2"/>
        <v>147147.0826707267</v>
      </c>
      <c r="K86" s="20">
        <f t="shared" si="3"/>
        <v>221238.7393365528</v>
      </c>
    </row>
    <row r="87" spans="1:11" x14ac:dyDescent="0.25">
      <c r="A87" s="8"/>
      <c r="B87" s="2">
        <v>64</v>
      </c>
      <c r="C87" s="5">
        <v>2.8799999999999999E-2</v>
      </c>
      <c r="D87" s="2">
        <f t="shared" si="0"/>
        <v>388.48</v>
      </c>
      <c r="E87" s="44">
        <f>Data!B65*D87</f>
        <v>194500.38632731937</v>
      </c>
      <c r="F87" s="39">
        <f>Data!C65*D87</f>
        <v>426879.08814393176</v>
      </c>
      <c r="G87" s="42">
        <f>Data!D65*D87</f>
        <v>501207.82291712606</v>
      </c>
      <c r="H87" s="15">
        <v>277880.11335453315</v>
      </c>
      <c r="I87" s="20">
        <f t="shared" si="1"/>
        <v>-83379.727027213783</v>
      </c>
      <c r="J87" s="20">
        <f t="shared" si="2"/>
        <v>148998.97478939861</v>
      </c>
      <c r="K87" s="20">
        <f t="shared" si="3"/>
        <v>223327.70956259291</v>
      </c>
    </row>
    <row r="88" spans="1:11" x14ac:dyDescent="0.25">
      <c r="A88" s="8"/>
      <c r="B88" s="2">
        <v>65</v>
      </c>
      <c r="C88" s="10">
        <v>2.9250000000000002E-2</v>
      </c>
      <c r="D88" s="2">
        <f t="shared" si="0"/>
        <v>388.3</v>
      </c>
      <c r="E88" s="44">
        <f>Data!B66*D88</f>
        <v>195175.18640595998</v>
      </c>
      <c r="F88" s="39">
        <f>Data!C66*D88</f>
        <v>428729.0817233086</v>
      </c>
      <c r="G88" s="42">
        <f>Data!D66*D88</f>
        <v>503294.64310784487</v>
      </c>
      <c r="H88" s="15">
        <v>277880.11335453315</v>
      </c>
      <c r="I88" s="20">
        <f t="shared" si="1"/>
        <v>-82704.926948573178</v>
      </c>
      <c r="J88" s="20">
        <f t="shared" si="2"/>
        <v>150848.96836877544</v>
      </c>
      <c r="K88" s="20">
        <f t="shared" si="3"/>
        <v>225414.52975331171</v>
      </c>
    </row>
    <row r="89" spans="1:11" x14ac:dyDescent="0.25">
      <c r="A89" s="8"/>
      <c r="B89" s="2">
        <v>66</v>
      </c>
      <c r="C89" s="5">
        <v>2.9700000000000001E-2</v>
      </c>
      <c r="D89" s="2">
        <f t="shared" ref="D89:D152" si="4">400-(400*C89)</f>
        <v>388.12</v>
      </c>
      <c r="E89" s="44">
        <f>Data!B67*D89</f>
        <v>195849.27731266702</v>
      </c>
      <c r="F89" s="39">
        <f>Data!C67*D89</f>
        <v>430577.17676339031</v>
      </c>
      <c r="G89" s="42">
        <f>Data!D67*D89</f>
        <v>505379.31326324254</v>
      </c>
      <c r="H89" s="15">
        <v>277880.11335453315</v>
      </c>
      <c r="I89" s="20">
        <f t="shared" ref="I89:I152" si="5">E89-H89</f>
        <v>-82030.836041866132</v>
      </c>
      <c r="J89" s="20">
        <f t="shared" ref="J89:J152" si="6">F89-H89</f>
        <v>152697.06340885715</v>
      </c>
      <c r="K89" s="20">
        <f t="shared" ref="K89:K152" si="7">G89-H89</f>
        <v>227499.19990870939</v>
      </c>
    </row>
    <row r="90" spans="1:11" x14ac:dyDescent="0.25">
      <c r="A90" s="8"/>
      <c r="B90" s="2">
        <v>67</v>
      </c>
      <c r="C90" s="10">
        <v>3.015E-2</v>
      </c>
      <c r="D90" s="2">
        <f t="shared" si="4"/>
        <v>387.94</v>
      </c>
      <c r="E90" s="44">
        <f>Data!B68*D90</f>
        <v>196522.6590474406</v>
      </c>
      <c r="F90" s="39">
        <f>Data!C68*D90</f>
        <v>432423.37326417677</v>
      </c>
      <c r="G90" s="42">
        <f>Data!D68*D90</f>
        <v>507461.83338331891</v>
      </c>
      <c r="H90" s="15">
        <v>277880.11335453315</v>
      </c>
      <c r="I90" s="20">
        <f t="shared" si="5"/>
        <v>-81357.454307092557</v>
      </c>
      <c r="J90" s="20">
        <f t="shared" si="6"/>
        <v>154543.25990964362</v>
      </c>
      <c r="K90" s="20">
        <f t="shared" si="7"/>
        <v>229581.72002878576</v>
      </c>
    </row>
    <row r="91" spans="1:11" x14ac:dyDescent="0.25">
      <c r="A91" s="8"/>
      <c r="B91" s="2">
        <v>68</v>
      </c>
      <c r="C91" s="5">
        <v>3.0599999999999999E-2</v>
      </c>
      <c r="D91" s="2">
        <f t="shared" si="4"/>
        <v>387.76</v>
      </c>
      <c r="E91" s="44">
        <f>Data!B69*D91</f>
        <v>197195.33161028067</v>
      </c>
      <c r="F91" s="39">
        <f>Data!C69*D91</f>
        <v>434267.67122566816</v>
      </c>
      <c r="G91" s="42">
        <f>Data!D69*D91</f>
        <v>509542.20346807409</v>
      </c>
      <c r="H91" s="15">
        <v>277880.11335453315</v>
      </c>
      <c r="I91" s="20">
        <f t="shared" si="5"/>
        <v>-80684.781744252483</v>
      </c>
      <c r="J91" s="20">
        <f t="shared" si="6"/>
        <v>156387.55787113501</v>
      </c>
      <c r="K91" s="20">
        <f t="shared" si="7"/>
        <v>231662.09011354094</v>
      </c>
    </row>
    <row r="92" spans="1:11" x14ac:dyDescent="0.25">
      <c r="A92" s="8"/>
      <c r="B92" s="2">
        <v>69</v>
      </c>
      <c r="C92" s="10">
        <v>3.1050000000000001E-2</v>
      </c>
      <c r="D92" s="2">
        <f t="shared" si="4"/>
        <v>387.58</v>
      </c>
      <c r="E92" s="44">
        <f>Data!B70*D92</f>
        <v>197867.29500118725</v>
      </c>
      <c r="F92" s="39">
        <f>Data!C70*D92</f>
        <v>436110.07064786443</v>
      </c>
      <c r="G92" s="42">
        <f>Data!D70*D92</f>
        <v>511620.42351750802</v>
      </c>
      <c r="H92" s="15">
        <v>277880.11335453315</v>
      </c>
      <c r="I92" s="20">
        <f t="shared" si="5"/>
        <v>-80012.818353345909</v>
      </c>
      <c r="J92" s="20">
        <f t="shared" si="6"/>
        <v>158229.95729333127</v>
      </c>
      <c r="K92" s="20">
        <f t="shared" si="7"/>
        <v>233740.31016297487</v>
      </c>
    </row>
    <row r="93" spans="1:11" x14ac:dyDescent="0.25">
      <c r="A93" s="8"/>
      <c r="B93" s="2">
        <v>70</v>
      </c>
      <c r="C93" s="5">
        <v>3.15E-2</v>
      </c>
      <c r="D93" s="2">
        <f t="shared" si="4"/>
        <v>387.4</v>
      </c>
      <c r="E93" s="44">
        <f>Data!B71*D93</f>
        <v>198538.54922016029</v>
      </c>
      <c r="F93" s="39">
        <f>Data!C71*D93</f>
        <v>437950.57153076556</v>
      </c>
      <c r="G93" s="42">
        <f>Data!D71*D93</f>
        <v>513696.49353162065</v>
      </c>
      <c r="H93" s="15">
        <v>277880.11335453315</v>
      </c>
      <c r="I93" s="20">
        <f t="shared" si="5"/>
        <v>-79341.564134372864</v>
      </c>
      <c r="J93" s="20">
        <f t="shared" si="6"/>
        <v>160070.45817623241</v>
      </c>
      <c r="K93" s="20">
        <f t="shared" si="7"/>
        <v>235816.3801770875</v>
      </c>
    </row>
    <row r="94" spans="1:11" x14ac:dyDescent="0.25">
      <c r="A94" s="8"/>
      <c r="B94" s="2">
        <v>71</v>
      </c>
      <c r="C94" s="10">
        <v>3.1949999999999999E-2</v>
      </c>
      <c r="D94" s="2">
        <f t="shared" si="4"/>
        <v>387.22</v>
      </c>
      <c r="E94" s="44">
        <f>Data!B72*D94</f>
        <v>199209.09426719986</v>
      </c>
      <c r="F94" s="39">
        <f>Data!C72*D94</f>
        <v>439789.17387437157</v>
      </c>
      <c r="G94" s="42">
        <f>Data!D72*D94</f>
        <v>515770.41351041215</v>
      </c>
      <c r="H94" s="15">
        <v>277880.11335453315</v>
      </c>
      <c r="I94" s="20">
        <f t="shared" si="5"/>
        <v>-78671.01908733329</v>
      </c>
      <c r="J94" s="20">
        <f t="shared" si="6"/>
        <v>161909.06051983841</v>
      </c>
      <c r="K94" s="20">
        <f t="shared" si="7"/>
        <v>237890.300155879</v>
      </c>
    </row>
    <row r="95" spans="1:11" x14ac:dyDescent="0.25">
      <c r="A95" s="8"/>
      <c r="B95" s="2">
        <v>72</v>
      </c>
      <c r="C95" s="5">
        <v>3.2399999999999998E-2</v>
      </c>
      <c r="D95" s="2">
        <f t="shared" si="4"/>
        <v>387.04</v>
      </c>
      <c r="E95" s="44">
        <f>Data!B73*D95</f>
        <v>199878.93014230594</v>
      </c>
      <c r="F95" s="39">
        <f>Data!C73*D95</f>
        <v>441625.87767868233</v>
      </c>
      <c r="G95" s="42">
        <f>Data!D73*D95</f>
        <v>517842.1834538824</v>
      </c>
      <c r="H95" s="15">
        <v>277880.11335453315</v>
      </c>
      <c r="I95" s="20">
        <f t="shared" si="5"/>
        <v>-78001.183212227217</v>
      </c>
      <c r="J95" s="20">
        <f t="shared" si="6"/>
        <v>163745.76432414918</v>
      </c>
      <c r="K95" s="20">
        <f t="shared" si="7"/>
        <v>239962.07009934925</v>
      </c>
    </row>
    <row r="96" spans="1:11" x14ac:dyDescent="0.25">
      <c r="A96" s="8">
        <v>2029</v>
      </c>
      <c r="B96" s="2">
        <v>73</v>
      </c>
      <c r="C96" s="10">
        <v>3.2849999999999997E-2</v>
      </c>
      <c r="D96" s="2">
        <f t="shared" si="4"/>
        <v>386.86</v>
      </c>
      <c r="E96" s="44">
        <f>Data!B74*D96</f>
        <v>200548.05684547842</v>
      </c>
      <c r="F96" s="39">
        <f>Data!C74*D96</f>
        <v>443460.68294369808</v>
      </c>
      <c r="G96" s="42">
        <f>Data!D74*D96</f>
        <v>519911.80336203141</v>
      </c>
      <c r="H96" s="15">
        <v>0</v>
      </c>
      <c r="I96" s="20">
        <f t="shared" si="5"/>
        <v>200548.05684547842</v>
      </c>
      <c r="J96" s="20">
        <f t="shared" si="6"/>
        <v>443460.68294369808</v>
      </c>
      <c r="K96" s="20">
        <f t="shared" si="7"/>
        <v>519911.80336203141</v>
      </c>
    </row>
    <row r="97" spans="1:11" x14ac:dyDescent="0.25">
      <c r="A97" s="8"/>
      <c r="B97" s="2">
        <v>74</v>
      </c>
      <c r="C97" s="5">
        <v>3.3300000000000003E-2</v>
      </c>
      <c r="D97" s="2">
        <f t="shared" si="4"/>
        <v>386.68</v>
      </c>
      <c r="E97" s="44">
        <f>Data!B75*D97</f>
        <v>201216.4743767175</v>
      </c>
      <c r="F97" s="39">
        <f>Data!C75*D97</f>
        <v>445293.58966941864</v>
      </c>
      <c r="G97" s="42">
        <f>Data!D75*D97</f>
        <v>521979.27323485923</v>
      </c>
      <c r="H97" s="15">
        <v>0</v>
      </c>
      <c r="I97" s="20">
        <f t="shared" si="5"/>
        <v>201216.4743767175</v>
      </c>
      <c r="J97" s="20">
        <f t="shared" si="6"/>
        <v>445293.58966941864</v>
      </c>
      <c r="K97" s="20">
        <f t="shared" si="7"/>
        <v>521979.27323485923</v>
      </c>
    </row>
    <row r="98" spans="1:11" x14ac:dyDescent="0.25">
      <c r="A98" s="8"/>
      <c r="B98" s="2">
        <v>75</v>
      </c>
      <c r="C98" s="10">
        <v>3.3750000000000002E-2</v>
      </c>
      <c r="D98" s="2">
        <f t="shared" si="4"/>
        <v>386.5</v>
      </c>
      <c r="E98" s="44">
        <f>Data!B76*D98</f>
        <v>201884.18273602304</v>
      </c>
      <c r="F98" s="39">
        <f>Data!C76*D98</f>
        <v>447124.59785584401</v>
      </c>
      <c r="G98" s="42">
        <f>Data!D76*D98</f>
        <v>524044.59307236579</v>
      </c>
      <c r="H98" s="15">
        <v>0</v>
      </c>
      <c r="I98" s="20">
        <f t="shared" si="5"/>
        <v>201884.18273602304</v>
      </c>
      <c r="J98" s="20">
        <f t="shared" si="6"/>
        <v>447124.59785584401</v>
      </c>
      <c r="K98" s="20">
        <f t="shared" si="7"/>
        <v>524044.59307236579</v>
      </c>
    </row>
    <row r="99" spans="1:11" x14ac:dyDescent="0.25">
      <c r="A99" s="8"/>
      <c r="B99" s="2">
        <v>76</v>
      </c>
      <c r="C99" s="5">
        <v>3.4200000000000001E-2</v>
      </c>
      <c r="D99" s="2">
        <f t="shared" si="4"/>
        <v>386.32</v>
      </c>
      <c r="E99" s="44">
        <f>Data!B77*D99</f>
        <v>202551.18192339505</v>
      </c>
      <c r="F99" s="39">
        <f>Data!C77*D99</f>
        <v>448953.7075029742</v>
      </c>
      <c r="G99" s="42">
        <f>Data!D77*D99</f>
        <v>526107.76287455112</v>
      </c>
      <c r="H99" s="15">
        <v>0</v>
      </c>
      <c r="I99" s="20">
        <f t="shared" si="5"/>
        <v>202551.18192339505</v>
      </c>
      <c r="J99" s="20">
        <f t="shared" si="6"/>
        <v>448953.7075029742</v>
      </c>
      <c r="K99" s="20">
        <f t="shared" si="7"/>
        <v>526107.76287455112</v>
      </c>
    </row>
    <row r="100" spans="1:11" x14ac:dyDescent="0.25">
      <c r="A100" s="8"/>
      <c r="B100" s="2">
        <v>77</v>
      </c>
      <c r="C100" s="10">
        <v>3.465E-2</v>
      </c>
      <c r="D100" s="2">
        <f t="shared" si="4"/>
        <v>386.14</v>
      </c>
      <c r="E100" s="44">
        <f>Data!B78*D100</f>
        <v>203217.47193883362</v>
      </c>
      <c r="F100" s="39">
        <f>Data!C78*D100</f>
        <v>450780.91861080937</v>
      </c>
      <c r="G100" s="42">
        <f>Data!D78*D100</f>
        <v>528168.78264141525</v>
      </c>
      <c r="H100" s="15">
        <v>0</v>
      </c>
      <c r="I100" s="20">
        <f t="shared" si="5"/>
        <v>203217.47193883362</v>
      </c>
      <c r="J100" s="20">
        <f t="shared" si="6"/>
        <v>450780.91861080937</v>
      </c>
      <c r="K100" s="20">
        <f t="shared" si="7"/>
        <v>528168.78264141525</v>
      </c>
    </row>
    <row r="101" spans="1:11" x14ac:dyDescent="0.25">
      <c r="A101" s="8"/>
      <c r="B101" s="2">
        <v>78</v>
      </c>
      <c r="C101" s="5">
        <v>3.5099999999999999E-2</v>
      </c>
      <c r="D101" s="2">
        <f t="shared" si="4"/>
        <v>385.96</v>
      </c>
      <c r="E101" s="44">
        <f>Data!B79*D101</f>
        <v>203883.05278233864</v>
      </c>
      <c r="F101" s="39">
        <f>Data!C79*D101</f>
        <v>452606.2311793493</v>
      </c>
      <c r="G101" s="42">
        <f>Data!D79*D101</f>
        <v>530227.65237295814</v>
      </c>
      <c r="H101" s="15">
        <v>0</v>
      </c>
      <c r="I101" s="20">
        <f t="shared" si="5"/>
        <v>203883.05278233864</v>
      </c>
      <c r="J101" s="20">
        <f t="shared" si="6"/>
        <v>452606.2311793493</v>
      </c>
      <c r="K101" s="20">
        <f t="shared" si="7"/>
        <v>530227.65237295814</v>
      </c>
    </row>
    <row r="102" spans="1:11" x14ac:dyDescent="0.25">
      <c r="A102" s="8"/>
      <c r="B102" s="2">
        <v>79</v>
      </c>
      <c r="C102" s="10">
        <v>3.5549999999999998E-2</v>
      </c>
      <c r="D102" s="2">
        <f t="shared" si="4"/>
        <v>385.78</v>
      </c>
      <c r="E102" s="44">
        <f>Data!B80*D102</f>
        <v>204547.92445391015</v>
      </c>
      <c r="F102" s="39">
        <f>Data!C80*D102</f>
        <v>454429.6452085941</v>
      </c>
      <c r="G102" s="42">
        <f>Data!D80*D102</f>
        <v>532284.37206917966</v>
      </c>
      <c r="H102" s="15">
        <v>0</v>
      </c>
      <c r="I102" s="20">
        <f t="shared" si="5"/>
        <v>204547.92445391015</v>
      </c>
      <c r="J102" s="20">
        <f t="shared" si="6"/>
        <v>454429.6452085941</v>
      </c>
      <c r="K102" s="20">
        <f t="shared" si="7"/>
        <v>532284.37206917966</v>
      </c>
    </row>
    <row r="103" spans="1:11" x14ac:dyDescent="0.25">
      <c r="A103" s="8"/>
      <c r="B103" s="2">
        <v>80</v>
      </c>
      <c r="C103" s="5">
        <v>3.5999999999999997E-2</v>
      </c>
      <c r="D103" s="2">
        <f t="shared" si="4"/>
        <v>385.6</v>
      </c>
      <c r="E103" s="44">
        <f>Data!B81*D103</f>
        <v>205212.08695354822</v>
      </c>
      <c r="F103" s="39">
        <f>Data!C81*D103</f>
        <v>456251.16069854388</v>
      </c>
      <c r="G103" s="42">
        <f>Data!D81*D103</f>
        <v>534338.94173008017</v>
      </c>
      <c r="H103" s="15">
        <v>0</v>
      </c>
      <c r="I103" s="20">
        <f t="shared" si="5"/>
        <v>205212.08695354822</v>
      </c>
      <c r="J103" s="20">
        <f t="shared" si="6"/>
        <v>456251.16069854388</v>
      </c>
      <c r="K103" s="20">
        <f t="shared" si="7"/>
        <v>534338.94173008017</v>
      </c>
    </row>
    <row r="104" spans="1:11" x14ac:dyDescent="0.25">
      <c r="A104" s="8"/>
      <c r="B104" s="2">
        <v>81</v>
      </c>
      <c r="C104" s="10">
        <v>3.6450000000000003E-2</v>
      </c>
      <c r="D104" s="2">
        <f t="shared" si="4"/>
        <v>385.42</v>
      </c>
      <c r="E104" s="44">
        <f>Data!B82*D104</f>
        <v>205875.54028125267</v>
      </c>
      <c r="F104" s="39">
        <f>Data!C82*D104</f>
        <v>458070.77764919848</v>
      </c>
      <c r="G104" s="42">
        <f>Data!D82*D104</f>
        <v>536391.36135565944</v>
      </c>
      <c r="H104" s="15">
        <v>0</v>
      </c>
      <c r="I104" s="20">
        <f t="shared" si="5"/>
        <v>205875.54028125267</v>
      </c>
      <c r="J104" s="20">
        <f t="shared" si="6"/>
        <v>458070.77764919848</v>
      </c>
      <c r="K104" s="20">
        <f t="shared" si="7"/>
        <v>536391.36135565944</v>
      </c>
    </row>
    <row r="105" spans="1:11" x14ac:dyDescent="0.25">
      <c r="A105" s="8"/>
      <c r="B105" s="2">
        <v>82</v>
      </c>
      <c r="C105" s="5">
        <v>3.6900000000000002E-2</v>
      </c>
      <c r="D105" s="2">
        <f t="shared" si="4"/>
        <v>385.24</v>
      </c>
      <c r="E105" s="44">
        <f>Data!B83*D105</f>
        <v>206538.28443702371</v>
      </c>
      <c r="F105" s="39">
        <f>Data!C83*D105</f>
        <v>459888.4960605579</v>
      </c>
      <c r="G105" s="42">
        <f>Data!D83*D105</f>
        <v>538441.63094591734</v>
      </c>
      <c r="H105" s="15">
        <v>0</v>
      </c>
      <c r="I105" s="20">
        <f t="shared" si="5"/>
        <v>206538.28443702371</v>
      </c>
      <c r="J105" s="20">
        <f t="shared" si="6"/>
        <v>459888.4960605579</v>
      </c>
      <c r="K105" s="20">
        <f t="shared" si="7"/>
        <v>538441.63094591734</v>
      </c>
    </row>
    <row r="106" spans="1:11" x14ac:dyDescent="0.25">
      <c r="A106" s="8"/>
      <c r="B106" s="2">
        <v>83</v>
      </c>
      <c r="C106" s="10">
        <v>3.7350000000000001E-2</v>
      </c>
      <c r="D106" s="2">
        <f t="shared" si="4"/>
        <v>385.06</v>
      </c>
      <c r="E106" s="44">
        <f>Data!B84*D106</f>
        <v>207200.31942086123</v>
      </c>
      <c r="F106" s="39">
        <f>Data!C84*D106</f>
        <v>461704.31593262212</v>
      </c>
      <c r="G106" s="42">
        <f>Data!D84*D106</f>
        <v>540489.7505008541</v>
      </c>
      <c r="H106" s="15">
        <v>0</v>
      </c>
      <c r="I106" s="20">
        <f t="shared" si="5"/>
        <v>207200.31942086123</v>
      </c>
      <c r="J106" s="20">
        <f t="shared" si="6"/>
        <v>461704.31593262212</v>
      </c>
      <c r="K106" s="20">
        <f t="shared" si="7"/>
        <v>540489.7505008541</v>
      </c>
    </row>
    <row r="107" spans="1:11" x14ac:dyDescent="0.25">
      <c r="A107" s="8"/>
      <c r="B107" s="2">
        <v>84</v>
      </c>
      <c r="C107" s="5">
        <v>3.78E-2</v>
      </c>
      <c r="D107" s="2">
        <f t="shared" si="4"/>
        <v>384.88</v>
      </c>
      <c r="E107" s="44">
        <f>Data!B85*D107</f>
        <v>207861.64523276521</v>
      </c>
      <c r="F107" s="39">
        <f>Data!C85*D107</f>
        <v>463518.23726539128</v>
      </c>
      <c r="G107" s="42">
        <f>Data!D85*D107</f>
        <v>542535.72002046963</v>
      </c>
      <c r="H107" s="15">
        <v>0</v>
      </c>
      <c r="I107" s="20">
        <f t="shared" si="5"/>
        <v>207861.64523276521</v>
      </c>
      <c r="J107" s="20">
        <f t="shared" si="6"/>
        <v>463518.23726539128</v>
      </c>
      <c r="K107" s="20">
        <f t="shared" si="7"/>
        <v>542535.72002046963</v>
      </c>
    </row>
    <row r="108" spans="1:11" x14ac:dyDescent="0.25">
      <c r="A108" s="8">
        <v>2030</v>
      </c>
      <c r="B108" s="2">
        <v>85</v>
      </c>
      <c r="C108" s="10">
        <v>3.8249999999999999E-2</v>
      </c>
      <c r="D108" s="2">
        <f t="shared" si="4"/>
        <v>384.7</v>
      </c>
      <c r="E108" s="44">
        <f>Data!B86*D108</f>
        <v>208522.26187273575</v>
      </c>
      <c r="F108" s="39">
        <f>Data!C86*D108</f>
        <v>465330.2600588653</v>
      </c>
      <c r="G108" s="42">
        <f>Data!D86*D108</f>
        <v>544579.53950476402</v>
      </c>
      <c r="H108" s="15">
        <v>0</v>
      </c>
      <c r="I108" s="20">
        <f t="shared" si="5"/>
        <v>208522.26187273575</v>
      </c>
      <c r="J108" s="20">
        <f t="shared" si="6"/>
        <v>465330.2600588653</v>
      </c>
      <c r="K108" s="20">
        <f t="shared" si="7"/>
        <v>544579.53950476402</v>
      </c>
    </row>
    <row r="109" spans="1:11" x14ac:dyDescent="0.25">
      <c r="A109" s="8"/>
      <c r="B109" s="2">
        <v>86</v>
      </c>
      <c r="C109" s="5">
        <v>3.8699999999999998E-2</v>
      </c>
      <c r="D109" s="2">
        <f t="shared" si="4"/>
        <v>384.52</v>
      </c>
      <c r="E109" s="44">
        <f>Data!B87*D109</f>
        <v>209182.16934077273</v>
      </c>
      <c r="F109" s="39">
        <f>Data!C87*D109</f>
        <v>467140.38431304414</v>
      </c>
      <c r="G109" s="42">
        <f>Data!D87*D109</f>
        <v>546621.20895373693</v>
      </c>
      <c r="H109" s="15">
        <v>0</v>
      </c>
      <c r="I109" s="20">
        <f t="shared" si="5"/>
        <v>209182.16934077273</v>
      </c>
      <c r="J109" s="20">
        <f t="shared" si="6"/>
        <v>467140.38431304414</v>
      </c>
      <c r="K109" s="20">
        <f t="shared" si="7"/>
        <v>546621.20895373693</v>
      </c>
    </row>
    <row r="110" spans="1:11" x14ac:dyDescent="0.25">
      <c r="A110" s="8"/>
      <c r="B110" s="2">
        <v>87</v>
      </c>
      <c r="C110" s="10">
        <v>3.9149999999999997E-2</v>
      </c>
      <c r="D110" s="2">
        <f t="shared" si="4"/>
        <v>384.34</v>
      </c>
      <c r="E110" s="44">
        <f>Data!B88*D110</f>
        <v>209841.36763687621</v>
      </c>
      <c r="F110" s="39">
        <f>Data!C88*D110</f>
        <v>468948.61002792779</v>
      </c>
      <c r="G110" s="42">
        <f>Data!D88*D110</f>
        <v>548660.72836738871</v>
      </c>
      <c r="H110" s="15">
        <v>0</v>
      </c>
      <c r="I110" s="20">
        <f t="shared" si="5"/>
        <v>209841.36763687621</v>
      </c>
      <c r="J110" s="20">
        <f t="shared" si="6"/>
        <v>468948.61002792779</v>
      </c>
      <c r="K110" s="20">
        <f t="shared" si="7"/>
        <v>548660.72836738871</v>
      </c>
    </row>
    <row r="111" spans="1:11" x14ac:dyDescent="0.25">
      <c r="A111" s="8"/>
      <c r="B111" s="43">
        <v>88</v>
      </c>
      <c r="C111" s="5">
        <v>3.9600000000000003E-2</v>
      </c>
      <c r="D111" s="2">
        <f t="shared" si="4"/>
        <v>384.16</v>
      </c>
      <c r="E111" s="44">
        <f>Data!B89*D111</f>
        <v>210499.85676104625</v>
      </c>
      <c r="F111" s="39">
        <f>Data!C89*D111</f>
        <v>470754.93720351649</v>
      </c>
      <c r="G111" s="42">
        <f>Data!D89*D111</f>
        <v>550698.09774571937</v>
      </c>
      <c r="H111" s="15">
        <v>0</v>
      </c>
      <c r="I111" s="20">
        <f t="shared" si="5"/>
        <v>210499.85676104625</v>
      </c>
      <c r="J111" s="20">
        <f t="shared" si="6"/>
        <v>470754.93720351649</v>
      </c>
      <c r="K111" s="20">
        <f t="shared" si="7"/>
        <v>550698.09774571937</v>
      </c>
    </row>
    <row r="112" spans="1:11" x14ac:dyDescent="0.25">
      <c r="A112" s="8"/>
      <c r="B112" s="2">
        <v>89</v>
      </c>
      <c r="C112" s="10">
        <v>4.0050000000000002E-2</v>
      </c>
      <c r="D112" s="2">
        <f t="shared" si="4"/>
        <v>383.98</v>
      </c>
      <c r="E112" s="44">
        <f>Data!B90*D112</f>
        <v>211157.6367132827</v>
      </c>
      <c r="F112" s="39">
        <f>Data!C90*D112</f>
        <v>472559.36583980994</v>
      </c>
      <c r="G112" s="19">
        <f>Data!D90*D112</f>
        <v>552733.31708872877</v>
      </c>
      <c r="H112" s="15">
        <v>0</v>
      </c>
      <c r="I112" s="20">
        <f t="shared" si="5"/>
        <v>211157.6367132827</v>
      </c>
      <c r="J112" s="20">
        <f t="shared" si="6"/>
        <v>472559.36583980994</v>
      </c>
      <c r="K112" s="20">
        <f t="shared" si="7"/>
        <v>552733.31708872877</v>
      </c>
    </row>
    <row r="113" spans="1:11" x14ac:dyDescent="0.25">
      <c r="A113" s="8"/>
      <c r="B113" s="2">
        <v>90</v>
      </c>
      <c r="C113" s="5">
        <v>4.0500000000000001E-2</v>
      </c>
      <c r="D113" s="2">
        <f t="shared" si="4"/>
        <v>383.8</v>
      </c>
      <c r="E113" s="44">
        <f>Data!B91*D113</f>
        <v>211814.70749358571</v>
      </c>
      <c r="F113" s="39">
        <f>Data!C91*D113</f>
        <v>474361.8959368082</v>
      </c>
      <c r="G113" s="19">
        <f>Data!D91*D113</f>
        <v>554766.38639641693</v>
      </c>
      <c r="H113" s="15">
        <v>0</v>
      </c>
      <c r="I113" s="20">
        <f t="shared" si="5"/>
        <v>211814.70749358571</v>
      </c>
      <c r="J113" s="20">
        <f t="shared" si="6"/>
        <v>474361.8959368082</v>
      </c>
      <c r="K113" s="20">
        <f t="shared" si="7"/>
        <v>554766.38639641693</v>
      </c>
    </row>
    <row r="114" spans="1:11" x14ac:dyDescent="0.25">
      <c r="A114" s="8"/>
      <c r="B114" s="2">
        <v>91</v>
      </c>
      <c r="C114" s="10">
        <v>4.095E-2</v>
      </c>
      <c r="D114" s="2">
        <f t="shared" si="4"/>
        <v>383.62</v>
      </c>
      <c r="E114" s="44">
        <f>Data!B92*D114</f>
        <v>212471.06910195516</v>
      </c>
      <c r="F114" s="39">
        <f>Data!C92*D114</f>
        <v>476162.52749451133</v>
      </c>
      <c r="G114" s="19">
        <f>Data!D92*D114</f>
        <v>556797.30566878384</v>
      </c>
      <c r="H114" s="15">
        <v>0</v>
      </c>
      <c r="I114" s="20">
        <f t="shared" si="5"/>
        <v>212471.06910195516</v>
      </c>
      <c r="J114" s="20">
        <f t="shared" si="6"/>
        <v>476162.52749451133</v>
      </c>
      <c r="K114" s="20">
        <f t="shared" si="7"/>
        <v>556797.30566878384</v>
      </c>
    </row>
    <row r="115" spans="1:11" x14ac:dyDescent="0.25">
      <c r="A115" s="8"/>
      <c r="B115" s="2">
        <v>92</v>
      </c>
      <c r="C115" s="5">
        <v>4.1399999999999999E-2</v>
      </c>
      <c r="D115" s="2">
        <f t="shared" si="4"/>
        <v>383.44</v>
      </c>
      <c r="E115" s="44">
        <f>Data!B93*D115</f>
        <v>213126.72153839114</v>
      </c>
      <c r="F115" s="39">
        <f>Data!C93*D115</f>
        <v>477961.26051291934</v>
      </c>
      <c r="G115" s="19">
        <f>Data!D93*D115</f>
        <v>558826.07490582962</v>
      </c>
      <c r="H115" s="15">
        <v>0</v>
      </c>
      <c r="I115" s="20">
        <f t="shared" si="5"/>
        <v>213126.72153839114</v>
      </c>
      <c r="J115" s="20">
        <f t="shared" si="6"/>
        <v>477961.26051291934</v>
      </c>
      <c r="K115" s="20">
        <f t="shared" si="7"/>
        <v>558826.07490582962</v>
      </c>
    </row>
    <row r="116" spans="1:11" x14ac:dyDescent="0.25">
      <c r="A116" s="8"/>
      <c r="B116" s="2">
        <v>93</v>
      </c>
      <c r="C116" s="10">
        <v>4.1849999999999998E-2</v>
      </c>
      <c r="D116" s="2">
        <f t="shared" si="4"/>
        <v>383.26</v>
      </c>
      <c r="E116" s="44">
        <f>Data!B94*D116</f>
        <v>213781.66480289362</v>
      </c>
      <c r="F116" s="39">
        <f>Data!C94*D116</f>
        <v>479758.09499203216</v>
      </c>
      <c r="G116" s="19">
        <f>Data!D94*D116</f>
        <v>560852.69410755404</v>
      </c>
      <c r="H116" s="15">
        <v>0</v>
      </c>
      <c r="I116" s="20">
        <f t="shared" si="5"/>
        <v>213781.66480289362</v>
      </c>
      <c r="J116" s="20">
        <f t="shared" si="6"/>
        <v>479758.09499203216</v>
      </c>
      <c r="K116" s="20">
        <f t="shared" si="7"/>
        <v>560852.69410755404</v>
      </c>
    </row>
    <row r="117" spans="1:11" x14ac:dyDescent="0.25">
      <c r="A117" s="8"/>
      <c r="B117" s="2">
        <v>94</v>
      </c>
      <c r="C117" s="5">
        <v>4.2299999999999997E-2</v>
      </c>
      <c r="D117" s="2">
        <f t="shared" si="4"/>
        <v>383.08</v>
      </c>
      <c r="E117" s="44">
        <f>Data!B95*D117</f>
        <v>214435.89889546257</v>
      </c>
      <c r="F117" s="39">
        <f>Data!C95*D117</f>
        <v>481553.03093184985</v>
      </c>
      <c r="G117" s="19">
        <f>Data!D95*D117</f>
        <v>562877.16327395721</v>
      </c>
      <c r="H117" s="15">
        <v>0</v>
      </c>
      <c r="I117" s="20">
        <f t="shared" si="5"/>
        <v>214435.89889546257</v>
      </c>
      <c r="J117" s="20">
        <f t="shared" si="6"/>
        <v>481553.03093184985</v>
      </c>
      <c r="K117" s="20">
        <f t="shared" si="7"/>
        <v>562877.16327395721</v>
      </c>
    </row>
    <row r="118" spans="1:11" x14ac:dyDescent="0.25">
      <c r="A118" s="8"/>
      <c r="B118" s="2">
        <v>95</v>
      </c>
      <c r="C118" s="10">
        <v>4.2750000000000003E-2</v>
      </c>
      <c r="D118" s="2">
        <f t="shared" si="4"/>
        <v>382.9</v>
      </c>
      <c r="E118" s="44">
        <f>Data!B96*D118</f>
        <v>215089.42381609805</v>
      </c>
      <c r="F118" s="39">
        <f>Data!C96*D118</f>
        <v>483346.06833237252</v>
      </c>
      <c r="G118" s="19">
        <f>Data!D96*D118</f>
        <v>564899.48240503913</v>
      </c>
      <c r="H118" s="15">
        <v>0</v>
      </c>
      <c r="I118" s="20">
        <f t="shared" si="5"/>
        <v>215089.42381609805</v>
      </c>
      <c r="J118" s="20">
        <f t="shared" si="6"/>
        <v>483346.06833237252</v>
      </c>
      <c r="K118" s="20">
        <f t="shared" si="7"/>
        <v>564899.48240503913</v>
      </c>
    </row>
    <row r="119" spans="1:11" x14ac:dyDescent="0.25">
      <c r="A119" s="8"/>
      <c r="B119" s="2">
        <v>96</v>
      </c>
      <c r="C119" s="5">
        <v>4.3200000000000002E-2</v>
      </c>
      <c r="D119" s="2">
        <f t="shared" si="4"/>
        <v>382.72</v>
      </c>
      <c r="E119" s="44">
        <f>Data!B97*D119</f>
        <v>215742.23956480005</v>
      </c>
      <c r="F119" s="39">
        <f>Data!C97*D119</f>
        <v>485137.20719360007</v>
      </c>
      <c r="G119" s="19">
        <f>Data!D97*D119</f>
        <v>566919.65150080004</v>
      </c>
      <c r="H119" s="15">
        <v>0</v>
      </c>
      <c r="I119" s="20">
        <f t="shared" si="5"/>
        <v>215742.23956480005</v>
      </c>
      <c r="J119" s="20">
        <f t="shared" si="6"/>
        <v>485137.20719360007</v>
      </c>
      <c r="K119" s="20">
        <f t="shared" si="7"/>
        <v>566919.65150080004</v>
      </c>
    </row>
    <row r="120" spans="1:11" x14ac:dyDescent="0.25">
      <c r="A120" s="8">
        <v>2031</v>
      </c>
      <c r="B120" s="2">
        <v>97</v>
      </c>
      <c r="C120" s="10">
        <v>4.3650000000000001E-2</v>
      </c>
      <c r="D120" s="2">
        <f t="shared" si="4"/>
        <v>382.54</v>
      </c>
      <c r="E120" s="44">
        <f>Data!B98*D120</f>
        <v>216394.34614156844</v>
      </c>
      <c r="F120" s="39">
        <f>Data!C98*D120</f>
        <v>486926.44751553232</v>
      </c>
      <c r="G120" s="19">
        <f>Data!D98*D120</f>
        <v>568937.67056123959</v>
      </c>
      <c r="H120" s="15">
        <v>0</v>
      </c>
      <c r="I120" s="20">
        <f t="shared" si="5"/>
        <v>216394.34614156844</v>
      </c>
      <c r="J120" s="20">
        <f t="shared" si="6"/>
        <v>486926.44751553232</v>
      </c>
      <c r="K120" s="20">
        <f t="shared" si="7"/>
        <v>568937.67056123959</v>
      </c>
    </row>
    <row r="121" spans="1:11" x14ac:dyDescent="0.25">
      <c r="A121" s="8"/>
      <c r="B121" s="2">
        <v>98</v>
      </c>
      <c r="C121" s="5">
        <v>4.41E-2</v>
      </c>
      <c r="D121" s="2">
        <f t="shared" si="4"/>
        <v>382.36</v>
      </c>
      <c r="E121" s="44">
        <f>Data!B99*D121</f>
        <v>217045.74354640342</v>
      </c>
      <c r="F121" s="39">
        <f>Data!C99*D121</f>
        <v>488713.78929816943</v>
      </c>
      <c r="G121" s="19">
        <f>Data!D99*D121</f>
        <v>570953.53958635801</v>
      </c>
      <c r="H121" s="15">
        <v>0</v>
      </c>
      <c r="I121" s="20">
        <f t="shared" si="5"/>
        <v>217045.74354640342</v>
      </c>
      <c r="J121" s="20">
        <f t="shared" si="6"/>
        <v>488713.78929816943</v>
      </c>
      <c r="K121" s="20">
        <f t="shared" si="7"/>
        <v>570953.53958635801</v>
      </c>
    </row>
    <row r="122" spans="1:11" x14ac:dyDescent="0.25">
      <c r="A122" s="8"/>
      <c r="B122" s="2">
        <v>99</v>
      </c>
      <c r="C122" s="10">
        <v>4.4549999999999999E-2</v>
      </c>
      <c r="D122" s="2">
        <f t="shared" si="4"/>
        <v>382.18</v>
      </c>
      <c r="E122" s="44">
        <f>Data!B100*D122</f>
        <v>217696.43177930487</v>
      </c>
      <c r="F122" s="39">
        <f>Data!C100*D122</f>
        <v>490499.23254151148</v>
      </c>
      <c r="G122" s="19">
        <f>Data!D100*D122</f>
        <v>572967.25857615506</v>
      </c>
      <c r="H122" s="15">
        <v>0</v>
      </c>
      <c r="I122" s="20">
        <f t="shared" si="5"/>
        <v>217696.43177930487</v>
      </c>
      <c r="J122" s="20">
        <f t="shared" si="6"/>
        <v>490499.23254151148</v>
      </c>
      <c r="K122" s="20">
        <f t="shared" si="7"/>
        <v>572967.25857615506</v>
      </c>
    </row>
    <row r="123" spans="1:11" x14ac:dyDescent="0.25">
      <c r="A123" s="8"/>
      <c r="B123" s="2">
        <v>100</v>
      </c>
      <c r="C123" s="5">
        <v>4.4999999999999998E-2</v>
      </c>
      <c r="D123" s="2">
        <f t="shared" si="4"/>
        <v>382</v>
      </c>
      <c r="E123" s="44">
        <f>Data!B101*D123</f>
        <v>218346.41084027279</v>
      </c>
      <c r="F123" s="39">
        <f>Data!C101*D123</f>
        <v>492282.77724555845</v>
      </c>
      <c r="G123" s="19">
        <f>Data!D101*D123</f>
        <v>574978.82753063098</v>
      </c>
      <c r="H123" s="15">
        <v>0</v>
      </c>
      <c r="I123" s="20">
        <f t="shared" si="5"/>
        <v>218346.41084027279</v>
      </c>
      <c r="J123" s="20">
        <f t="shared" si="6"/>
        <v>492282.77724555845</v>
      </c>
      <c r="K123" s="20">
        <f t="shared" si="7"/>
        <v>574978.82753063098</v>
      </c>
    </row>
    <row r="124" spans="1:11" x14ac:dyDescent="0.25">
      <c r="A124" s="8"/>
      <c r="B124" s="41">
        <v>101</v>
      </c>
      <c r="C124" s="10">
        <v>4.5449999999999997E-2</v>
      </c>
      <c r="D124" s="2">
        <f t="shared" si="4"/>
        <v>381.82</v>
      </c>
      <c r="E124" s="44">
        <f>Data!B102*D124</f>
        <v>218995.68072930726</v>
      </c>
      <c r="F124" s="39">
        <f>Data!C102*D124</f>
        <v>494064.42341031012</v>
      </c>
      <c r="G124" s="19">
        <f>Data!D102*D124</f>
        <v>576988.24644978566</v>
      </c>
      <c r="H124" s="15">
        <v>0</v>
      </c>
      <c r="I124" s="20">
        <f t="shared" si="5"/>
        <v>218995.68072930726</v>
      </c>
      <c r="J124" s="20">
        <f t="shared" si="6"/>
        <v>494064.42341031012</v>
      </c>
      <c r="K124" s="20">
        <f t="shared" si="7"/>
        <v>576988.24644978566</v>
      </c>
    </row>
    <row r="125" spans="1:11" x14ac:dyDescent="0.25">
      <c r="A125" s="8"/>
      <c r="B125" s="2">
        <v>102</v>
      </c>
      <c r="C125" s="5">
        <v>4.5900000000000003E-2</v>
      </c>
      <c r="D125" s="2">
        <f t="shared" si="4"/>
        <v>381.64</v>
      </c>
      <c r="E125" s="44">
        <f>Data!B103*D125</f>
        <v>219644.24144640818</v>
      </c>
      <c r="F125" s="19">
        <f>Data!C103*D125</f>
        <v>495844.17103576666</v>
      </c>
      <c r="G125" s="19">
        <f>Data!D103*D125</f>
        <v>578995.51533361897</v>
      </c>
      <c r="H125" s="15">
        <v>0</v>
      </c>
      <c r="I125" s="20">
        <f t="shared" si="5"/>
        <v>219644.24144640818</v>
      </c>
      <c r="J125" s="20">
        <f t="shared" si="6"/>
        <v>495844.17103576666</v>
      </c>
      <c r="K125" s="20">
        <f t="shared" si="7"/>
        <v>578995.51533361897</v>
      </c>
    </row>
    <row r="126" spans="1:11" x14ac:dyDescent="0.25">
      <c r="A126" s="8"/>
      <c r="B126" s="2">
        <v>103</v>
      </c>
      <c r="C126" s="10">
        <v>4.6350000000000002E-2</v>
      </c>
      <c r="D126" s="2">
        <f t="shared" si="4"/>
        <v>381.46</v>
      </c>
      <c r="E126" s="44">
        <f>Data!B104*D126</f>
        <v>220292.0929915756</v>
      </c>
      <c r="F126" s="19">
        <f>Data!C104*D126</f>
        <v>497622.02012192819</v>
      </c>
      <c r="G126" s="19">
        <f>Data!D104*D126</f>
        <v>581000.63418213103</v>
      </c>
      <c r="H126" s="15">
        <v>0</v>
      </c>
      <c r="I126" s="20">
        <f t="shared" si="5"/>
        <v>220292.0929915756</v>
      </c>
      <c r="J126" s="20">
        <f t="shared" si="6"/>
        <v>497622.02012192819</v>
      </c>
      <c r="K126" s="20">
        <f t="shared" si="7"/>
        <v>581000.63418213103</v>
      </c>
    </row>
    <row r="127" spans="1:11" x14ac:dyDescent="0.25">
      <c r="A127" s="8"/>
      <c r="B127" s="2">
        <v>104</v>
      </c>
      <c r="C127" s="5">
        <v>4.6800000000000001E-2</v>
      </c>
      <c r="D127" s="2">
        <f t="shared" si="4"/>
        <v>381.28</v>
      </c>
      <c r="E127" s="44">
        <f>Data!B105*D127</f>
        <v>220939.23536480957</v>
      </c>
      <c r="F127" s="19">
        <f>Data!C105*D127</f>
        <v>499397.97066879453</v>
      </c>
      <c r="G127" s="19">
        <f>Data!D105*D127</f>
        <v>583003.60299532209</v>
      </c>
      <c r="H127" s="15">
        <v>0</v>
      </c>
      <c r="I127" s="20">
        <f t="shared" si="5"/>
        <v>220939.23536480957</v>
      </c>
      <c r="J127" s="20">
        <f t="shared" si="6"/>
        <v>499397.97066879453</v>
      </c>
      <c r="K127" s="20">
        <f t="shared" si="7"/>
        <v>583003.60299532209</v>
      </c>
    </row>
    <row r="128" spans="1:11" x14ac:dyDescent="0.25">
      <c r="A128" s="8"/>
      <c r="B128" s="2">
        <v>105</v>
      </c>
      <c r="C128" s="10">
        <v>4.725E-2</v>
      </c>
      <c r="D128" s="2">
        <f t="shared" si="4"/>
        <v>381.1</v>
      </c>
      <c r="E128" s="44">
        <f>Data!B106*D128</f>
        <v>221585.66856610996</v>
      </c>
      <c r="F128" s="19">
        <f>Data!C106*D128</f>
        <v>501172.02267636574</v>
      </c>
      <c r="G128" s="19">
        <f>Data!D106*D128</f>
        <v>585004.42177319189</v>
      </c>
      <c r="H128" s="15">
        <v>0</v>
      </c>
      <c r="I128" s="20">
        <f t="shared" si="5"/>
        <v>221585.66856610996</v>
      </c>
      <c r="J128" s="20">
        <f t="shared" si="6"/>
        <v>501172.02267636574</v>
      </c>
      <c r="K128" s="20">
        <f t="shared" si="7"/>
        <v>585004.42177319189</v>
      </c>
    </row>
    <row r="129" spans="1:11" x14ac:dyDescent="0.25">
      <c r="A129" s="8"/>
      <c r="B129" s="2">
        <v>106</v>
      </c>
      <c r="C129" s="5">
        <v>4.7699999999999999E-2</v>
      </c>
      <c r="D129" s="2">
        <f t="shared" si="4"/>
        <v>380.92</v>
      </c>
      <c r="E129" s="44">
        <f>Data!B107*D129</f>
        <v>222231.39259547691</v>
      </c>
      <c r="F129" s="19">
        <f>Data!C107*D129</f>
        <v>502944.17614464177</v>
      </c>
      <c r="G129" s="19">
        <f>Data!D107*D129</f>
        <v>587003.09051574045</v>
      </c>
      <c r="H129" s="15">
        <v>0</v>
      </c>
      <c r="I129" s="20">
        <f t="shared" si="5"/>
        <v>222231.39259547691</v>
      </c>
      <c r="J129" s="20">
        <f t="shared" si="6"/>
        <v>502944.17614464177</v>
      </c>
      <c r="K129" s="20">
        <f t="shared" si="7"/>
        <v>587003.09051574045</v>
      </c>
    </row>
    <row r="130" spans="1:11" x14ac:dyDescent="0.25">
      <c r="A130" s="8"/>
      <c r="B130" s="24">
        <v>107</v>
      </c>
      <c r="C130" s="10">
        <v>4.8149999999999998E-2</v>
      </c>
      <c r="D130" s="2">
        <f t="shared" si="4"/>
        <v>380.74</v>
      </c>
      <c r="E130" s="44">
        <f>Data!B108*D130</f>
        <v>222876.40745291032</v>
      </c>
      <c r="F130" s="19">
        <f>Data!C108*D130</f>
        <v>504714.43107362272</v>
      </c>
      <c r="G130" s="19">
        <f>Data!D108*D130</f>
        <v>588999.60922296776</v>
      </c>
      <c r="H130" s="15">
        <v>0</v>
      </c>
      <c r="I130" s="20">
        <f t="shared" si="5"/>
        <v>222876.40745291032</v>
      </c>
      <c r="J130" s="20">
        <f t="shared" si="6"/>
        <v>504714.43107362272</v>
      </c>
      <c r="K130" s="20">
        <f t="shared" si="7"/>
        <v>588999.60922296776</v>
      </c>
    </row>
    <row r="131" spans="1:11" x14ac:dyDescent="0.25">
      <c r="A131" s="8"/>
      <c r="B131" s="2">
        <v>108</v>
      </c>
      <c r="C131" s="5">
        <v>4.8599999999999997E-2</v>
      </c>
      <c r="D131" s="2">
        <f t="shared" si="4"/>
        <v>380.56</v>
      </c>
      <c r="E131" s="44">
        <f>Data!B109*D131</f>
        <v>223520.71313841024</v>
      </c>
      <c r="F131" s="19">
        <f>Data!C109*D131</f>
        <v>506482.78746330849</v>
      </c>
      <c r="G131" s="19">
        <f>Data!D109*D131</f>
        <v>590993.97789487382</v>
      </c>
      <c r="H131" s="15">
        <v>0</v>
      </c>
      <c r="I131" s="20">
        <f t="shared" si="5"/>
        <v>223520.71313841024</v>
      </c>
      <c r="J131" s="20">
        <f t="shared" si="6"/>
        <v>506482.78746330849</v>
      </c>
      <c r="K131" s="20">
        <f t="shared" si="7"/>
        <v>590993.97789487382</v>
      </c>
    </row>
    <row r="132" spans="1:11" x14ac:dyDescent="0.25">
      <c r="A132" s="8">
        <v>2032</v>
      </c>
      <c r="B132" s="2">
        <v>109</v>
      </c>
      <c r="C132" s="10">
        <v>4.9050000000000003E-2</v>
      </c>
      <c r="D132" s="2">
        <f t="shared" si="4"/>
        <v>380.38</v>
      </c>
      <c r="E132" s="44">
        <f>Data!B110*D132</f>
        <v>224164.30965197666</v>
      </c>
      <c r="F132" s="19">
        <f>Data!C110*D132</f>
        <v>508249.24531369901</v>
      </c>
      <c r="G132" s="19">
        <f>Data!D110*D132</f>
        <v>592986.19653145864</v>
      </c>
      <c r="H132" s="15">
        <v>0</v>
      </c>
      <c r="I132" s="20">
        <f t="shared" si="5"/>
        <v>224164.30965197666</v>
      </c>
      <c r="J132" s="20">
        <f t="shared" si="6"/>
        <v>508249.24531369901</v>
      </c>
      <c r="K132" s="20">
        <f t="shared" si="7"/>
        <v>592986.19653145864</v>
      </c>
    </row>
    <row r="133" spans="1:11" x14ac:dyDescent="0.25">
      <c r="A133" s="8"/>
      <c r="B133" s="2">
        <v>110</v>
      </c>
      <c r="C133" s="5">
        <v>4.9500000000000002E-2</v>
      </c>
      <c r="D133" s="2">
        <f t="shared" si="4"/>
        <v>380.2</v>
      </c>
      <c r="E133" s="44">
        <f>Data!B111*D133</f>
        <v>224807.19699360957</v>
      </c>
      <c r="F133" s="19">
        <f>Data!C111*D133</f>
        <v>510013.80462479452</v>
      </c>
      <c r="G133" s="19">
        <f>Data!D111*D133</f>
        <v>594976.2651327221</v>
      </c>
      <c r="H133" s="15">
        <v>0</v>
      </c>
      <c r="I133" s="20">
        <f t="shared" si="5"/>
        <v>224807.19699360957</v>
      </c>
      <c r="J133" s="20">
        <f t="shared" si="6"/>
        <v>510013.80462479452</v>
      </c>
      <c r="K133" s="20">
        <f t="shared" si="7"/>
        <v>594976.2651327221</v>
      </c>
    </row>
    <row r="134" spans="1:11" x14ac:dyDescent="0.25">
      <c r="A134" s="8"/>
      <c r="B134" s="2">
        <v>111</v>
      </c>
      <c r="C134" s="10">
        <v>4.9950000000000001E-2</v>
      </c>
      <c r="D134" s="2">
        <f t="shared" si="4"/>
        <v>380.02</v>
      </c>
      <c r="E134" s="44">
        <f>Data!B112*D134</f>
        <v>225449.37516330896</v>
      </c>
      <c r="F134" s="19">
        <f>Data!C112*D134</f>
        <v>511776.4653965949</v>
      </c>
      <c r="G134" s="19">
        <f>Data!D112*D134</f>
        <v>596964.18369866442</v>
      </c>
      <c r="H134" s="15">
        <v>0</v>
      </c>
      <c r="I134" s="20">
        <f t="shared" si="5"/>
        <v>225449.37516330896</v>
      </c>
      <c r="J134" s="20">
        <f t="shared" si="6"/>
        <v>511776.4653965949</v>
      </c>
      <c r="K134" s="20">
        <f t="shared" si="7"/>
        <v>596964.18369866442</v>
      </c>
    </row>
    <row r="135" spans="1:11" x14ac:dyDescent="0.25">
      <c r="A135" s="8"/>
      <c r="B135" s="2">
        <v>112</v>
      </c>
      <c r="C135" s="5">
        <v>5.04E-2</v>
      </c>
      <c r="D135" s="2">
        <f t="shared" si="4"/>
        <v>379.84</v>
      </c>
      <c r="E135" s="44">
        <f>Data!B113*D135</f>
        <v>226090.84416107487</v>
      </c>
      <c r="F135" s="19">
        <f>Data!C113*D135</f>
        <v>513537.22762910003</v>
      </c>
      <c r="G135" s="19">
        <f>Data!D113*D135</f>
        <v>598949.95222928561</v>
      </c>
      <c r="H135" s="15">
        <v>0</v>
      </c>
      <c r="I135" s="20">
        <f t="shared" si="5"/>
        <v>226090.84416107487</v>
      </c>
      <c r="J135" s="20">
        <f t="shared" si="6"/>
        <v>513537.22762910003</v>
      </c>
      <c r="K135" s="20">
        <f t="shared" si="7"/>
        <v>598949.95222928561</v>
      </c>
    </row>
    <row r="136" spans="1:11" x14ac:dyDescent="0.25">
      <c r="A136" s="8"/>
      <c r="B136" s="2">
        <v>113</v>
      </c>
      <c r="C136" s="10">
        <v>5.0849999999999999E-2</v>
      </c>
      <c r="D136" s="2">
        <f t="shared" si="4"/>
        <v>379.66</v>
      </c>
      <c r="E136" s="44">
        <f>Data!B114*D136</f>
        <v>226731.60398690726</v>
      </c>
      <c r="F136" s="19">
        <f>Data!C114*D136</f>
        <v>515296.09132231009</v>
      </c>
      <c r="G136" s="19">
        <f>Data!D114*D136</f>
        <v>600933.57072458556</v>
      </c>
      <c r="H136" s="15">
        <v>0</v>
      </c>
      <c r="I136" s="20">
        <f t="shared" si="5"/>
        <v>226731.60398690726</v>
      </c>
      <c r="J136" s="20">
        <f t="shared" si="6"/>
        <v>515296.09132231009</v>
      </c>
      <c r="K136" s="20">
        <f t="shared" si="7"/>
        <v>600933.57072458556</v>
      </c>
    </row>
    <row r="137" spans="1:11" x14ac:dyDescent="0.25">
      <c r="A137" s="8"/>
      <c r="B137" s="2">
        <v>114</v>
      </c>
      <c r="C137" s="5">
        <v>5.1299999999999998E-2</v>
      </c>
      <c r="D137" s="2">
        <f t="shared" si="4"/>
        <v>379.48</v>
      </c>
      <c r="E137" s="44">
        <f>Data!B115*D137</f>
        <v>227371.65464080617</v>
      </c>
      <c r="F137" s="19">
        <f>Data!C115*D137</f>
        <v>517053.05647622509</v>
      </c>
      <c r="G137" s="19">
        <f>Data!D115*D137</f>
        <v>602915.03918456426</v>
      </c>
      <c r="H137" s="15">
        <v>0</v>
      </c>
      <c r="I137" s="20">
        <f t="shared" si="5"/>
        <v>227371.65464080617</v>
      </c>
      <c r="J137" s="20">
        <f t="shared" si="6"/>
        <v>517053.05647622509</v>
      </c>
      <c r="K137" s="20">
        <f t="shared" si="7"/>
        <v>602915.03918456426</v>
      </c>
    </row>
    <row r="138" spans="1:11" x14ac:dyDescent="0.25">
      <c r="A138" s="8"/>
      <c r="B138" s="2">
        <v>115</v>
      </c>
      <c r="C138" s="10">
        <v>5.1749999999999997E-2</v>
      </c>
      <c r="D138" s="2">
        <f t="shared" si="4"/>
        <v>379.3</v>
      </c>
      <c r="E138" s="44">
        <f>Data!B116*D138</f>
        <v>228010.99612277152</v>
      </c>
      <c r="F138" s="19">
        <f>Data!C116*D138</f>
        <v>518808.12309084489</v>
      </c>
      <c r="G138" s="19">
        <f>Data!D116*D138</f>
        <v>604894.35760922171</v>
      </c>
      <c r="H138" s="15">
        <v>0</v>
      </c>
      <c r="I138" s="20">
        <f t="shared" si="5"/>
        <v>228010.99612277152</v>
      </c>
      <c r="J138" s="20">
        <f t="shared" si="6"/>
        <v>518808.12309084489</v>
      </c>
      <c r="K138" s="20">
        <f t="shared" si="7"/>
        <v>604894.35760922171</v>
      </c>
    </row>
    <row r="139" spans="1:11" x14ac:dyDescent="0.25">
      <c r="A139" s="8"/>
      <c r="B139" s="2">
        <v>116</v>
      </c>
      <c r="C139" s="5">
        <v>5.2200000000000003E-2</v>
      </c>
      <c r="D139" s="2">
        <f t="shared" si="4"/>
        <v>379.12</v>
      </c>
      <c r="E139" s="44">
        <f>Data!B117*D139</f>
        <v>228649.62843280341</v>
      </c>
      <c r="F139" s="19">
        <f>Data!C117*D139</f>
        <v>520561.29116616945</v>
      </c>
      <c r="G139" s="19">
        <f>Data!D117*D139</f>
        <v>606871.52599855803</v>
      </c>
      <c r="H139" s="15">
        <v>0</v>
      </c>
      <c r="I139" s="20">
        <f t="shared" si="5"/>
        <v>228649.62843280341</v>
      </c>
      <c r="J139" s="20">
        <f t="shared" si="6"/>
        <v>520561.29116616945</v>
      </c>
      <c r="K139" s="20">
        <f t="shared" si="7"/>
        <v>606871.52599855803</v>
      </c>
    </row>
    <row r="140" spans="1:11" x14ac:dyDescent="0.25">
      <c r="A140" s="8"/>
      <c r="B140" s="2">
        <v>117</v>
      </c>
      <c r="C140" s="10">
        <v>5.2650000000000002E-2</v>
      </c>
      <c r="D140" s="2">
        <f t="shared" si="4"/>
        <v>378.94</v>
      </c>
      <c r="E140" s="44">
        <f>Data!B118*D140</f>
        <v>229287.55157090182</v>
      </c>
      <c r="F140" s="19">
        <f>Data!C118*D140</f>
        <v>522312.56070219894</v>
      </c>
      <c r="G140" s="19">
        <f>Data!D118*D140</f>
        <v>608846.54435257299</v>
      </c>
      <c r="H140" s="15">
        <v>0</v>
      </c>
      <c r="I140" s="20">
        <f t="shared" si="5"/>
        <v>229287.55157090182</v>
      </c>
      <c r="J140" s="20">
        <f t="shared" si="6"/>
        <v>522312.56070219894</v>
      </c>
      <c r="K140" s="20">
        <f t="shared" si="7"/>
        <v>608846.54435257299</v>
      </c>
    </row>
    <row r="141" spans="1:11" x14ac:dyDescent="0.25">
      <c r="A141" s="8"/>
      <c r="B141" s="2">
        <v>118</v>
      </c>
      <c r="C141" s="5">
        <v>5.3100000000000001E-2</v>
      </c>
      <c r="D141" s="2">
        <f t="shared" si="4"/>
        <v>378.76</v>
      </c>
      <c r="E141" s="44">
        <f>Data!B119*D141</f>
        <v>229924.76553706668</v>
      </c>
      <c r="F141" s="19">
        <f>Data!C119*D141</f>
        <v>524061.9316989333</v>
      </c>
      <c r="G141" s="19">
        <f>Data!D119*D141</f>
        <v>610819.41267126682</v>
      </c>
      <c r="H141" s="15">
        <v>0</v>
      </c>
      <c r="I141" s="20">
        <f t="shared" si="5"/>
        <v>229924.76553706668</v>
      </c>
      <c r="J141" s="20">
        <f t="shared" si="6"/>
        <v>524061.9316989333</v>
      </c>
      <c r="K141" s="20">
        <f t="shared" si="7"/>
        <v>610819.41267126682</v>
      </c>
    </row>
    <row r="142" spans="1:11" x14ac:dyDescent="0.25">
      <c r="A142" s="8"/>
      <c r="B142" s="2">
        <v>119</v>
      </c>
      <c r="C142" s="10">
        <v>5.355E-2</v>
      </c>
      <c r="D142" s="2">
        <f t="shared" si="4"/>
        <v>378.58</v>
      </c>
      <c r="E142" s="44">
        <f>Data!B120*D142</f>
        <v>230561.27033129803</v>
      </c>
      <c r="F142" s="19">
        <f>Data!C120*D142</f>
        <v>525809.40415637253</v>
      </c>
      <c r="G142" s="19">
        <f>Data!D120*D142</f>
        <v>612790.13095463917</v>
      </c>
      <c r="H142" s="15">
        <v>0</v>
      </c>
      <c r="I142" s="20">
        <f t="shared" si="5"/>
        <v>230561.27033129803</v>
      </c>
      <c r="J142" s="20">
        <f t="shared" si="6"/>
        <v>525809.40415637253</v>
      </c>
      <c r="K142" s="20">
        <f t="shared" si="7"/>
        <v>612790.13095463917</v>
      </c>
    </row>
    <row r="143" spans="1:11" x14ac:dyDescent="0.25">
      <c r="A143" s="8"/>
      <c r="B143" s="2">
        <v>120</v>
      </c>
      <c r="C143" s="5">
        <v>5.3999999999999999E-2</v>
      </c>
      <c r="D143" s="2">
        <f t="shared" si="4"/>
        <v>378.4</v>
      </c>
      <c r="E143" s="44">
        <f>Data!B121*D143</f>
        <v>231197.06595359594</v>
      </c>
      <c r="F143" s="19">
        <f>Data!C121*D143</f>
        <v>527554.97807451664</v>
      </c>
      <c r="G143" s="19">
        <f>Data!D121*D143</f>
        <v>614758.69920269051</v>
      </c>
      <c r="H143" s="15">
        <v>0</v>
      </c>
      <c r="I143" s="20">
        <f t="shared" si="5"/>
        <v>231197.06595359594</v>
      </c>
      <c r="J143" s="20">
        <f t="shared" si="6"/>
        <v>527554.97807451664</v>
      </c>
      <c r="K143" s="20">
        <f t="shared" si="7"/>
        <v>614758.69920269051</v>
      </c>
    </row>
    <row r="144" spans="1:11" x14ac:dyDescent="0.25">
      <c r="A144" s="8">
        <v>2033</v>
      </c>
      <c r="B144" s="2">
        <v>121</v>
      </c>
      <c r="C144" s="10">
        <v>5.4449999999999998E-2</v>
      </c>
      <c r="D144" s="2">
        <f t="shared" si="4"/>
        <v>378.22</v>
      </c>
      <c r="E144" s="44">
        <f>Data!B122*D144</f>
        <v>231832.15240396027</v>
      </c>
      <c r="F144" s="19">
        <f>Data!C122*D144</f>
        <v>529298.65345336555</v>
      </c>
      <c r="G144" s="19">
        <f>Data!D122*D144</f>
        <v>616725.11741542071</v>
      </c>
      <c r="H144" s="15">
        <v>0</v>
      </c>
      <c r="I144" s="20">
        <f t="shared" si="5"/>
        <v>231832.15240396027</v>
      </c>
      <c r="J144" s="20">
        <f t="shared" si="6"/>
        <v>529298.65345336555</v>
      </c>
      <c r="K144" s="20">
        <f t="shared" si="7"/>
        <v>616725.11741542071</v>
      </c>
    </row>
    <row r="145" spans="1:11" x14ac:dyDescent="0.25">
      <c r="A145" s="8"/>
      <c r="B145" s="2">
        <v>122</v>
      </c>
      <c r="C145" s="5">
        <v>5.4899999999999997E-2</v>
      </c>
      <c r="D145" s="2">
        <f t="shared" si="4"/>
        <v>378.04</v>
      </c>
      <c r="E145" s="44">
        <f>Data!B123*D145</f>
        <v>232466.52968239115</v>
      </c>
      <c r="F145" s="19">
        <f>Data!C123*D145</f>
        <v>531040.43029291939</v>
      </c>
      <c r="G145" s="19">
        <f>Data!D123*D145</f>
        <v>618689.38559282955</v>
      </c>
      <c r="H145" s="15">
        <v>0</v>
      </c>
      <c r="I145" s="20">
        <f t="shared" si="5"/>
        <v>232466.52968239115</v>
      </c>
      <c r="J145" s="20">
        <f t="shared" si="6"/>
        <v>531040.43029291939</v>
      </c>
      <c r="K145" s="20">
        <f t="shared" si="7"/>
        <v>618689.38559282955</v>
      </c>
    </row>
    <row r="146" spans="1:11" x14ac:dyDescent="0.25">
      <c r="A146" s="8"/>
      <c r="B146" s="2">
        <v>123</v>
      </c>
      <c r="C146" s="10">
        <v>5.5350000000000003E-2</v>
      </c>
      <c r="D146" s="2">
        <f t="shared" si="4"/>
        <v>377.86</v>
      </c>
      <c r="E146" s="44">
        <f>Data!B124*D146</f>
        <v>233100.1977888885</v>
      </c>
      <c r="F146" s="19">
        <f>Data!C124*D146</f>
        <v>532780.30859317805</v>
      </c>
      <c r="G146" s="19">
        <f>Data!D124*D146</f>
        <v>620651.50373491726</v>
      </c>
      <c r="H146" s="15">
        <v>0</v>
      </c>
      <c r="I146" s="20">
        <f t="shared" si="5"/>
        <v>233100.1977888885</v>
      </c>
      <c r="J146" s="20">
        <f t="shared" si="6"/>
        <v>532780.30859317805</v>
      </c>
      <c r="K146" s="20">
        <f t="shared" si="7"/>
        <v>620651.50373491726</v>
      </c>
    </row>
    <row r="147" spans="1:11" x14ac:dyDescent="0.25">
      <c r="A147" s="8"/>
      <c r="B147" s="2">
        <v>124</v>
      </c>
      <c r="C147" s="5">
        <v>5.5800000000000002E-2</v>
      </c>
      <c r="D147" s="2">
        <f t="shared" si="4"/>
        <v>377.68</v>
      </c>
      <c r="E147" s="44">
        <f>Data!B125*D147</f>
        <v>233733.15672345235</v>
      </c>
      <c r="F147" s="19">
        <f>Data!C125*D147</f>
        <v>534518.2883541414</v>
      </c>
      <c r="G147" s="19">
        <f>Data!D125*D147</f>
        <v>622611.47184168373</v>
      </c>
      <c r="H147" s="15">
        <v>0</v>
      </c>
      <c r="I147" s="20">
        <f t="shared" si="5"/>
        <v>233733.15672345235</v>
      </c>
      <c r="J147" s="20">
        <f t="shared" si="6"/>
        <v>534518.2883541414</v>
      </c>
      <c r="K147" s="20">
        <f t="shared" si="7"/>
        <v>622611.47184168373</v>
      </c>
    </row>
    <row r="148" spans="1:11" x14ac:dyDescent="0.25">
      <c r="A148" s="8"/>
      <c r="B148" s="2">
        <v>125</v>
      </c>
      <c r="C148" s="10">
        <v>5.6250000000000001E-2</v>
      </c>
      <c r="D148" s="2">
        <f t="shared" si="4"/>
        <v>377.5</v>
      </c>
      <c r="E148" s="44">
        <f>Data!B126*D148</f>
        <v>234365.40648608271</v>
      </c>
      <c r="F148" s="19">
        <f>Data!C126*D148</f>
        <v>536254.3695758098</v>
      </c>
      <c r="G148" s="19">
        <f>Data!D126*D148</f>
        <v>624569.28991312883</v>
      </c>
      <c r="H148" s="15">
        <v>0</v>
      </c>
      <c r="I148" s="20">
        <f t="shared" si="5"/>
        <v>234365.40648608271</v>
      </c>
      <c r="J148" s="20">
        <f t="shared" si="6"/>
        <v>536254.3695758098</v>
      </c>
      <c r="K148" s="20">
        <f t="shared" si="7"/>
        <v>624569.28991312883</v>
      </c>
    </row>
    <row r="149" spans="1:11" x14ac:dyDescent="0.25">
      <c r="A149" s="8"/>
      <c r="B149" s="2">
        <v>126</v>
      </c>
      <c r="C149" s="5">
        <v>5.67E-2</v>
      </c>
      <c r="D149" s="2">
        <f t="shared" si="4"/>
        <v>377.32</v>
      </c>
      <c r="E149" s="44">
        <f>Data!B127*D149</f>
        <v>234996.94707677956</v>
      </c>
      <c r="F149" s="19">
        <f>Data!C127*D149</f>
        <v>537988.55225818313</v>
      </c>
      <c r="G149" s="19">
        <f>Data!D127*D149</f>
        <v>626524.9579492528</v>
      </c>
      <c r="H149" s="15">
        <v>0</v>
      </c>
      <c r="I149" s="20">
        <f t="shared" si="5"/>
        <v>234996.94707677956</v>
      </c>
      <c r="J149" s="20">
        <f t="shared" si="6"/>
        <v>537988.55225818313</v>
      </c>
      <c r="K149" s="20">
        <f t="shared" si="7"/>
        <v>626524.9579492528</v>
      </c>
    </row>
    <row r="150" spans="1:11" x14ac:dyDescent="0.25">
      <c r="A150" s="8"/>
      <c r="B150" s="2">
        <v>127</v>
      </c>
      <c r="C150" s="10">
        <v>5.7149999999999999E-2</v>
      </c>
      <c r="D150" s="2">
        <f t="shared" si="4"/>
        <v>377.14</v>
      </c>
      <c r="E150" s="44">
        <f>Data!B128*D150</f>
        <v>235627.77849554288</v>
      </c>
      <c r="F150" s="19">
        <f>Data!C128*D150</f>
        <v>539720.83640126116</v>
      </c>
      <c r="G150" s="19">
        <f>Data!D128*D150</f>
        <v>628478.47595005541</v>
      </c>
      <c r="H150" s="15">
        <v>0</v>
      </c>
      <c r="I150" s="20">
        <f t="shared" si="5"/>
        <v>235627.77849554288</v>
      </c>
      <c r="J150" s="20">
        <f t="shared" si="6"/>
        <v>539720.83640126116</v>
      </c>
      <c r="K150" s="20">
        <f t="shared" si="7"/>
        <v>628478.47595005541</v>
      </c>
    </row>
    <row r="151" spans="1:11" x14ac:dyDescent="0.25">
      <c r="A151" s="8"/>
      <c r="B151" s="2">
        <v>128</v>
      </c>
      <c r="C151" s="5">
        <v>5.7599999999999998E-2</v>
      </c>
      <c r="D151" s="2">
        <f t="shared" si="4"/>
        <v>376.96</v>
      </c>
      <c r="E151" s="44">
        <f>Data!B129*D151</f>
        <v>236257.90074237273</v>
      </c>
      <c r="F151" s="19">
        <f>Data!C129*D151</f>
        <v>541451.22200504411</v>
      </c>
      <c r="G151" s="19">
        <f>Data!D129*D151</f>
        <v>630429.84391553688</v>
      </c>
      <c r="H151" s="15">
        <v>0</v>
      </c>
      <c r="I151" s="20">
        <f t="shared" si="5"/>
        <v>236257.90074237273</v>
      </c>
      <c r="J151" s="20">
        <f t="shared" si="6"/>
        <v>541451.22200504411</v>
      </c>
      <c r="K151" s="20">
        <f t="shared" si="7"/>
        <v>630429.84391553688</v>
      </c>
    </row>
    <row r="152" spans="1:11" x14ac:dyDescent="0.25">
      <c r="A152" s="8"/>
      <c r="B152" s="2">
        <v>129</v>
      </c>
      <c r="C152" s="10">
        <v>5.8049999999999997E-2</v>
      </c>
      <c r="D152" s="2">
        <f t="shared" si="4"/>
        <v>376.78</v>
      </c>
      <c r="E152" s="44">
        <f>Data!B130*D152</f>
        <v>236887.31381726902</v>
      </c>
      <c r="F152" s="19">
        <f>Data!C130*D152</f>
        <v>543179.70906953188</v>
      </c>
      <c r="G152" s="19">
        <f>Data!D130*D152</f>
        <v>632379.06184569723</v>
      </c>
      <c r="H152" s="15">
        <v>0</v>
      </c>
      <c r="I152" s="20">
        <f t="shared" si="5"/>
        <v>236887.31381726902</v>
      </c>
      <c r="J152" s="20">
        <f t="shared" si="6"/>
        <v>543179.70906953188</v>
      </c>
      <c r="K152" s="20">
        <f t="shared" si="7"/>
        <v>632379.06184569723</v>
      </c>
    </row>
    <row r="153" spans="1:11" x14ac:dyDescent="0.25">
      <c r="A153" s="8"/>
      <c r="B153" s="2">
        <v>130</v>
      </c>
      <c r="C153" s="5">
        <v>5.8500000000000003E-2</v>
      </c>
      <c r="D153" s="2">
        <f t="shared" ref="D153:D216" si="8">400-(400*C153)</f>
        <v>376.6</v>
      </c>
      <c r="E153" s="44">
        <f>Data!B131*D153</f>
        <v>237516.0177202319</v>
      </c>
      <c r="F153" s="19">
        <f>Data!C131*D153</f>
        <v>544906.29759472469</v>
      </c>
      <c r="G153" s="19">
        <f>Data!D131*D153</f>
        <v>634326.12974053633</v>
      </c>
      <c r="H153" s="15">
        <v>0</v>
      </c>
      <c r="I153" s="20">
        <f t="shared" ref="I153:I216" si="9">E153-H153</f>
        <v>237516.0177202319</v>
      </c>
      <c r="J153" s="20">
        <f t="shared" ref="J153:J216" si="10">F153-H153</f>
        <v>544906.29759472469</v>
      </c>
      <c r="K153" s="20">
        <f t="shared" ref="K153:K216" si="11">G153-H153</f>
        <v>634326.12974053633</v>
      </c>
    </row>
    <row r="154" spans="1:11" x14ac:dyDescent="0.25">
      <c r="A154" s="8"/>
      <c r="B154" s="2">
        <v>131</v>
      </c>
      <c r="C154" s="10">
        <v>5.8950000000000002E-2</v>
      </c>
      <c r="D154" s="2">
        <f t="shared" si="8"/>
        <v>376.42</v>
      </c>
      <c r="E154" s="44">
        <f>Data!B132*D154</f>
        <v>238144.01245126122</v>
      </c>
      <c r="F154" s="19">
        <f>Data!C132*D154</f>
        <v>546630.9875806222</v>
      </c>
      <c r="G154" s="19">
        <f>Data!D132*D154</f>
        <v>636271.04760005418</v>
      </c>
      <c r="H154" s="15">
        <v>0</v>
      </c>
      <c r="I154" s="20">
        <f t="shared" si="9"/>
        <v>238144.01245126122</v>
      </c>
      <c r="J154" s="20">
        <f t="shared" si="10"/>
        <v>546630.9875806222</v>
      </c>
      <c r="K154" s="20">
        <f t="shared" si="11"/>
        <v>636271.04760005418</v>
      </c>
    </row>
    <row r="155" spans="1:11" x14ac:dyDescent="0.25">
      <c r="A155" s="8"/>
      <c r="B155" s="2">
        <v>132</v>
      </c>
      <c r="C155" s="5">
        <v>5.9400000000000001E-2</v>
      </c>
      <c r="D155" s="2">
        <f t="shared" si="8"/>
        <v>376.24</v>
      </c>
      <c r="E155" s="44">
        <f>Data!B133*D155</f>
        <v>238771.29801035704</v>
      </c>
      <c r="F155" s="19">
        <f>Data!C133*D155</f>
        <v>548353.77902722452</v>
      </c>
      <c r="G155" s="19">
        <f>Data!D133*D155</f>
        <v>638213.81542425079</v>
      </c>
      <c r="H155" s="15">
        <v>0</v>
      </c>
      <c r="I155" s="20">
        <f t="shared" si="9"/>
        <v>238771.29801035704</v>
      </c>
      <c r="J155" s="20">
        <f t="shared" si="10"/>
        <v>548353.77902722452</v>
      </c>
      <c r="K155" s="20">
        <f t="shared" si="11"/>
        <v>638213.81542425079</v>
      </c>
    </row>
    <row r="156" spans="1:11" x14ac:dyDescent="0.25">
      <c r="A156" s="8">
        <v>2034</v>
      </c>
      <c r="B156" s="2">
        <v>133</v>
      </c>
      <c r="C156" s="10">
        <v>5.985E-2</v>
      </c>
      <c r="D156" s="2">
        <f t="shared" si="8"/>
        <v>376.06</v>
      </c>
      <c r="E156" s="44">
        <f>Data!B134*D156</f>
        <v>239397.87439751936</v>
      </c>
      <c r="F156" s="19">
        <f>Data!C134*D156</f>
        <v>550074.67193453177</v>
      </c>
      <c r="G156" s="19">
        <f>Data!D134*D156</f>
        <v>640154.43321312615</v>
      </c>
      <c r="H156" s="15">
        <v>0</v>
      </c>
      <c r="I156" s="20">
        <f t="shared" si="9"/>
        <v>239397.87439751936</v>
      </c>
      <c r="J156" s="20">
        <f t="shared" si="10"/>
        <v>550074.67193453177</v>
      </c>
      <c r="K156" s="20">
        <f t="shared" si="11"/>
        <v>640154.43321312615</v>
      </c>
    </row>
    <row r="157" spans="1:11" x14ac:dyDescent="0.25">
      <c r="A157" s="8"/>
      <c r="B157" s="2">
        <v>134</v>
      </c>
      <c r="C157" s="5">
        <v>6.0299999999999999E-2</v>
      </c>
      <c r="D157" s="2">
        <f t="shared" si="8"/>
        <v>375.88</v>
      </c>
      <c r="E157" s="44">
        <f>Data!B135*D157</f>
        <v>240023.74161274813</v>
      </c>
      <c r="F157" s="19">
        <f>Data!C135*D157</f>
        <v>551793.66630254395</v>
      </c>
      <c r="G157" s="19">
        <f>Data!D135*D157</f>
        <v>642092.90096668026</v>
      </c>
      <c r="H157" s="15">
        <v>0</v>
      </c>
      <c r="I157" s="20">
        <f t="shared" si="9"/>
        <v>240023.74161274813</v>
      </c>
      <c r="J157" s="20">
        <f t="shared" si="10"/>
        <v>551793.66630254395</v>
      </c>
      <c r="K157" s="20">
        <f t="shared" si="11"/>
        <v>642092.90096668026</v>
      </c>
    </row>
    <row r="158" spans="1:11" x14ac:dyDescent="0.25">
      <c r="A158" s="8"/>
      <c r="B158" s="2">
        <v>135</v>
      </c>
      <c r="C158" s="10">
        <v>6.0749999999999998E-2</v>
      </c>
      <c r="D158" s="2">
        <f t="shared" si="8"/>
        <v>375.7</v>
      </c>
      <c r="E158" s="44">
        <f>Data!B136*D158</f>
        <v>240648.89965604348</v>
      </c>
      <c r="F158" s="19">
        <f>Data!C136*D158</f>
        <v>553510.76213126071</v>
      </c>
      <c r="G158" s="19">
        <f>Data!D136*D158</f>
        <v>644029.21868491301</v>
      </c>
      <c r="H158" s="15">
        <v>0</v>
      </c>
      <c r="I158" s="20">
        <f t="shared" si="9"/>
        <v>240648.89965604348</v>
      </c>
      <c r="J158" s="20">
        <f t="shared" si="10"/>
        <v>553510.76213126071</v>
      </c>
      <c r="K158" s="20">
        <f t="shared" si="11"/>
        <v>644029.21868491301</v>
      </c>
    </row>
    <row r="159" spans="1:11" x14ac:dyDescent="0.25">
      <c r="A159" s="8"/>
      <c r="B159" s="2">
        <v>136</v>
      </c>
      <c r="C159" s="5">
        <v>6.1199999999999997E-2</v>
      </c>
      <c r="D159" s="2">
        <f t="shared" si="8"/>
        <v>375.52</v>
      </c>
      <c r="E159" s="44">
        <f>Data!B137*D159</f>
        <v>241273.34852740527</v>
      </c>
      <c r="F159" s="19">
        <f>Data!C137*D159</f>
        <v>555225.95942068263</v>
      </c>
      <c r="G159" s="19">
        <f>Data!D137*D159</f>
        <v>645963.38636782474</v>
      </c>
      <c r="H159" s="15">
        <v>0</v>
      </c>
      <c r="I159" s="20">
        <f t="shared" si="9"/>
        <v>241273.34852740527</v>
      </c>
      <c r="J159" s="20">
        <f t="shared" si="10"/>
        <v>555225.95942068263</v>
      </c>
      <c r="K159" s="20">
        <f t="shared" si="11"/>
        <v>645963.38636782474</v>
      </c>
    </row>
    <row r="160" spans="1:11" x14ac:dyDescent="0.25">
      <c r="A160" s="8"/>
      <c r="B160" s="2">
        <v>137</v>
      </c>
      <c r="C160" s="10">
        <v>6.1650000000000003E-2</v>
      </c>
      <c r="D160" s="2">
        <f t="shared" si="8"/>
        <v>375.34</v>
      </c>
      <c r="E160" s="44">
        <f>Data!B138*D160</f>
        <v>241897.08822683356</v>
      </c>
      <c r="F160" s="19">
        <f>Data!C138*D160</f>
        <v>556939.25817080936</v>
      </c>
      <c r="G160" s="19">
        <f>Data!D138*D160</f>
        <v>647895.40401541523</v>
      </c>
      <c r="H160" s="15">
        <v>0</v>
      </c>
      <c r="I160" s="20">
        <f t="shared" si="9"/>
        <v>241897.08822683356</v>
      </c>
      <c r="J160" s="20">
        <f t="shared" si="10"/>
        <v>556939.25817080936</v>
      </c>
      <c r="K160" s="20">
        <f t="shared" si="11"/>
        <v>647895.40401541523</v>
      </c>
    </row>
    <row r="161" spans="1:11" x14ac:dyDescent="0.25">
      <c r="A161" s="8"/>
      <c r="B161" s="2">
        <v>138</v>
      </c>
      <c r="C161" s="5">
        <v>6.2100000000000002E-2</v>
      </c>
      <c r="D161" s="2">
        <f t="shared" si="8"/>
        <v>375.16</v>
      </c>
      <c r="E161" s="44">
        <f>Data!B139*D161</f>
        <v>242520.11875432843</v>
      </c>
      <c r="F161" s="19">
        <f>Data!C139*D161</f>
        <v>558650.65838164103</v>
      </c>
      <c r="G161" s="19">
        <f>Data!D139*D161</f>
        <v>649825.27162768447</v>
      </c>
      <c r="H161" s="15">
        <v>0</v>
      </c>
      <c r="I161" s="20">
        <f t="shared" si="9"/>
        <v>242520.11875432843</v>
      </c>
      <c r="J161" s="20">
        <f t="shared" si="10"/>
        <v>558650.65838164103</v>
      </c>
      <c r="K161" s="20">
        <f t="shared" si="11"/>
        <v>649825.27162768447</v>
      </c>
    </row>
    <row r="162" spans="1:11" x14ac:dyDescent="0.25">
      <c r="A162" s="8"/>
      <c r="B162" s="2">
        <v>139</v>
      </c>
      <c r="C162" s="10">
        <v>6.2549999999999994E-2</v>
      </c>
      <c r="D162" s="2">
        <f t="shared" si="8"/>
        <v>374.98</v>
      </c>
      <c r="E162" s="44">
        <f>Data!B140*D162</f>
        <v>243142.44010988969</v>
      </c>
      <c r="F162" s="19">
        <f>Data!C140*D162</f>
        <v>560360.16005317727</v>
      </c>
      <c r="G162" s="19">
        <f>Data!D140*D162</f>
        <v>651752.98920463258</v>
      </c>
      <c r="H162" s="15">
        <v>0</v>
      </c>
      <c r="I162" s="20">
        <f t="shared" si="9"/>
        <v>243142.44010988969</v>
      </c>
      <c r="J162" s="20">
        <f t="shared" si="10"/>
        <v>560360.16005317727</v>
      </c>
      <c r="K162" s="20">
        <f t="shared" si="11"/>
        <v>651752.98920463258</v>
      </c>
    </row>
    <row r="163" spans="1:11" x14ac:dyDescent="0.25">
      <c r="A163" s="8"/>
      <c r="B163" s="2">
        <v>140</v>
      </c>
      <c r="C163" s="5">
        <v>6.3E-2</v>
      </c>
      <c r="D163" s="2">
        <f t="shared" si="8"/>
        <v>374.8</v>
      </c>
      <c r="E163" s="38">
        <f>Data!B141*D163</f>
        <v>243764.05229351748</v>
      </c>
      <c r="F163" s="19">
        <f>Data!C141*D163</f>
        <v>562067.76318541856</v>
      </c>
      <c r="G163" s="19">
        <f>Data!D141*D163</f>
        <v>653678.55674625933</v>
      </c>
      <c r="H163" s="15">
        <v>0</v>
      </c>
      <c r="I163" s="20">
        <f t="shared" si="9"/>
        <v>243764.05229351748</v>
      </c>
      <c r="J163" s="20">
        <f t="shared" si="10"/>
        <v>562067.76318541856</v>
      </c>
      <c r="K163" s="20">
        <f t="shared" si="11"/>
        <v>653678.55674625933</v>
      </c>
    </row>
    <row r="164" spans="1:11" x14ac:dyDescent="0.25">
      <c r="A164" s="8"/>
      <c r="B164" s="2">
        <v>141</v>
      </c>
      <c r="C164" s="10">
        <v>6.3450000000000006E-2</v>
      </c>
      <c r="D164" s="2">
        <f t="shared" si="8"/>
        <v>374.62</v>
      </c>
      <c r="E164" s="38">
        <f>Data!B142*D164</f>
        <v>244384.9553052118</v>
      </c>
      <c r="F164" s="19">
        <f>Data!C142*D164</f>
        <v>563773.46777836478</v>
      </c>
      <c r="G164" s="19">
        <f>Data!D142*D164</f>
        <v>655601.97425256483</v>
      </c>
      <c r="H164" s="15">
        <v>0</v>
      </c>
      <c r="I164" s="20">
        <f t="shared" si="9"/>
        <v>244384.9553052118</v>
      </c>
      <c r="J164" s="20">
        <f t="shared" si="10"/>
        <v>563773.46777836478</v>
      </c>
      <c r="K164" s="20">
        <f t="shared" si="11"/>
        <v>655601.97425256483</v>
      </c>
    </row>
    <row r="165" spans="1:11" x14ac:dyDescent="0.25">
      <c r="A165" s="8"/>
      <c r="B165" s="2">
        <v>142</v>
      </c>
      <c r="C165" s="5">
        <v>6.3899999999999998E-2</v>
      </c>
      <c r="D165" s="2">
        <f t="shared" si="8"/>
        <v>374.44</v>
      </c>
      <c r="E165" s="38">
        <f>Data!B143*D165</f>
        <v>245005.14914497253</v>
      </c>
      <c r="F165" s="19">
        <f>Data!C143*D165</f>
        <v>565477.27383201569</v>
      </c>
      <c r="G165" s="19">
        <f>Data!D143*D165</f>
        <v>657523.2417235492</v>
      </c>
      <c r="H165" s="15">
        <v>0</v>
      </c>
      <c r="I165" s="20">
        <f t="shared" si="9"/>
        <v>245005.14914497253</v>
      </c>
      <c r="J165" s="20">
        <f t="shared" si="10"/>
        <v>565477.27383201569</v>
      </c>
      <c r="K165" s="20">
        <f t="shared" si="11"/>
        <v>657523.2417235492</v>
      </c>
    </row>
    <row r="166" spans="1:11" x14ac:dyDescent="0.25">
      <c r="A166" s="8"/>
      <c r="B166" s="2">
        <v>143</v>
      </c>
      <c r="C166" s="10">
        <v>6.4350000000000004E-2</v>
      </c>
      <c r="D166" s="2">
        <f t="shared" si="8"/>
        <v>374.26</v>
      </c>
      <c r="E166" s="38">
        <f>Data!B144*D166</f>
        <v>245624.63381279982</v>
      </c>
      <c r="F166" s="19">
        <f>Data!C144*D166</f>
        <v>567179.18134637142</v>
      </c>
      <c r="G166" s="19">
        <f>Data!D144*D166</f>
        <v>659442.35915921209</v>
      </c>
      <c r="H166" s="15">
        <v>0</v>
      </c>
      <c r="I166" s="20">
        <f t="shared" si="9"/>
        <v>245624.63381279982</v>
      </c>
      <c r="J166" s="20">
        <f t="shared" si="10"/>
        <v>567179.18134637142</v>
      </c>
      <c r="K166" s="20">
        <f t="shared" si="11"/>
        <v>659442.35915921209</v>
      </c>
    </row>
    <row r="167" spans="1:11" x14ac:dyDescent="0.25">
      <c r="A167" s="8"/>
      <c r="B167" s="2">
        <v>144</v>
      </c>
      <c r="C167" s="5">
        <v>6.4799999999999996E-2</v>
      </c>
      <c r="D167" s="2">
        <f t="shared" si="8"/>
        <v>374.08</v>
      </c>
      <c r="E167" s="38">
        <f>Data!B145*D167</f>
        <v>246243.40930869358</v>
      </c>
      <c r="F167" s="19">
        <f>Data!C145*D167</f>
        <v>568879.19032143219</v>
      </c>
      <c r="G167" s="19">
        <f>Data!D145*D167</f>
        <v>661359.32655955397</v>
      </c>
      <c r="H167" s="15">
        <v>0</v>
      </c>
      <c r="I167" s="20">
        <f t="shared" si="9"/>
        <v>246243.40930869358</v>
      </c>
      <c r="J167" s="20">
        <f t="shared" si="10"/>
        <v>568879.19032143219</v>
      </c>
      <c r="K167" s="20">
        <f t="shared" si="11"/>
        <v>661359.32655955397</v>
      </c>
    </row>
    <row r="168" spans="1:11" x14ac:dyDescent="0.25">
      <c r="A168" s="8">
        <v>2035</v>
      </c>
      <c r="B168" s="2">
        <v>145</v>
      </c>
      <c r="C168" s="10">
        <v>6.5250000000000002E-2</v>
      </c>
      <c r="D168" s="2">
        <f t="shared" si="8"/>
        <v>373.9</v>
      </c>
      <c r="E168" s="38">
        <f>Data!B146*D168</f>
        <v>246861.47563265383</v>
      </c>
      <c r="F168" s="19">
        <f>Data!C146*D168</f>
        <v>570577.30075719778</v>
      </c>
      <c r="G168" s="19">
        <f>Data!D146*D168</f>
        <v>663274.1439245746</v>
      </c>
      <c r="H168" s="15">
        <v>0</v>
      </c>
      <c r="I168" s="20">
        <f t="shared" si="9"/>
        <v>246861.47563265383</v>
      </c>
      <c r="J168" s="20">
        <f t="shared" si="10"/>
        <v>570577.30075719778</v>
      </c>
      <c r="K168" s="20">
        <f t="shared" si="11"/>
        <v>663274.1439245746</v>
      </c>
    </row>
    <row r="169" spans="1:11" x14ac:dyDescent="0.25">
      <c r="A169" s="8"/>
      <c r="B169" s="2">
        <v>146</v>
      </c>
      <c r="C169" s="5">
        <v>6.5699999999999995E-2</v>
      </c>
      <c r="D169" s="2">
        <f t="shared" si="8"/>
        <v>373.72</v>
      </c>
      <c r="E169" s="38">
        <f>Data!B147*D169</f>
        <v>247478.83278468068</v>
      </c>
      <c r="F169" s="19">
        <f>Data!C147*D169</f>
        <v>572273.51265366829</v>
      </c>
      <c r="G169" s="19">
        <f>Data!D147*D169</f>
        <v>665186.8112542741</v>
      </c>
      <c r="H169" s="15">
        <v>0</v>
      </c>
      <c r="I169" s="20">
        <f t="shared" si="9"/>
        <v>247478.83278468068</v>
      </c>
      <c r="J169" s="20">
        <f t="shared" si="10"/>
        <v>572273.51265366829</v>
      </c>
      <c r="K169" s="20">
        <f t="shared" si="11"/>
        <v>665186.8112542741</v>
      </c>
    </row>
    <row r="170" spans="1:11" x14ac:dyDescent="0.25">
      <c r="A170" s="8"/>
      <c r="B170" s="2">
        <v>147</v>
      </c>
      <c r="C170" s="10">
        <v>6.615E-2</v>
      </c>
      <c r="D170" s="2">
        <f t="shared" si="8"/>
        <v>373.54</v>
      </c>
      <c r="E170" s="38">
        <f>Data!B148*D170</f>
        <v>248095.48076477394</v>
      </c>
      <c r="F170" s="19">
        <f>Data!C148*D170</f>
        <v>573967.82601084351</v>
      </c>
      <c r="G170" s="19">
        <f>Data!D148*D170</f>
        <v>667097.32854865235</v>
      </c>
      <c r="H170" s="15">
        <v>0</v>
      </c>
      <c r="I170" s="20">
        <f t="shared" si="9"/>
        <v>248095.48076477394</v>
      </c>
      <c r="J170" s="20">
        <f t="shared" si="10"/>
        <v>573967.82601084351</v>
      </c>
      <c r="K170" s="20">
        <f t="shared" si="11"/>
        <v>667097.32854865235</v>
      </c>
    </row>
    <row r="171" spans="1:11" x14ac:dyDescent="0.25">
      <c r="A171" s="8"/>
      <c r="B171" s="2">
        <v>148</v>
      </c>
      <c r="C171" s="5">
        <v>6.6600000000000006E-2</v>
      </c>
      <c r="D171" s="2">
        <f t="shared" si="8"/>
        <v>373.36</v>
      </c>
      <c r="E171" s="38">
        <f>Data!B149*D171</f>
        <v>248711.41957293366</v>
      </c>
      <c r="F171" s="19">
        <f>Data!C149*D171</f>
        <v>575660.24082872365</v>
      </c>
      <c r="G171" s="19">
        <f>Data!D149*D171</f>
        <v>669005.69580770924</v>
      </c>
      <c r="H171" s="15">
        <v>0</v>
      </c>
      <c r="I171" s="20">
        <f t="shared" si="9"/>
        <v>248711.41957293366</v>
      </c>
      <c r="J171" s="20">
        <f t="shared" si="10"/>
        <v>575660.24082872365</v>
      </c>
      <c r="K171" s="20">
        <f t="shared" si="11"/>
        <v>669005.69580770924</v>
      </c>
    </row>
    <row r="172" spans="1:11" x14ac:dyDescent="0.25">
      <c r="A172" s="8"/>
      <c r="B172" s="2">
        <v>149</v>
      </c>
      <c r="C172" s="10">
        <v>6.7049999999999998E-2</v>
      </c>
      <c r="D172" s="2">
        <f t="shared" si="8"/>
        <v>373.18</v>
      </c>
      <c r="E172" s="38">
        <f>Data!B150*D172</f>
        <v>249326.64920915995</v>
      </c>
      <c r="F172" s="19">
        <f>Data!C150*D172</f>
        <v>577350.7571073086</v>
      </c>
      <c r="G172" s="19">
        <f>Data!D150*D172</f>
        <v>670911.913031445</v>
      </c>
      <c r="H172" s="15">
        <v>0</v>
      </c>
      <c r="I172" s="20">
        <f t="shared" si="9"/>
        <v>249326.64920915995</v>
      </c>
      <c r="J172" s="20">
        <f t="shared" si="10"/>
        <v>577350.7571073086</v>
      </c>
      <c r="K172" s="20">
        <f t="shared" si="11"/>
        <v>670911.913031445</v>
      </c>
    </row>
    <row r="173" spans="1:11" x14ac:dyDescent="0.25">
      <c r="A173" s="8"/>
      <c r="B173" s="2">
        <v>150</v>
      </c>
      <c r="C173" s="5">
        <v>6.7500000000000004E-2</v>
      </c>
      <c r="D173" s="2">
        <f t="shared" si="8"/>
        <v>373</v>
      </c>
      <c r="E173" s="38">
        <f>Data!B151*D173</f>
        <v>249941.16967345265</v>
      </c>
      <c r="F173" s="19">
        <f>Data!C151*D173</f>
        <v>579039.37484659837</v>
      </c>
      <c r="G173" s="19">
        <f>Data!D151*D173</f>
        <v>672815.98021985951</v>
      </c>
      <c r="H173" s="15">
        <v>0</v>
      </c>
      <c r="I173" s="20">
        <f t="shared" si="9"/>
        <v>249941.16967345265</v>
      </c>
      <c r="J173" s="20">
        <f t="shared" si="10"/>
        <v>579039.37484659837</v>
      </c>
      <c r="K173" s="20">
        <f t="shared" si="11"/>
        <v>672815.98021985951</v>
      </c>
    </row>
    <row r="174" spans="1:11" x14ac:dyDescent="0.25">
      <c r="A174" s="8"/>
      <c r="B174" s="2">
        <v>151</v>
      </c>
      <c r="C174" s="10">
        <v>6.7949999999999997E-2</v>
      </c>
      <c r="D174" s="2">
        <f t="shared" si="8"/>
        <v>372.82</v>
      </c>
      <c r="E174" s="38">
        <f>Data!B152*D174</f>
        <v>250554.98096581193</v>
      </c>
      <c r="F174" s="19">
        <f>Data!C152*D174</f>
        <v>580726.09404659318</v>
      </c>
      <c r="G174" s="19">
        <f>Data!D152*D174</f>
        <v>674717.89737295266</v>
      </c>
      <c r="H174" s="15">
        <v>0</v>
      </c>
      <c r="I174" s="20">
        <f t="shared" si="9"/>
        <v>250554.98096581193</v>
      </c>
      <c r="J174" s="20">
        <f t="shared" si="10"/>
        <v>580726.09404659318</v>
      </c>
      <c r="K174" s="20">
        <f t="shared" si="11"/>
        <v>674717.89737295266</v>
      </c>
    </row>
    <row r="175" spans="1:11" x14ac:dyDescent="0.25">
      <c r="A175" s="8"/>
      <c r="B175" s="2">
        <v>152</v>
      </c>
      <c r="C175" s="5">
        <v>6.8400000000000002E-2</v>
      </c>
      <c r="D175" s="2">
        <f t="shared" si="8"/>
        <v>372.64</v>
      </c>
      <c r="E175" s="38">
        <f>Data!B153*D175</f>
        <v>251168.08308623766</v>
      </c>
      <c r="F175" s="19">
        <f>Data!C153*D175</f>
        <v>582410.91470729269</v>
      </c>
      <c r="G175" s="19">
        <f>Data!D153*D175</f>
        <v>676617.66449072468</v>
      </c>
      <c r="H175" s="15">
        <v>0</v>
      </c>
      <c r="I175" s="20">
        <f t="shared" si="9"/>
        <v>251168.08308623766</v>
      </c>
      <c r="J175" s="20">
        <f t="shared" si="10"/>
        <v>582410.91470729269</v>
      </c>
      <c r="K175" s="20">
        <f t="shared" si="11"/>
        <v>676617.66449072468</v>
      </c>
    </row>
    <row r="176" spans="1:11" x14ac:dyDescent="0.25">
      <c r="A176" s="8"/>
      <c r="B176" s="2">
        <v>153</v>
      </c>
      <c r="C176" s="10">
        <v>6.8849999999999995E-2</v>
      </c>
      <c r="D176" s="2">
        <f t="shared" si="8"/>
        <v>372.46</v>
      </c>
      <c r="E176" s="38">
        <f>Data!B154*D176</f>
        <v>251780.47603472989</v>
      </c>
      <c r="F176" s="19">
        <f>Data!C154*D176</f>
        <v>584093.83682869724</v>
      </c>
      <c r="G176" s="19">
        <f>Data!D154*D176</f>
        <v>678515.28157317545</v>
      </c>
      <c r="H176" s="15">
        <v>0</v>
      </c>
      <c r="I176" s="20">
        <f t="shared" si="9"/>
        <v>251780.47603472989</v>
      </c>
      <c r="J176" s="20">
        <f t="shared" si="10"/>
        <v>584093.83682869724</v>
      </c>
      <c r="K176" s="20">
        <f t="shared" si="11"/>
        <v>678515.28157317545</v>
      </c>
    </row>
    <row r="177" spans="1:11" x14ac:dyDescent="0.25">
      <c r="A177" s="8"/>
      <c r="B177" s="2">
        <v>154</v>
      </c>
      <c r="C177" s="5">
        <v>6.93E-2</v>
      </c>
      <c r="D177" s="2">
        <f t="shared" si="8"/>
        <v>372.28</v>
      </c>
      <c r="E177" s="38">
        <f>Data!B155*D177</f>
        <v>252392.15981128864</v>
      </c>
      <c r="F177" s="19">
        <f>Data!C155*D177</f>
        <v>585774.86041080637</v>
      </c>
      <c r="G177" s="19">
        <f>Data!D155*D177</f>
        <v>680410.74862030509</v>
      </c>
      <c r="H177" s="15">
        <v>0</v>
      </c>
      <c r="I177" s="20">
        <f t="shared" si="9"/>
        <v>252392.15981128864</v>
      </c>
      <c r="J177" s="20">
        <f t="shared" si="10"/>
        <v>585774.86041080637</v>
      </c>
      <c r="K177" s="20">
        <f t="shared" si="11"/>
        <v>680410.74862030509</v>
      </c>
    </row>
    <row r="178" spans="1:11" x14ac:dyDescent="0.25">
      <c r="A178" s="8"/>
      <c r="B178" s="2">
        <v>155</v>
      </c>
      <c r="C178" s="10">
        <v>6.9750000000000006E-2</v>
      </c>
      <c r="D178" s="2">
        <f t="shared" si="8"/>
        <v>372.1</v>
      </c>
      <c r="E178" s="38">
        <f>Data!B156*D178</f>
        <v>253003.13441591393</v>
      </c>
      <c r="F178" s="19">
        <f>Data!C156*D178</f>
        <v>587453.98545362067</v>
      </c>
      <c r="G178" s="19">
        <f>Data!D156*D178</f>
        <v>682304.06563211349</v>
      </c>
      <c r="H178" s="15">
        <v>0</v>
      </c>
      <c r="I178" s="20">
        <f t="shared" si="9"/>
        <v>253003.13441591393</v>
      </c>
      <c r="J178" s="20">
        <f t="shared" si="10"/>
        <v>587453.98545362067</v>
      </c>
      <c r="K178" s="20">
        <f t="shared" si="11"/>
        <v>682304.06563211349</v>
      </c>
    </row>
    <row r="179" spans="1:11" x14ac:dyDescent="0.25">
      <c r="A179" s="8"/>
      <c r="B179" s="2">
        <v>156</v>
      </c>
      <c r="C179" s="5">
        <v>7.0199999999999999E-2</v>
      </c>
      <c r="D179" s="2">
        <f t="shared" si="8"/>
        <v>371.92</v>
      </c>
      <c r="E179" s="38">
        <f>Data!B157*D179</f>
        <v>253613.39984860562</v>
      </c>
      <c r="F179" s="19">
        <f>Data!C157*D179</f>
        <v>589131.21195713966</v>
      </c>
      <c r="G179" s="19">
        <f>Data!D157*D179</f>
        <v>684195.23260860064</v>
      </c>
      <c r="H179" s="15">
        <v>0</v>
      </c>
      <c r="I179" s="20">
        <f t="shared" si="9"/>
        <v>253613.39984860562</v>
      </c>
      <c r="J179" s="20">
        <f t="shared" si="10"/>
        <v>589131.21195713966</v>
      </c>
      <c r="K179" s="20">
        <f t="shared" si="11"/>
        <v>684195.23260860064</v>
      </c>
    </row>
    <row r="180" spans="1:11" x14ac:dyDescent="0.25">
      <c r="A180" s="8">
        <v>2036</v>
      </c>
      <c r="B180" s="2">
        <v>157</v>
      </c>
      <c r="C180" s="10">
        <v>7.0650000000000004E-2</v>
      </c>
      <c r="D180" s="2">
        <f t="shared" si="8"/>
        <v>371.74</v>
      </c>
      <c r="E180" s="38">
        <f>Data!B158*D180</f>
        <v>254222.95610936388</v>
      </c>
      <c r="F180" s="19">
        <f>Data!C158*D180</f>
        <v>590806.53992136358</v>
      </c>
      <c r="G180" s="19">
        <f>Data!D158*D180</f>
        <v>686084.24954976654</v>
      </c>
      <c r="H180" s="15">
        <v>0</v>
      </c>
      <c r="I180" s="20">
        <f t="shared" si="9"/>
        <v>254222.95610936388</v>
      </c>
      <c r="J180" s="20">
        <f t="shared" si="10"/>
        <v>590806.53992136358</v>
      </c>
      <c r="K180" s="20">
        <f t="shared" si="11"/>
        <v>686084.24954976654</v>
      </c>
    </row>
    <row r="181" spans="1:11" x14ac:dyDescent="0.25">
      <c r="A181" s="8"/>
      <c r="B181" s="2">
        <v>158</v>
      </c>
      <c r="C181" s="5">
        <v>7.1099999999999997E-2</v>
      </c>
      <c r="D181" s="2">
        <f t="shared" si="8"/>
        <v>371.56</v>
      </c>
      <c r="E181" s="38">
        <f>Data!B159*D181</f>
        <v>254831.80319818854</v>
      </c>
      <c r="F181" s="19">
        <f>Data!C159*D181</f>
        <v>592479.9693462922</v>
      </c>
      <c r="G181" s="19">
        <f>Data!D159*D181</f>
        <v>687971.11645561131</v>
      </c>
      <c r="H181" s="15">
        <v>0</v>
      </c>
      <c r="I181" s="20">
        <f t="shared" si="9"/>
        <v>254831.80319818854</v>
      </c>
      <c r="J181" s="20">
        <f t="shared" si="10"/>
        <v>592479.9693462922</v>
      </c>
      <c r="K181" s="20">
        <f t="shared" si="11"/>
        <v>687971.11645561131</v>
      </c>
    </row>
    <row r="182" spans="1:11" x14ac:dyDescent="0.25">
      <c r="A182" s="8"/>
      <c r="B182" s="2">
        <v>159</v>
      </c>
      <c r="C182" s="10">
        <v>7.1550000000000002E-2</v>
      </c>
      <c r="D182" s="2">
        <f t="shared" si="8"/>
        <v>371.38</v>
      </c>
      <c r="E182" s="38">
        <f>Data!B160*D182</f>
        <v>255439.9411150798</v>
      </c>
      <c r="F182" s="19">
        <f>Data!C160*D182</f>
        <v>594151.50023192575</v>
      </c>
      <c r="G182" s="19">
        <f>Data!D160*D182</f>
        <v>689855.8333261346</v>
      </c>
      <c r="H182" s="15">
        <v>0</v>
      </c>
      <c r="I182" s="20">
        <f t="shared" si="9"/>
        <v>255439.9411150798</v>
      </c>
      <c r="J182" s="20">
        <f t="shared" si="10"/>
        <v>594151.50023192575</v>
      </c>
      <c r="K182" s="20">
        <f t="shared" si="11"/>
        <v>689855.8333261346</v>
      </c>
    </row>
    <row r="183" spans="1:11" x14ac:dyDescent="0.25">
      <c r="A183" s="8"/>
      <c r="B183" s="2">
        <v>160</v>
      </c>
      <c r="C183" s="5">
        <v>7.1999999999999995E-2</v>
      </c>
      <c r="D183" s="2">
        <f t="shared" si="8"/>
        <v>371.2</v>
      </c>
      <c r="E183" s="38">
        <f>Data!B161*D183</f>
        <v>256047.36986003749</v>
      </c>
      <c r="F183" s="19">
        <f>Data!C161*D183</f>
        <v>595821.13257826422</v>
      </c>
      <c r="G183" s="19">
        <f>Data!D161*D183</f>
        <v>691738.40016133676</v>
      </c>
      <c r="H183" s="15">
        <v>0</v>
      </c>
      <c r="I183" s="20">
        <f t="shared" si="9"/>
        <v>256047.36986003749</v>
      </c>
      <c r="J183" s="20">
        <f t="shared" si="10"/>
        <v>595821.13257826422</v>
      </c>
      <c r="K183" s="20">
        <f t="shared" si="11"/>
        <v>691738.40016133676</v>
      </c>
    </row>
    <row r="184" spans="1:11" x14ac:dyDescent="0.25">
      <c r="A184" s="8"/>
      <c r="B184" s="2">
        <v>161</v>
      </c>
      <c r="C184" s="10">
        <v>7.2450000000000001E-2</v>
      </c>
      <c r="D184" s="2">
        <f t="shared" si="8"/>
        <v>371.02</v>
      </c>
      <c r="E184" s="38">
        <f>Data!B162*D184</f>
        <v>256654.08943306169</v>
      </c>
      <c r="F184" s="19">
        <f>Data!C162*D184</f>
        <v>597488.86638530763</v>
      </c>
      <c r="G184" s="19">
        <f>Data!D162*D184</f>
        <v>693618.81696121779</v>
      </c>
      <c r="H184" s="15">
        <v>0</v>
      </c>
      <c r="I184" s="20">
        <f t="shared" si="9"/>
        <v>256654.08943306169</v>
      </c>
      <c r="J184" s="20">
        <f t="shared" si="10"/>
        <v>597488.86638530763</v>
      </c>
      <c r="K184" s="20">
        <f t="shared" si="11"/>
        <v>693618.81696121779</v>
      </c>
    </row>
    <row r="185" spans="1:11" x14ac:dyDescent="0.25">
      <c r="A185" s="8"/>
      <c r="B185" s="2">
        <v>162</v>
      </c>
      <c r="C185" s="5">
        <v>7.2900000000000006E-2</v>
      </c>
      <c r="D185" s="2">
        <f t="shared" si="8"/>
        <v>370.84</v>
      </c>
      <c r="E185" s="38">
        <f>Data!B163*D185</f>
        <v>257260.09983415244</v>
      </c>
      <c r="F185" s="19">
        <f>Data!C163*D185</f>
        <v>599154.70165305561</v>
      </c>
      <c r="G185" s="19">
        <f>Data!D163*D185</f>
        <v>695497.08372577757</v>
      </c>
      <c r="H185" s="15">
        <v>0</v>
      </c>
      <c r="I185" s="20">
        <f t="shared" si="9"/>
        <v>257260.09983415244</v>
      </c>
      <c r="J185" s="20">
        <f t="shared" si="10"/>
        <v>599154.70165305561</v>
      </c>
      <c r="K185" s="20">
        <f t="shared" si="11"/>
        <v>695497.08372577757</v>
      </c>
    </row>
    <row r="186" spans="1:11" x14ac:dyDescent="0.25">
      <c r="A186" s="8"/>
      <c r="B186" s="2">
        <v>163</v>
      </c>
      <c r="C186" s="10">
        <v>7.3349999999999999E-2</v>
      </c>
      <c r="D186" s="2">
        <f t="shared" si="8"/>
        <v>370.66</v>
      </c>
      <c r="E186" s="38">
        <f>Data!B164*D186</f>
        <v>257865.40106330966</v>
      </c>
      <c r="F186" s="19">
        <f>Data!C164*D186</f>
        <v>600818.63838150876</v>
      </c>
      <c r="G186" s="19">
        <f>Data!D164*D186</f>
        <v>697373.20045501622</v>
      </c>
      <c r="H186" s="15">
        <v>0</v>
      </c>
      <c r="I186" s="20">
        <f t="shared" si="9"/>
        <v>257865.40106330966</v>
      </c>
      <c r="J186" s="20">
        <f t="shared" si="10"/>
        <v>600818.63838150876</v>
      </c>
      <c r="K186" s="20">
        <f t="shared" si="11"/>
        <v>697373.20045501622</v>
      </c>
    </row>
    <row r="187" spans="1:11" x14ac:dyDescent="0.25">
      <c r="A187" s="8"/>
      <c r="B187" s="2">
        <v>164</v>
      </c>
      <c r="C187" s="5">
        <v>7.3800000000000004E-2</v>
      </c>
      <c r="D187" s="2">
        <f t="shared" si="8"/>
        <v>370.48</v>
      </c>
      <c r="E187" s="38">
        <f>Data!B165*D187</f>
        <v>258469.99312053333</v>
      </c>
      <c r="F187" s="19">
        <f>Data!C165*D187</f>
        <v>602480.67657066672</v>
      </c>
      <c r="G187" s="19">
        <f>Data!D165*D187</f>
        <v>699247.16714893351</v>
      </c>
      <c r="H187" s="15">
        <v>0</v>
      </c>
      <c r="I187" s="20">
        <f t="shared" si="9"/>
        <v>258469.99312053333</v>
      </c>
      <c r="J187" s="20">
        <f t="shared" si="10"/>
        <v>602480.67657066672</v>
      </c>
      <c r="K187" s="20">
        <f t="shared" si="11"/>
        <v>699247.16714893351</v>
      </c>
    </row>
    <row r="188" spans="1:11" x14ac:dyDescent="0.25">
      <c r="A188" s="8"/>
      <c r="B188" s="2">
        <v>165</v>
      </c>
      <c r="C188" s="10">
        <v>7.4249999999999997E-2</v>
      </c>
      <c r="D188" s="2">
        <f t="shared" si="8"/>
        <v>370.3</v>
      </c>
      <c r="E188" s="38">
        <f>Data!B166*D188</f>
        <v>259073.87600582355</v>
      </c>
      <c r="F188" s="19">
        <f>Data!C166*D188</f>
        <v>604140.81622052938</v>
      </c>
      <c r="G188" s="19">
        <f>Data!D166*D188</f>
        <v>701118.98380752956</v>
      </c>
      <c r="H188" s="15">
        <v>0</v>
      </c>
      <c r="I188" s="20">
        <f t="shared" si="9"/>
        <v>259073.87600582355</v>
      </c>
      <c r="J188" s="20">
        <f t="shared" si="10"/>
        <v>604140.81622052938</v>
      </c>
      <c r="K188" s="20">
        <f t="shared" si="11"/>
        <v>701118.98380752956</v>
      </c>
    </row>
    <row r="189" spans="1:11" x14ac:dyDescent="0.25">
      <c r="A189" s="8"/>
      <c r="B189" s="2">
        <v>166</v>
      </c>
      <c r="C189" s="5">
        <v>7.4700000000000003E-2</v>
      </c>
      <c r="D189" s="2">
        <f t="shared" si="8"/>
        <v>370.12</v>
      </c>
      <c r="E189" s="38">
        <f>Data!B167*D189</f>
        <v>259677.04971918018</v>
      </c>
      <c r="F189" s="19">
        <f>Data!C167*D189</f>
        <v>605799.05733109696</v>
      </c>
      <c r="G189" s="19">
        <f>Data!D167*D189</f>
        <v>702988.65043080447</v>
      </c>
      <c r="H189" s="15">
        <v>0</v>
      </c>
      <c r="I189" s="20">
        <f t="shared" si="9"/>
        <v>259677.04971918018</v>
      </c>
      <c r="J189" s="20">
        <f t="shared" si="10"/>
        <v>605799.05733109696</v>
      </c>
      <c r="K189" s="20">
        <f t="shared" si="11"/>
        <v>702988.65043080447</v>
      </c>
    </row>
    <row r="190" spans="1:11" x14ac:dyDescent="0.25">
      <c r="A190" s="8"/>
      <c r="B190" s="2">
        <v>167</v>
      </c>
      <c r="C190" s="10">
        <v>7.5149999999999995E-2</v>
      </c>
      <c r="D190" s="2">
        <f t="shared" si="8"/>
        <v>369.94</v>
      </c>
      <c r="E190" s="38">
        <f>Data!B168*D190</f>
        <v>260279.51426060341</v>
      </c>
      <c r="F190" s="19">
        <f>Data!C168*D190</f>
        <v>607455.39990236948</v>
      </c>
      <c r="G190" s="19">
        <f>Data!D168*D190</f>
        <v>704856.1670187579</v>
      </c>
      <c r="H190" s="15">
        <v>0</v>
      </c>
      <c r="I190" s="20">
        <f t="shared" si="9"/>
        <v>260279.51426060341</v>
      </c>
      <c r="J190" s="20">
        <f t="shared" si="10"/>
        <v>607455.39990236948</v>
      </c>
      <c r="K190" s="20">
        <f t="shared" si="11"/>
        <v>704856.1670187579</v>
      </c>
    </row>
    <row r="191" spans="1:11" x14ac:dyDescent="0.25">
      <c r="A191" s="8"/>
      <c r="B191" s="2">
        <v>168</v>
      </c>
      <c r="C191" s="5">
        <v>7.5600000000000001E-2</v>
      </c>
      <c r="D191" s="2">
        <f t="shared" si="8"/>
        <v>369.76</v>
      </c>
      <c r="E191" s="38">
        <f>Data!B169*D191</f>
        <v>260881.26963009307</v>
      </c>
      <c r="F191" s="19">
        <f>Data!C169*D191</f>
        <v>609109.84393434681</v>
      </c>
      <c r="G191" s="19">
        <f>Data!D169*D191</f>
        <v>706721.53357139032</v>
      </c>
      <c r="H191" s="15">
        <v>0</v>
      </c>
      <c r="I191" s="20">
        <f t="shared" si="9"/>
        <v>260881.26963009307</v>
      </c>
      <c r="J191" s="20">
        <f t="shared" si="10"/>
        <v>609109.84393434681</v>
      </c>
      <c r="K191" s="20">
        <f t="shared" si="11"/>
        <v>706721.53357139032</v>
      </c>
    </row>
    <row r="192" spans="1:11" x14ac:dyDescent="0.25">
      <c r="A192" s="8">
        <v>2037</v>
      </c>
      <c r="B192" s="2">
        <v>169</v>
      </c>
      <c r="C192" s="10">
        <v>7.6050000000000006E-2</v>
      </c>
      <c r="D192" s="2">
        <f t="shared" si="8"/>
        <v>369.58</v>
      </c>
      <c r="E192" s="38">
        <f>Data!B170*D192</f>
        <v>261482.31582764923</v>
      </c>
      <c r="F192" s="19">
        <f>Data!C170*D192</f>
        <v>610762.38942702883</v>
      </c>
      <c r="G192" s="19">
        <f>Data!D170*D192</f>
        <v>708584.75008870149</v>
      </c>
      <c r="H192" s="15">
        <v>0</v>
      </c>
      <c r="I192" s="20">
        <f t="shared" si="9"/>
        <v>261482.31582764923</v>
      </c>
      <c r="J192" s="20">
        <f t="shared" si="10"/>
        <v>610762.38942702883</v>
      </c>
      <c r="K192" s="20">
        <f t="shared" si="11"/>
        <v>708584.75008870149</v>
      </c>
    </row>
    <row r="193" spans="1:11" x14ac:dyDescent="0.25">
      <c r="A193" s="8"/>
      <c r="B193" s="2">
        <v>170</v>
      </c>
      <c r="C193" s="5">
        <v>7.6499999999999999E-2</v>
      </c>
      <c r="D193" s="2">
        <f t="shared" si="8"/>
        <v>369.4</v>
      </c>
      <c r="E193" s="38">
        <f>Data!B171*D193</f>
        <v>262082.65285327195</v>
      </c>
      <c r="F193" s="19">
        <f>Data!C171*D193</f>
        <v>612413.0363804159</v>
      </c>
      <c r="G193" s="19">
        <f>Data!D171*D193</f>
        <v>710445.81657069142</v>
      </c>
      <c r="H193" s="15">
        <v>0</v>
      </c>
      <c r="I193" s="20">
        <f t="shared" si="9"/>
        <v>262082.65285327195</v>
      </c>
      <c r="J193" s="20">
        <f t="shared" si="10"/>
        <v>612413.0363804159</v>
      </c>
      <c r="K193" s="20">
        <f t="shared" si="11"/>
        <v>710445.81657069142</v>
      </c>
    </row>
    <row r="194" spans="1:11" x14ac:dyDescent="0.25">
      <c r="A194" s="8"/>
      <c r="B194" s="2">
        <v>171</v>
      </c>
      <c r="C194" s="10">
        <v>7.6950000000000005E-2</v>
      </c>
      <c r="D194" s="2">
        <f t="shared" si="8"/>
        <v>369.22</v>
      </c>
      <c r="E194" s="38">
        <f>Data!B172*D194</f>
        <v>262682.28070696117</v>
      </c>
      <c r="F194" s="19">
        <f>Data!C172*D194</f>
        <v>614061.78479450801</v>
      </c>
      <c r="G194" s="19">
        <f>Data!D172*D194</f>
        <v>712304.73301736021</v>
      </c>
      <c r="H194" s="15">
        <v>0</v>
      </c>
      <c r="I194" s="20">
        <f t="shared" si="9"/>
        <v>262682.28070696117</v>
      </c>
      <c r="J194" s="20">
        <f t="shared" si="10"/>
        <v>614061.78479450801</v>
      </c>
      <c r="K194" s="20">
        <f t="shared" si="11"/>
        <v>712304.73301736021</v>
      </c>
    </row>
    <row r="195" spans="1:11" x14ac:dyDescent="0.25">
      <c r="A195" s="8"/>
      <c r="B195" s="2">
        <v>172</v>
      </c>
      <c r="C195" s="5">
        <v>7.7399999999999997E-2</v>
      </c>
      <c r="D195" s="2">
        <f t="shared" si="8"/>
        <v>369.04</v>
      </c>
      <c r="E195" s="38">
        <f>Data!B173*D195</f>
        <v>263281.19938871678</v>
      </c>
      <c r="F195" s="19">
        <f>Data!C173*D195</f>
        <v>615708.63466930483</v>
      </c>
      <c r="G195" s="19">
        <f>Data!D173*D195</f>
        <v>714161.49942870776</v>
      </c>
      <c r="H195" s="15">
        <v>0</v>
      </c>
      <c r="I195" s="20">
        <f t="shared" si="9"/>
        <v>263281.19938871678</v>
      </c>
      <c r="J195" s="20">
        <f t="shared" si="10"/>
        <v>615708.63466930483</v>
      </c>
      <c r="K195" s="20">
        <f t="shared" si="11"/>
        <v>714161.49942870776</v>
      </c>
    </row>
    <row r="196" spans="1:11" x14ac:dyDescent="0.25">
      <c r="A196" s="8"/>
      <c r="B196" s="2">
        <v>173</v>
      </c>
      <c r="C196" s="10">
        <v>7.7850000000000003E-2</v>
      </c>
      <c r="D196" s="2">
        <f t="shared" si="8"/>
        <v>368.86</v>
      </c>
      <c r="E196" s="38">
        <f>Data!B174*D196</f>
        <v>263879.40889853897</v>
      </c>
      <c r="F196" s="19">
        <f>Data!C174*D196</f>
        <v>617353.58600480622</v>
      </c>
      <c r="G196" s="19">
        <f>Data!D174*D196</f>
        <v>716016.11580473406</v>
      </c>
      <c r="H196" s="15">
        <v>0</v>
      </c>
      <c r="I196" s="20">
        <f t="shared" si="9"/>
        <v>263879.40889853897</v>
      </c>
      <c r="J196" s="20">
        <f t="shared" si="10"/>
        <v>617353.58600480622</v>
      </c>
      <c r="K196" s="20">
        <f t="shared" si="11"/>
        <v>716016.11580473406</v>
      </c>
    </row>
    <row r="197" spans="1:11" x14ac:dyDescent="0.25">
      <c r="A197" s="8"/>
      <c r="B197" s="2">
        <v>174</v>
      </c>
      <c r="C197" s="5">
        <v>7.8299999999999995E-2</v>
      </c>
      <c r="D197" s="2">
        <f t="shared" si="8"/>
        <v>368.68</v>
      </c>
      <c r="E197" s="38">
        <f>Data!B175*D197</f>
        <v>264476.90923642757</v>
      </c>
      <c r="F197" s="19">
        <f>Data!C175*D197</f>
        <v>618996.63880101277</v>
      </c>
      <c r="G197" s="19">
        <f>Data!D175*D197</f>
        <v>717868.58214543911</v>
      </c>
      <c r="H197" s="15">
        <v>0</v>
      </c>
      <c r="I197" s="20">
        <f t="shared" si="9"/>
        <v>264476.90923642757</v>
      </c>
      <c r="J197" s="20">
        <f t="shared" si="10"/>
        <v>618996.63880101277</v>
      </c>
      <c r="K197" s="20">
        <f t="shared" si="11"/>
        <v>717868.58214543911</v>
      </c>
    </row>
    <row r="198" spans="1:11" x14ac:dyDescent="0.25">
      <c r="A198" s="8"/>
      <c r="B198" s="2">
        <v>175</v>
      </c>
      <c r="C198" s="10">
        <v>7.8750000000000001E-2</v>
      </c>
      <c r="D198" s="2">
        <f t="shared" si="8"/>
        <v>368.5</v>
      </c>
      <c r="E198" s="38">
        <f>Data!B176*D198</f>
        <v>265073.70040238276</v>
      </c>
      <c r="F198" s="19">
        <f>Data!C176*D198</f>
        <v>620637.79305792414</v>
      </c>
      <c r="G198" s="19">
        <f>Data!D176*D198</f>
        <v>719718.89845082269</v>
      </c>
      <c r="H198" s="15">
        <v>0</v>
      </c>
      <c r="I198" s="20">
        <f t="shared" si="9"/>
        <v>265073.70040238276</v>
      </c>
      <c r="J198" s="20">
        <f t="shared" si="10"/>
        <v>620637.79305792414</v>
      </c>
      <c r="K198" s="20">
        <f t="shared" si="11"/>
        <v>719718.89845082269</v>
      </c>
    </row>
    <row r="199" spans="1:11" x14ac:dyDescent="0.25">
      <c r="A199" s="8"/>
      <c r="B199" s="2">
        <v>176</v>
      </c>
      <c r="C199" s="5">
        <v>7.9200000000000007E-2</v>
      </c>
      <c r="D199" s="2">
        <f t="shared" si="8"/>
        <v>368.32</v>
      </c>
      <c r="E199" s="38">
        <f>Data!B177*D199</f>
        <v>265669.78239640442</v>
      </c>
      <c r="F199" s="19">
        <f>Data!C177*D199</f>
        <v>622277.04877554032</v>
      </c>
      <c r="G199" s="19">
        <f>Data!D177*D199</f>
        <v>721567.06472088525</v>
      </c>
      <c r="H199" s="15">
        <v>0</v>
      </c>
      <c r="I199" s="20">
        <f t="shared" si="9"/>
        <v>265669.78239640442</v>
      </c>
      <c r="J199" s="20">
        <f t="shared" si="10"/>
        <v>622277.04877554032</v>
      </c>
      <c r="K199" s="20">
        <f t="shared" si="11"/>
        <v>721567.06472088525</v>
      </c>
    </row>
    <row r="200" spans="1:11" x14ac:dyDescent="0.25">
      <c r="A200" s="8"/>
      <c r="B200" s="2">
        <v>177</v>
      </c>
      <c r="C200" s="10">
        <v>7.9649999999999999E-2</v>
      </c>
      <c r="D200" s="2">
        <f t="shared" si="8"/>
        <v>368.14</v>
      </c>
      <c r="E200" s="38">
        <f>Data!B178*D200</f>
        <v>266265.15521849255</v>
      </c>
      <c r="F200" s="19">
        <f>Data!C178*D200</f>
        <v>623914.40595386131</v>
      </c>
      <c r="G200" s="19">
        <f>Data!D178*D200</f>
        <v>723413.08095562668</v>
      </c>
      <c r="H200" s="15">
        <v>0</v>
      </c>
      <c r="I200" s="20">
        <f t="shared" si="9"/>
        <v>266265.15521849255</v>
      </c>
      <c r="J200" s="20">
        <f t="shared" si="10"/>
        <v>623914.40595386131</v>
      </c>
      <c r="K200" s="20">
        <f t="shared" si="11"/>
        <v>723413.08095562668</v>
      </c>
    </row>
    <row r="201" spans="1:11" x14ac:dyDescent="0.25">
      <c r="A201" s="8"/>
      <c r="B201" s="2">
        <v>178</v>
      </c>
      <c r="C201" s="5">
        <v>8.0100000000000005E-2</v>
      </c>
      <c r="D201" s="2">
        <f t="shared" si="8"/>
        <v>367.96</v>
      </c>
      <c r="E201" s="38">
        <f>Data!B179*D201</f>
        <v>266859.81886864721</v>
      </c>
      <c r="F201" s="19">
        <f>Data!C179*D201</f>
        <v>625549.86459288723</v>
      </c>
      <c r="G201" s="19">
        <f>Data!D179*D201</f>
        <v>725256.94715504674</v>
      </c>
      <c r="H201" s="15">
        <v>0</v>
      </c>
      <c r="I201" s="20">
        <f t="shared" si="9"/>
        <v>266859.81886864721</v>
      </c>
      <c r="J201" s="20">
        <f t="shared" si="10"/>
        <v>625549.86459288723</v>
      </c>
      <c r="K201" s="20">
        <f t="shared" si="11"/>
        <v>725256.94715504674</v>
      </c>
    </row>
    <row r="202" spans="1:11" x14ac:dyDescent="0.25">
      <c r="A202" s="8"/>
      <c r="B202" s="2">
        <v>179</v>
      </c>
      <c r="C202" s="10">
        <v>8.0549999999999997E-2</v>
      </c>
      <c r="D202" s="2">
        <f t="shared" si="8"/>
        <v>367.78</v>
      </c>
      <c r="E202" s="38">
        <f>Data!B180*D202</f>
        <v>267453.77334686834</v>
      </c>
      <c r="F202" s="19">
        <f>Data!C180*D202</f>
        <v>627183.42469261808</v>
      </c>
      <c r="G202" s="19">
        <f>Data!D180*D202</f>
        <v>727098.66331914568</v>
      </c>
      <c r="H202" s="15">
        <v>0</v>
      </c>
      <c r="I202" s="20">
        <f t="shared" si="9"/>
        <v>267453.77334686834</v>
      </c>
      <c r="J202" s="20">
        <f t="shared" si="10"/>
        <v>627183.42469261808</v>
      </c>
      <c r="K202" s="20">
        <f t="shared" si="11"/>
        <v>727098.66331914568</v>
      </c>
    </row>
    <row r="203" spans="1:11" x14ac:dyDescent="0.25">
      <c r="A203" s="8"/>
      <c r="B203" s="2">
        <v>180</v>
      </c>
      <c r="C203" s="5">
        <v>8.1000000000000003E-2</v>
      </c>
      <c r="D203" s="2">
        <f t="shared" si="8"/>
        <v>367.6</v>
      </c>
      <c r="E203" s="38">
        <f>Data!B181*D203</f>
        <v>268047.018653156</v>
      </c>
      <c r="F203" s="19">
        <f>Data!C181*D203</f>
        <v>628815.08625305363</v>
      </c>
      <c r="G203" s="19">
        <f>Data!D181*D203</f>
        <v>728938.22944792348</v>
      </c>
      <c r="H203" s="15">
        <v>0</v>
      </c>
      <c r="I203" s="20">
        <f t="shared" si="9"/>
        <v>268047.018653156</v>
      </c>
      <c r="J203" s="20">
        <f t="shared" si="10"/>
        <v>628815.08625305363</v>
      </c>
      <c r="K203" s="20">
        <f t="shared" si="11"/>
        <v>728938.22944792348</v>
      </c>
    </row>
    <row r="204" spans="1:11" x14ac:dyDescent="0.25">
      <c r="A204" s="8">
        <v>2038</v>
      </c>
      <c r="B204" s="2">
        <v>181</v>
      </c>
      <c r="C204" s="10">
        <v>8.1449999999999995E-2</v>
      </c>
      <c r="D204" s="2">
        <f t="shared" si="8"/>
        <v>367.42</v>
      </c>
      <c r="E204" s="38">
        <f>Data!B182*D204</f>
        <v>268639.55478751019</v>
      </c>
      <c r="F204" s="19">
        <f>Data!C182*D204</f>
        <v>630444.84927419422</v>
      </c>
      <c r="G204" s="19">
        <f>Data!D182*D204</f>
        <v>730775.64554137993</v>
      </c>
      <c r="H204" s="15">
        <v>0</v>
      </c>
      <c r="I204" s="20">
        <f t="shared" si="9"/>
        <v>268639.55478751019</v>
      </c>
      <c r="J204" s="20">
        <f t="shared" si="10"/>
        <v>630444.84927419422</v>
      </c>
      <c r="K204" s="20">
        <f t="shared" si="11"/>
        <v>730775.64554137993</v>
      </c>
    </row>
    <row r="205" spans="1:11" x14ac:dyDescent="0.25">
      <c r="A205" s="8"/>
      <c r="B205" s="2">
        <v>182</v>
      </c>
      <c r="C205" s="5">
        <v>8.1900000000000001E-2</v>
      </c>
      <c r="D205" s="2">
        <f t="shared" si="8"/>
        <v>367.24</v>
      </c>
      <c r="E205" s="38">
        <f>Data!B183*D205</f>
        <v>269231.38174993073</v>
      </c>
      <c r="F205" s="19">
        <f>Data!C183*D205</f>
        <v>632072.71375603962</v>
      </c>
      <c r="G205" s="19">
        <f>Data!D183*D205</f>
        <v>732610.91159951512</v>
      </c>
      <c r="H205" s="15">
        <v>0</v>
      </c>
      <c r="I205" s="20">
        <f t="shared" si="9"/>
        <v>269231.38174993073</v>
      </c>
      <c r="J205" s="20">
        <f t="shared" si="10"/>
        <v>632072.71375603962</v>
      </c>
      <c r="K205" s="20">
        <f t="shared" si="11"/>
        <v>732610.91159951512</v>
      </c>
    </row>
    <row r="206" spans="1:11" x14ac:dyDescent="0.25">
      <c r="A206" s="8"/>
      <c r="B206" s="2">
        <v>183</v>
      </c>
      <c r="C206" s="10">
        <v>8.2350000000000007E-2</v>
      </c>
      <c r="D206" s="2">
        <f t="shared" si="8"/>
        <v>367.06</v>
      </c>
      <c r="E206" s="38">
        <f>Data!B184*D206</f>
        <v>269822.49954041792</v>
      </c>
      <c r="F206" s="19">
        <f>Data!C184*D206</f>
        <v>633698.67969858984</v>
      </c>
      <c r="G206" s="19">
        <f>Data!D184*D206</f>
        <v>734444.02762232895</v>
      </c>
      <c r="H206" s="15">
        <v>0</v>
      </c>
      <c r="I206" s="20">
        <f t="shared" si="9"/>
        <v>269822.49954041792</v>
      </c>
      <c r="J206" s="20">
        <f t="shared" si="10"/>
        <v>633698.67969858984</v>
      </c>
      <c r="K206" s="20">
        <f t="shared" si="11"/>
        <v>734444.02762232895</v>
      </c>
    </row>
    <row r="207" spans="1:11" x14ac:dyDescent="0.25">
      <c r="A207" s="8"/>
      <c r="B207" s="2">
        <v>184</v>
      </c>
      <c r="C207" s="5">
        <v>8.2799999999999999E-2</v>
      </c>
      <c r="D207" s="2">
        <f t="shared" si="8"/>
        <v>366.88</v>
      </c>
      <c r="E207" s="38">
        <f>Data!B185*D207</f>
        <v>270412.90815897152</v>
      </c>
      <c r="F207" s="19">
        <f>Data!C185*D207</f>
        <v>635322.74710184475</v>
      </c>
      <c r="G207" s="19">
        <f>Data!D185*D207</f>
        <v>736274.99360982166</v>
      </c>
      <c r="H207" s="15">
        <v>0</v>
      </c>
      <c r="I207" s="20">
        <f t="shared" si="9"/>
        <v>270412.90815897152</v>
      </c>
      <c r="J207" s="20">
        <f t="shared" si="10"/>
        <v>635322.74710184475</v>
      </c>
      <c r="K207" s="20">
        <f t="shared" si="11"/>
        <v>736274.99360982166</v>
      </c>
    </row>
    <row r="208" spans="1:11" x14ac:dyDescent="0.25">
      <c r="A208" s="8"/>
      <c r="B208" s="2">
        <v>185</v>
      </c>
      <c r="C208" s="10">
        <v>8.3250000000000005E-2</v>
      </c>
      <c r="D208" s="2">
        <f t="shared" si="8"/>
        <v>366.7</v>
      </c>
      <c r="E208" s="38">
        <f>Data!B186*D208</f>
        <v>271002.60760559159</v>
      </c>
      <c r="F208" s="19">
        <f>Data!C186*D208</f>
        <v>636944.91596580471</v>
      </c>
      <c r="G208" s="19">
        <f>Data!D186*D208</f>
        <v>738103.80956199323</v>
      </c>
      <c r="H208" s="15">
        <v>0</v>
      </c>
      <c r="I208" s="20">
        <f t="shared" si="9"/>
        <v>271002.60760559159</v>
      </c>
      <c r="J208" s="20">
        <f t="shared" si="10"/>
        <v>636944.91596580471</v>
      </c>
      <c r="K208" s="20">
        <f t="shared" si="11"/>
        <v>738103.80956199323</v>
      </c>
    </row>
    <row r="209" spans="1:11" x14ac:dyDescent="0.25">
      <c r="A209" s="8"/>
      <c r="B209" s="2">
        <v>186</v>
      </c>
      <c r="C209" s="5">
        <v>8.3699999999999997E-2</v>
      </c>
      <c r="D209" s="2">
        <f t="shared" si="8"/>
        <v>366.52</v>
      </c>
      <c r="E209" s="38">
        <f>Data!B187*D209</f>
        <v>271591.59788027825</v>
      </c>
      <c r="F209" s="19">
        <f>Data!C187*D209</f>
        <v>638565.18629046949</v>
      </c>
      <c r="G209" s="19">
        <f>Data!D187*D209</f>
        <v>739930.47547884355</v>
      </c>
      <c r="H209" s="15">
        <v>0</v>
      </c>
      <c r="I209" s="20">
        <f t="shared" si="9"/>
        <v>271591.59788027825</v>
      </c>
      <c r="J209" s="20">
        <f t="shared" si="10"/>
        <v>638565.18629046949</v>
      </c>
      <c r="K209" s="20">
        <f t="shared" si="11"/>
        <v>739930.47547884355</v>
      </c>
    </row>
    <row r="210" spans="1:11" x14ac:dyDescent="0.25">
      <c r="A210" s="8"/>
      <c r="B210" s="2">
        <v>187</v>
      </c>
      <c r="C210" s="10">
        <v>8.4150000000000003E-2</v>
      </c>
      <c r="D210" s="2">
        <f t="shared" si="8"/>
        <v>366.34</v>
      </c>
      <c r="E210" s="38">
        <f>Data!B188*D210</f>
        <v>272179.87898303138</v>
      </c>
      <c r="F210" s="19">
        <f>Data!C188*D210</f>
        <v>640183.55807583919</v>
      </c>
      <c r="G210" s="19">
        <f>Data!D188*D210</f>
        <v>741754.99136037263</v>
      </c>
      <c r="H210" s="15">
        <v>0</v>
      </c>
      <c r="I210" s="20">
        <f t="shared" si="9"/>
        <v>272179.87898303138</v>
      </c>
      <c r="J210" s="20">
        <f t="shared" si="10"/>
        <v>640183.55807583919</v>
      </c>
      <c r="K210" s="20">
        <f t="shared" si="11"/>
        <v>741754.99136037263</v>
      </c>
    </row>
    <row r="211" spans="1:11" x14ac:dyDescent="0.25">
      <c r="A211" s="8"/>
      <c r="B211" s="40">
        <v>188</v>
      </c>
      <c r="C211" s="5">
        <v>8.4599999999999995E-2</v>
      </c>
      <c r="D211" s="2">
        <f t="shared" si="8"/>
        <v>366.16</v>
      </c>
      <c r="E211" s="38">
        <f>Data!B189*D211</f>
        <v>272767.45091385097</v>
      </c>
      <c r="F211" s="19">
        <f>Data!C189*D211</f>
        <v>641800.0313219137</v>
      </c>
      <c r="G211" s="19">
        <f>Data!D189*D211</f>
        <v>743577.35720658058</v>
      </c>
      <c r="H211" s="15">
        <v>0</v>
      </c>
      <c r="I211" s="20">
        <f t="shared" si="9"/>
        <v>272767.45091385097</v>
      </c>
      <c r="J211" s="20">
        <f t="shared" si="10"/>
        <v>641800.0313219137</v>
      </c>
      <c r="K211" s="20">
        <f t="shared" si="11"/>
        <v>743577.35720658058</v>
      </c>
    </row>
    <row r="212" spans="1:11" x14ac:dyDescent="0.25">
      <c r="A212" s="8"/>
      <c r="B212" s="2">
        <v>189</v>
      </c>
      <c r="C212" s="10">
        <v>8.5050000000000001E-2</v>
      </c>
      <c r="D212" s="2">
        <f t="shared" si="8"/>
        <v>365.98</v>
      </c>
      <c r="E212" s="38">
        <f>Data!B190*D212</f>
        <v>273354.3136727371</v>
      </c>
      <c r="F212" s="19">
        <f>Data!C190*D212</f>
        <v>643414.60602869315</v>
      </c>
      <c r="G212" s="19">
        <f>Data!D190*D212</f>
        <v>745397.57301746716</v>
      </c>
      <c r="H212" s="15">
        <v>0</v>
      </c>
      <c r="I212" s="20">
        <f t="shared" si="9"/>
        <v>273354.3136727371</v>
      </c>
      <c r="J212" s="20">
        <f t="shared" si="10"/>
        <v>643414.60602869315</v>
      </c>
      <c r="K212" s="20">
        <f t="shared" si="11"/>
        <v>745397.57301746716</v>
      </c>
    </row>
    <row r="213" spans="1:11" x14ac:dyDescent="0.25">
      <c r="A213" s="8"/>
      <c r="B213" s="2">
        <v>190</v>
      </c>
      <c r="C213" s="5">
        <v>8.5500000000000007E-2</v>
      </c>
      <c r="D213" s="2">
        <f t="shared" si="8"/>
        <v>365.8</v>
      </c>
      <c r="E213" s="38">
        <f>Data!B191*D213</f>
        <v>273940.46725968964</v>
      </c>
      <c r="F213" s="19">
        <f>Data!C191*D213</f>
        <v>645027.2821961774</v>
      </c>
      <c r="G213" s="19">
        <f>Data!D191*D213</f>
        <v>747215.63879303262</v>
      </c>
      <c r="H213" s="15">
        <v>0</v>
      </c>
      <c r="I213" s="20">
        <f t="shared" si="9"/>
        <v>273940.46725968964</v>
      </c>
      <c r="J213" s="20">
        <f t="shared" si="10"/>
        <v>645027.2821961774</v>
      </c>
      <c r="K213" s="20">
        <f t="shared" si="11"/>
        <v>747215.63879303262</v>
      </c>
    </row>
    <row r="214" spans="1:11" x14ac:dyDescent="0.25">
      <c r="A214" s="8"/>
      <c r="B214" s="2">
        <v>191</v>
      </c>
      <c r="C214" s="10">
        <v>8.5949999999999999E-2</v>
      </c>
      <c r="D214" s="2">
        <f t="shared" si="8"/>
        <v>365.62</v>
      </c>
      <c r="E214" s="38">
        <f>Data!B192*D214</f>
        <v>274525.91167470877</v>
      </c>
      <c r="F214" s="19">
        <f>Data!C192*D214</f>
        <v>646638.05982436647</v>
      </c>
      <c r="G214" s="19">
        <f>Data!D192*D214</f>
        <v>749031.55453327659</v>
      </c>
      <c r="H214" s="15">
        <v>0</v>
      </c>
      <c r="I214" s="20">
        <f t="shared" si="9"/>
        <v>274525.91167470877</v>
      </c>
      <c r="J214" s="20">
        <f t="shared" si="10"/>
        <v>646638.05982436647</v>
      </c>
      <c r="K214" s="20">
        <f t="shared" si="11"/>
        <v>749031.55453327659</v>
      </c>
    </row>
    <row r="215" spans="1:11" x14ac:dyDescent="0.25">
      <c r="A215" s="8"/>
      <c r="B215" s="2">
        <v>192</v>
      </c>
      <c r="C215" s="5">
        <v>8.6400000000000005E-2</v>
      </c>
      <c r="D215" s="2">
        <f t="shared" si="8"/>
        <v>365.44</v>
      </c>
      <c r="E215" s="38">
        <f>Data!B193*D215</f>
        <v>275110.64691779437</v>
      </c>
      <c r="F215" s="19">
        <f>Data!C193*D215</f>
        <v>648246.93891326024</v>
      </c>
      <c r="G215" s="19">
        <f>Data!D193*D215</f>
        <v>750845.32023819955</v>
      </c>
      <c r="H215" s="15">
        <v>0</v>
      </c>
      <c r="I215" s="20">
        <f t="shared" si="9"/>
        <v>275110.64691779437</v>
      </c>
      <c r="J215" s="20">
        <f t="shared" si="10"/>
        <v>648246.93891326024</v>
      </c>
      <c r="K215" s="20">
        <f t="shared" si="11"/>
        <v>750845.32023819955</v>
      </c>
    </row>
    <row r="216" spans="1:11" x14ac:dyDescent="0.25">
      <c r="A216" s="8">
        <v>2039</v>
      </c>
      <c r="B216" s="2">
        <v>193</v>
      </c>
      <c r="C216" s="10">
        <v>8.6849999999999997E-2</v>
      </c>
      <c r="D216" s="2">
        <f t="shared" si="8"/>
        <v>365.26</v>
      </c>
      <c r="E216" s="38">
        <f>Data!B194*D216</f>
        <v>275694.67298894643</v>
      </c>
      <c r="F216" s="19">
        <f>Data!C194*D216</f>
        <v>649853.91946285916</v>
      </c>
      <c r="G216" s="19">
        <f>Data!D194*D216</f>
        <v>752656.93590780126</v>
      </c>
      <c r="H216" s="15">
        <v>0</v>
      </c>
      <c r="I216" s="20">
        <f t="shared" si="9"/>
        <v>275694.67298894643</v>
      </c>
      <c r="J216" s="20">
        <f t="shared" si="10"/>
        <v>649853.91946285916</v>
      </c>
      <c r="K216" s="20">
        <f t="shared" si="11"/>
        <v>752656.93590780126</v>
      </c>
    </row>
    <row r="217" spans="1:11" x14ac:dyDescent="0.25">
      <c r="A217" s="8"/>
      <c r="B217" s="2">
        <v>194</v>
      </c>
      <c r="C217" s="5">
        <v>8.7300000000000003E-2</v>
      </c>
      <c r="D217" s="2">
        <f t="shared" ref="D217:D280" si="12">400-(400*C217)</f>
        <v>365.08</v>
      </c>
      <c r="E217" s="38">
        <f>Data!B195*D217</f>
        <v>276277.98988816503</v>
      </c>
      <c r="F217" s="19">
        <f>Data!C195*D217</f>
        <v>651459.00147316279</v>
      </c>
      <c r="G217" s="19">
        <f>Data!D195*D217</f>
        <v>754466.40154208173</v>
      </c>
      <c r="H217" s="15">
        <v>0</v>
      </c>
      <c r="I217" s="20">
        <f t="shared" ref="I217:I280" si="13">E217-H217</f>
        <v>276277.98988816503</v>
      </c>
      <c r="J217" s="20">
        <f t="shared" ref="J217:J280" si="14">F217-H217</f>
        <v>651459.00147316279</v>
      </c>
      <c r="K217" s="20">
        <f t="shared" ref="K217:K280" si="15">G217-H217</f>
        <v>754466.40154208173</v>
      </c>
    </row>
    <row r="218" spans="1:11" x14ac:dyDescent="0.25">
      <c r="A218" s="8"/>
      <c r="B218" s="2">
        <v>195</v>
      </c>
      <c r="C218" s="10">
        <v>8.7749999999999995E-2</v>
      </c>
      <c r="D218" s="2">
        <f t="shared" si="12"/>
        <v>364.9</v>
      </c>
      <c r="E218" s="38">
        <f>Data!B196*D218</f>
        <v>276860.5976154501</v>
      </c>
      <c r="F218" s="19">
        <f>Data!C196*D218</f>
        <v>653062.18494417134</v>
      </c>
      <c r="G218" s="19">
        <f>Data!D196*D218</f>
        <v>756273.71714104095</v>
      </c>
      <c r="H218" s="15">
        <v>0</v>
      </c>
      <c r="I218" s="20">
        <f t="shared" si="13"/>
        <v>276860.5976154501</v>
      </c>
      <c r="J218" s="20">
        <f t="shared" si="14"/>
        <v>653062.18494417134</v>
      </c>
      <c r="K218" s="20">
        <f t="shared" si="15"/>
        <v>756273.71714104095</v>
      </c>
    </row>
    <row r="219" spans="1:11" x14ac:dyDescent="0.25">
      <c r="A219" s="8"/>
      <c r="B219" s="2">
        <v>196</v>
      </c>
      <c r="C219" s="5">
        <v>8.8200000000000001E-2</v>
      </c>
      <c r="D219" s="2">
        <f t="shared" si="12"/>
        <v>364.72</v>
      </c>
      <c r="E219" s="38">
        <f>Data!B197*D219</f>
        <v>277442.49617080169</v>
      </c>
      <c r="F219" s="19">
        <f>Data!C197*D219</f>
        <v>654663.46987588471</v>
      </c>
      <c r="G219" s="19">
        <f>Data!D197*D219</f>
        <v>758078.88270467916</v>
      </c>
      <c r="H219" s="15">
        <v>0</v>
      </c>
      <c r="I219" s="20">
        <f t="shared" si="13"/>
        <v>277442.49617080169</v>
      </c>
      <c r="J219" s="20">
        <f t="shared" si="14"/>
        <v>654663.46987588471</v>
      </c>
      <c r="K219" s="20">
        <f t="shared" si="15"/>
        <v>758078.88270467916</v>
      </c>
    </row>
    <row r="220" spans="1:11" x14ac:dyDescent="0.25">
      <c r="A220" s="8"/>
      <c r="B220" s="2">
        <v>197</v>
      </c>
      <c r="C220" s="10">
        <v>8.8650000000000007E-2</v>
      </c>
      <c r="D220" s="2">
        <f t="shared" si="12"/>
        <v>364.54</v>
      </c>
      <c r="E220" s="38">
        <f>Data!B198*D220</f>
        <v>278023.68555421976</v>
      </c>
      <c r="F220" s="19">
        <f>Data!C198*D220</f>
        <v>656262.856268303</v>
      </c>
      <c r="G220" s="19">
        <f>Data!D198*D220</f>
        <v>759881.89823299588</v>
      </c>
      <c r="H220" s="15">
        <v>0</v>
      </c>
      <c r="I220" s="20">
        <f t="shared" si="13"/>
        <v>278023.68555421976</v>
      </c>
      <c r="J220" s="20">
        <f t="shared" si="14"/>
        <v>656262.856268303</v>
      </c>
      <c r="K220" s="20">
        <f t="shared" si="15"/>
        <v>759881.89823299588</v>
      </c>
    </row>
    <row r="221" spans="1:11" x14ac:dyDescent="0.25">
      <c r="A221" s="8"/>
      <c r="B221" s="2">
        <v>198</v>
      </c>
      <c r="C221" s="5">
        <v>8.9099999999999999E-2</v>
      </c>
      <c r="D221" s="2">
        <f t="shared" si="12"/>
        <v>364.36</v>
      </c>
      <c r="E221" s="38">
        <f>Data!B199*D221</f>
        <v>278604.16576570435</v>
      </c>
      <c r="F221" s="19">
        <f>Data!C199*D221</f>
        <v>657860.34412142611</v>
      </c>
      <c r="G221" s="19">
        <f>Data!D199*D221</f>
        <v>761682.76372599148</v>
      </c>
      <c r="H221" s="15">
        <v>0</v>
      </c>
      <c r="I221" s="20">
        <f t="shared" si="13"/>
        <v>278604.16576570435</v>
      </c>
      <c r="J221" s="20">
        <f t="shared" si="14"/>
        <v>657860.34412142611</v>
      </c>
      <c r="K221" s="20">
        <f t="shared" si="15"/>
        <v>761682.76372599148</v>
      </c>
    </row>
    <row r="222" spans="1:11" x14ac:dyDescent="0.25">
      <c r="A222" s="8"/>
      <c r="B222" s="2">
        <v>199</v>
      </c>
      <c r="C222" s="10">
        <v>8.9550000000000005E-2</v>
      </c>
      <c r="D222" s="2">
        <f t="shared" si="12"/>
        <v>364.18</v>
      </c>
      <c r="E222" s="38">
        <f>Data!B200*D222</f>
        <v>279183.93680525542</v>
      </c>
      <c r="F222" s="19">
        <f>Data!C200*D222</f>
        <v>659455.93343525403</v>
      </c>
      <c r="G222" s="19">
        <f>Data!D200*D222</f>
        <v>763481.47918366571</v>
      </c>
      <c r="H222" s="15">
        <v>0</v>
      </c>
      <c r="I222" s="20">
        <f t="shared" si="13"/>
        <v>279183.93680525542</v>
      </c>
      <c r="J222" s="20">
        <f t="shared" si="14"/>
        <v>659455.93343525403</v>
      </c>
      <c r="K222" s="20">
        <f t="shared" si="15"/>
        <v>763481.47918366571</v>
      </c>
    </row>
    <row r="223" spans="1:11" x14ac:dyDescent="0.25">
      <c r="A223" s="8"/>
      <c r="B223" s="2">
        <v>200</v>
      </c>
      <c r="C223" s="5">
        <v>0.09</v>
      </c>
      <c r="D223" s="2">
        <f t="shared" si="12"/>
        <v>364</v>
      </c>
      <c r="E223" s="38">
        <f>Data!B201*D223</f>
        <v>279762.99867287296</v>
      </c>
      <c r="F223" s="19">
        <f>Data!C201*D223</f>
        <v>661049.62420978688</v>
      </c>
      <c r="G223" s="19">
        <f>Data!D201*D223</f>
        <v>765278.04460601881</v>
      </c>
      <c r="H223" s="15">
        <v>0</v>
      </c>
      <c r="I223" s="20">
        <f t="shared" si="13"/>
        <v>279762.99867287296</v>
      </c>
      <c r="J223" s="20">
        <f t="shared" si="14"/>
        <v>661049.62420978688</v>
      </c>
      <c r="K223" s="20">
        <f t="shared" si="15"/>
        <v>765278.04460601881</v>
      </c>
    </row>
    <row r="224" spans="1:11" x14ac:dyDescent="0.25">
      <c r="A224" s="8"/>
      <c r="B224" s="2">
        <v>201</v>
      </c>
      <c r="C224" s="10">
        <v>9.0450000000000003E-2</v>
      </c>
      <c r="D224" s="2">
        <f t="shared" si="12"/>
        <v>363.82</v>
      </c>
      <c r="E224" s="38">
        <f>Data!B202*D224</f>
        <v>280341.35136855702</v>
      </c>
      <c r="F224" s="19">
        <f>Data!C202*D224</f>
        <v>662641.41644502454</v>
      </c>
      <c r="G224" s="19">
        <f>Data!D202*D224</f>
        <v>767072.45999305067</v>
      </c>
      <c r="H224" s="15">
        <v>0</v>
      </c>
      <c r="I224" s="20">
        <f t="shared" si="13"/>
        <v>280341.35136855702</v>
      </c>
      <c r="J224" s="20">
        <f t="shared" si="14"/>
        <v>662641.41644502454</v>
      </c>
      <c r="K224" s="20">
        <f t="shared" si="15"/>
        <v>767072.45999305067</v>
      </c>
    </row>
    <row r="225" spans="1:11" x14ac:dyDescent="0.25">
      <c r="A225" s="8"/>
      <c r="B225" s="2">
        <v>202</v>
      </c>
      <c r="C225" s="5">
        <v>9.0899999999999995E-2</v>
      </c>
      <c r="D225" s="2">
        <f t="shared" si="12"/>
        <v>363.64</v>
      </c>
      <c r="E225" s="38">
        <f>Data!B203*D225</f>
        <v>280918.99489230756</v>
      </c>
      <c r="F225" s="19">
        <f>Data!C203*D225</f>
        <v>664231.31014096714</v>
      </c>
      <c r="G225" s="19">
        <f>Data!D203*D225</f>
        <v>768864.72534476139</v>
      </c>
      <c r="H225" s="15">
        <v>0</v>
      </c>
      <c r="I225" s="20">
        <f t="shared" si="13"/>
        <v>280918.99489230756</v>
      </c>
      <c r="J225" s="20">
        <f t="shared" si="14"/>
        <v>664231.31014096714</v>
      </c>
      <c r="K225" s="20">
        <f t="shared" si="15"/>
        <v>768864.72534476139</v>
      </c>
    </row>
    <row r="226" spans="1:11" x14ac:dyDescent="0.25">
      <c r="A226" s="8"/>
      <c r="B226" s="2">
        <v>203</v>
      </c>
      <c r="C226" s="10">
        <v>9.1350000000000001E-2</v>
      </c>
      <c r="D226" s="2">
        <f t="shared" si="12"/>
        <v>363.46</v>
      </c>
      <c r="E226" s="38">
        <f>Data!B204*D226</f>
        <v>281495.92924412462</v>
      </c>
      <c r="F226" s="19">
        <f>Data!C204*D226</f>
        <v>665819.30529761442</v>
      </c>
      <c r="G226" s="19">
        <f>Data!D204*D226</f>
        <v>770654.84066115075</v>
      </c>
      <c r="H226" s="15">
        <v>0</v>
      </c>
      <c r="I226" s="20">
        <f t="shared" si="13"/>
        <v>281495.92924412462</v>
      </c>
      <c r="J226" s="20">
        <f t="shared" si="14"/>
        <v>665819.30529761442</v>
      </c>
      <c r="K226" s="20">
        <f t="shared" si="15"/>
        <v>770654.84066115075</v>
      </c>
    </row>
    <row r="227" spans="1:11" x14ac:dyDescent="0.25">
      <c r="A227" s="8"/>
      <c r="B227" s="2">
        <v>204</v>
      </c>
      <c r="C227" s="5">
        <v>9.1800000000000007E-2</v>
      </c>
      <c r="D227" s="2">
        <f t="shared" si="12"/>
        <v>363.28</v>
      </c>
      <c r="E227" s="38">
        <f>Data!B205*D227</f>
        <v>282072.15442400816</v>
      </c>
      <c r="F227" s="19">
        <f>Data!C205*D227</f>
        <v>667405.40191496664</v>
      </c>
      <c r="G227" s="19">
        <f>Data!D205*D227</f>
        <v>772442.80594221898</v>
      </c>
      <c r="H227" s="15">
        <v>0</v>
      </c>
      <c r="I227" s="20">
        <f t="shared" si="13"/>
        <v>282072.15442400816</v>
      </c>
      <c r="J227" s="20">
        <f t="shared" si="14"/>
        <v>667405.40191496664</v>
      </c>
      <c r="K227" s="20">
        <f t="shared" si="15"/>
        <v>772442.80594221898</v>
      </c>
    </row>
    <row r="228" spans="1:11" x14ac:dyDescent="0.25">
      <c r="A228" s="8">
        <v>2040</v>
      </c>
      <c r="B228" s="2">
        <v>205</v>
      </c>
      <c r="C228" s="10">
        <v>9.2249999999999999E-2</v>
      </c>
      <c r="D228" s="2">
        <f t="shared" si="12"/>
        <v>363.1</v>
      </c>
      <c r="E228" s="38">
        <f>Data!B206*D228</f>
        <v>282647.67043195822</v>
      </c>
      <c r="F228" s="19">
        <f>Data!C206*D228</f>
        <v>668989.5999930239</v>
      </c>
      <c r="G228" s="19">
        <f>Data!D206*D228</f>
        <v>774228.62118796608</v>
      </c>
      <c r="H228" s="15">
        <v>0</v>
      </c>
      <c r="I228" s="20">
        <f t="shared" si="13"/>
        <v>282647.67043195822</v>
      </c>
      <c r="J228" s="20">
        <f t="shared" si="14"/>
        <v>668989.5999930239</v>
      </c>
      <c r="K228" s="20">
        <f t="shared" si="15"/>
        <v>774228.62118796608</v>
      </c>
    </row>
    <row r="229" spans="1:11" x14ac:dyDescent="0.25">
      <c r="A229" s="8"/>
      <c r="B229" s="2">
        <v>206</v>
      </c>
      <c r="C229" s="5">
        <v>9.2700000000000005E-2</v>
      </c>
      <c r="D229" s="2">
        <f t="shared" si="12"/>
        <v>362.92</v>
      </c>
      <c r="E229" s="38">
        <f>Data!B207*D229</f>
        <v>283222.47726797475</v>
      </c>
      <c r="F229" s="19">
        <f>Data!C207*D229</f>
        <v>670571.89953178598</v>
      </c>
      <c r="G229" s="19">
        <f>Data!D207*D229</f>
        <v>776012.28639839182</v>
      </c>
      <c r="H229" s="15">
        <v>0</v>
      </c>
      <c r="I229" s="20">
        <f t="shared" si="13"/>
        <v>283222.47726797475</v>
      </c>
      <c r="J229" s="20">
        <f t="shared" si="14"/>
        <v>670571.89953178598</v>
      </c>
      <c r="K229" s="20">
        <f t="shared" si="15"/>
        <v>776012.28639839182</v>
      </c>
    </row>
    <row r="230" spans="1:11" x14ac:dyDescent="0.25">
      <c r="A230" s="8"/>
      <c r="B230" s="2">
        <v>207</v>
      </c>
      <c r="C230" s="10">
        <v>9.3149999999999997E-2</v>
      </c>
      <c r="D230" s="2">
        <f t="shared" si="12"/>
        <v>362.74</v>
      </c>
      <c r="E230" s="38">
        <f>Data!B208*D230</f>
        <v>283796.57493205782</v>
      </c>
      <c r="F230" s="19">
        <f>Data!C208*D230</f>
        <v>672152.30053125264</v>
      </c>
      <c r="G230" s="19">
        <f>Data!D208*D230</f>
        <v>777793.8015734962</v>
      </c>
      <c r="H230" s="15">
        <v>0</v>
      </c>
      <c r="I230" s="20">
        <f t="shared" si="13"/>
        <v>283796.57493205782</v>
      </c>
      <c r="J230" s="20">
        <f t="shared" si="14"/>
        <v>672152.30053125264</v>
      </c>
      <c r="K230" s="20">
        <f t="shared" si="15"/>
        <v>777793.8015734962</v>
      </c>
    </row>
    <row r="231" spans="1:11" x14ac:dyDescent="0.25">
      <c r="A231" s="8"/>
      <c r="B231" s="2">
        <v>208</v>
      </c>
      <c r="C231" s="5">
        <v>9.3600000000000003E-2</v>
      </c>
      <c r="D231" s="2">
        <f t="shared" si="12"/>
        <v>362.56</v>
      </c>
      <c r="E231" s="38">
        <f>Data!B209*D231</f>
        <v>284369.96342420735</v>
      </c>
      <c r="F231" s="19">
        <f>Data!C209*D231</f>
        <v>673730.80299142434</v>
      </c>
      <c r="G231" s="19">
        <f>Data!D209*D231</f>
        <v>779573.16671327956</v>
      </c>
      <c r="H231" s="15">
        <v>0</v>
      </c>
      <c r="I231" s="20">
        <f t="shared" si="13"/>
        <v>284369.96342420735</v>
      </c>
      <c r="J231" s="20">
        <f t="shared" si="14"/>
        <v>673730.80299142434</v>
      </c>
      <c r="K231" s="20">
        <f t="shared" si="15"/>
        <v>779573.16671327956</v>
      </c>
    </row>
    <row r="232" spans="1:11" x14ac:dyDescent="0.25">
      <c r="A232" s="8"/>
      <c r="B232" s="2">
        <v>209</v>
      </c>
      <c r="C232" s="10">
        <v>9.4049999999999995E-2</v>
      </c>
      <c r="D232" s="2">
        <f t="shared" si="12"/>
        <v>362.38</v>
      </c>
      <c r="E232" s="38">
        <f>Data!B210*D232</f>
        <v>284942.64274442336</v>
      </c>
      <c r="F232" s="19">
        <f>Data!C210*D232</f>
        <v>675307.40691230097</v>
      </c>
      <c r="G232" s="19">
        <f>Data!D210*D232</f>
        <v>781350.38181774155</v>
      </c>
      <c r="H232" s="15">
        <v>0</v>
      </c>
      <c r="I232" s="20">
        <f t="shared" si="13"/>
        <v>284942.64274442336</v>
      </c>
      <c r="J232" s="20">
        <f t="shared" si="14"/>
        <v>675307.40691230097</v>
      </c>
      <c r="K232" s="20">
        <f t="shared" si="15"/>
        <v>781350.38181774155</v>
      </c>
    </row>
    <row r="233" spans="1:11" x14ac:dyDescent="0.25">
      <c r="A233" s="8"/>
      <c r="B233" s="2">
        <v>210</v>
      </c>
      <c r="C233" s="5">
        <v>9.4500000000000001E-2</v>
      </c>
      <c r="D233" s="2">
        <f t="shared" si="12"/>
        <v>362.2</v>
      </c>
      <c r="E233" s="38">
        <f>Data!B211*D233</f>
        <v>285514.61289270583</v>
      </c>
      <c r="F233" s="19">
        <f>Data!C211*D233</f>
        <v>676882.11229388241</v>
      </c>
      <c r="G233" s="19">
        <f>Data!D211*D233</f>
        <v>783125.44688688242</v>
      </c>
      <c r="H233" s="15">
        <v>0</v>
      </c>
      <c r="I233" s="20">
        <f t="shared" si="13"/>
        <v>285514.61289270583</v>
      </c>
      <c r="J233" s="20">
        <f t="shared" si="14"/>
        <v>676882.11229388241</v>
      </c>
      <c r="K233" s="20">
        <f t="shared" si="15"/>
        <v>783125.44688688242</v>
      </c>
    </row>
    <row r="234" spans="1:11" x14ac:dyDescent="0.25">
      <c r="A234" s="8"/>
      <c r="B234" s="2">
        <v>211</v>
      </c>
      <c r="C234" s="10">
        <v>9.4950000000000007E-2</v>
      </c>
      <c r="D234" s="2">
        <f t="shared" si="12"/>
        <v>362.02</v>
      </c>
      <c r="E234" s="38">
        <f>Data!B212*D234</f>
        <v>286085.87386905489</v>
      </c>
      <c r="F234" s="19">
        <f>Data!C212*D234</f>
        <v>678454.91913616855</v>
      </c>
      <c r="G234" s="19">
        <f>Data!D212*D234</f>
        <v>784898.36192070204</v>
      </c>
      <c r="H234" s="15">
        <v>0</v>
      </c>
      <c r="I234" s="20">
        <f t="shared" si="13"/>
        <v>286085.87386905489</v>
      </c>
      <c r="J234" s="20">
        <f t="shared" si="14"/>
        <v>678454.91913616855</v>
      </c>
      <c r="K234" s="20">
        <f t="shared" si="15"/>
        <v>784898.36192070204</v>
      </c>
    </row>
    <row r="235" spans="1:11" x14ac:dyDescent="0.25">
      <c r="A235" s="8"/>
      <c r="B235" s="2">
        <v>212</v>
      </c>
      <c r="C235" s="5">
        <v>9.5399999999999999E-2</v>
      </c>
      <c r="D235" s="2">
        <f t="shared" si="12"/>
        <v>361.84000000000003</v>
      </c>
      <c r="E235" s="38">
        <f>Data!B213*D235</f>
        <v>286656.42567347042</v>
      </c>
      <c r="F235" s="19">
        <f>Data!C213*D235</f>
        <v>680025.82743915985</v>
      </c>
      <c r="G235" s="19">
        <f>Data!D213*D235</f>
        <v>786669.12691920053</v>
      </c>
      <c r="H235" s="15">
        <v>0</v>
      </c>
      <c r="I235" s="20">
        <f t="shared" si="13"/>
        <v>286656.42567347042</v>
      </c>
      <c r="J235" s="20">
        <f t="shared" si="14"/>
        <v>680025.82743915985</v>
      </c>
      <c r="K235" s="20">
        <f t="shared" si="15"/>
        <v>786669.12691920053</v>
      </c>
    </row>
    <row r="236" spans="1:11" x14ac:dyDescent="0.25">
      <c r="A236" s="8"/>
      <c r="B236" s="2">
        <v>213</v>
      </c>
      <c r="C236" s="10">
        <v>9.5850000000000005E-2</v>
      </c>
      <c r="D236" s="2">
        <f t="shared" si="12"/>
        <v>361.65999999999997</v>
      </c>
      <c r="E236" s="38">
        <f>Data!B214*D236</f>
        <v>287226.26830595237</v>
      </c>
      <c r="F236" s="19">
        <f>Data!C214*D236</f>
        <v>681594.83720285574</v>
      </c>
      <c r="G236" s="19">
        <f>Data!D214*D236</f>
        <v>788437.74188237754</v>
      </c>
      <c r="H236" s="15">
        <v>0</v>
      </c>
      <c r="I236" s="20">
        <f t="shared" si="13"/>
        <v>287226.26830595237</v>
      </c>
      <c r="J236" s="20">
        <f t="shared" si="14"/>
        <v>681594.83720285574</v>
      </c>
      <c r="K236" s="20">
        <f t="shared" si="15"/>
        <v>788437.74188237754</v>
      </c>
    </row>
    <row r="237" spans="1:11" x14ac:dyDescent="0.25">
      <c r="A237" s="8"/>
      <c r="B237" s="2">
        <v>214</v>
      </c>
      <c r="C237" s="5">
        <v>9.6299999999999997E-2</v>
      </c>
      <c r="D237" s="2">
        <f t="shared" si="12"/>
        <v>361.48</v>
      </c>
      <c r="E237" s="38">
        <f>Data!B215*D237</f>
        <v>287795.4017665009</v>
      </c>
      <c r="F237" s="19">
        <f>Data!C215*D237</f>
        <v>683161.94842725655</v>
      </c>
      <c r="G237" s="19">
        <f>Data!D215*D237</f>
        <v>790204.20681023365</v>
      </c>
      <c r="H237" s="15">
        <v>0</v>
      </c>
      <c r="I237" s="20">
        <f t="shared" si="13"/>
        <v>287795.4017665009</v>
      </c>
      <c r="J237" s="20">
        <f t="shared" si="14"/>
        <v>683161.94842725655</v>
      </c>
      <c r="K237" s="20">
        <f t="shared" si="15"/>
        <v>790204.20681023365</v>
      </c>
    </row>
    <row r="238" spans="1:11" x14ac:dyDescent="0.25">
      <c r="A238" s="8"/>
      <c r="B238" s="2">
        <v>215</v>
      </c>
      <c r="C238" s="10">
        <v>9.6750000000000003E-2</v>
      </c>
      <c r="D238" s="2">
        <f t="shared" si="12"/>
        <v>361.3</v>
      </c>
      <c r="E238" s="38">
        <f>Data!B216*D238</f>
        <v>288363.82605511596</v>
      </c>
      <c r="F238" s="19">
        <f>Data!C216*D238</f>
        <v>684727.16111236229</v>
      </c>
      <c r="G238" s="19">
        <f>Data!D216*D238</f>
        <v>791968.52170276816</v>
      </c>
      <c r="H238" s="15">
        <v>0</v>
      </c>
      <c r="I238" s="20">
        <f t="shared" si="13"/>
        <v>288363.82605511596</v>
      </c>
      <c r="J238" s="20">
        <f t="shared" si="14"/>
        <v>684727.16111236229</v>
      </c>
      <c r="K238" s="20">
        <f t="shared" si="15"/>
        <v>791968.52170276816</v>
      </c>
    </row>
    <row r="239" spans="1:11" x14ac:dyDescent="0.25">
      <c r="A239" s="8"/>
      <c r="B239" s="2">
        <v>216</v>
      </c>
      <c r="C239" s="5">
        <v>9.7199999999999995E-2</v>
      </c>
      <c r="D239" s="2">
        <f t="shared" si="12"/>
        <v>361.12</v>
      </c>
      <c r="E239" s="38">
        <f>Data!B217*D239</f>
        <v>288931.54117179743</v>
      </c>
      <c r="F239" s="19">
        <f>Data!C217*D239</f>
        <v>686290.47525817284</v>
      </c>
      <c r="G239" s="19">
        <f>Data!D217*D239</f>
        <v>793730.68655998167</v>
      </c>
      <c r="H239" s="15">
        <v>0</v>
      </c>
      <c r="I239" s="20">
        <f t="shared" si="13"/>
        <v>288931.54117179743</v>
      </c>
      <c r="J239" s="20">
        <f t="shared" si="14"/>
        <v>686290.47525817284</v>
      </c>
      <c r="K239" s="20">
        <f t="shared" si="15"/>
        <v>793730.68655998167</v>
      </c>
    </row>
    <row r="240" spans="1:11" x14ac:dyDescent="0.25">
      <c r="A240" s="8">
        <v>2041</v>
      </c>
      <c r="B240" s="2">
        <v>217</v>
      </c>
      <c r="C240" s="10">
        <v>9.7650000000000001E-2</v>
      </c>
      <c r="D240" s="2">
        <f t="shared" si="12"/>
        <v>360.94</v>
      </c>
      <c r="E240" s="38">
        <f>Data!B218*D240</f>
        <v>289498.54711654544</v>
      </c>
      <c r="F240" s="19">
        <f>Data!C218*D240</f>
        <v>687851.89086468832</v>
      </c>
      <c r="G240" s="19">
        <f>Data!D218*D240</f>
        <v>795490.70138187392</v>
      </c>
      <c r="H240" s="15">
        <v>0</v>
      </c>
      <c r="I240" s="20">
        <f t="shared" si="13"/>
        <v>289498.54711654544</v>
      </c>
      <c r="J240" s="20">
        <f t="shared" si="14"/>
        <v>687851.89086468832</v>
      </c>
      <c r="K240" s="20">
        <f t="shared" si="15"/>
        <v>795490.70138187392</v>
      </c>
    </row>
    <row r="241" spans="1:11" x14ac:dyDescent="0.25">
      <c r="A241" s="8"/>
      <c r="B241" s="2">
        <v>218</v>
      </c>
      <c r="C241" s="5">
        <v>9.8100000000000007E-2</v>
      </c>
      <c r="D241" s="2">
        <f t="shared" si="12"/>
        <v>360.76</v>
      </c>
      <c r="E241" s="38">
        <f>Data!B219*D241</f>
        <v>290064.84388935991</v>
      </c>
      <c r="F241" s="19">
        <f>Data!C219*D241</f>
        <v>689411.4079319085</v>
      </c>
      <c r="G241" s="19">
        <f>Data!D219*D241</f>
        <v>797248.56616844493</v>
      </c>
      <c r="H241" s="15">
        <v>0</v>
      </c>
      <c r="I241" s="20">
        <f t="shared" si="13"/>
        <v>290064.84388935991</v>
      </c>
      <c r="J241" s="20">
        <f t="shared" si="14"/>
        <v>689411.4079319085</v>
      </c>
      <c r="K241" s="20">
        <f t="shared" si="15"/>
        <v>797248.56616844493</v>
      </c>
    </row>
    <row r="242" spans="1:11" x14ac:dyDescent="0.25">
      <c r="A242" s="8"/>
      <c r="B242" s="2">
        <v>219</v>
      </c>
      <c r="C242" s="10">
        <v>9.8549999999999999E-2</v>
      </c>
      <c r="D242" s="2">
        <f t="shared" si="12"/>
        <v>360.58</v>
      </c>
      <c r="E242" s="38">
        <f>Data!B220*D242</f>
        <v>290630.43149024091</v>
      </c>
      <c r="F242" s="19">
        <f>Data!C220*D242</f>
        <v>690969.02645983372</v>
      </c>
      <c r="G242" s="19">
        <f>Data!D220*D242</f>
        <v>799004.28091969469</v>
      </c>
      <c r="H242" s="15">
        <v>0</v>
      </c>
      <c r="I242" s="20">
        <f t="shared" si="13"/>
        <v>290630.43149024091</v>
      </c>
      <c r="J242" s="20">
        <f t="shared" si="14"/>
        <v>690969.02645983372</v>
      </c>
      <c r="K242" s="20">
        <f t="shared" si="15"/>
        <v>799004.28091969469</v>
      </c>
    </row>
    <row r="243" spans="1:11" x14ac:dyDescent="0.25">
      <c r="A243" s="8"/>
      <c r="B243" s="2">
        <v>220</v>
      </c>
      <c r="C243" s="5">
        <v>9.9000000000000005E-2</v>
      </c>
      <c r="D243" s="2">
        <f t="shared" si="12"/>
        <v>360.4</v>
      </c>
      <c r="E243" s="38">
        <f>Data!B221*D243</f>
        <v>291195.30991918838</v>
      </c>
      <c r="F243" s="19">
        <f>Data!C221*D243</f>
        <v>692524.74644846376</v>
      </c>
      <c r="G243" s="19">
        <f>Data!D221*D243</f>
        <v>800757.84563562332</v>
      </c>
      <c r="H243" s="15">
        <v>0</v>
      </c>
      <c r="I243" s="20">
        <f t="shared" si="13"/>
        <v>291195.30991918838</v>
      </c>
      <c r="J243" s="20">
        <f t="shared" si="14"/>
        <v>692524.74644846376</v>
      </c>
      <c r="K243" s="20">
        <f t="shared" si="15"/>
        <v>800757.84563562332</v>
      </c>
    </row>
    <row r="244" spans="1:11" x14ac:dyDescent="0.25">
      <c r="A244" s="8"/>
      <c r="B244" s="2">
        <v>221</v>
      </c>
      <c r="C244" s="10">
        <v>9.9449999999999997E-2</v>
      </c>
      <c r="D244" s="2">
        <f t="shared" si="12"/>
        <v>360.22</v>
      </c>
      <c r="E244" s="38">
        <f>Data!B222*D244</f>
        <v>291759.47917620238</v>
      </c>
      <c r="F244" s="19">
        <f>Data!C222*D244</f>
        <v>694078.56789779873</v>
      </c>
      <c r="G244" s="19">
        <f>Data!D222*D244</f>
        <v>802509.26031623071</v>
      </c>
      <c r="H244" s="15">
        <v>0</v>
      </c>
      <c r="I244" s="20">
        <f t="shared" si="13"/>
        <v>291759.47917620238</v>
      </c>
      <c r="J244" s="20">
        <f t="shared" si="14"/>
        <v>694078.56789779873</v>
      </c>
      <c r="K244" s="20">
        <f t="shared" si="15"/>
        <v>802509.26031623071</v>
      </c>
    </row>
    <row r="245" spans="1:11" x14ac:dyDescent="0.25">
      <c r="A245" s="8"/>
      <c r="B245" s="2">
        <v>222</v>
      </c>
      <c r="C245" s="5">
        <v>9.9900000000000003E-2</v>
      </c>
      <c r="D245" s="2">
        <f t="shared" si="12"/>
        <v>360.04</v>
      </c>
      <c r="E245" s="38">
        <f>Data!B223*D245</f>
        <v>292322.93926128285</v>
      </c>
      <c r="F245" s="19">
        <f>Data!C223*D245</f>
        <v>695630.49080783839</v>
      </c>
      <c r="G245" s="19">
        <f>Data!D223*D245</f>
        <v>804258.52496151684</v>
      </c>
      <c r="H245" s="15">
        <v>0</v>
      </c>
      <c r="I245" s="20">
        <f t="shared" si="13"/>
        <v>292322.93926128285</v>
      </c>
      <c r="J245" s="20">
        <f t="shared" si="14"/>
        <v>695630.49080783839</v>
      </c>
      <c r="K245" s="20">
        <f t="shared" si="15"/>
        <v>804258.52496151684</v>
      </c>
    </row>
    <row r="246" spans="1:11" x14ac:dyDescent="0.25">
      <c r="A246" s="8"/>
      <c r="B246" s="2">
        <v>223</v>
      </c>
      <c r="C246" s="10">
        <v>0.10034999999999999</v>
      </c>
      <c r="D246" s="2">
        <f t="shared" si="12"/>
        <v>359.86</v>
      </c>
      <c r="E246" s="38">
        <f>Data!B224*D246</f>
        <v>292885.69017442985</v>
      </c>
      <c r="F246" s="19">
        <f>Data!C224*D246</f>
        <v>697180.51517858298</v>
      </c>
      <c r="G246" s="19">
        <f>Data!D224*D246</f>
        <v>806005.63957148162</v>
      </c>
      <c r="H246" s="15">
        <v>0</v>
      </c>
      <c r="I246" s="20">
        <f t="shared" si="13"/>
        <v>292885.69017442985</v>
      </c>
      <c r="J246" s="20">
        <f t="shared" si="14"/>
        <v>697180.51517858298</v>
      </c>
      <c r="K246" s="20">
        <f t="shared" si="15"/>
        <v>806005.63957148162</v>
      </c>
    </row>
    <row r="247" spans="1:11" x14ac:dyDescent="0.25">
      <c r="A247" s="8"/>
      <c r="B247" s="2">
        <v>224</v>
      </c>
      <c r="C247" s="5">
        <v>0.1008</v>
      </c>
      <c r="D247" s="2">
        <f t="shared" si="12"/>
        <v>359.68</v>
      </c>
      <c r="E247" s="38">
        <f>Data!B225*D247</f>
        <v>293447.73191564332</v>
      </c>
      <c r="F247" s="19">
        <f>Data!C225*D247</f>
        <v>698728.64101003238</v>
      </c>
      <c r="G247" s="19">
        <f>Data!D225*D247</f>
        <v>807750.60414612526</v>
      </c>
      <c r="H247" s="15">
        <v>0</v>
      </c>
      <c r="I247" s="20">
        <f t="shared" si="13"/>
        <v>293447.73191564332</v>
      </c>
      <c r="J247" s="20">
        <f t="shared" si="14"/>
        <v>698728.64101003238</v>
      </c>
      <c r="K247" s="20">
        <f t="shared" si="15"/>
        <v>807750.60414612526</v>
      </c>
    </row>
    <row r="248" spans="1:11" x14ac:dyDescent="0.25">
      <c r="A248" s="8"/>
      <c r="B248" s="2">
        <v>225</v>
      </c>
      <c r="C248" s="10">
        <v>0.10125000000000001</v>
      </c>
      <c r="D248" s="2">
        <f t="shared" si="12"/>
        <v>359.5</v>
      </c>
      <c r="E248" s="38">
        <f>Data!B226*D248</f>
        <v>294009.06448492326</v>
      </c>
      <c r="F248" s="19">
        <f>Data!C226*D248</f>
        <v>700274.86830218672</v>
      </c>
      <c r="G248" s="19">
        <f>Data!D226*D248</f>
        <v>809493.41868544766</v>
      </c>
      <c r="H248" s="15">
        <v>0</v>
      </c>
      <c r="I248" s="20">
        <f t="shared" si="13"/>
        <v>294009.06448492326</v>
      </c>
      <c r="J248" s="20">
        <f t="shared" si="14"/>
        <v>700274.86830218672</v>
      </c>
      <c r="K248" s="20">
        <f t="shared" si="15"/>
        <v>809493.41868544766</v>
      </c>
    </row>
    <row r="249" spans="1:11" x14ac:dyDescent="0.25">
      <c r="A249" s="8"/>
      <c r="B249" s="2">
        <v>226</v>
      </c>
      <c r="C249" s="5">
        <v>0.1017</v>
      </c>
      <c r="D249" s="2">
        <f t="shared" si="12"/>
        <v>359.32</v>
      </c>
      <c r="E249" s="38">
        <f>Data!B227*D249</f>
        <v>294569.68788226967</v>
      </c>
      <c r="F249" s="19">
        <f>Data!C227*D249</f>
        <v>701819.19705504575</v>
      </c>
      <c r="G249" s="19">
        <f>Data!D227*D249</f>
        <v>811234.08318944881</v>
      </c>
      <c r="H249" s="15">
        <v>0</v>
      </c>
      <c r="I249" s="20">
        <f t="shared" si="13"/>
        <v>294569.68788226967</v>
      </c>
      <c r="J249" s="20">
        <f t="shared" si="14"/>
        <v>701819.19705504575</v>
      </c>
      <c r="K249" s="20">
        <f t="shared" si="15"/>
        <v>811234.08318944881</v>
      </c>
    </row>
    <row r="250" spans="1:11" x14ac:dyDescent="0.25">
      <c r="A250" s="8"/>
      <c r="B250" s="2">
        <v>227</v>
      </c>
      <c r="C250" s="10">
        <v>0.10215</v>
      </c>
      <c r="D250" s="2">
        <f t="shared" si="12"/>
        <v>359.14</v>
      </c>
      <c r="E250" s="38">
        <f>Data!B228*D250</f>
        <v>295129.60210768267</v>
      </c>
      <c r="F250" s="19">
        <f>Data!C228*D250</f>
        <v>703361.62726860982</v>
      </c>
      <c r="G250" s="19">
        <f>Data!D228*D250</f>
        <v>812972.59765812883</v>
      </c>
      <c r="H250" s="15">
        <v>0</v>
      </c>
      <c r="I250" s="20">
        <f t="shared" si="13"/>
        <v>295129.60210768267</v>
      </c>
      <c r="J250" s="20">
        <f t="shared" si="14"/>
        <v>703361.62726860982</v>
      </c>
      <c r="K250" s="20">
        <f t="shared" si="15"/>
        <v>812972.59765812883</v>
      </c>
    </row>
    <row r="251" spans="1:11" x14ac:dyDescent="0.25">
      <c r="A251" s="8"/>
      <c r="B251" s="2">
        <v>228</v>
      </c>
      <c r="C251" s="5">
        <v>0.1026</v>
      </c>
      <c r="D251" s="2">
        <f t="shared" si="12"/>
        <v>358.96</v>
      </c>
      <c r="E251" s="38">
        <f>Data!B229*D251</f>
        <v>295688.80716116214</v>
      </c>
      <c r="F251" s="19">
        <f>Data!C229*D251</f>
        <v>704902.15894287871</v>
      </c>
      <c r="G251" s="19">
        <f>Data!D229*D251</f>
        <v>814708.9620914876</v>
      </c>
      <c r="H251" s="15">
        <v>0</v>
      </c>
      <c r="I251" s="20">
        <f t="shared" si="13"/>
        <v>295688.80716116214</v>
      </c>
      <c r="J251" s="20">
        <f t="shared" si="14"/>
        <v>704902.15894287871</v>
      </c>
      <c r="K251" s="20">
        <f t="shared" si="15"/>
        <v>814708.9620914876</v>
      </c>
    </row>
    <row r="252" spans="1:11" x14ac:dyDescent="0.25">
      <c r="A252" s="8">
        <v>2042</v>
      </c>
      <c r="B252" s="2">
        <v>229</v>
      </c>
      <c r="C252" s="10">
        <v>0.10305</v>
      </c>
      <c r="D252" s="2">
        <f t="shared" si="12"/>
        <v>358.78</v>
      </c>
      <c r="E252" s="38">
        <f>Data!B230*D252</f>
        <v>296247.30304270808</v>
      </c>
      <c r="F252" s="19">
        <f>Data!C230*D252</f>
        <v>706440.79207785241</v>
      </c>
      <c r="G252" s="19">
        <f>Data!D230*D252</f>
        <v>816443.17648952513</v>
      </c>
      <c r="H252" s="15">
        <v>0</v>
      </c>
      <c r="I252" s="20">
        <f t="shared" si="13"/>
        <v>296247.30304270808</v>
      </c>
      <c r="J252" s="20">
        <f t="shared" si="14"/>
        <v>706440.79207785241</v>
      </c>
      <c r="K252" s="20">
        <f t="shared" si="15"/>
        <v>816443.17648952513</v>
      </c>
    </row>
    <row r="253" spans="1:11" x14ac:dyDescent="0.25">
      <c r="A253" s="8"/>
      <c r="B253" s="2">
        <v>230</v>
      </c>
      <c r="C253" s="5">
        <v>0.10349999999999999</v>
      </c>
      <c r="D253" s="2">
        <f t="shared" si="12"/>
        <v>358.6</v>
      </c>
      <c r="E253" s="38">
        <f>Data!B231*D253</f>
        <v>296805.08975232055</v>
      </c>
      <c r="F253" s="19">
        <f>Data!C231*D253</f>
        <v>707977.52667353116</v>
      </c>
      <c r="G253" s="19">
        <f>Data!D231*D253</f>
        <v>818175.24085224152</v>
      </c>
      <c r="H253" s="15">
        <v>0</v>
      </c>
      <c r="I253" s="20">
        <f t="shared" si="13"/>
        <v>296805.08975232055</v>
      </c>
      <c r="J253" s="20">
        <f t="shared" si="14"/>
        <v>707977.52667353116</v>
      </c>
      <c r="K253" s="20">
        <f t="shared" si="15"/>
        <v>818175.24085224152</v>
      </c>
    </row>
    <row r="254" spans="1:11" x14ac:dyDescent="0.25">
      <c r="A254" s="8"/>
      <c r="B254" s="2">
        <v>231</v>
      </c>
      <c r="C254" s="10">
        <v>0.10395</v>
      </c>
      <c r="D254" s="2">
        <f t="shared" si="12"/>
        <v>358.42</v>
      </c>
      <c r="E254" s="38">
        <f>Data!B232*D254</f>
        <v>297362.16728999949</v>
      </c>
      <c r="F254" s="19">
        <f>Data!C232*D254</f>
        <v>709512.3627299146</v>
      </c>
      <c r="G254" s="19">
        <f>Data!D232*D254</f>
        <v>819905.15517963644</v>
      </c>
      <c r="H254" s="15">
        <v>0</v>
      </c>
      <c r="I254" s="20">
        <f t="shared" si="13"/>
        <v>297362.16728999949</v>
      </c>
      <c r="J254" s="20">
        <f t="shared" si="14"/>
        <v>709512.3627299146</v>
      </c>
      <c r="K254" s="20">
        <f t="shared" si="15"/>
        <v>819905.15517963644</v>
      </c>
    </row>
    <row r="255" spans="1:11" x14ac:dyDescent="0.25">
      <c r="A255" s="8"/>
      <c r="B255" s="2">
        <v>232</v>
      </c>
      <c r="C255" s="5">
        <v>0.10440000000000001</v>
      </c>
      <c r="D255" s="2">
        <f t="shared" si="12"/>
        <v>358.24</v>
      </c>
      <c r="E255" s="38">
        <f>Data!B233*D255</f>
        <v>297918.5356557449</v>
      </c>
      <c r="F255" s="19">
        <f>Data!C233*D255</f>
        <v>711045.30024700298</v>
      </c>
      <c r="G255" s="19">
        <f>Data!D233*D255</f>
        <v>821632.91947171022</v>
      </c>
      <c r="H255" s="15">
        <v>0</v>
      </c>
      <c r="I255" s="20">
        <f t="shared" si="13"/>
        <v>297918.5356557449</v>
      </c>
      <c r="J255" s="20">
        <f t="shared" si="14"/>
        <v>711045.30024700298</v>
      </c>
      <c r="K255" s="20">
        <f t="shared" si="15"/>
        <v>821632.91947171022</v>
      </c>
    </row>
    <row r="256" spans="1:11" x14ac:dyDescent="0.25">
      <c r="A256" s="8"/>
      <c r="B256" s="2">
        <v>233</v>
      </c>
      <c r="C256" s="10">
        <v>0.10485</v>
      </c>
      <c r="D256" s="2">
        <f t="shared" si="12"/>
        <v>358.06</v>
      </c>
      <c r="E256" s="38">
        <f>Data!B234*D256</f>
        <v>298474.19484955684</v>
      </c>
      <c r="F256" s="19">
        <f>Data!C234*D256</f>
        <v>712576.33922479604</v>
      </c>
      <c r="G256" s="19">
        <f>Data!D234*D256</f>
        <v>823358.53372846288</v>
      </c>
      <c r="H256" s="15">
        <v>0</v>
      </c>
      <c r="I256" s="20">
        <f t="shared" si="13"/>
        <v>298474.19484955684</v>
      </c>
      <c r="J256" s="20">
        <f t="shared" si="14"/>
        <v>712576.33922479604</v>
      </c>
      <c r="K256" s="20">
        <f t="shared" si="15"/>
        <v>823358.53372846288</v>
      </c>
    </row>
    <row r="257" spans="1:11" x14ac:dyDescent="0.25">
      <c r="A257" s="8"/>
      <c r="B257" s="2">
        <v>234</v>
      </c>
      <c r="C257" s="5">
        <v>0.1053</v>
      </c>
      <c r="D257" s="2">
        <f t="shared" si="12"/>
        <v>357.88</v>
      </c>
      <c r="E257" s="38">
        <f>Data!B235*D257</f>
        <v>299029.14487143524</v>
      </c>
      <c r="F257" s="19">
        <f>Data!C235*D257</f>
        <v>714105.47966329404</v>
      </c>
      <c r="G257" s="19">
        <f>Data!D235*D257</f>
        <v>825081.99794989417</v>
      </c>
      <c r="H257" s="15">
        <v>0</v>
      </c>
      <c r="I257" s="20">
        <f t="shared" si="13"/>
        <v>299029.14487143524</v>
      </c>
      <c r="J257" s="20">
        <f t="shared" si="14"/>
        <v>714105.47966329404</v>
      </c>
      <c r="K257" s="20">
        <f t="shared" si="15"/>
        <v>825081.99794989417</v>
      </c>
    </row>
    <row r="258" spans="1:11" x14ac:dyDescent="0.25">
      <c r="A258" s="8"/>
      <c r="B258" s="2">
        <v>235</v>
      </c>
      <c r="C258" s="10">
        <v>0.10575</v>
      </c>
      <c r="D258" s="2">
        <f t="shared" si="12"/>
        <v>357.7</v>
      </c>
      <c r="E258" s="38">
        <f>Data!B236*D258</f>
        <v>299583.38572138018</v>
      </c>
      <c r="F258" s="19">
        <f>Data!C236*D258</f>
        <v>715632.72156249697</v>
      </c>
      <c r="G258" s="19">
        <f>Data!D236*D258</f>
        <v>826803.31213600433</v>
      </c>
      <c r="H258" s="15">
        <v>0</v>
      </c>
      <c r="I258" s="20">
        <f t="shared" si="13"/>
        <v>299583.38572138018</v>
      </c>
      <c r="J258" s="20">
        <f t="shared" si="14"/>
        <v>715632.72156249697</v>
      </c>
      <c r="K258" s="20">
        <f t="shared" si="15"/>
        <v>826803.31213600433</v>
      </c>
    </row>
    <row r="259" spans="1:11" x14ac:dyDescent="0.25">
      <c r="A259" s="8"/>
      <c r="B259" s="2">
        <v>236</v>
      </c>
      <c r="C259" s="5">
        <v>0.1062</v>
      </c>
      <c r="D259" s="2">
        <f t="shared" si="12"/>
        <v>357.52</v>
      </c>
      <c r="E259" s="38">
        <f>Data!B237*D259</f>
        <v>300136.91739939159</v>
      </c>
      <c r="F259" s="19">
        <f>Data!C237*D259</f>
        <v>717158.06492240482</v>
      </c>
      <c r="G259" s="19">
        <f>Data!D237*D259</f>
        <v>828522.47628679324</v>
      </c>
      <c r="H259" s="15">
        <v>0</v>
      </c>
      <c r="I259" s="20">
        <f t="shared" si="13"/>
        <v>300136.91739939159</v>
      </c>
      <c r="J259" s="20">
        <f t="shared" si="14"/>
        <v>717158.06492240482</v>
      </c>
      <c r="K259" s="20">
        <f t="shared" si="15"/>
        <v>828522.47628679324</v>
      </c>
    </row>
    <row r="260" spans="1:11" x14ac:dyDescent="0.25">
      <c r="A260" s="8"/>
      <c r="B260" s="2">
        <v>237</v>
      </c>
      <c r="C260" s="10">
        <v>0.10664999999999999</v>
      </c>
      <c r="D260" s="2">
        <f t="shared" si="12"/>
        <v>357.34000000000003</v>
      </c>
      <c r="E260" s="38">
        <f>Data!B238*D260</f>
        <v>300689.73990546959</v>
      </c>
      <c r="F260" s="19">
        <f>Data!C238*D260</f>
        <v>718681.50974301738</v>
      </c>
      <c r="G260" s="19">
        <f>Data!D238*D260</f>
        <v>830239.49040226114</v>
      </c>
      <c r="H260" s="15">
        <v>0</v>
      </c>
      <c r="I260" s="20">
        <f t="shared" si="13"/>
        <v>300689.73990546959</v>
      </c>
      <c r="J260" s="20">
        <f t="shared" si="14"/>
        <v>718681.50974301738</v>
      </c>
      <c r="K260" s="20">
        <f t="shared" si="15"/>
        <v>830239.49040226114</v>
      </c>
    </row>
    <row r="261" spans="1:11" x14ac:dyDescent="0.25">
      <c r="A261" s="8"/>
      <c r="B261" s="2">
        <v>238</v>
      </c>
      <c r="C261" s="5">
        <v>0.1071</v>
      </c>
      <c r="D261" s="2">
        <f t="shared" si="12"/>
        <v>357.15999999999997</v>
      </c>
      <c r="E261" s="38">
        <f>Data!B239*D261</f>
        <v>301241.85323961393</v>
      </c>
      <c r="F261" s="19">
        <f>Data!C239*D261</f>
        <v>720203.05602433474</v>
      </c>
      <c r="G261" s="19">
        <f>Data!D239*D261</f>
        <v>831954.35448240745</v>
      </c>
      <c r="H261" s="15">
        <v>0</v>
      </c>
      <c r="I261" s="20">
        <f t="shared" si="13"/>
        <v>301241.85323961393</v>
      </c>
      <c r="J261" s="20">
        <f t="shared" si="14"/>
        <v>720203.05602433474</v>
      </c>
      <c r="K261" s="20">
        <f t="shared" si="15"/>
        <v>831954.35448240745</v>
      </c>
    </row>
    <row r="262" spans="1:11" x14ac:dyDescent="0.25">
      <c r="A262" s="8"/>
      <c r="B262" s="2">
        <v>239</v>
      </c>
      <c r="C262" s="10">
        <v>0.10755000000000001</v>
      </c>
      <c r="D262" s="2">
        <f t="shared" si="12"/>
        <v>356.98</v>
      </c>
      <c r="E262" s="38">
        <f>Data!B240*D262</f>
        <v>301793.25740182493</v>
      </c>
      <c r="F262" s="19">
        <f>Data!C240*D262</f>
        <v>721722.70376635727</v>
      </c>
      <c r="G262" s="19">
        <f>Data!D240*D262</f>
        <v>833667.06852723262</v>
      </c>
      <c r="H262" s="15">
        <v>0</v>
      </c>
      <c r="I262" s="20">
        <f t="shared" si="13"/>
        <v>301793.25740182493</v>
      </c>
      <c r="J262" s="20">
        <f t="shared" si="14"/>
        <v>721722.70376635727</v>
      </c>
      <c r="K262" s="20">
        <f t="shared" si="15"/>
        <v>833667.06852723262</v>
      </c>
    </row>
    <row r="263" spans="1:11" x14ac:dyDescent="0.25">
      <c r="A263" s="8"/>
      <c r="B263" s="2">
        <v>240</v>
      </c>
      <c r="C263" s="5">
        <v>0.108</v>
      </c>
      <c r="D263" s="2">
        <f t="shared" si="12"/>
        <v>356.8</v>
      </c>
      <c r="E263" s="38">
        <f>Data!B241*D263</f>
        <v>302343.95239210228</v>
      </c>
      <c r="F263" s="19">
        <f>Data!C241*D263</f>
        <v>723240.45296908449</v>
      </c>
      <c r="G263" s="19">
        <f>Data!D241*D263</f>
        <v>835377.63253673667</v>
      </c>
      <c r="H263" s="15">
        <v>0</v>
      </c>
      <c r="I263" s="20">
        <f t="shared" si="13"/>
        <v>302343.95239210228</v>
      </c>
      <c r="J263" s="20">
        <f t="shared" si="14"/>
        <v>723240.45296908449</v>
      </c>
      <c r="K263" s="20">
        <f t="shared" si="15"/>
        <v>835377.63253673667</v>
      </c>
    </row>
    <row r="264" spans="1:11" x14ac:dyDescent="0.25">
      <c r="A264" s="8">
        <v>2043</v>
      </c>
      <c r="B264" s="2">
        <v>241</v>
      </c>
      <c r="C264" s="10">
        <v>0.10845</v>
      </c>
      <c r="D264" s="2">
        <f t="shared" si="12"/>
        <v>356.62</v>
      </c>
      <c r="E264" s="19">
        <f>Data!B242*D264</f>
        <v>302893.93821044621</v>
      </c>
      <c r="F264" s="19">
        <f>Data!C242*D264</f>
        <v>724756.30363251641</v>
      </c>
      <c r="G264" s="19">
        <f>Data!D242*D264</f>
        <v>837086.04651091946</v>
      </c>
      <c r="H264" s="15">
        <v>0</v>
      </c>
      <c r="I264" s="20">
        <f t="shared" si="13"/>
        <v>302893.93821044621</v>
      </c>
      <c r="J264" s="20">
        <f t="shared" si="14"/>
        <v>724756.30363251641</v>
      </c>
      <c r="K264" s="20">
        <f t="shared" si="15"/>
        <v>837086.04651091946</v>
      </c>
    </row>
    <row r="265" spans="1:11" x14ac:dyDescent="0.25">
      <c r="A265" s="8"/>
      <c r="B265" s="2">
        <v>242</v>
      </c>
      <c r="C265" s="5">
        <v>0.1089</v>
      </c>
      <c r="D265" s="2">
        <f t="shared" si="12"/>
        <v>356.44</v>
      </c>
      <c r="E265" s="19">
        <f>Data!B243*D265</f>
        <v>303443.21485685656</v>
      </c>
      <c r="F265" s="19">
        <f>Data!C243*D265</f>
        <v>726270.25575665338</v>
      </c>
      <c r="G265" s="19">
        <f>Data!D243*D265</f>
        <v>838792.31044978101</v>
      </c>
      <c r="H265" s="15">
        <v>0</v>
      </c>
      <c r="I265" s="20">
        <f t="shared" si="13"/>
        <v>303443.21485685656</v>
      </c>
      <c r="J265" s="20">
        <f t="shared" si="14"/>
        <v>726270.25575665338</v>
      </c>
      <c r="K265" s="20">
        <f t="shared" si="15"/>
        <v>838792.31044978101</v>
      </c>
    </row>
    <row r="266" spans="1:11" x14ac:dyDescent="0.25">
      <c r="A266" s="8"/>
      <c r="B266" s="2">
        <v>243</v>
      </c>
      <c r="C266" s="10">
        <v>0.10935</v>
      </c>
      <c r="D266" s="2">
        <f t="shared" si="12"/>
        <v>356.26</v>
      </c>
      <c r="E266" s="19">
        <f>Data!B244*D266</f>
        <v>303991.7823313335</v>
      </c>
      <c r="F266" s="19">
        <f>Data!C244*D266</f>
        <v>727782.30934149516</v>
      </c>
      <c r="G266" s="19">
        <f>Data!D244*D266</f>
        <v>840496.42435332132</v>
      </c>
      <c r="H266" s="15">
        <v>0</v>
      </c>
      <c r="I266" s="20">
        <f t="shared" si="13"/>
        <v>303991.7823313335</v>
      </c>
      <c r="J266" s="20">
        <f t="shared" si="14"/>
        <v>727782.30934149516</v>
      </c>
      <c r="K266" s="20">
        <f t="shared" si="15"/>
        <v>840496.42435332132</v>
      </c>
    </row>
    <row r="267" spans="1:11" x14ac:dyDescent="0.25">
      <c r="A267" s="8"/>
      <c r="B267" s="2">
        <v>244</v>
      </c>
      <c r="C267" s="5">
        <v>0.10979999999999999</v>
      </c>
      <c r="D267" s="2">
        <f t="shared" si="12"/>
        <v>356.08</v>
      </c>
      <c r="E267" s="19">
        <f>Data!B245*D267</f>
        <v>304539.64063387684</v>
      </c>
      <c r="F267" s="19">
        <f>Data!C245*D267</f>
        <v>729292.46438704163</v>
      </c>
      <c r="G267" s="19">
        <f>Data!D245*D267</f>
        <v>842198.38822154049</v>
      </c>
      <c r="H267" s="15">
        <v>0</v>
      </c>
      <c r="I267" s="20">
        <f t="shared" si="13"/>
        <v>304539.64063387684</v>
      </c>
      <c r="J267" s="20">
        <f t="shared" si="14"/>
        <v>729292.46438704163</v>
      </c>
      <c r="K267" s="20">
        <f t="shared" si="15"/>
        <v>842198.38822154049</v>
      </c>
    </row>
    <row r="268" spans="1:11" x14ac:dyDescent="0.25">
      <c r="A268" s="8"/>
      <c r="B268" s="2">
        <v>245</v>
      </c>
      <c r="C268" s="10">
        <v>0.11025</v>
      </c>
      <c r="D268" s="2">
        <f t="shared" si="12"/>
        <v>355.9</v>
      </c>
      <c r="E268" s="19">
        <f>Data!B246*D268</f>
        <v>305086.78976448672</v>
      </c>
      <c r="F268" s="19">
        <f>Data!C246*D268</f>
        <v>730800.72089329315</v>
      </c>
      <c r="G268" s="19">
        <f>Data!D246*D268</f>
        <v>843898.2020544383</v>
      </c>
      <c r="H268" s="15">
        <v>0</v>
      </c>
      <c r="I268" s="20">
        <f t="shared" si="13"/>
        <v>305086.78976448672</v>
      </c>
      <c r="J268" s="20">
        <f t="shared" si="14"/>
        <v>730800.72089329315</v>
      </c>
      <c r="K268" s="20">
        <f t="shared" si="15"/>
        <v>843898.2020544383</v>
      </c>
    </row>
    <row r="269" spans="1:11" x14ac:dyDescent="0.25">
      <c r="A269" s="8"/>
      <c r="B269" s="2">
        <v>246</v>
      </c>
      <c r="C269" s="5">
        <v>0.11070000000000001</v>
      </c>
      <c r="D269" s="2">
        <f t="shared" si="12"/>
        <v>355.72</v>
      </c>
      <c r="E269" s="19">
        <f>Data!B247*D269</f>
        <v>305633.22972316318</v>
      </c>
      <c r="F269" s="19">
        <f>Data!C247*D269</f>
        <v>732307.07886024972</v>
      </c>
      <c r="G269" s="19">
        <f>Data!D247*D269</f>
        <v>845595.86585201509</v>
      </c>
      <c r="H269" s="15">
        <v>0</v>
      </c>
      <c r="I269" s="20">
        <f t="shared" si="13"/>
        <v>305633.22972316318</v>
      </c>
      <c r="J269" s="20">
        <f t="shared" si="14"/>
        <v>732307.07886024972</v>
      </c>
      <c r="K269" s="20">
        <f t="shared" si="15"/>
        <v>845595.86585201509</v>
      </c>
    </row>
    <row r="270" spans="1:11" x14ac:dyDescent="0.25">
      <c r="A270" s="8"/>
      <c r="B270" s="2">
        <v>247</v>
      </c>
      <c r="C270" s="10">
        <v>0.11115</v>
      </c>
      <c r="D270" s="2">
        <f t="shared" si="12"/>
        <v>355.54</v>
      </c>
      <c r="E270" s="19">
        <f>Data!B248*D270</f>
        <v>306178.96050990606</v>
      </c>
      <c r="F270" s="19">
        <f>Data!C248*D270</f>
        <v>733811.53828791087</v>
      </c>
      <c r="G270" s="19">
        <f>Data!D248*D270</f>
        <v>847291.37961427029</v>
      </c>
      <c r="H270" s="15">
        <v>0</v>
      </c>
      <c r="I270" s="20">
        <f t="shared" si="13"/>
        <v>306178.96050990606</v>
      </c>
      <c r="J270" s="20">
        <f t="shared" si="14"/>
        <v>733811.53828791087</v>
      </c>
      <c r="K270" s="20">
        <f t="shared" si="15"/>
        <v>847291.37961427029</v>
      </c>
    </row>
    <row r="271" spans="1:11" x14ac:dyDescent="0.25">
      <c r="A271" s="8"/>
      <c r="B271" s="2">
        <v>248</v>
      </c>
      <c r="C271" s="5">
        <v>0.1116</v>
      </c>
      <c r="D271" s="2">
        <f t="shared" si="12"/>
        <v>355.36</v>
      </c>
      <c r="E271" s="19">
        <f>Data!B249*D271</f>
        <v>306723.9821247154</v>
      </c>
      <c r="F271" s="19">
        <f>Data!C249*D271</f>
        <v>735314.09917627682</v>
      </c>
      <c r="G271" s="19">
        <f>Data!D249*D271</f>
        <v>848984.74334120459</v>
      </c>
      <c r="H271" s="15">
        <v>0</v>
      </c>
      <c r="I271" s="20">
        <f t="shared" si="13"/>
        <v>306723.9821247154</v>
      </c>
      <c r="J271" s="20">
        <f t="shared" si="14"/>
        <v>735314.09917627682</v>
      </c>
      <c r="K271" s="20">
        <f t="shared" si="15"/>
        <v>848984.74334120459</v>
      </c>
    </row>
    <row r="272" spans="1:11" x14ac:dyDescent="0.25">
      <c r="A272" s="8"/>
      <c r="B272" s="2">
        <v>249</v>
      </c>
      <c r="C272" s="10">
        <v>0.11205</v>
      </c>
      <c r="D272" s="2">
        <f t="shared" si="12"/>
        <v>355.18</v>
      </c>
      <c r="E272" s="19">
        <f>Data!B250*D272</f>
        <v>307268.29456759128</v>
      </c>
      <c r="F272" s="19">
        <f>Data!C250*D272</f>
        <v>736814.76152534783</v>
      </c>
      <c r="G272" s="19">
        <f>Data!D250*D272</f>
        <v>850675.95703281753</v>
      </c>
      <c r="H272" s="15">
        <v>0</v>
      </c>
      <c r="I272" s="20">
        <f t="shared" si="13"/>
        <v>307268.29456759128</v>
      </c>
      <c r="J272" s="20">
        <f t="shared" si="14"/>
        <v>736814.76152534783</v>
      </c>
      <c r="K272" s="20">
        <f t="shared" si="15"/>
        <v>850675.95703281753</v>
      </c>
    </row>
    <row r="273" spans="1:11" x14ac:dyDescent="0.25">
      <c r="A273" s="8"/>
      <c r="B273" s="2">
        <v>250</v>
      </c>
      <c r="C273" s="5">
        <v>0.1125</v>
      </c>
      <c r="D273" s="2">
        <f t="shared" si="12"/>
        <v>355</v>
      </c>
      <c r="E273" s="19">
        <f>Data!B251*D273</f>
        <v>307811.89783853362</v>
      </c>
      <c r="F273" s="19">
        <f>Data!C251*D273</f>
        <v>738313.52533512365</v>
      </c>
      <c r="G273" s="19">
        <f>Data!D251*D273</f>
        <v>852365.02068910922</v>
      </c>
      <c r="H273" s="15">
        <v>0</v>
      </c>
      <c r="I273" s="20">
        <f t="shared" si="13"/>
        <v>307811.89783853362</v>
      </c>
      <c r="J273" s="20">
        <f t="shared" si="14"/>
        <v>738313.52533512365</v>
      </c>
      <c r="K273" s="20">
        <f t="shared" si="15"/>
        <v>852365.02068910922</v>
      </c>
    </row>
    <row r="274" spans="1:11" x14ac:dyDescent="0.25">
      <c r="A274" s="8"/>
      <c r="B274" s="2">
        <v>251</v>
      </c>
      <c r="C274" s="10">
        <v>0.11294999999999999</v>
      </c>
      <c r="D274" s="2">
        <f t="shared" si="12"/>
        <v>354.82</v>
      </c>
      <c r="E274" s="19">
        <f>Data!B252*D274</f>
        <v>308354.79193754256</v>
      </c>
      <c r="F274" s="19">
        <f>Data!C252*D274</f>
        <v>739810.39060560428</v>
      </c>
      <c r="G274" s="19">
        <f>Data!D252*D274</f>
        <v>854051.93431007979</v>
      </c>
      <c r="H274" s="15">
        <v>0</v>
      </c>
      <c r="I274" s="20">
        <f t="shared" si="13"/>
        <v>308354.79193754256</v>
      </c>
      <c r="J274" s="20">
        <f t="shared" si="14"/>
        <v>739810.39060560428</v>
      </c>
      <c r="K274" s="20">
        <f t="shared" si="15"/>
        <v>854051.93431007979</v>
      </c>
    </row>
    <row r="275" spans="1:11" x14ac:dyDescent="0.25">
      <c r="A275" s="8"/>
      <c r="B275" s="2">
        <v>252</v>
      </c>
      <c r="C275" s="5">
        <v>0.1134</v>
      </c>
      <c r="D275" s="2">
        <f t="shared" si="12"/>
        <v>354.64</v>
      </c>
      <c r="E275" s="19">
        <f>Data!B253*D275</f>
        <v>308896.9768646179</v>
      </c>
      <c r="F275" s="19">
        <f>Data!C253*D275</f>
        <v>741305.35733678972</v>
      </c>
      <c r="G275" s="19">
        <f>Data!D253*D275</f>
        <v>855736.69789572898</v>
      </c>
      <c r="H275" s="15">
        <v>0</v>
      </c>
      <c r="I275" s="20">
        <f t="shared" si="13"/>
        <v>308896.9768646179</v>
      </c>
      <c r="J275" s="20">
        <f t="shared" si="14"/>
        <v>741305.35733678972</v>
      </c>
      <c r="K275" s="20">
        <f t="shared" si="15"/>
        <v>855736.69789572898</v>
      </c>
    </row>
    <row r="276" spans="1:11" x14ac:dyDescent="0.25">
      <c r="A276" s="8">
        <v>2044</v>
      </c>
      <c r="B276" s="2">
        <v>253</v>
      </c>
      <c r="C276" s="10">
        <v>0.11385000000000001</v>
      </c>
      <c r="D276" s="2">
        <f t="shared" si="12"/>
        <v>354.46</v>
      </c>
      <c r="E276" s="19">
        <f>Data!B254*D276</f>
        <v>309438.45261975972</v>
      </c>
      <c r="F276" s="19">
        <f>Data!C254*D276</f>
        <v>742798.42552868009</v>
      </c>
      <c r="G276" s="19">
        <f>Data!D254*D276</f>
        <v>857419.31144605705</v>
      </c>
      <c r="H276" s="15">
        <v>0</v>
      </c>
      <c r="I276" s="20">
        <f t="shared" si="13"/>
        <v>309438.45261975972</v>
      </c>
      <c r="J276" s="20">
        <f t="shared" si="14"/>
        <v>742798.42552868009</v>
      </c>
      <c r="K276" s="20">
        <f t="shared" si="15"/>
        <v>857419.31144605705</v>
      </c>
    </row>
    <row r="277" spans="1:11" x14ac:dyDescent="0.25">
      <c r="A277" s="8"/>
      <c r="B277" s="2">
        <v>254</v>
      </c>
      <c r="C277" s="5">
        <v>0.1143</v>
      </c>
      <c r="D277" s="2">
        <f t="shared" si="12"/>
        <v>354.28</v>
      </c>
      <c r="E277" s="19">
        <f>Data!B255*D277</f>
        <v>309979.21920296806</v>
      </c>
      <c r="F277" s="19">
        <f>Data!C255*D277</f>
        <v>744289.59518127528</v>
      </c>
      <c r="G277" s="19">
        <f>Data!D255*D277</f>
        <v>859099.77496106387</v>
      </c>
      <c r="H277" s="15">
        <v>0</v>
      </c>
      <c r="I277" s="20">
        <f t="shared" si="13"/>
        <v>309979.21920296806</v>
      </c>
      <c r="J277" s="20">
        <f t="shared" si="14"/>
        <v>744289.59518127528</v>
      </c>
      <c r="K277" s="20">
        <f t="shared" si="15"/>
        <v>859099.77496106387</v>
      </c>
    </row>
    <row r="278" spans="1:11" x14ac:dyDescent="0.25">
      <c r="A278" s="8"/>
      <c r="B278" s="2">
        <v>255</v>
      </c>
      <c r="C278" s="10">
        <v>0.11475</v>
      </c>
      <c r="D278" s="2">
        <f t="shared" si="12"/>
        <v>354.1</v>
      </c>
      <c r="E278" s="19">
        <f>Data!B256*D278</f>
        <v>310519.27661424299</v>
      </c>
      <c r="F278" s="19">
        <f>Data!C256*D278</f>
        <v>745778.86629457551</v>
      </c>
      <c r="G278" s="19">
        <f>Data!D256*D278</f>
        <v>860778.08844074944</v>
      </c>
      <c r="H278" s="15">
        <v>0</v>
      </c>
      <c r="I278" s="20">
        <f t="shared" si="13"/>
        <v>310519.27661424299</v>
      </c>
      <c r="J278" s="20">
        <f t="shared" si="14"/>
        <v>745778.86629457551</v>
      </c>
      <c r="K278" s="20">
        <f t="shared" si="15"/>
        <v>860778.08844074944</v>
      </c>
    </row>
    <row r="279" spans="1:11" x14ac:dyDescent="0.25">
      <c r="A279" s="8"/>
      <c r="B279" s="2">
        <v>256</v>
      </c>
      <c r="C279" s="5">
        <v>0.1152</v>
      </c>
      <c r="D279" s="2">
        <f t="shared" si="12"/>
        <v>353.92</v>
      </c>
      <c r="E279" s="19">
        <f>Data!B257*D279</f>
        <v>311058.62485358433</v>
      </c>
      <c r="F279" s="19">
        <f>Data!C257*D279</f>
        <v>747266.23886858032</v>
      </c>
      <c r="G279" s="19">
        <f>Data!D257*D279</f>
        <v>862454.25188511389</v>
      </c>
      <c r="H279" s="15">
        <v>0</v>
      </c>
      <c r="I279" s="20">
        <f t="shared" si="13"/>
        <v>311058.62485358433</v>
      </c>
      <c r="J279" s="20">
        <f t="shared" si="14"/>
        <v>747266.23886858032</v>
      </c>
      <c r="K279" s="20">
        <f t="shared" si="15"/>
        <v>862454.25188511389</v>
      </c>
    </row>
    <row r="280" spans="1:11" x14ac:dyDescent="0.25">
      <c r="A280" s="8"/>
      <c r="B280" s="2">
        <v>257</v>
      </c>
      <c r="C280" s="10">
        <v>0.11565</v>
      </c>
      <c r="D280" s="2">
        <f t="shared" si="12"/>
        <v>353.74</v>
      </c>
      <c r="E280" s="19">
        <f>Data!B258*D280</f>
        <v>311597.26392099215</v>
      </c>
      <c r="F280" s="19">
        <f>Data!C258*D280</f>
        <v>748751.71290329017</v>
      </c>
      <c r="G280" s="19">
        <f>Data!D258*D280</f>
        <v>864128.26529415697</v>
      </c>
      <c r="H280" s="15">
        <v>0</v>
      </c>
      <c r="I280" s="20">
        <f t="shared" si="13"/>
        <v>311597.26392099215</v>
      </c>
      <c r="J280" s="20">
        <f t="shared" si="14"/>
        <v>748751.71290329017</v>
      </c>
      <c r="K280" s="20">
        <f t="shared" si="15"/>
        <v>864128.26529415697</v>
      </c>
    </row>
    <row r="281" spans="1:11" x14ac:dyDescent="0.25">
      <c r="A281" s="8"/>
      <c r="B281" s="2">
        <v>258</v>
      </c>
      <c r="C281" s="5">
        <v>0.11609999999999999</v>
      </c>
      <c r="D281" s="2">
        <f t="shared" ref="D281:D323" si="16">400-(400*C281)</f>
        <v>353.56</v>
      </c>
      <c r="E281" s="19">
        <f>Data!B259*D281</f>
        <v>312135.19381646649</v>
      </c>
      <c r="F281" s="19">
        <f>Data!C259*D281</f>
        <v>750235.28839870484</v>
      </c>
      <c r="G281" s="19">
        <f>Data!D259*D281</f>
        <v>865800.12866787892</v>
      </c>
      <c r="H281" s="15">
        <v>0</v>
      </c>
      <c r="I281" s="20">
        <f t="shared" ref="I281:I323" si="17">E281-H281</f>
        <v>312135.19381646649</v>
      </c>
      <c r="J281" s="20">
        <f t="shared" ref="J281:J323" si="18">F281-H281</f>
        <v>750235.28839870484</v>
      </c>
      <c r="K281" s="20">
        <f t="shared" ref="K281:K323" si="19">G281-H281</f>
        <v>865800.12866787892</v>
      </c>
    </row>
    <row r="282" spans="1:11" x14ac:dyDescent="0.25">
      <c r="A282" s="8"/>
      <c r="B282" s="2">
        <v>259</v>
      </c>
      <c r="C282" s="10">
        <v>0.11655</v>
      </c>
      <c r="D282" s="2">
        <f t="shared" si="16"/>
        <v>353.38</v>
      </c>
      <c r="E282" s="19">
        <f>Data!B260*D282</f>
        <v>312672.4145400073</v>
      </c>
      <c r="F282" s="19">
        <f>Data!C260*D282</f>
        <v>751716.96535482444</v>
      </c>
      <c r="G282" s="19">
        <f>Data!D260*D282</f>
        <v>867469.84200627962</v>
      </c>
      <c r="H282" s="15">
        <v>0</v>
      </c>
      <c r="I282" s="20">
        <f t="shared" si="17"/>
        <v>312672.4145400073</v>
      </c>
      <c r="J282" s="20">
        <f t="shared" si="18"/>
        <v>751716.96535482444</v>
      </c>
      <c r="K282" s="20">
        <f t="shared" si="19"/>
        <v>867469.84200627962</v>
      </c>
    </row>
    <row r="283" spans="1:11" x14ac:dyDescent="0.25">
      <c r="A283" s="8"/>
      <c r="B283" s="2">
        <v>260</v>
      </c>
      <c r="C283" s="5">
        <v>0.11700000000000001</v>
      </c>
      <c r="D283" s="2">
        <f t="shared" si="16"/>
        <v>353.2</v>
      </c>
      <c r="E283" s="19">
        <f>Data!B261*D283</f>
        <v>313208.92609161464</v>
      </c>
      <c r="F283" s="19">
        <f>Data!C261*D283</f>
        <v>753196.74377164873</v>
      </c>
      <c r="G283" s="19">
        <f>Data!D261*D283</f>
        <v>869137.40530935908</v>
      </c>
      <c r="H283" s="15">
        <v>0</v>
      </c>
      <c r="I283" s="20">
        <f t="shared" si="17"/>
        <v>313208.92609161464</v>
      </c>
      <c r="J283" s="20">
        <f t="shared" si="18"/>
        <v>753196.74377164873</v>
      </c>
      <c r="K283" s="20">
        <f t="shared" si="19"/>
        <v>869137.40530935908</v>
      </c>
    </row>
    <row r="284" spans="1:11" x14ac:dyDescent="0.25">
      <c r="A284" s="8"/>
      <c r="B284" s="2">
        <v>261</v>
      </c>
      <c r="C284" s="10">
        <v>0.11745</v>
      </c>
      <c r="D284" s="2">
        <f t="shared" si="16"/>
        <v>353.02</v>
      </c>
      <c r="E284" s="19">
        <f>Data!B262*D284</f>
        <v>313744.72847128846</v>
      </c>
      <c r="F284" s="19">
        <f>Data!C262*D284</f>
        <v>754674.62364917796</v>
      </c>
      <c r="G284" s="19">
        <f>Data!D262*D284</f>
        <v>870802.81857711729</v>
      </c>
      <c r="H284" s="15">
        <v>0</v>
      </c>
      <c r="I284" s="20">
        <f t="shared" si="17"/>
        <v>313744.72847128846</v>
      </c>
      <c r="J284" s="20">
        <f t="shared" si="18"/>
        <v>754674.62364917796</v>
      </c>
      <c r="K284" s="20">
        <f t="shared" si="19"/>
        <v>870802.81857711729</v>
      </c>
    </row>
    <row r="285" spans="1:11" x14ac:dyDescent="0.25">
      <c r="A285" s="8"/>
      <c r="B285" s="2">
        <v>262</v>
      </c>
      <c r="C285" s="5">
        <v>0.1179</v>
      </c>
      <c r="D285" s="2">
        <f t="shared" si="16"/>
        <v>352.84</v>
      </c>
      <c r="E285" s="19">
        <f>Data!B263*D285</f>
        <v>314279.82167902874</v>
      </c>
      <c r="F285" s="19">
        <f>Data!C263*D285</f>
        <v>756150.60498741211</v>
      </c>
      <c r="G285" s="19">
        <f>Data!D263*D285</f>
        <v>872466.08180955425</v>
      </c>
      <c r="H285" s="15">
        <v>0</v>
      </c>
      <c r="I285" s="20">
        <f t="shared" si="17"/>
        <v>314279.82167902874</v>
      </c>
      <c r="J285" s="20">
        <f t="shared" si="18"/>
        <v>756150.60498741211</v>
      </c>
      <c r="K285" s="20">
        <f t="shared" si="19"/>
        <v>872466.08180955425</v>
      </c>
    </row>
    <row r="286" spans="1:11" x14ac:dyDescent="0.25">
      <c r="A286" s="8"/>
      <c r="B286" s="2">
        <v>263</v>
      </c>
      <c r="C286" s="10">
        <v>0.11835</v>
      </c>
      <c r="D286" s="2">
        <f t="shared" si="16"/>
        <v>352.66</v>
      </c>
      <c r="E286" s="19">
        <f>Data!B264*D286</f>
        <v>314814.20571483561</v>
      </c>
      <c r="F286" s="19">
        <f>Data!C264*D286</f>
        <v>757624.68778635107</v>
      </c>
      <c r="G286" s="19">
        <f>Data!D264*D286</f>
        <v>874127.19500666996</v>
      </c>
      <c r="H286" s="15">
        <v>0</v>
      </c>
      <c r="I286" s="20">
        <f t="shared" si="17"/>
        <v>314814.20571483561</v>
      </c>
      <c r="J286" s="20">
        <f t="shared" si="18"/>
        <v>757624.68778635107</v>
      </c>
      <c r="K286" s="20">
        <f t="shared" si="19"/>
        <v>874127.19500666996</v>
      </c>
    </row>
    <row r="287" spans="1:11" x14ac:dyDescent="0.25">
      <c r="A287" s="8"/>
      <c r="B287" s="2">
        <v>264</v>
      </c>
      <c r="C287" s="5">
        <v>0.1188</v>
      </c>
      <c r="D287" s="2">
        <f t="shared" si="16"/>
        <v>352.48</v>
      </c>
      <c r="E287" s="19">
        <f>Data!B265*D287</f>
        <v>315347.88057870895</v>
      </c>
      <c r="F287" s="19">
        <f>Data!C265*D287</f>
        <v>759096.87204599485</v>
      </c>
      <c r="G287" s="19">
        <f>Data!D265*D287</f>
        <v>875786.15816846455</v>
      </c>
      <c r="H287" s="15">
        <v>0</v>
      </c>
      <c r="I287" s="20">
        <f t="shared" si="17"/>
        <v>315347.88057870895</v>
      </c>
      <c r="J287" s="20">
        <f t="shared" si="18"/>
        <v>759096.87204599485</v>
      </c>
      <c r="K287" s="20">
        <f t="shared" si="19"/>
        <v>875786.15816846455</v>
      </c>
    </row>
    <row r="288" spans="1:11" x14ac:dyDescent="0.25">
      <c r="A288" s="8">
        <v>2045</v>
      </c>
      <c r="B288" s="2">
        <v>265</v>
      </c>
      <c r="C288" s="10">
        <v>0.11924999999999999</v>
      </c>
      <c r="D288" s="2">
        <f t="shared" si="16"/>
        <v>352.3</v>
      </c>
      <c r="E288" s="19">
        <f>Data!B266*D288</f>
        <v>315880.84627064876</v>
      </c>
      <c r="F288" s="19">
        <f>Data!C266*D288</f>
        <v>760567.15776634356</v>
      </c>
      <c r="G288" s="19">
        <f>Data!D266*D288</f>
        <v>877442.97129493789</v>
      </c>
      <c r="H288" s="15">
        <v>0</v>
      </c>
      <c r="I288" s="20">
        <f t="shared" si="17"/>
        <v>315880.84627064876</v>
      </c>
      <c r="J288" s="20">
        <f t="shared" si="18"/>
        <v>760567.15776634356</v>
      </c>
      <c r="K288" s="20">
        <f t="shared" si="19"/>
        <v>877442.97129493789</v>
      </c>
    </row>
    <row r="289" spans="1:11" x14ac:dyDescent="0.25">
      <c r="A289" s="8"/>
      <c r="B289" s="2">
        <v>266</v>
      </c>
      <c r="C289" s="5">
        <v>0.1197</v>
      </c>
      <c r="D289" s="2">
        <f t="shared" si="16"/>
        <v>352.12</v>
      </c>
      <c r="E289" s="19">
        <f>Data!B267*D289</f>
        <v>316413.10279065504</v>
      </c>
      <c r="F289" s="19">
        <f>Data!C267*D289</f>
        <v>762035.5449473972</v>
      </c>
      <c r="G289" s="19">
        <f>Data!D267*D289</f>
        <v>879097.63438608998</v>
      </c>
      <c r="H289" s="15">
        <v>0</v>
      </c>
      <c r="I289" s="20">
        <f t="shared" si="17"/>
        <v>316413.10279065504</v>
      </c>
      <c r="J289" s="20">
        <f t="shared" si="18"/>
        <v>762035.5449473972</v>
      </c>
      <c r="K289" s="20">
        <f t="shared" si="19"/>
        <v>879097.63438608998</v>
      </c>
    </row>
    <row r="290" spans="1:11" x14ac:dyDescent="0.25">
      <c r="A290" s="8"/>
      <c r="B290" s="2">
        <v>267</v>
      </c>
      <c r="C290" s="10">
        <v>0.12015000000000001</v>
      </c>
      <c r="D290" s="2">
        <f t="shared" si="16"/>
        <v>351.94</v>
      </c>
      <c r="E290" s="19">
        <f>Data!B268*D290</f>
        <v>316944.65013872785</v>
      </c>
      <c r="F290" s="19">
        <f>Data!C268*D290</f>
        <v>763502.03358915541</v>
      </c>
      <c r="G290" s="19">
        <f>Data!D268*D290</f>
        <v>880750.14744192082</v>
      </c>
      <c r="H290" s="15">
        <v>0</v>
      </c>
      <c r="I290" s="20">
        <f t="shared" si="17"/>
        <v>316944.65013872785</v>
      </c>
      <c r="J290" s="20">
        <f t="shared" si="18"/>
        <v>763502.03358915541</v>
      </c>
      <c r="K290" s="20">
        <f t="shared" si="19"/>
        <v>880750.14744192082</v>
      </c>
    </row>
    <row r="291" spans="1:11" x14ac:dyDescent="0.25">
      <c r="A291" s="8"/>
      <c r="B291" s="2">
        <v>268</v>
      </c>
      <c r="C291" s="5">
        <v>0.1206</v>
      </c>
      <c r="D291" s="2">
        <f t="shared" si="16"/>
        <v>351.76</v>
      </c>
      <c r="E291" s="19">
        <f>Data!B269*D291</f>
        <v>317475.48831486714</v>
      </c>
      <c r="F291" s="19">
        <f>Data!C269*D291</f>
        <v>764966.62369161868</v>
      </c>
      <c r="G291" s="19">
        <f>Data!D269*D291</f>
        <v>882400.51046243054</v>
      </c>
      <c r="H291" s="15">
        <v>0</v>
      </c>
      <c r="I291" s="20">
        <f t="shared" si="17"/>
        <v>317475.48831486714</v>
      </c>
      <c r="J291" s="20">
        <f t="shared" si="18"/>
        <v>764966.62369161868</v>
      </c>
      <c r="K291" s="20">
        <f t="shared" si="19"/>
        <v>882400.51046243054</v>
      </c>
    </row>
    <row r="292" spans="1:11" x14ac:dyDescent="0.25">
      <c r="A292" s="8"/>
      <c r="B292" s="2">
        <v>269</v>
      </c>
      <c r="C292" s="10">
        <v>0.12105</v>
      </c>
      <c r="D292" s="2">
        <f t="shared" si="16"/>
        <v>351.58</v>
      </c>
      <c r="E292" s="19">
        <f>Data!B270*D292</f>
        <v>318005.61731907295</v>
      </c>
      <c r="F292" s="19">
        <f>Data!C270*D292</f>
        <v>766429.31525478687</v>
      </c>
      <c r="G292" s="19">
        <f>Data!D270*D292</f>
        <v>884048.72344761889</v>
      </c>
      <c r="H292" s="15">
        <v>0</v>
      </c>
      <c r="I292" s="20">
        <f t="shared" si="17"/>
        <v>318005.61731907295</v>
      </c>
      <c r="J292" s="20">
        <f t="shared" si="18"/>
        <v>766429.31525478687</v>
      </c>
      <c r="K292" s="20">
        <f t="shared" si="19"/>
        <v>884048.72344761889</v>
      </c>
    </row>
    <row r="293" spans="1:11" x14ac:dyDescent="0.25">
      <c r="A293" s="8"/>
      <c r="B293" s="2">
        <v>270</v>
      </c>
      <c r="C293" s="5">
        <v>0.1215</v>
      </c>
      <c r="D293" s="2">
        <f t="shared" si="16"/>
        <v>351.4</v>
      </c>
      <c r="E293" s="19">
        <f>Data!B271*D293</f>
        <v>318535.03715134523</v>
      </c>
      <c r="F293" s="19">
        <f>Data!C271*D293</f>
        <v>767890.10827865987</v>
      </c>
      <c r="G293" s="19">
        <f>Data!D271*D293</f>
        <v>885694.78639748611</v>
      </c>
      <c r="H293" s="15">
        <v>0</v>
      </c>
      <c r="I293" s="20">
        <f t="shared" si="17"/>
        <v>318535.03715134523</v>
      </c>
      <c r="J293" s="20">
        <f t="shared" si="18"/>
        <v>767890.10827865987</v>
      </c>
      <c r="K293" s="20">
        <f t="shared" si="19"/>
        <v>885694.78639748611</v>
      </c>
    </row>
    <row r="294" spans="1:11" x14ac:dyDescent="0.25">
      <c r="A294" s="8"/>
      <c r="B294" s="2">
        <v>271</v>
      </c>
      <c r="C294" s="10">
        <v>0.12195</v>
      </c>
      <c r="D294" s="2">
        <f t="shared" si="16"/>
        <v>351.22</v>
      </c>
      <c r="E294" s="19">
        <f>Data!B272*D294</f>
        <v>319063.74781168404</v>
      </c>
      <c r="F294" s="19">
        <f>Data!C272*D294</f>
        <v>769349.00276323769</v>
      </c>
      <c r="G294" s="19">
        <f>Data!D272*D294</f>
        <v>887338.69931203197</v>
      </c>
      <c r="H294" s="15">
        <v>0</v>
      </c>
      <c r="I294" s="20">
        <f t="shared" si="17"/>
        <v>319063.74781168404</v>
      </c>
      <c r="J294" s="20">
        <f t="shared" si="18"/>
        <v>769349.00276323769</v>
      </c>
      <c r="K294" s="20">
        <f t="shared" si="19"/>
        <v>887338.69931203197</v>
      </c>
    </row>
    <row r="295" spans="1:11" x14ac:dyDescent="0.25">
      <c r="A295" s="8"/>
      <c r="B295" s="2">
        <v>272</v>
      </c>
      <c r="C295" s="5">
        <v>0.12239999999999999</v>
      </c>
      <c r="D295" s="2">
        <f t="shared" si="16"/>
        <v>351.04</v>
      </c>
      <c r="E295" s="19">
        <f>Data!B273*D295</f>
        <v>319591.74930008937</v>
      </c>
      <c r="F295" s="19">
        <f>Data!C273*D295</f>
        <v>770805.99870852043</v>
      </c>
      <c r="G295" s="19">
        <f>Data!D273*D295</f>
        <v>888980.46219125669</v>
      </c>
      <c r="H295" s="15">
        <v>0</v>
      </c>
      <c r="I295" s="20">
        <f t="shared" si="17"/>
        <v>319591.74930008937</v>
      </c>
      <c r="J295" s="20">
        <f t="shared" si="18"/>
        <v>770805.99870852043</v>
      </c>
      <c r="K295" s="20">
        <f t="shared" si="19"/>
        <v>888980.46219125669</v>
      </c>
    </row>
    <row r="296" spans="1:11" x14ac:dyDescent="0.25">
      <c r="A296" s="8"/>
      <c r="B296" s="2">
        <v>273</v>
      </c>
      <c r="C296" s="10">
        <v>0.12285</v>
      </c>
      <c r="D296" s="2">
        <f t="shared" si="16"/>
        <v>350.86</v>
      </c>
      <c r="E296" s="19">
        <f>Data!B274*D296</f>
        <v>320119.04161656112</v>
      </c>
      <c r="F296" s="19">
        <f>Data!C274*D296</f>
        <v>772261.09611450799</v>
      </c>
      <c r="G296" s="19">
        <f>Data!D274*D296</f>
        <v>890620.07503516029</v>
      </c>
      <c r="H296" s="15">
        <v>0</v>
      </c>
      <c r="I296" s="20">
        <f t="shared" si="17"/>
        <v>320119.04161656112</v>
      </c>
      <c r="J296" s="20">
        <f t="shared" si="18"/>
        <v>772261.09611450799</v>
      </c>
      <c r="K296" s="20">
        <f t="shared" si="19"/>
        <v>890620.07503516029</v>
      </c>
    </row>
    <row r="297" spans="1:11" x14ac:dyDescent="0.25">
      <c r="A297" s="8"/>
      <c r="B297" s="2">
        <v>274</v>
      </c>
      <c r="C297" s="5">
        <v>0.12330000000000001</v>
      </c>
      <c r="D297" s="2">
        <f t="shared" si="16"/>
        <v>350.68</v>
      </c>
      <c r="E297" s="19">
        <f>Data!B275*D297</f>
        <v>320645.6247610994</v>
      </c>
      <c r="F297" s="19">
        <f>Data!C275*D297</f>
        <v>773714.29498120036</v>
      </c>
      <c r="G297" s="19">
        <f>Data!D275*D297</f>
        <v>892257.53784374252</v>
      </c>
      <c r="H297" s="15">
        <v>0</v>
      </c>
      <c r="I297" s="20">
        <f t="shared" si="17"/>
        <v>320645.6247610994</v>
      </c>
      <c r="J297" s="20">
        <f t="shared" si="18"/>
        <v>773714.29498120036</v>
      </c>
      <c r="K297" s="20">
        <f t="shared" si="19"/>
        <v>892257.53784374252</v>
      </c>
    </row>
    <row r="298" spans="1:11" x14ac:dyDescent="0.25">
      <c r="A298" s="8"/>
      <c r="B298" s="2">
        <v>275</v>
      </c>
      <c r="C298" s="10">
        <v>0.12375</v>
      </c>
      <c r="D298" s="2">
        <f t="shared" si="16"/>
        <v>350.5</v>
      </c>
      <c r="E298" s="19">
        <f>Data!B276*D298</f>
        <v>321171.49873370415</v>
      </c>
      <c r="F298" s="19">
        <f>Data!C276*D298</f>
        <v>775165.59530859755</v>
      </c>
      <c r="G298" s="19">
        <f>Data!D276*D298</f>
        <v>893892.85061700351</v>
      </c>
      <c r="H298" s="15">
        <v>0</v>
      </c>
      <c r="I298" s="20">
        <f t="shared" si="17"/>
        <v>321171.49873370415</v>
      </c>
      <c r="J298" s="20">
        <f t="shared" si="18"/>
        <v>775165.59530859755</v>
      </c>
      <c r="K298" s="20">
        <f t="shared" si="19"/>
        <v>893892.85061700351</v>
      </c>
    </row>
    <row r="299" spans="1:11" x14ac:dyDescent="0.25">
      <c r="A299" s="8"/>
      <c r="B299" s="2">
        <v>276</v>
      </c>
      <c r="C299" s="5">
        <v>0.1242</v>
      </c>
      <c r="D299" s="2">
        <f t="shared" si="16"/>
        <v>350.32</v>
      </c>
      <c r="E299" s="19">
        <f>Data!B277*D299</f>
        <v>321696.66353437543</v>
      </c>
      <c r="F299" s="19">
        <f>Data!C277*D299</f>
        <v>776614.99709669966</v>
      </c>
      <c r="G299" s="19">
        <f>Data!D277*D299</f>
        <v>895526.01335494337</v>
      </c>
      <c r="H299" s="15">
        <v>0</v>
      </c>
      <c r="I299" s="20">
        <f t="shared" si="17"/>
        <v>321696.66353437543</v>
      </c>
      <c r="J299" s="20">
        <f t="shared" si="18"/>
        <v>776614.99709669966</v>
      </c>
      <c r="K299" s="20">
        <f t="shared" si="19"/>
        <v>895526.01335494337</v>
      </c>
    </row>
    <row r="300" spans="1:11" x14ac:dyDescent="0.25">
      <c r="A300" s="8">
        <v>2046</v>
      </c>
      <c r="B300" s="2">
        <v>277</v>
      </c>
      <c r="C300" s="10">
        <v>0.12465</v>
      </c>
      <c r="D300" s="2">
        <f t="shared" si="16"/>
        <v>350.14</v>
      </c>
      <c r="E300" s="19">
        <f>Data!B278*D300</f>
        <v>322221.11916311318</v>
      </c>
      <c r="F300" s="19">
        <f>Data!C278*D300</f>
        <v>778062.50034550671</v>
      </c>
      <c r="G300" s="19">
        <f>Data!D278*D300</f>
        <v>897157.02605756198</v>
      </c>
      <c r="H300" s="15">
        <v>0</v>
      </c>
      <c r="I300" s="20">
        <f t="shared" si="17"/>
        <v>322221.11916311318</v>
      </c>
      <c r="J300" s="20">
        <f t="shared" si="18"/>
        <v>778062.50034550671</v>
      </c>
      <c r="K300" s="20">
        <f t="shared" si="19"/>
        <v>897157.02605756198</v>
      </c>
    </row>
    <row r="301" spans="1:11" x14ac:dyDescent="0.25">
      <c r="A301" s="8"/>
      <c r="B301" s="2">
        <v>278</v>
      </c>
      <c r="C301" s="5">
        <v>0.12509999999999999</v>
      </c>
      <c r="D301" s="2">
        <f t="shared" si="16"/>
        <v>349.96000000000004</v>
      </c>
      <c r="E301" s="19">
        <f>Data!B279*D301</f>
        <v>322744.86561991746</v>
      </c>
      <c r="F301" s="19">
        <f>Data!C279*D301</f>
        <v>779508.10505501856</v>
      </c>
      <c r="G301" s="19">
        <f>Data!D279*D301</f>
        <v>898785.88872485945</v>
      </c>
      <c r="H301" s="15">
        <v>0</v>
      </c>
      <c r="I301" s="20">
        <f t="shared" si="17"/>
        <v>322744.86561991746</v>
      </c>
      <c r="J301" s="20">
        <f t="shared" si="18"/>
        <v>779508.10505501856</v>
      </c>
      <c r="K301" s="20">
        <f t="shared" si="19"/>
        <v>898785.88872485945</v>
      </c>
    </row>
    <row r="302" spans="1:11" x14ac:dyDescent="0.25">
      <c r="A302" s="8"/>
      <c r="B302" s="2">
        <v>279</v>
      </c>
      <c r="C302" s="10">
        <v>0.12554999999999999</v>
      </c>
      <c r="D302" s="2">
        <f t="shared" si="16"/>
        <v>349.78</v>
      </c>
      <c r="E302" s="19">
        <f>Data!B280*D302</f>
        <v>323267.90290478815</v>
      </c>
      <c r="F302" s="19">
        <f>Data!C280*D302</f>
        <v>780951.81122523523</v>
      </c>
      <c r="G302" s="19">
        <f>Data!D280*D302</f>
        <v>900412.60135683534</v>
      </c>
      <c r="H302" s="15">
        <v>0</v>
      </c>
      <c r="I302" s="20">
        <f t="shared" si="17"/>
        <v>323267.90290478815</v>
      </c>
      <c r="J302" s="20">
        <f t="shared" si="18"/>
        <v>780951.81122523523</v>
      </c>
      <c r="K302" s="20">
        <f t="shared" si="19"/>
        <v>900412.60135683534</v>
      </c>
    </row>
    <row r="303" spans="1:11" x14ac:dyDescent="0.25">
      <c r="A303" s="8"/>
      <c r="B303" s="2">
        <v>280</v>
      </c>
      <c r="C303" s="5">
        <v>0.126</v>
      </c>
      <c r="D303" s="2">
        <f t="shared" si="16"/>
        <v>349.6</v>
      </c>
      <c r="E303" s="19">
        <f>Data!B281*D303</f>
        <v>323790.23101772548</v>
      </c>
      <c r="F303" s="19">
        <f>Data!C281*D303</f>
        <v>782393.61885615694</v>
      </c>
      <c r="G303" s="19">
        <f>Data!D281*D303</f>
        <v>902037.16395349032</v>
      </c>
      <c r="H303" s="15">
        <v>0</v>
      </c>
      <c r="I303" s="20">
        <f t="shared" si="17"/>
        <v>323790.23101772548</v>
      </c>
      <c r="J303" s="20">
        <f t="shared" si="18"/>
        <v>782393.61885615694</v>
      </c>
      <c r="K303" s="20">
        <f t="shared" si="19"/>
        <v>902037.16395349032</v>
      </c>
    </row>
    <row r="304" spans="1:11" x14ac:dyDescent="0.25">
      <c r="A304" s="8"/>
      <c r="B304" s="2">
        <v>281</v>
      </c>
      <c r="C304" s="10">
        <v>0.12645000000000001</v>
      </c>
      <c r="D304" s="2">
        <f t="shared" si="16"/>
        <v>349.42</v>
      </c>
      <c r="E304" s="19">
        <f>Data!B282*D304</f>
        <v>324311.84995872923</v>
      </c>
      <c r="F304" s="19">
        <f>Data!C282*D304</f>
        <v>783833.52794778335</v>
      </c>
      <c r="G304" s="19">
        <f>Data!D282*D304</f>
        <v>903659.57651482406</v>
      </c>
      <c r="H304" s="15">
        <v>0</v>
      </c>
      <c r="I304" s="20">
        <f t="shared" si="17"/>
        <v>324311.84995872923</v>
      </c>
      <c r="J304" s="20">
        <f t="shared" si="18"/>
        <v>783833.52794778335</v>
      </c>
      <c r="K304" s="20">
        <f t="shared" si="19"/>
        <v>903659.57651482406</v>
      </c>
    </row>
    <row r="305" spans="1:11" x14ac:dyDescent="0.25">
      <c r="A305" s="8"/>
      <c r="B305" s="2">
        <v>282</v>
      </c>
      <c r="C305" s="5">
        <v>0.12690000000000001</v>
      </c>
      <c r="D305" s="2">
        <f t="shared" si="16"/>
        <v>349.24</v>
      </c>
      <c r="E305" s="19">
        <f>Data!B283*D305</f>
        <v>324832.75972779945</v>
      </c>
      <c r="F305" s="19">
        <f>Data!C283*D305</f>
        <v>785271.53850011458</v>
      </c>
      <c r="G305" s="19">
        <f>Data!D283*D305</f>
        <v>905279.83904083644</v>
      </c>
      <c r="H305" s="15">
        <v>0</v>
      </c>
      <c r="I305" s="20">
        <f t="shared" si="17"/>
        <v>324832.75972779945</v>
      </c>
      <c r="J305" s="20">
        <f t="shared" si="18"/>
        <v>785271.53850011458</v>
      </c>
      <c r="K305" s="20">
        <f t="shared" si="19"/>
        <v>905279.83904083644</v>
      </c>
    </row>
    <row r="306" spans="1:11" x14ac:dyDescent="0.25">
      <c r="A306" s="8"/>
      <c r="B306" s="2">
        <v>283</v>
      </c>
      <c r="C306" s="10">
        <v>0.12734999999999999</v>
      </c>
      <c r="D306" s="2">
        <f t="shared" si="16"/>
        <v>349.06</v>
      </c>
      <c r="E306" s="19">
        <f>Data!B284*D306</f>
        <v>325352.9603249362</v>
      </c>
      <c r="F306" s="19">
        <f>Data!C284*D306</f>
        <v>786707.65051315073</v>
      </c>
      <c r="G306" s="19">
        <f>Data!D284*D306</f>
        <v>906897.95153152768</v>
      </c>
      <c r="H306" s="15">
        <v>0</v>
      </c>
      <c r="I306" s="20">
        <f t="shared" si="17"/>
        <v>325352.9603249362</v>
      </c>
      <c r="J306" s="20">
        <f t="shared" si="18"/>
        <v>786707.65051315073</v>
      </c>
      <c r="K306" s="20">
        <f t="shared" si="19"/>
        <v>906897.95153152768</v>
      </c>
    </row>
    <row r="307" spans="1:11" x14ac:dyDescent="0.25">
      <c r="A307" s="8"/>
      <c r="B307" s="2">
        <v>284</v>
      </c>
      <c r="C307" s="5">
        <v>0.1278</v>
      </c>
      <c r="D307" s="2">
        <f t="shared" si="16"/>
        <v>348.88</v>
      </c>
      <c r="E307" s="19">
        <f>Data!B285*D307</f>
        <v>325872.45175013947</v>
      </c>
      <c r="F307" s="19">
        <f>Data!C285*D307</f>
        <v>788141.86398689169</v>
      </c>
      <c r="G307" s="19">
        <f>Data!D285*D307</f>
        <v>908513.91398689768</v>
      </c>
      <c r="H307" s="15">
        <v>0</v>
      </c>
      <c r="I307" s="20">
        <f t="shared" si="17"/>
        <v>325872.45175013947</v>
      </c>
      <c r="J307" s="20">
        <f t="shared" si="18"/>
        <v>788141.86398689169</v>
      </c>
      <c r="K307" s="20">
        <f t="shared" si="19"/>
        <v>908513.91398689768</v>
      </c>
    </row>
    <row r="308" spans="1:11" x14ac:dyDescent="0.25">
      <c r="A308" s="8"/>
      <c r="B308" s="2">
        <v>285</v>
      </c>
      <c r="C308" s="10">
        <v>0.12825</v>
      </c>
      <c r="D308" s="2">
        <f t="shared" si="16"/>
        <v>348.7</v>
      </c>
      <c r="E308" s="19">
        <f>Data!B286*D308</f>
        <v>326391.23400340916</v>
      </c>
      <c r="F308" s="19">
        <f>Data!C286*D308</f>
        <v>789574.17892133759</v>
      </c>
      <c r="G308" s="19">
        <f>Data!D286*D308</f>
        <v>910127.72640694643</v>
      </c>
      <c r="H308" s="15">
        <v>0</v>
      </c>
      <c r="I308" s="20">
        <f t="shared" si="17"/>
        <v>326391.23400340916</v>
      </c>
      <c r="J308" s="20">
        <f t="shared" si="18"/>
        <v>789574.17892133759</v>
      </c>
      <c r="K308" s="20">
        <f t="shared" si="19"/>
        <v>910127.72640694643</v>
      </c>
    </row>
    <row r="309" spans="1:11" x14ac:dyDescent="0.25">
      <c r="A309" s="8"/>
      <c r="B309" s="2">
        <v>286</v>
      </c>
      <c r="C309" s="5">
        <v>0.12870000000000001</v>
      </c>
      <c r="D309" s="2">
        <f t="shared" si="16"/>
        <v>348.52</v>
      </c>
      <c r="E309" s="19">
        <f>Data!B287*D309</f>
        <v>326909.30708474538</v>
      </c>
      <c r="F309" s="19">
        <f>Data!C287*D309</f>
        <v>791004.59531648818</v>
      </c>
      <c r="G309" s="19">
        <f>Data!D287*D309</f>
        <v>911739.38879167393</v>
      </c>
      <c r="H309" s="15">
        <v>0</v>
      </c>
      <c r="I309" s="20">
        <f t="shared" si="17"/>
        <v>326909.30708474538</v>
      </c>
      <c r="J309" s="20">
        <f t="shared" si="18"/>
        <v>791004.59531648818</v>
      </c>
      <c r="K309" s="20">
        <f t="shared" si="19"/>
        <v>911739.38879167393</v>
      </c>
    </row>
    <row r="310" spans="1:11" x14ac:dyDescent="0.25">
      <c r="A310" s="8"/>
      <c r="B310" s="2">
        <v>287</v>
      </c>
      <c r="C310" s="10">
        <v>0.12914999999999999</v>
      </c>
      <c r="D310" s="2">
        <f t="shared" si="16"/>
        <v>348.34000000000003</v>
      </c>
      <c r="E310" s="19">
        <f>Data!B288*D310</f>
        <v>327426.67099414818</v>
      </c>
      <c r="F310" s="19">
        <f>Data!C288*D310</f>
        <v>792433.11317234393</v>
      </c>
      <c r="G310" s="19">
        <f>Data!D288*D310</f>
        <v>913348.90114108042</v>
      </c>
      <c r="H310" s="15">
        <v>0</v>
      </c>
      <c r="I310" s="20">
        <f t="shared" si="17"/>
        <v>327426.67099414818</v>
      </c>
      <c r="J310" s="20">
        <f t="shared" si="18"/>
        <v>792433.11317234393</v>
      </c>
      <c r="K310" s="20">
        <f t="shared" si="19"/>
        <v>913348.90114108042</v>
      </c>
    </row>
    <row r="311" spans="1:11" x14ac:dyDescent="0.25">
      <c r="A311" s="8"/>
      <c r="B311" s="2">
        <v>288</v>
      </c>
      <c r="C311" s="5">
        <v>0.12959999999999999</v>
      </c>
      <c r="D311" s="2">
        <f t="shared" si="16"/>
        <v>348.16</v>
      </c>
      <c r="E311" s="19">
        <f>Data!B289*D311</f>
        <v>327943.3257316174</v>
      </c>
      <c r="F311" s="19">
        <f>Data!C289*D311</f>
        <v>793859.73248890438</v>
      </c>
      <c r="G311" s="19">
        <f>Data!D289*D311</f>
        <v>914956.26345516532</v>
      </c>
      <c r="H311" s="15">
        <v>0</v>
      </c>
      <c r="I311" s="20">
        <f t="shared" si="17"/>
        <v>327943.3257316174</v>
      </c>
      <c r="J311" s="20">
        <f t="shared" si="18"/>
        <v>793859.73248890438</v>
      </c>
      <c r="K311" s="20">
        <f t="shared" si="19"/>
        <v>914956.26345516532</v>
      </c>
    </row>
    <row r="312" spans="1:11" x14ac:dyDescent="0.25">
      <c r="A312" s="8">
        <v>2047</v>
      </c>
      <c r="B312" s="2">
        <v>289</v>
      </c>
      <c r="C312" s="10">
        <v>0.13005</v>
      </c>
      <c r="D312" s="2">
        <f t="shared" si="16"/>
        <v>347.98</v>
      </c>
      <c r="E312" s="19">
        <f>Data!B290*D312</f>
        <v>328459.27129715309</v>
      </c>
      <c r="F312" s="19">
        <f>Data!C290*D312</f>
        <v>795284.45326616976</v>
      </c>
      <c r="G312" s="19">
        <f>Data!D290*D312</f>
        <v>916561.4757339292</v>
      </c>
      <c r="H312" s="15">
        <v>0</v>
      </c>
      <c r="I312" s="20">
        <f t="shared" si="17"/>
        <v>328459.27129715309</v>
      </c>
      <c r="J312" s="20">
        <f t="shared" si="18"/>
        <v>795284.45326616976</v>
      </c>
      <c r="K312" s="20">
        <f t="shared" si="19"/>
        <v>916561.4757339292</v>
      </c>
    </row>
    <row r="313" spans="1:11" x14ac:dyDescent="0.25">
      <c r="A313" s="8"/>
      <c r="B313" s="2">
        <v>290</v>
      </c>
      <c r="C313" s="5">
        <v>0.1305</v>
      </c>
      <c r="D313" s="2">
        <f t="shared" si="16"/>
        <v>347.8</v>
      </c>
      <c r="E313" s="19">
        <f>Data!B291*D313</f>
        <v>328974.5076907553</v>
      </c>
      <c r="F313" s="19">
        <f>Data!C291*D313</f>
        <v>796707.27550413983</v>
      </c>
      <c r="G313" s="19">
        <f>Data!D291*D313</f>
        <v>918164.53797737183</v>
      </c>
      <c r="H313" s="15">
        <v>0</v>
      </c>
      <c r="I313" s="20">
        <f t="shared" si="17"/>
        <v>328974.5076907553</v>
      </c>
      <c r="J313" s="20">
        <f t="shared" si="18"/>
        <v>796707.27550413983</v>
      </c>
      <c r="K313" s="20">
        <f t="shared" si="19"/>
        <v>918164.53797737183</v>
      </c>
    </row>
    <row r="314" spans="1:11" x14ac:dyDescent="0.25">
      <c r="A314" s="8"/>
      <c r="B314" s="2">
        <v>291</v>
      </c>
      <c r="C314" s="10">
        <v>0.13095000000000001</v>
      </c>
      <c r="D314" s="2">
        <f t="shared" si="16"/>
        <v>347.62</v>
      </c>
      <c r="E314" s="19">
        <f>Data!B292*D314</f>
        <v>329489.03491242399</v>
      </c>
      <c r="F314" s="19">
        <f>Data!C292*D314</f>
        <v>798128.19920281484</v>
      </c>
      <c r="G314" s="19">
        <f>Data!D292*D314</f>
        <v>919765.45018549322</v>
      </c>
      <c r="H314" s="15">
        <v>0</v>
      </c>
      <c r="I314" s="20">
        <f t="shared" si="17"/>
        <v>329489.03491242399</v>
      </c>
      <c r="J314" s="20">
        <f t="shared" si="18"/>
        <v>798128.19920281484</v>
      </c>
      <c r="K314" s="20">
        <f t="shared" si="19"/>
        <v>919765.45018549322</v>
      </c>
    </row>
    <row r="315" spans="1:11" x14ac:dyDescent="0.25">
      <c r="A315" s="8"/>
      <c r="B315" s="2">
        <v>292</v>
      </c>
      <c r="C315" s="5">
        <v>0.13139999999999999</v>
      </c>
      <c r="D315" s="2">
        <f t="shared" si="16"/>
        <v>347.44</v>
      </c>
      <c r="E315" s="19">
        <f>Data!B293*D315</f>
        <v>330002.85296215926</v>
      </c>
      <c r="F315" s="19">
        <f>Data!C293*D315</f>
        <v>799547.22436219477</v>
      </c>
      <c r="G315" s="19">
        <f>Data!D293*D315</f>
        <v>921364.21235829347</v>
      </c>
      <c r="H315" s="15">
        <v>0</v>
      </c>
      <c r="I315" s="20">
        <f t="shared" si="17"/>
        <v>330002.85296215926</v>
      </c>
      <c r="J315" s="20">
        <f t="shared" si="18"/>
        <v>799547.22436219477</v>
      </c>
      <c r="K315" s="20">
        <f t="shared" si="19"/>
        <v>921364.21235829347</v>
      </c>
    </row>
    <row r="316" spans="1:11" x14ac:dyDescent="0.25">
      <c r="A316" s="8"/>
      <c r="B316" s="2">
        <v>293</v>
      </c>
      <c r="C316" s="10">
        <v>0.13184999999999999</v>
      </c>
      <c r="D316" s="2">
        <f t="shared" si="16"/>
        <v>347.26</v>
      </c>
      <c r="E316" s="19">
        <f>Data!B294*D316</f>
        <v>330515.96183996095</v>
      </c>
      <c r="F316" s="19">
        <f>Data!C294*D316</f>
        <v>800964.35098227928</v>
      </c>
      <c r="G316" s="19">
        <f>Data!D294*D316</f>
        <v>922960.82449577237</v>
      </c>
      <c r="H316" s="15">
        <v>0</v>
      </c>
      <c r="I316" s="20">
        <f t="shared" si="17"/>
        <v>330515.96183996095</v>
      </c>
      <c r="J316" s="20">
        <f t="shared" si="18"/>
        <v>800964.35098227928</v>
      </c>
      <c r="K316" s="20">
        <f t="shared" si="19"/>
        <v>922960.82449577237</v>
      </c>
    </row>
    <row r="317" spans="1:11" x14ac:dyDescent="0.25">
      <c r="A317" s="8"/>
      <c r="B317" s="2">
        <v>294</v>
      </c>
      <c r="C317" s="5">
        <v>0.1323</v>
      </c>
      <c r="D317" s="2">
        <f t="shared" si="16"/>
        <v>347.08</v>
      </c>
      <c r="E317" s="19">
        <f>Data!B295*D317</f>
        <v>331028.3615458291</v>
      </c>
      <c r="F317" s="19">
        <f>Data!C295*D317</f>
        <v>802379.57906306896</v>
      </c>
      <c r="G317" s="19">
        <f>Data!D295*D317</f>
        <v>924555.28659793013</v>
      </c>
      <c r="H317" s="15">
        <v>0</v>
      </c>
      <c r="I317" s="20">
        <f t="shared" si="17"/>
        <v>331028.3615458291</v>
      </c>
      <c r="J317" s="20">
        <f t="shared" si="18"/>
        <v>802379.57906306896</v>
      </c>
      <c r="K317" s="20">
        <f t="shared" si="19"/>
        <v>924555.28659793013</v>
      </c>
    </row>
    <row r="318" spans="1:11" x14ac:dyDescent="0.25">
      <c r="A318" s="8"/>
      <c r="B318" s="2">
        <v>295</v>
      </c>
      <c r="C318" s="10">
        <v>0.13275000000000001</v>
      </c>
      <c r="D318" s="2">
        <f t="shared" si="16"/>
        <v>346.9</v>
      </c>
      <c r="E318" s="19">
        <f>Data!B296*D318</f>
        <v>331540.05207976379</v>
      </c>
      <c r="F318" s="19">
        <f>Data!C296*D318</f>
        <v>803792.90860456345</v>
      </c>
      <c r="G318" s="19">
        <f>Data!D296*D318</f>
        <v>926147.59866476653</v>
      </c>
      <c r="H318" s="15">
        <v>0</v>
      </c>
      <c r="I318" s="20">
        <f t="shared" si="17"/>
        <v>331540.05207976379</v>
      </c>
      <c r="J318" s="20">
        <f t="shared" si="18"/>
        <v>803792.90860456345</v>
      </c>
      <c r="K318" s="20">
        <f t="shared" si="19"/>
        <v>926147.59866476653</v>
      </c>
    </row>
    <row r="319" spans="1:11" x14ac:dyDescent="0.25">
      <c r="A319" s="8"/>
      <c r="B319" s="2">
        <v>296</v>
      </c>
      <c r="C319" s="5">
        <v>0.13320000000000001</v>
      </c>
      <c r="D319" s="2">
        <f t="shared" si="16"/>
        <v>346.71999999999997</v>
      </c>
      <c r="E319" s="19">
        <f>Data!B297*D319</f>
        <v>332051.033441765</v>
      </c>
      <c r="F319" s="19">
        <f>Data!C297*D319</f>
        <v>805204.33960676275</v>
      </c>
      <c r="G319" s="19">
        <f>Data!D297*D319</f>
        <v>927737.7606962818</v>
      </c>
      <c r="H319" s="15">
        <v>0</v>
      </c>
      <c r="I319" s="20">
        <f t="shared" si="17"/>
        <v>332051.033441765</v>
      </c>
      <c r="J319" s="20">
        <f t="shared" si="18"/>
        <v>805204.33960676275</v>
      </c>
      <c r="K319" s="20">
        <f t="shared" si="19"/>
        <v>927737.7606962818</v>
      </c>
    </row>
    <row r="320" spans="1:11" x14ac:dyDescent="0.25">
      <c r="A320" s="8"/>
      <c r="B320" s="2">
        <v>297</v>
      </c>
      <c r="C320" s="10">
        <v>0.13364999999999999</v>
      </c>
      <c r="D320" s="2">
        <f t="shared" si="16"/>
        <v>346.54</v>
      </c>
      <c r="E320" s="19">
        <f>Data!B298*D320</f>
        <v>332561.30563183274</v>
      </c>
      <c r="F320" s="19">
        <f>Data!C298*D320</f>
        <v>806613.87206966698</v>
      </c>
      <c r="G320" s="19">
        <f>Data!D298*D320</f>
        <v>929325.77269247582</v>
      </c>
      <c r="H320" s="15">
        <v>0</v>
      </c>
      <c r="I320" s="20">
        <f t="shared" si="17"/>
        <v>332561.30563183274</v>
      </c>
      <c r="J320" s="20">
        <f t="shared" si="18"/>
        <v>806613.87206966698</v>
      </c>
      <c r="K320" s="20">
        <f t="shared" si="19"/>
        <v>929325.77269247582</v>
      </c>
    </row>
    <row r="321" spans="1:11" x14ac:dyDescent="0.25">
      <c r="A321" s="8"/>
      <c r="B321" s="2">
        <v>298</v>
      </c>
      <c r="C321" s="5">
        <v>0.1341</v>
      </c>
      <c r="D321" s="2">
        <f t="shared" si="16"/>
        <v>346.36</v>
      </c>
      <c r="E321" s="19">
        <f>Data!B299*D321</f>
        <v>333070.8686499669</v>
      </c>
      <c r="F321" s="19">
        <f>Data!C299*D321</f>
        <v>808021.50599327602</v>
      </c>
      <c r="G321" s="19">
        <f>Data!D299*D321</f>
        <v>930911.63465334871</v>
      </c>
      <c r="H321" s="15">
        <v>0</v>
      </c>
      <c r="I321" s="20">
        <f t="shared" si="17"/>
        <v>333070.8686499669</v>
      </c>
      <c r="J321" s="20">
        <f t="shared" si="18"/>
        <v>808021.50599327602</v>
      </c>
      <c r="K321" s="20">
        <f t="shared" si="19"/>
        <v>930911.63465334871</v>
      </c>
    </row>
    <row r="322" spans="1:11" x14ac:dyDescent="0.25">
      <c r="A322" s="8"/>
      <c r="B322" s="2">
        <v>299</v>
      </c>
      <c r="C322" s="10">
        <v>0.13455</v>
      </c>
      <c r="D322" s="2">
        <f t="shared" si="16"/>
        <v>346.18</v>
      </c>
      <c r="E322" s="19">
        <f>Data!B300*D322</f>
        <v>333579.72249616758</v>
      </c>
      <c r="F322" s="19">
        <f>Data!C300*D322</f>
        <v>809427.24137758999</v>
      </c>
      <c r="G322" s="19">
        <f>Data!D300*D322</f>
        <v>932495.34657890024</v>
      </c>
      <c r="H322" s="15">
        <v>0</v>
      </c>
      <c r="I322" s="20">
        <f t="shared" si="17"/>
        <v>333579.72249616758</v>
      </c>
      <c r="J322" s="20">
        <f t="shared" si="18"/>
        <v>809427.24137758999</v>
      </c>
      <c r="K322" s="20">
        <f t="shared" si="19"/>
        <v>932495.34657890024</v>
      </c>
    </row>
    <row r="323" spans="1:11" x14ac:dyDescent="0.25">
      <c r="A323" s="8"/>
      <c r="B323" s="2">
        <v>300</v>
      </c>
      <c r="C323" s="5">
        <v>0.13500000000000001</v>
      </c>
      <c r="D323" s="2">
        <f t="shared" si="16"/>
        <v>346</v>
      </c>
      <c r="E323" s="19">
        <f>Data!B301*D323</f>
        <v>334087.86717043479</v>
      </c>
      <c r="F323" s="19">
        <f>Data!C301*D323</f>
        <v>810831.07822260878</v>
      </c>
      <c r="G323" s="19">
        <f>Data!D301*D323</f>
        <v>934076.90846913063</v>
      </c>
      <c r="H323" s="15">
        <v>0</v>
      </c>
      <c r="I323" s="20">
        <f t="shared" si="17"/>
        <v>334087.86717043479</v>
      </c>
      <c r="J323" s="20">
        <f t="shared" si="18"/>
        <v>810831.07822260878</v>
      </c>
      <c r="K323" s="20">
        <f t="shared" si="19"/>
        <v>934076.90846913063</v>
      </c>
    </row>
    <row r="324" spans="1:11" x14ac:dyDescent="0.25">
      <c r="A324" s="6"/>
      <c r="B324" s="6"/>
      <c r="C324" s="6"/>
      <c r="D324" s="6" t="s">
        <v>23</v>
      </c>
      <c r="E324" s="20">
        <f>SUM(E24:E323)</f>
        <v>74276639.629294559</v>
      </c>
      <c r="F324" s="20">
        <f>SUM(F24:F323)</f>
        <v>171829058.55391011</v>
      </c>
      <c r="G324" s="20">
        <f>SUM(G24:G323)</f>
        <v>199711399.4043068</v>
      </c>
      <c r="H324" s="6"/>
    </row>
  </sheetData>
  <mergeCells count="29">
    <mergeCell ref="A312:A323"/>
    <mergeCell ref="A22:E22"/>
    <mergeCell ref="I13:J13"/>
    <mergeCell ref="I18:J18"/>
    <mergeCell ref="L18:M18"/>
    <mergeCell ref="A252:A263"/>
    <mergeCell ref="A264:A275"/>
    <mergeCell ref="A276:A287"/>
    <mergeCell ref="A288:A299"/>
    <mergeCell ref="A300:A311"/>
    <mergeCell ref="A192:A203"/>
    <mergeCell ref="A204:A215"/>
    <mergeCell ref="A216:A227"/>
    <mergeCell ref="A228:A239"/>
    <mergeCell ref="A240:A251"/>
    <mergeCell ref="A132:A143"/>
    <mergeCell ref="A144:A155"/>
    <mergeCell ref="A156:A167"/>
    <mergeCell ref="A168:A179"/>
    <mergeCell ref="A180:A191"/>
    <mergeCell ref="A72:A83"/>
    <mergeCell ref="A84:A95"/>
    <mergeCell ref="A96:A107"/>
    <mergeCell ref="A108:A119"/>
    <mergeCell ref="A120:A131"/>
    <mergeCell ref="A24:A35"/>
    <mergeCell ref="A36:A47"/>
    <mergeCell ref="A48:A59"/>
    <mergeCell ref="A60:A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G6" sqref="G6"/>
    </sheetView>
  </sheetViews>
  <sheetFormatPr baseColWidth="10" defaultRowHeight="15.75" x14ac:dyDescent="0.25"/>
  <cols>
    <col min="2" max="2" width="14.625" bestFit="1" customWidth="1"/>
    <col min="3" max="4" width="12.125" bestFit="1" customWidth="1"/>
    <col min="5" max="5" width="13" bestFit="1" customWidth="1"/>
    <col min="6" max="6" width="14.625" bestFit="1" customWidth="1"/>
  </cols>
  <sheetData>
    <row r="1" spans="1:6" x14ac:dyDescent="0.25">
      <c r="A1" s="45" t="s">
        <v>36</v>
      </c>
      <c r="B1" s="46">
        <v>11887043.09063893</v>
      </c>
    </row>
    <row r="2" spans="1:6" ht="45" x14ac:dyDescent="0.25">
      <c r="A2" s="47" t="s">
        <v>37</v>
      </c>
      <c r="B2" s="48">
        <v>72</v>
      </c>
      <c r="E2" s="49">
        <f>19%/12</f>
        <v>1.5833333333333335E-2</v>
      </c>
    </row>
    <row r="3" spans="1:6" x14ac:dyDescent="0.25">
      <c r="A3" s="50" t="s">
        <v>38</v>
      </c>
      <c r="B3" s="51">
        <f>E2</f>
        <v>1.5833333333333335E-2</v>
      </c>
    </row>
    <row r="4" spans="1:6" x14ac:dyDescent="0.25">
      <c r="A4" s="50" t="s">
        <v>39</v>
      </c>
      <c r="B4" s="52">
        <f>-PMT(+B3,+B2,+B1)</f>
        <v>277880.11335453315</v>
      </c>
    </row>
    <row r="5" spans="1:6" x14ac:dyDescent="0.25">
      <c r="A5" s="50" t="s">
        <v>40</v>
      </c>
      <c r="B5" s="53">
        <f>SUM(D9:D80)</f>
        <v>8120325.0708874576</v>
      </c>
    </row>
    <row r="6" spans="1:6" ht="16.5" thickBot="1" x14ac:dyDescent="0.3">
      <c r="A6" s="54" t="s">
        <v>41</v>
      </c>
      <c r="B6" s="55">
        <f>B1+B5</f>
        <v>20007368.161526389</v>
      </c>
    </row>
    <row r="7" spans="1:6" ht="16.5" thickBot="1" x14ac:dyDescent="0.3"/>
    <row r="8" spans="1:6" ht="16.5" thickBot="1" x14ac:dyDescent="0.3">
      <c r="A8" s="56" t="s">
        <v>42</v>
      </c>
      <c r="B8" s="57" t="s">
        <v>43</v>
      </c>
      <c r="C8" s="57" t="s">
        <v>44</v>
      </c>
      <c r="D8" s="57" t="s">
        <v>45</v>
      </c>
      <c r="E8" s="57" t="s">
        <v>46</v>
      </c>
      <c r="F8" s="58" t="s">
        <v>47</v>
      </c>
    </row>
    <row r="9" spans="1:6" x14ac:dyDescent="0.25">
      <c r="A9" s="59">
        <v>1</v>
      </c>
      <c r="B9" s="60">
        <f>B1</f>
        <v>11887043.09063893</v>
      </c>
      <c r="C9" s="60">
        <f>B4</f>
        <v>277880.11335453315</v>
      </c>
      <c r="D9" s="60">
        <f>(B9*$B$3)</f>
        <v>188211.51560178306</v>
      </c>
      <c r="E9" s="60">
        <f>C9-D9</f>
        <v>89668.597752750095</v>
      </c>
      <c r="F9" s="61">
        <f>B10</f>
        <v>11797374.49288618</v>
      </c>
    </row>
    <row r="10" spans="1:6" x14ac:dyDescent="0.25">
      <c r="A10" s="11">
        <v>2</v>
      </c>
      <c r="B10" s="62">
        <f>B9-E9</f>
        <v>11797374.49288618</v>
      </c>
      <c r="C10" s="62">
        <f>IF(A10&lt;=$B$2,$B$4,0)</f>
        <v>277880.11335453315</v>
      </c>
      <c r="D10" s="62">
        <f t="shared" ref="D10:D73" si="0">(B10*$B$3)</f>
        <v>186791.7628040312</v>
      </c>
      <c r="E10" s="62">
        <f t="shared" ref="E10:E73" si="1">C10-D10</f>
        <v>91088.350550501957</v>
      </c>
      <c r="F10" s="63">
        <f t="shared" ref="F10:F73" si="2">B11</f>
        <v>11706286.142335678</v>
      </c>
    </row>
    <row r="11" spans="1:6" x14ac:dyDescent="0.25">
      <c r="A11" s="11">
        <v>3</v>
      </c>
      <c r="B11" s="62">
        <f t="shared" ref="B11:B74" si="3">B10-E10</f>
        <v>11706286.142335678</v>
      </c>
      <c r="C11" s="62">
        <f>IF(A11&lt;=$B$2,$B$4,0)</f>
        <v>277880.11335453315</v>
      </c>
      <c r="D11" s="62">
        <f t="shared" si="0"/>
        <v>185349.53058698156</v>
      </c>
      <c r="E11" s="62">
        <f t="shared" si="1"/>
        <v>92530.58276755159</v>
      </c>
      <c r="F11" s="63">
        <f t="shared" si="2"/>
        <v>11613755.559568126</v>
      </c>
    </row>
    <row r="12" spans="1:6" x14ac:dyDescent="0.25">
      <c r="A12" s="11">
        <v>4</v>
      </c>
      <c r="B12" s="62">
        <f t="shared" si="3"/>
        <v>11613755.559568126</v>
      </c>
      <c r="C12" s="62">
        <f>IF(A12&lt;=$B$2,$B$4,0)</f>
        <v>277880.11335453315</v>
      </c>
      <c r="D12" s="62">
        <f t="shared" si="0"/>
        <v>183884.46302649533</v>
      </c>
      <c r="E12" s="62">
        <f t="shared" si="1"/>
        <v>93995.650328037824</v>
      </c>
      <c r="F12" s="63">
        <f t="shared" si="2"/>
        <v>11519759.909240087</v>
      </c>
    </row>
    <row r="13" spans="1:6" x14ac:dyDescent="0.25">
      <c r="A13" s="11">
        <v>5</v>
      </c>
      <c r="B13" s="62">
        <f t="shared" si="3"/>
        <v>11519759.909240087</v>
      </c>
      <c r="C13" s="62">
        <f>IF(A13&lt;=$B$2,$B$4,0)</f>
        <v>277880.11335453315</v>
      </c>
      <c r="D13" s="62">
        <f t="shared" si="0"/>
        <v>182396.19856296806</v>
      </c>
      <c r="E13" s="62">
        <f t="shared" si="1"/>
        <v>95483.914791565097</v>
      </c>
      <c r="F13" s="63">
        <f t="shared" si="2"/>
        <v>11424275.994448522</v>
      </c>
    </row>
    <row r="14" spans="1:6" x14ac:dyDescent="0.25">
      <c r="A14" s="11">
        <v>6</v>
      </c>
      <c r="B14" s="62">
        <f t="shared" si="3"/>
        <v>11424275.994448522</v>
      </c>
      <c r="C14" s="62">
        <f>IF(A14&lt;=$B$2,$B$4,0)</f>
        <v>277880.11335453315</v>
      </c>
      <c r="D14" s="62">
        <f t="shared" si="0"/>
        <v>180884.36991210163</v>
      </c>
      <c r="E14" s="62">
        <f t="shared" si="1"/>
        <v>96995.743442431529</v>
      </c>
      <c r="F14" s="63">
        <f t="shared" si="2"/>
        <v>11327280.251006091</v>
      </c>
    </row>
    <row r="15" spans="1:6" x14ac:dyDescent="0.25">
      <c r="A15" s="11">
        <v>7</v>
      </c>
      <c r="B15" s="62">
        <f t="shared" si="3"/>
        <v>11327280.251006091</v>
      </c>
      <c r="C15" s="62">
        <f>IF(A15&lt;=$B$2,$B$4,0)</f>
        <v>277880.11335453315</v>
      </c>
      <c r="D15" s="62">
        <f t="shared" si="0"/>
        <v>179348.60397426313</v>
      </c>
      <c r="E15" s="62">
        <f t="shared" si="1"/>
        <v>98531.509380270028</v>
      </c>
      <c r="F15" s="63">
        <f t="shared" si="2"/>
        <v>11228748.741625821</v>
      </c>
    </row>
    <row r="16" spans="1:6" x14ac:dyDescent="0.25">
      <c r="A16" s="11">
        <v>8</v>
      </c>
      <c r="B16" s="62">
        <f t="shared" si="3"/>
        <v>11228748.741625821</v>
      </c>
      <c r="C16" s="62">
        <f>IF(A16&lt;=$B$2,$B$4,0)</f>
        <v>277880.11335453315</v>
      </c>
      <c r="D16" s="62">
        <f t="shared" si="0"/>
        <v>177788.52174240886</v>
      </c>
      <c r="E16" s="62">
        <f t="shared" si="1"/>
        <v>100091.59161212429</v>
      </c>
      <c r="F16" s="63">
        <f t="shared" si="2"/>
        <v>11128657.150013696</v>
      </c>
    </row>
    <row r="17" spans="1:6" x14ac:dyDescent="0.25">
      <c r="A17" s="11">
        <v>9</v>
      </c>
      <c r="B17" s="62">
        <f t="shared" si="3"/>
        <v>11128657.150013696</v>
      </c>
      <c r="C17" s="62">
        <f>IF(A17&lt;=$B$2,$B$4,0)</f>
        <v>277880.11335453315</v>
      </c>
      <c r="D17" s="62">
        <f t="shared" si="0"/>
        <v>176203.7382085502</v>
      </c>
      <c r="E17" s="62">
        <f t="shared" si="1"/>
        <v>101676.37514598295</v>
      </c>
      <c r="F17" s="63">
        <f t="shared" si="2"/>
        <v>11026980.774867713</v>
      </c>
    </row>
    <row r="18" spans="1:6" x14ac:dyDescent="0.25">
      <c r="A18" s="11">
        <v>10</v>
      </c>
      <c r="B18" s="62">
        <f t="shared" si="3"/>
        <v>11026980.774867713</v>
      </c>
      <c r="C18" s="62">
        <f>IF(A18&lt;=$B$2,$B$4,0)</f>
        <v>277880.11335453315</v>
      </c>
      <c r="D18" s="62">
        <f t="shared" si="0"/>
        <v>174593.8622687388</v>
      </c>
      <c r="E18" s="62">
        <f t="shared" si="1"/>
        <v>103286.25108579436</v>
      </c>
      <c r="F18" s="63">
        <f t="shared" si="2"/>
        <v>10923694.52378192</v>
      </c>
    </row>
    <row r="19" spans="1:6" x14ac:dyDescent="0.25">
      <c r="A19" s="11">
        <v>11</v>
      </c>
      <c r="B19" s="62">
        <f t="shared" si="3"/>
        <v>10923694.52378192</v>
      </c>
      <c r="C19" s="62">
        <f>IF(A19&lt;=$B$2,$B$4,0)</f>
        <v>277880.11335453315</v>
      </c>
      <c r="D19" s="62">
        <f t="shared" si="0"/>
        <v>172958.49662654707</v>
      </c>
      <c r="E19" s="62">
        <f t="shared" si="1"/>
        <v>104921.61672798608</v>
      </c>
      <c r="F19" s="63">
        <f t="shared" si="2"/>
        <v>10818772.907053934</v>
      </c>
    </row>
    <row r="20" spans="1:6" x14ac:dyDescent="0.25">
      <c r="A20" s="11">
        <v>12</v>
      </c>
      <c r="B20" s="62">
        <f t="shared" si="3"/>
        <v>10818772.907053934</v>
      </c>
      <c r="C20" s="62">
        <f>IF(A20&lt;=$B$2,$B$4,0)</f>
        <v>277880.11335453315</v>
      </c>
      <c r="D20" s="62">
        <f t="shared" si="0"/>
        <v>171297.23769502065</v>
      </c>
      <c r="E20" s="62">
        <f t="shared" si="1"/>
        <v>106582.8756595125</v>
      </c>
      <c r="F20" s="63">
        <f t="shared" si="2"/>
        <v>10712190.031394422</v>
      </c>
    </row>
    <row r="21" spans="1:6" x14ac:dyDescent="0.25">
      <c r="A21" s="11">
        <v>13</v>
      </c>
      <c r="B21" s="62">
        <f t="shared" si="3"/>
        <v>10712190.031394422</v>
      </c>
      <c r="C21" s="62">
        <f>IF(A21&lt;=$B$2,$B$4,0)</f>
        <v>277880.11335453315</v>
      </c>
      <c r="D21" s="62">
        <f t="shared" si="0"/>
        <v>169609.67549707837</v>
      </c>
      <c r="E21" s="62">
        <f t="shared" si="1"/>
        <v>108270.43785745479</v>
      </c>
      <c r="F21" s="63">
        <f t="shared" si="2"/>
        <v>10603919.593536967</v>
      </c>
    </row>
    <row r="22" spans="1:6" x14ac:dyDescent="0.25">
      <c r="A22" s="11">
        <v>14</v>
      </c>
      <c r="B22" s="62">
        <f t="shared" si="3"/>
        <v>10603919.593536967</v>
      </c>
      <c r="C22" s="62">
        <f>IF(A22&lt;=$B$2,$B$4,0)</f>
        <v>277880.11335453315</v>
      </c>
      <c r="D22" s="62">
        <f t="shared" si="0"/>
        <v>167895.39356433533</v>
      </c>
      <c r="E22" s="62">
        <f t="shared" si="1"/>
        <v>109984.71979019782</v>
      </c>
      <c r="F22" s="63">
        <f t="shared" si="2"/>
        <v>10493934.87374677</v>
      </c>
    </row>
    <row r="23" spans="1:6" x14ac:dyDescent="0.25">
      <c r="A23" s="11">
        <v>15</v>
      </c>
      <c r="B23" s="62">
        <f t="shared" si="3"/>
        <v>10493934.87374677</v>
      </c>
      <c r="C23" s="62">
        <f>IF(A23&lt;=$B$2,$B$4,0)</f>
        <v>277880.11335453315</v>
      </c>
      <c r="D23" s="62">
        <f t="shared" si="0"/>
        <v>166153.96883432387</v>
      </c>
      <c r="E23" s="62">
        <f t="shared" si="1"/>
        <v>111726.14452020929</v>
      </c>
      <c r="F23" s="63">
        <f t="shared" si="2"/>
        <v>10382208.729226559</v>
      </c>
    </row>
    <row r="24" spans="1:6" x14ac:dyDescent="0.25">
      <c r="A24" s="11">
        <v>16</v>
      </c>
      <c r="B24" s="62">
        <f t="shared" si="3"/>
        <v>10382208.729226559</v>
      </c>
      <c r="C24" s="62">
        <f>IF(A24&lt;=$B$2,$B$4,0)</f>
        <v>277880.11335453315</v>
      </c>
      <c r="D24" s="62">
        <f t="shared" si="0"/>
        <v>164384.97154608721</v>
      </c>
      <c r="E24" s="62">
        <f t="shared" si="1"/>
        <v>113495.14180844594</v>
      </c>
      <c r="F24" s="63">
        <f t="shared" si="2"/>
        <v>10268713.587418113</v>
      </c>
    </row>
    <row r="25" spans="1:6" x14ac:dyDescent="0.25">
      <c r="A25" s="11">
        <v>17</v>
      </c>
      <c r="B25" s="62">
        <f t="shared" si="3"/>
        <v>10268713.587418113</v>
      </c>
      <c r="C25" s="62">
        <f>IF(A25&lt;=$B$2,$B$4,0)</f>
        <v>277880.11335453315</v>
      </c>
      <c r="D25" s="62">
        <f t="shared" si="0"/>
        <v>162587.96513412014</v>
      </c>
      <c r="E25" s="62">
        <f t="shared" si="1"/>
        <v>115292.14822041302</v>
      </c>
      <c r="F25" s="63">
        <f t="shared" si="2"/>
        <v>10153421.4391977</v>
      </c>
    </row>
    <row r="26" spans="1:6" x14ac:dyDescent="0.25">
      <c r="A26" s="11">
        <v>18</v>
      </c>
      <c r="B26" s="62">
        <f t="shared" si="3"/>
        <v>10153421.4391977</v>
      </c>
      <c r="C26" s="62">
        <f>IF(A26&lt;=$B$2,$B$4,0)</f>
        <v>277880.11335453315</v>
      </c>
      <c r="D26" s="62">
        <f t="shared" si="0"/>
        <v>160762.50612063028</v>
      </c>
      <c r="E26" s="62">
        <f t="shared" si="1"/>
        <v>117117.60723390288</v>
      </c>
      <c r="F26" s="63">
        <f t="shared" si="2"/>
        <v>10036303.831963798</v>
      </c>
    </row>
    <row r="27" spans="1:6" x14ac:dyDescent="0.25">
      <c r="A27" s="11">
        <v>19</v>
      </c>
      <c r="B27" s="62">
        <f t="shared" si="3"/>
        <v>10036303.831963798</v>
      </c>
      <c r="C27" s="62">
        <f>IF(A27&lt;=$B$2,$B$4,0)</f>
        <v>277880.11335453315</v>
      </c>
      <c r="D27" s="62">
        <f t="shared" si="0"/>
        <v>158908.14400609347</v>
      </c>
      <c r="E27" s="62">
        <f t="shared" si="1"/>
        <v>118971.96934843968</v>
      </c>
      <c r="F27" s="63">
        <f t="shared" si="2"/>
        <v>9917331.8626153581</v>
      </c>
    </row>
    <row r="28" spans="1:6" x14ac:dyDescent="0.25">
      <c r="A28" s="11">
        <v>20</v>
      </c>
      <c r="B28" s="62">
        <f t="shared" si="3"/>
        <v>9917331.8626153581</v>
      </c>
      <c r="C28" s="62">
        <f>IF(A28&lt;=$B$2,$B$4,0)</f>
        <v>277880.11335453315</v>
      </c>
      <c r="D28" s="62">
        <f t="shared" si="0"/>
        <v>157024.42115807653</v>
      </c>
      <c r="E28" s="62">
        <f t="shared" si="1"/>
        <v>120855.69219645663</v>
      </c>
      <c r="F28" s="63">
        <f t="shared" si="2"/>
        <v>9796476.1704189014</v>
      </c>
    </row>
    <row r="29" spans="1:6" x14ac:dyDescent="0.25">
      <c r="A29" s="11">
        <v>21</v>
      </c>
      <c r="B29" s="62">
        <f t="shared" si="3"/>
        <v>9796476.1704189014</v>
      </c>
      <c r="C29" s="62">
        <f>IF(A29&lt;=$B$2,$B$4,0)</f>
        <v>277880.11335453315</v>
      </c>
      <c r="D29" s="62">
        <f t="shared" si="0"/>
        <v>155110.8726982993</v>
      </c>
      <c r="E29" s="62">
        <f t="shared" si="1"/>
        <v>122769.24065623386</v>
      </c>
      <c r="F29" s="63">
        <f t="shared" si="2"/>
        <v>9673706.929762667</v>
      </c>
    </row>
    <row r="30" spans="1:6" x14ac:dyDescent="0.25">
      <c r="A30" s="11">
        <v>22</v>
      </c>
      <c r="B30" s="62">
        <f t="shared" si="3"/>
        <v>9673706.929762667</v>
      </c>
      <c r="C30" s="62">
        <f>IF(A30&lt;=$B$2,$B$4,0)</f>
        <v>277880.11335453315</v>
      </c>
      <c r="D30" s="62">
        <f t="shared" si="0"/>
        <v>153167.0263879089</v>
      </c>
      <c r="E30" s="62">
        <f t="shared" si="1"/>
        <v>124713.08696662425</v>
      </c>
      <c r="F30" s="63">
        <f t="shared" si="2"/>
        <v>9548993.8427960426</v>
      </c>
    </row>
    <row r="31" spans="1:6" x14ac:dyDescent="0.25">
      <c r="A31" s="11">
        <v>23</v>
      </c>
      <c r="B31" s="62">
        <f t="shared" si="3"/>
        <v>9548993.8427960426</v>
      </c>
      <c r="C31" s="62">
        <f>IF(A31&lt;=$B$2,$B$4,0)</f>
        <v>277880.11335453315</v>
      </c>
      <c r="D31" s="62">
        <f t="shared" si="0"/>
        <v>151192.40251093736</v>
      </c>
      <c r="E31" s="62">
        <f t="shared" si="1"/>
        <v>126687.71084359579</v>
      </c>
      <c r="F31" s="63">
        <f t="shared" si="2"/>
        <v>9422306.131952446</v>
      </c>
    </row>
    <row r="32" spans="1:6" x14ac:dyDescent="0.25">
      <c r="A32" s="11">
        <v>24</v>
      </c>
      <c r="B32" s="62">
        <f t="shared" si="3"/>
        <v>9422306.131952446</v>
      </c>
      <c r="C32" s="62">
        <f>IF(A32&lt;=$B$2,$B$4,0)</f>
        <v>277880.11335453315</v>
      </c>
      <c r="D32" s="62">
        <f t="shared" si="0"/>
        <v>149186.51375591374</v>
      </c>
      <c r="E32" s="62">
        <f t="shared" si="1"/>
        <v>128693.59959861942</v>
      </c>
      <c r="F32" s="63">
        <f t="shared" si="2"/>
        <v>9293612.5323538259</v>
      </c>
    </row>
    <row r="33" spans="1:6" x14ac:dyDescent="0.25">
      <c r="A33" s="11">
        <v>25</v>
      </c>
      <c r="B33" s="62">
        <f t="shared" si="3"/>
        <v>9293612.5323538259</v>
      </c>
      <c r="C33" s="62">
        <f>IF(A33&lt;=$B$2,$B$4,0)</f>
        <v>277880.11335453315</v>
      </c>
      <c r="D33" s="62">
        <f t="shared" si="0"/>
        <v>147148.86509560226</v>
      </c>
      <c r="E33" s="62">
        <f t="shared" si="1"/>
        <v>130731.24825893089</v>
      </c>
      <c r="F33" s="63">
        <f t="shared" si="2"/>
        <v>9162881.2840948943</v>
      </c>
    </row>
    <row r="34" spans="1:6" x14ac:dyDescent="0.25">
      <c r="A34" s="11">
        <v>26</v>
      </c>
      <c r="B34" s="62">
        <f t="shared" si="3"/>
        <v>9162881.2840948943</v>
      </c>
      <c r="C34" s="62">
        <f>IF(A34&lt;=$B$2,$B$4,0)</f>
        <v>277880.11335453315</v>
      </c>
      <c r="D34" s="62">
        <f t="shared" si="0"/>
        <v>145078.95366483583</v>
      </c>
      <c r="E34" s="62">
        <f t="shared" si="1"/>
        <v>132801.15968969732</v>
      </c>
      <c r="F34" s="63">
        <f t="shared" si="2"/>
        <v>9030080.1244051978</v>
      </c>
    </row>
    <row r="35" spans="1:6" x14ac:dyDescent="0.25">
      <c r="A35" s="11">
        <v>27</v>
      </c>
      <c r="B35" s="62">
        <f t="shared" si="3"/>
        <v>9030080.1244051978</v>
      </c>
      <c r="C35" s="62">
        <f>IF(A35&lt;=$B$2,$B$4,0)</f>
        <v>277880.11335453315</v>
      </c>
      <c r="D35" s="62">
        <f t="shared" si="0"/>
        <v>142976.26863641565</v>
      </c>
      <c r="E35" s="62">
        <f t="shared" si="1"/>
        <v>134903.8447181175</v>
      </c>
      <c r="F35" s="63">
        <f t="shared" si="2"/>
        <v>8895176.2796870805</v>
      </c>
    </row>
    <row r="36" spans="1:6" x14ac:dyDescent="0.25">
      <c r="A36" s="11">
        <v>28</v>
      </c>
      <c r="B36" s="62">
        <f t="shared" si="3"/>
        <v>8895176.2796870805</v>
      </c>
      <c r="C36" s="62">
        <f>IF(A36&lt;=$B$2,$B$4,0)</f>
        <v>277880.11335453315</v>
      </c>
      <c r="D36" s="62">
        <f t="shared" si="0"/>
        <v>140840.29109504545</v>
      </c>
      <c r="E36" s="62">
        <f t="shared" si="1"/>
        <v>137039.8222594877</v>
      </c>
      <c r="F36" s="63">
        <f t="shared" si="2"/>
        <v>8758136.4574275929</v>
      </c>
    </row>
    <row r="37" spans="1:6" x14ac:dyDescent="0.25">
      <c r="A37" s="11">
        <v>29</v>
      </c>
      <c r="B37" s="62">
        <f t="shared" si="3"/>
        <v>8758136.4574275929</v>
      </c>
      <c r="C37" s="62">
        <f>IF(A37&lt;=$B$2,$B$4,0)</f>
        <v>277880.11335453315</v>
      </c>
      <c r="D37" s="62">
        <f t="shared" si="0"/>
        <v>138670.49390927024</v>
      </c>
      <c r="E37" s="62">
        <f t="shared" si="1"/>
        <v>139209.61944526291</v>
      </c>
      <c r="F37" s="63">
        <f t="shared" si="2"/>
        <v>8618926.8379823305</v>
      </c>
    </row>
    <row r="38" spans="1:6" x14ac:dyDescent="0.25">
      <c r="A38" s="11">
        <v>30</v>
      </c>
      <c r="B38" s="62">
        <f t="shared" si="3"/>
        <v>8618926.8379823305</v>
      </c>
      <c r="C38" s="62">
        <f>IF(A38&lt;=$B$2,$B$4,0)</f>
        <v>277880.11335453315</v>
      </c>
      <c r="D38" s="62">
        <f t="shared" si="0"/>
        <v>136466.3416013869</v>
      </c>
      <c r="E38" s="62">
        <f t="shared" si="1"/>
        <v>141413.77175314625</v>
      </c>
      <c r="F38" s="63">
        <f t="shared" si="2"/>
        <v>8477513.0662291851</v>
      </c>
    </row>
    <row r="39" spans="1:6" x14ac:dyDescent="0.25">
      <c r="A39" s="11">
        <v>31</v>
      </c>
      <c r="B39" s="62">
        <f t="shared" si="3"/>
        <v>8477513.0662291851</v>
      </c>
      <c r="C39" s="62">
        <f>IF(A39&lt;=$B$2,$B$4,0)</f>
        <v>277880.11335453315</v>
      </c>
      <c r="D39" s="62">
        <f t="shared" si="0"/>
        <v>134227.29021529545</v>
      </c>
      <c r="E39" s="62">
        <f t="shared" si="1"/>
        <v>143652.82313923771</v>
      </c>
      <c r="F39" s="63">
        <f t="shared" si="2"/>
        <v>8333860.2430899478</v>
      </c>
    </row>
    <row r="40" spans="1:6" x14ac:dyDescent="0.25">
      <c r="A40" s="11">
        <v>32</v>
      </c>
      <c r="B40" s="62">
        <f t="shared" si="3"/>
        <v>8333860.2430899478</v>
      </c>
      <c r="C40" s="62">
        <f>IF(A40&lt;=$B$2,$B$4,0)</f>
        <v>277880.11335453315</v>
      </c>
      <c r="D40" s="62">
        <f t="shared" si="0"/>
        <v>131952.78718225751</v>
      </c>
      <c r="E40" s="62">
        <f t="shared" si="1"/>
        <v>145927.32617227564</v>
      </c>
      <c r="F40" s="63">
        <f t="shared" si="2"/>
        <v>8187932.9169176724</v>
      </c>
    </row>
    <row r="41" spans="1:6" x14ac:dyDescent="0.25">
      <c r="A41" s="11">
        <v>33</v>
      </c>
      <c r="B41" s="62">
        <f t="shared" si="3"/>
        <v>8187932.9169176724</v>
      </c>
      <c r="C41" s="62">
        <f>IF(A41&lt;=$B$2,$B$4,0)</f>
        <v>277880.11335453315</v>
      </c>
      <c r="D41" s="62">
        <f t="shared" si="0"/>
        <v>129642.27118452982</v>
      </c>
      <c r="E41" s="62">
        <f t="shared" si="1"/>
        <v>148237.84217000334</v>
      </c>
      <c r="F41" s="63">
        <f t="shared" si="2"/>
        <v>8039695.0747476686</v>
      </c>
    </row>
    <row r="42" spans="1:6" x14ac:dyDescent="0.25">
      <c r="A42" s="11">
        <v>34</v>
      </c>
      <c r="B42" s="62">
        <f t="shared" si="3"/>
        <v>8039695.0747476686</v>
      </c>
      <c r="C42" s="62">
        <f>IF(A42&lt;=$B$2,$B$4,0)</f>
        <v>277880.11335453315</v>
      </c>
      <c r="D42" s="62">
        <f t="shared" si="0"/>
        <v>127295.1720168381</v>
      </c>
      <c r="E42" s="62">
        <f t="shared" si="1"/>
        <v>150584.94133769505</v>
      </c>
      <c r="F42" s="63">
        <f t="shared" si="2"/>
        <v>7889110.1334099732</v>
      </c>
    </row>
    <row r="43" spans="1:6" x14ac:dyDescent="0.25">
      <c r="A43" s="11">
        <v>35</v>
      </c>
      <c r="B43" s="62">
        <f t="shared" si="3"/>
        <v>7889110.1334099732</v>
      </c>
      <c r="C43" s="62">
        <f>IF(A43&lt;=$B$2,$B$4,0)</f>
        <v>277880.11335453315</v>
      </c>
      <c r="D43" s="62">
        <f t="shared" si="0"/>
        <v>124910.91044565792</v>
      </c>
      <c r="E43" s="62">
        <f t="shared" si="1"/>
        <v>152969.20290887525</v>
      </c>
      <c r="F43" s="63">
        <f t="shared" si="2"/>
        <v>7736140.9305010978</v>
      </c>
    </row>
    <row r="44" spans="1:6" x14ac:dyDescent="0.25">
      <c r="A44" s="11">
        <v>36</v>
      </c>
      <c r="B44" s="62">
        <f t="shared" si="3"/>
        <v>7736140.9305010978</v>
      </c>
      <c r="C44" s="62">
        <f>IF(A44&lt;=$B$2,$B$4,0)</f>
        <v>277880.11335453315</v>
      </c>
      <c r="D44" s="62">
        <f t="shared" si="0"/>
        <v>122488.89806626739</v>
      </c>
      <c r="E44" s="62">
        <f t="shared" si="1"/>
        <v>155391.21528826578</v>
      </c>
      <c r="F44" s="63">
        <f t="shared" si="2"/>
        <v>7580749.7152128322</v>
      </c>
    </row>
    <row r="45" spans="1:6" x14ac:dyDescent="0.25">
      <c r="A45" s="11">
        <v>37</v>
      </c>
      <c r="B45" s="62">
        <f t="shared" si="3"/>
        <v>7580749.7152128322</v>
      </c>
      <c r="C45" s="62">
        <f>IF(A45&lt;=$B$2,$B$4,0)</f>
        <v>277880.11335453315</v>
      </c>
      <c r="D45" s="62">
        <f t="shared" si="0"/>
        <v>120028.53715753651</v>
      </c>
      <c r="E45" s="62">
        <f t="shared" si="1"/>
        <v>157851.57619699664</v>
      </c>
      <c r="F45" s="63">
        <f t="shared" si="2"/>
        <v>7422898.1390158357</v>
      </c>
    </row>
    <row r="46" spans="1:6" x14ac:dyDescent="0.25">
      <c r="A46" s="11">
        <v>38</v>
      </c>
      <c r="B46" s="62">
        <f t="shared" si="3"/>
        <v>7422898.1390158357</v>
      </c>
      <c r="C46" s="62">
        <f>IF(A46&lt;=$B$2,$B$4,0)</f>
        <v>277880.11335453315</v>
      </c>
      <c r="D46" s="62">
        <f t="shared" si="0"/>
        <v>117529.22053441741</v>
      </c>
      <c r="E46" s="62">
        <f t="shared" si="1"/>
        <v>160350.89282011573</v>
      </c>
      <c r="F46" s="63">
        <f t="shared" si="2"/>
        <v>7262547.2461957196</v>
      </c>
    </row>
    <row r="47" spans="1:6" x14ac:dyDescent="0.25">
      <c r="A47" s="11">
        <v>39</v>
      </c>
      <c r="B47" s="62">
        <f t="shared" si="3"/>
        <v>7262547.2461957196</v>
      </c>
      <c r="C47" s="62">
        <f>IF(A47&lt;=$B$2,$B$4,0)</f>
        <v>277880.11335453315</v>
      </c>
      <c r="D47" s="62">
        <f t="shared" si="0"/>
        <v>114990.3313980989</v>
      </c>
      <c r="E47" s="62">
        <f t="shared" si="1"/>
        <v>162889.78195643425</v>
      </c>
      <c r="F47" s="63">
        <f t="shared" si="2"/>
        <v>7099657.4642392853</v>
      </c>
    </row>
    <row r="48" spans="1:6" x14ac:dyDescent="0.25">
      <c r="A48" s="11">
        <v>40</v>
      </c>
      <c r="B48" s="62">
        <f t="shared" si="3"/>
        <v>7099657.4642392853</v>
      </c>
      <c r="C48" s="62">
        <f>IF(A48&lt;=$B$2,$B$4,0)</f>
        <v>277880.11335453315</v>
      </c>
      <c r="D48" s="62">
        <f t="shared" si="0"/>
        <v>112411.2431837887</v>
      </c>
      <c r="E48" s="62">
        <f t="shared" si="1"/>
        <v>165468.87017074446</v>
      </c>
      <c r="F48" s="63">
        <f t="shared" si="2"/>
        <v>6934188.5940685412</v>
      </c>
    </row>
    <row r="49" spans="1:6" x14ac:dyDescent="0.25">
      <c r="A49" s="11">
        <v>41</v>
      </c>
      <c r="B49" s="62">
        <f t="shared" si="3"/>
        <v>6934188.5940685412</v>
      </c>
      <c r="C49" s="62">
        <f>IF(A49&lt;=$B$2,$B$4,0)</f>
        <v>277880.11335453315</v>
      </c>
      <c r="D49" s="62">
        <f t="shared" si="0"/>
        <v>109791.31940608524</v>
      </c>
      <c r="E49" s="62">
        <f t="shared" si="1"/>
        <v>168088.79394844791</v>
      </c>
      <c r="F49" s="63">
        <f t="shared" si="2"/>
        <v>6766099.8001200929</v>
      </c>
    </row>
    <row r="50" spans="1:6" x14ac:dyDescent="0.25">
      <c r="A50" s="11">
        <v>42</v>
      </c>
      <c r="B50" s="62">
        <f t="shared" si="3"/>
        <v>6766099.8001200929</v>
      </c>
      <c r="C50" s="62">
        <f>IF(A50&lt;=$B$2,$B$4,0)</f>
        <v>277880.11335453315</v>
      </c>
      <c r="D50" s="62">
        <f t="shared" si="0"/>
        <v>107129.91350190148</v>
      </c>
      <c r="E50" s="62">
        <f t="shared" si="1"/>
        <v>170750.19985263166</v>
      </c>
      <c r="F50" s="63">
        <f t="shared" si="2"/>
        <v>6595349.6002674615</v>
      </c>
    </row>
    <row r="51" spans="1:6" x14ac:dyDescent="0.25">
      <c r="A51" s="11">
        <v>43</v>
      </c>
      <c r="B51" s="62">
        <f t="shared" si="3"/>
        <v>6595349.6002674615</v>
      </c>
      <c r="C51" s="62">
        <f>IF(A51&lt;=$B$2,$B$4,0)</f>
        <v>277880.11335453315</v>
      </c>
      <c r="D51" s="62">
        <f t="shared" si="0"/>
        <v>104426.36867090149</v>
      </c>
      <c r="E51" s="62">
        <f t="shared" si="1"/>
        <v>173453.74468363167</v>
      </c>
      <c r="F51" s="63">
        <f t="shared" si="2"/>
        <v>6421895.8555838298</v>
      </c>
    </row>
    <row r="52" spans="1:6" x14ac:dyDescent="0.25">
      <c r="A52" s="11">
        <v>44</v>
      </c>
      <c r="B52" s="62">
        <f t="shared" si="3"/>
        <v>6421895.8555838298</v>
      </c>
      <c r="C52" s="62">
        <f>IF(A52&lt;=$B$2,$B$4,0)</f>
        <v>277880.11335453315</v>
      </c>
      <c r="D52" s="62">
        <f t="shared" si="0"/>
        <v>101680.01771341065</v>
      </c>
      <c r="E52" s="62">
        <f t="shared" si="1"/>
        <v>176200.09564112249</v>
      </c>
      <c r="F52" s="63">
        <f t="shared" si="2"/>
        <v>6245695.7599427076</v>
      </c>
    </row>
    <row r="53" spans="1:6" x14ac:dyDescent="0.25">
      <c r="A53" s="11">
        <v>45</v>
      </c>
      <c r="B53" s="62">
        <f t="shared" si="3"/>
        <v>6245695.7599427076</v>
      </c>
      <c r="C53" s="62">
        <f>IF(A53&lt;=$B$2,$B$4,0)</f>
        <v>277880.11335453315</v>
      </c>
      <c r="D53" s="62">
        <f t="shared" si="0"/>
        <v>98890.182865759547</v>
      </c>
      <c r="E53" s="62">
        <f t="shared" si="1"/>
        <v>178989.93048877362</v>
      </c>
      <c r="F53" s="63">
        <f t="shared" si="2"/>
        <v>6066705.829453934</v>
      </c>
    </row>
    <row r="54" spans="1:6" x14ac:dyDescent="0.25">
      <c r="A54" s="11">
        <v>46</v>
      </c>
      <c r="B54" s="62">
        <f t="shared" si="3"/>
        <v>6066705.829453934</v>
      </c>
      <c r="C54" s="62">
        <f>IF(A54&lt;=$B$2,$B$4,0)</f>
        <v>277880.11335453315</v>
      </c>
      <c r="D54" s="62">
        <f t="shared" si="0"/>
        <v>96056.175633020626</v>
      </c>
      <c r="E54" s="62">
        <f t="shared" si="1"/>
        <v>181823.93772151251</v>
      </c>
      <c r="F54" s="63">
        <f t="shared" si="2"/>
        <v>5884881.8917324217</v>
      </c>
    </row>
    <row r="55" spans="1:6" x14ac:dyDescent="0.25">
      <c r="A55" s="11">
        <v>47</v>
      </c>
      <c r="B55" s="62">
        <f t="shared" si="3"/>
        <v>5884881.8917324217</v>
      </c>
      <c r="C55" s="62">
        <f>IF(A55&lt;=$B$2,$B$4,0)</f>
        <v>277880.11335453315</v>
      </c>
      <c r="D55" s="62">
        <f t="shared" si="0"/>
        <v>93177.296619096684</v>
      </c>
      <c r="E55" s="62">
        <f t="shared" si="1"/>
        <v>184702.81673543647</v>
      </c>
      <c r="F55" s="63">
        <f t="shared" si="2"/>
        <v>5700179.0749969855</v>
      </c>
    </row>
    <row r="56" spans="1:6" x14ac:dyDescent="0.25">
      <c r="A56" s="11">
        <v>48</v>
      </c>
      <c r="B56" s="62">
        <f t="shared" si="3"/>
        <v>5700179.0749969855</v>
      </c>
      <c r="C56" s="62">
        <f>IF(A56&lt;=$B$2,$B$4,0)</f>
        <v>277880.11335453315</v>
      </c>
      <c r="D56" s="62">
        <f t="shared" si="0"/>
        <v>90252.835354118943</v>
      </c>
      <c r="E56" s="62">
        <f t="shared" si="1"/>
        <v>187627.2780004142</v>
      </c>
      <c r="F56" s="63">
        <f t="shared" si="2"/>
        <v>5512551.7969965711</v>
      </c>
    </row>
    <row r="57" spans="1:6" x14ac:dyDescent="0.25">
      <c r="A57" s="11">
        <v>49</v>
      </c>
      <c r="B57" s="62">
        <f t="shared" si="3"/>
        <v>5512551.7969965711</v>
      </c>
      <c r="C57" s="62">
        <f>IF(A57&lt;=$B$2,$B$4,0)</f>
        <v>277880.11335453315</v>
      </c>
      <c r="D57" s="62">
        <f t="shared" si="0"/>
        <v>87282.070119112381</v>
      </c>
      <c r="E57" s="62">
        <f t="shared" si="1"/>
        <v>190598.04323542077</v>
      </c>
      <c r="F57" s="63">
        <f t="shared" si="2"/>
        <v>5321953.7537611499</v>
      </c>
    </row>
    <row r="58" spans="1:6" x14ac:dyDescent="0.25">
      <c r="A58" s="11">
        <v>50</v>
      </c>
      <c r="B58" s="62">
        <f t="shared" si="3"/>
        <v>5321953.7537611499</v>
      </c>
      <c r="C58" s="62">
        <f>IF(A58&lt;=$B$2,$B$4,0)</f>
        <v>277880.11335453315</v>
      </c>
      <c r="D58" s="62">
        <f t="shared" si="0"/>
        <v>84264.267767884885</v>
      </c>
      <c r="E58" s="62">
        <f t="shared" si="1"/>
        <v>193615.84558664827</v>
      </c>
      <c r="F58" s="63">
        <f t="shared" si="2"/>
        <v>5128337.9081745017</v>
      </c>
    </row>
    <row r="59" spans="1:6" x14ac:dyDescent="0.25">
      <c r="A59" s="11">
        <v>51</v>
      </c>
      <c r="B59" s="62">
        <f t="shared" si="3"/>
        <v>5128337.9081745017</v>
      </c>
      <c r="C59" s="62">
        <f>IF(A59&lt;=$B$2,$B$4,0)</f>
        <v>277880.11335453315</v>
      </c>
      <c r="D59" s="62">
        <f t="shared" si="0"/>
        <v>81198.68354609629</v>
      </c>
      <c r="E59" s="62">
        <f t="shared" si="1"/>
        <v>196681.42980843686</v>
      </c>
      <c r="F59" s="63">
        <f t="shared" si="2"/>
        <v>4931656.4783660648</v>
      </c>
    </row>
    <row r="60" spans="1:6" x14ac:dyDescent="0.25">
      <c r="A60" s="11">
        <v>52</v>
      </c>
      <c r="B60" s="62">
        <f t="shared" si="3"/>
        <v>4931656.4783660648</v>
      </c>
      <c r="C60" s="62">
        <f>IF(A60&lt;=$B$2,$B$4,0)</f>
        <v>277880.11335453315</v>
      </c>
      <c r="D60" s="62">
        <f t="shared" si="0"/>
        <v>78084.560907462699</v>
      </c>
      <c r="E60" s="62">
        <f t="shared" si="1"/>
        <v>199795.55244707045</v>
      </c>
      <c r="F60" s="63">
        <f t="shared" si="2"/>
        <v>4731860.9259189945</v>
      </c>
    </row>
    <row r="61" spans="1:6" x14ac:dyDescent="0.25">
      <c r="A61" s="11">
        <v>53</v>
      </c>
      <c r="B61" s="62">
        <f t="shared" si="3"/>
        <v>4731860.9259189945</v>
      </c>
      <c r="C61" s="62">
        <f>IF(A61&lt;=$B$2,$B$4,0)</f>
        <v>277880.11335453315</v>
      </c>
      <c r="D61" s="62">
        <f t="shared" si="0"/>
        <v>74921.131327050753</v>
      </c>
      <c r="E61" s="62">
        <f t="shared" si="1"/>
        <v>202958.98202748242</v>
      </c>
      <c r="F61" s="63">
        <f t="shared" si="2"/>
        <v>4528901.9438915122</v>
      </c>
    </row>
    <row r="62" spans="1:6" x14ac:dyDescent="0.25">
      <c r="A62" s="11">
        <v>54</v>
      </c>
      <c r="B62" s="62">
        <f t="shared" si="3"/>
        <v>4528901.9438915122</v>
      </c>
      <c r="C62" s="62">
        <f>IF(A62&lt;=$B$2,$B$4,0)</f>
        <v>277880.11335453315</v>
      </c>
      <c r="D62" s="62">
        <f t="shared" si="0"/>
        <v>71707.614111615621</v>
      </c>
      <c r="E62" s="62">
        <f t="shared" si="1"/>
        <v>206172.49924291752</v>
      </c>
      <c r="F62" s="63">
        <f t="shared" si="2"/>
        <v>4322729.4446485946</v>
      </c>
    </row>
    <row r="63" spans="1:6" x14ac:dyDescent="0.25">
      <c r="A63" s="11">
        <v>55</v>
      </c>
      <c r="B63" s="62">
        <f t="shared" si="3"/>
        <v>4322729.4446485946</v>
      </c>
      <c r="C63" s="62">
        <f>IF(A63&lt;=$B$2,$B$4,0)</f>
        <v>277880.11335453315</v>
      </c>
      <c r="D63" s="62">
        <f t="shared" si="0"/>
        <v>68443.216206936093</v>
      </c>
      <c r="E63" s="62">
        <f t="shared" si="1"/>
        <v>209436.89714759705</v>
      </c>
      <c r="F63" s="63">
        <f t="shared" si="2"/>
        <v>4113292.5475009978</v>
      </c>
    </row>
    <row r="64" spans="1:6" x14ac:dyDescent="0.25">
      <c r="A64" s="11">
        <v>56</v>
      </c>
      <c r="B64" s="62">
        <f t="shared" si="3"/>
        <v>4113292.5475009978</v>
      </c>
      <c r="C64" s="62">
        <f>IF(A64&lt;=$B$2,$B$4,0)</f>
        <v>277880.11335453315</v>
      </c>
      <c r="D64" s="62">
        <f t="shared" si="0"/>
        <v>65127.132002099141</v>
      </c>
      <c r="E64" s="62">
        <f t="shared" si="1"/>
        <v>212752.98135243403</v>
      </c>
      <c r="F64" s="63">
        <f t="shared" si="2"/>
        <v>3900539.5661485638</v>
      </c>
    </row>
    <row r="65" spans="1:6" x14ac:dyDescent="0.25">
      <c r="A65" s="11">
        <v>57</v>
      </c>
      <c r="B65" s="62">
        <f t="shared" si="3"/>
        <v>3900539.5661485638</v>
      </c>
      <c r="C65" s="62">
        <f>IF(A65&lt;=$B$2,$B$4,0)</f>
        <v>277880.11335453315</v>
      </c>
      <c r="D65" s="62">
        <f t="shared" si="0"/>
        <v>61758.543130685597</v>
      </c>
      <c r="E65" s="62">
        <f t="shared" si="1"/>
        <v>216121.57022384755</v>
      </c>
      <c r="F65" s="63">
        <f t="shared" si="2"/>
        <v>3684417.9959247163</v>
      </c>
    </row>
    <row r="66" spans="1:6" x14ac:dyDescent="0.25">
      <c r="A66" s="11">
        <v>58</v>
      </c>
      <c r="B66" s="62">
        <f t="shared" si="3"/>
        <v>3684417.9959247163</v>
      </c>
      <c r="C66" s="62">
        <f>IF(A66&lt;=$B$2,$B$4,0)</f>
        <v>277880.11335453315</v>
      </c>
      <c r="D66" s="62">
        <f t="shared" si="0"/>
        <v>58336.618268808015</v>
      </c>
      <c r="E66" s="62">
        <f t="shared" si="1"/>
        <v>219543.49508572515</v>
      </c>
      <c r="F66" s="63">
        <f t="shared" si="2"/>
        <v>3464874.5008389913</v>
      </c>
    </row>
    <row r="67" spans="1:6" x14ac:dyDescent="0.25">
      <c r="A67" s="11">
        <v>59</v>
      </c>
      <c r="B67" s="62">
        <f t="shared" si="3"/>
        <v>3464874.5008389913</v>
      </c>
      <c r="C67" s="62">
        <f>IF(A67&lt;=$B$2,$B$4,0)</f>
        <v>277880.11335453315</v>
      </c>
      <c r="D67" s="62">
        <f t="shared" si="0"/>
        <v>54860.512929950703</v>
      </c>
      <c r="E67" s="62">
        <f t="shared" si="1"/>
        <v>223019.60042458246</v>
      </c>
      <c r="F67" s="63">
        <f t="shared" si="2"/>
        <v>3241854.9004144087</v>
      </c>
    </row>
    <row r="68" spans="1:6" x14ac:dyDescent="0.25">
      <c r="A68" s="11">
        <v>60</v>
      </c>
      <c r="B68" s="62">
        <f t="shared" si="3"/>
        <v>3241854.9004144087</v>
      </c>
      <c r="C68" s="62">
        <f>IF(A68&lt;=$B$2,$B$4,0)</f>
        <v>277880.11335453315</v>
      </c>
      <c r="D68" s="62">
        <f t="shared" si="0"/>
        <v>51329.369256561477</v>
      </c>
      <c r="E68" s="62">
        <f t="shared" si="1"/>
        <v>226550.74409797168</v>
      </c>
      <c r="F68" s="63">
        <f t="shared" si="2"/>
        <v>3015304.1563164368</v>
      </c>
    </row>
    <row r="69" spans="1:6" x14ac:dyDescent="0.25">
      <c r="A69" s="11">
        <v>61</v>
      </c>
      <c r="B69" s="62">
        <f t="shared" si="3"/>
        <v>3015304.1563164368</v>
      </c>
      <c r="C69" s="62">
        <f>IF(A69&lt;=$B$2,$B$4,0)</f>
        <v>277880.11335453315</v>
      </c>
      <c r="D69" s="62">
        <f t="shared" si="0"/>
        <v>47742.315808343585</v>
      </c>
      <c r="E69" s="62">
        <f t="shared" si="1"/>
        <v>230137.79754618957</v>
      </c>
      <c r="F69" s="63">
        <f t="shared" si="2"/>
        <v>2785166.3587702471</v>
      </c>
    </row>
    <row r="70" spans="1:6" x14ac:dyDescent="0.25">
      <c r="A70" s="11">
        <v>62</v>
      </c>
      <c r="B70" s="62">
        <f t="shared" si="3"/>
        <v>2785166.3587702471</v>
      </c>
      <c r="C70" s="62">
        <f>IF(A70&lt;=$B$2,$B$4,0)</f>
        <v>277880.11335453315</v>
      </c>
      <c r="D70" s="62">
        <f t="shared" si="0"/>
        <v>44098.467347195583</v>
      </c>
      <c r="E70" s="62">
        <f t="shared" si="1"/>
        <v>233781.64600733758</v>
      </c>
      <c r="F70" s="63">
        <f t="shared" si="2"/>
        <v>2551384.7127629095</v>
      </c>
    </row>
    <row r="71" spans="1:6" x14ac:dyDescent="0.25">
      <c r="A71" s="11">
        <v>63</v>
      </c>
      <c r="B71" s="62">
        <f t="shared" si="3"/>
        <v>2551384.7127629095</v>
      </c>
      <c r="C71" s="62">
        <f>IF(A71&lt;=$B$2,$B$4,0)</f>
        <v>277880.11335453315</v>
      </c>
      <c r="D71" s="62">
        <f t="shared" si="0"/>
        <v>40396.924618746067</v>
      </c>
      <c r="E71" s="62">
        <f t="shared" si="1"/>
        <v>237483.18873578709</v>
      </c>
      <c r="F71" s="63">
        <f t="shared" si="2"/>
        <v>2313901.5240271222</v>
      </c>
    </row>
    <row r="72" spans="1:6" x14ac:dyDescent="0.25">
      <c r="A72" s="11">
        <v>64</v>
      </c>
      <c r="B72" s="62">
        <f t="shared" si="3"/>
        <v>2313901.5240271222</v>
      </c>
      <c r="C72" s="62">
        <f>IF(A72&lt;=$B$2,$B$4,0)</f>
        <v>277880.11335453315</v>
      </c>
      <c r="D72" s="62">
        <f t="shared" si="0"/>
        <v>36636.77413042944</v>
      </c>
      <c r="E72" s="62">
        <f t="shared" si="1"/>
        <v>241243.33922410372</v>
      </c>
      <c r="F72" s="63">
        <f t="shared" si="2"/>
        <v>2072658.1848030183</v>
      </c>
    </row>
    <row r="73" spans="1:6" x14ac:dyDescent="0.25">
      <c r="A73" s="11">
        <v>65</v>
      </c>
      <c r="B73" s="62">
        <f t="shared" si="3"/>
        <v>2072658.1848030183</v>
      </c>
      <c r="C73" s="62">
        <f>IF(A73&lt;=$B$2,$B$4,0)</f>
        <v>277880.11335453315</v>
      </c>
      <c r="D73" s="62">
        <f t="shared" si="0"/>
        <v>32817.087926047796</v>
      </c>
      <c r="E73" s="62">
        <f t="shared" si="1"/>
        <v>245063.02542848536</v>
      </c>
      <c r="F73" s="63">
        <f t="shared" si="2"/>
        <v>1827595.159374533</v>
      </c>
    </row>
    <row r="74" spans="1:6" x14ac:dyDescent="0.25">
      <c r="A74" s="11">
        <v>66</v>
      </c>
      <c r="B74" s="62">
        <f t="shared" si="3"/>
        <v>1827595.159374533</v>
      </c>
      <c r="C74" s="62">
        <f>IF(A74&lt;=$B$2,$B$4,0)</f>
        <v>277880.11335453315</v>
      </c>
      <c r="D74" s="62">
        <f t="shared" ref="D74:D80" si="4">(B74*$B$3)</f>
        <v>28936.92335676344</v>
      </c>
      <c r="E74" s="62">
        <f t="shared" ref="E74:E80" si="5">C74-D74</f>
        <v>248943.18999776972</v>
      </c>
      <c r="F74" s="63">
        <f t="shared" ref="F74:F80" si="6">B75</f>
        <v>1578651.9693767633</v>
      </c>
    </row>
    <row r="75" spans="1:6" x14ac:dyDescent="0.25">
      <c r="A75" s="11">
        <v>67</v>
      </c>
      <c r="B75" s="62">
        <f t="shared" ref="B75:B80" si="7">B74-E74</f>
        <v>1578651.9693767633</v>
      </c>
      <c r="C75" s="62">
        <f>IF(A75&lt;=$B$2,$B$4,0)</f>
        <v>277880.11335453315</v>
      </c>
      <c r="D75" s="62">
        <f t="shared" si="4"/>
        <v>24995.322848465421</v>
      </c>
      <c r="E75" s="62">
        <f t="shared" si="5"/>
        <v>252884.79050606774</v>
      </c>
      <c r="F75" s="63">
        <f t="shared" si="6"/>
        <v>1325767.1788706956</v>
      </c>
    </row>
    <row r="76" spans="1:6" x14ac:dyDescent="0.25">
      <c r="A76" s="11">
        <v>68</v>
      </c>
      <c r="B76" s="62">
        <f t="shared" si="7"/>
        <v>1325767.1788706956</v>
      </c>
      <c r="C76" s="62">
        <f>IF(A76&lt;=$B$2,$B$4,0)</f>
        <v>277880.11335453315</v>
      </c>
      <c r="D76" s="62">
        <f t="shared" si="4"/>
        <v>20991.313665452682</v>
      </c>
      <c r="E76" s="62">
        <f t="shared" si="5"/>
        <v>256888.79968908048</v>
      </c>
      <c r="F76" s="63">
        <f t="shared" si="6"/>
        <v>1068878.3791816151</v>
      </c>
    </row>
    <row r="77" spans="1:6" x14ac:dyDescent="0.25">
      <c r="A77" s="11">
        <v>69</v>
      </c>
      <c r="B77" s="62">
        <f t="shared" si="7"/>
        <v>1068878.3791816151</v>
      </c>
      <c r="C77" s="62">
        <f>IF(A77&lt;=$B$2,$B$4,0)</f>
        <v>277880.11335453315</v>
      </c>
      <c r="D77" s="62">
        <f t="shared" si="4"/>
        <v>16923.907670375575</v>
      </c>
      <c r="E77" s="62">
        <f t="shared" si="5"/>
        <v>260956.20568415758</v>
      </c>
      <c r="F77" s="63">
        <f t="shared" si="6"/>
        <v>807922.17349745752</v>
      </c>
    </row>
    <row r="78" spans="1:6" x14ac:dyDescent="0.25">
      <c r="A78" s="11">
        <v>70</v>
      </c>
      <c r="B78" s="62">
        <f t="shared" si="7"/>
        <v>807922.17349745752</v>
      </c>
      <c r="C78" s="62">
        <f>IF(A78&lt;=$B$2,$B$4,0)</f>
        <v>277880.11335453315</v>
      </c>
      <c r="D78" s="62">
        <f t="shared" si="4"/>
        <v>12792.101080376411</v>
      </c>
      <c r="E78" s="62">
        <f t="shared" si="5"/>
        <v>265088.01227415673</v>
      </c>
      <c r="F78" s="63">
        <f t="shared" si="6"/>
        <v>542834.16122330073</v>
      </c>
    </row>
    <row r="79" spans="1:6" x14ac:dyDescent="0.25">
      <c r="A79" s="11">
        <v>71</v>
      </c>
      <c r="B79" s="62">
        <f t="shared" si="7"/>
        <v>542834.16122330073</v>
      </c>
      <c r="C79" s="62">
        <f>IF(A79&lt;=$B$2,$B$4,0)</f>
        <v>277880.11335453315</v>
      </c>
      <c r="D79" s="62">
        <f t="shared" si="4"/>
        <v>8594.8742193689286</v>
      </c>
      <c r="E79" s="62">
        <f t="shared" si="5"/>
        <v>269285.23913516424</v>
      </c>
      <c r="F79" s="63">
        <f t="shared" si="6"/>
        <v>273548.92208813649</v>
      </c>
    </row>
    <row r="80" spans="1:6" ht="16.5" thickBot="1" x14ac:dyDescent="0.3">
      <c r="A80" s="12">
        <v>72</v>
      </c>
      <c r="B80" s="64">
        <f t="shared" si="7"/>
        <v>273548.92208813649</v>
      </c>
      <c r="C80" s="64">
        <f>IF(A80&lt;=$B$2,$B$4,0)</f>
        <v>277880.11335453315</v>
      </c>
      <c r="D80" s="64">
        <f t="shared" si="4"/>
        <v>4331.1912663954945</v>
      </c>
      <c r="E80" s="64">
        <f t="shared" si="5"/>
        <v>273548.92208813765</v>
      </c>
      <c r="F80" s="65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F8" sqref="F8"/>
    </sheetView>
  </sheetViews>
  <sheetFormatPr baseColWidth="10" defaultRowHeight="15.75" x14ac:dyDescent="0.25"/>
  <cols>
    <col min="2" max="3" width="11.5" bestFit="1" customWidth="1"/>
    <col min="4" max="4" width="14.125" bestFit="1" customWidth="1"/>
  </cols>
  <sheetData>
    <row r="1" spans="1:4" ht="16.5" thickBot="1" x14ac:dyDescent="0.3">
      <c r="A1" s="71" t="s">
        <v>14</v>
      </c>
      <c r="B1" s="72" t="s">
        <v>15</v>
      </c>
      <c r="C1" s="72" t="s">
        <v>16</v>
      </c>
      <c r="D1" s="73" t="s">
        <v>17</v>
      </c>
    </row>
    <row r="2" spans="1:4" x14ac:dyDescent="0.25">
      <c r="A2" s="31">
        <v>1</v>
      </c>
      <c r="B2" s="69">
        <v>376.56518121909642</v>
      </c>
      <c r="C2" s="69">
        <v>766.60006358908777</v>
      </c>
      <c r="D2" s="70">
        <v>913.9204634441603</v>
      </c>
    </row>
    <row r="3" spans="1:4" x14ac:dyDescent="0.25">
      <c r="A3" s="27">
        <v>2</v>
      </c>
      <c r="B3" s="15">
        <v>378.53510325660704</v>
      </c>
      <c r="C3" s="15">
        <v>771.8737838533674</v>
      </c>
      <c r="D3" s="66">
        <v>919.89278378090376</v>
      </c>
    </row>
    <row r="4" spans="1:4" x14ac:dyDescent="0.25">
      <c r="A4" s="27">
        <v>3</v>
      </c>
      <c r="B4" s="15">
        <v>380.50502529411773</v>
      </c>
      <c r="C4" s="15">
        <v>777.14750411764703</v>
      </c>
      <c r="D4" s="66">
        <v>925.86510411764721</v>
      </c>
    </row>
    <row r="5" spans="1:4" x14ac:dyDescent="0.25">
      <c r="A5" s="27">
        <v>4</v>
      </c>
      <c r="B5" s="15">
        <v>382.47494733162841</v>
      </c>
      <c r="C5" s="15">
        <v>782.42122438192666</v>
      </c>
      <c r="D5" s="66">
        <v>931.83742445439054</v>
      </c>
    </row>
    <row r="6" spans="1:4" x14ac:dyDescent="0.25">
      <c r="A6" s="27">
        <v>5</v>
      </c>
      <c r="B6" s="15">
        <v>384.44486936913904</v>
      </c>
      <c r="C6" s="15">
        <v>787.6949446462063</v>
      </c>
      <c r="D6" s="66">
        <v>937.80974479113388</v>
      </c>
    </row>
    <row r="7" spans="1:4" x14ac:dyDescent="0.25">
      <c r="A7" s="27">
        <v>6</v>
      </c>
      <c r="B7" s="15">
        <v>386.41479140664967</v>
      </c>
      <c r="C7" s="15">
        <v>792.96866491048593</v>
      </c>
      <c r="D7" s="66">
        <v>943.78206512787733</v>
      </c>
    </row>
    <row r="8" spans="1:4" x14ac:dyDescent="0.25">
      <c r="A8" s="27">
        <v>7</v>
      </c>
      <c r="B8" s="15">
        <v>388.38471344416035</v>
      </c>
      <c r="C8" s="15">
        <v>798.24238517476556</v>
      </c>
      <c r="D8" s="66">
        <v>949.75438546462078</v>
      </c>
    </row>
    <row r="9" spans="1:4" x14ac:dyDescent="0.25">
      <c r="A9" s="27">
        <v>8</v>
      </c>
      <c r="B9" s="15">
        <v>390.35463548167104</v>
      </c>
      <c r="C9" s="15">
        <v>803.51610543904519</v>
      </c>
      <c r="D9" s="66">
        <v>955.72670580136412</v>
      </c>
    </row>
    <row r="10" spans="1:4" x14ac:dyDescent="0.25">
      <c r="A10" s="27">
        <v>9</v>
      </c>
      <c r="B10" s="15">
        <v>392.32455751918167</v>
      </c>
      <c r="C10" s="15">
        <v>808.78982570332482</v>
      </c>
      <c r="D10" s="66">
        <v>961.69902613810746</v>
      </c>
    </row>
    <row r="11" spans="1:4" x14ac:dyDescent="0.25">
      <c r="A11" s="27">
        <v>10</v>
      </c>
      <c r="B11" s="15">
        <v>394.29447955669229</v>
      </c>
      <c r="C11" s="15">
        <v>814.06354596760434</v>
      </c>
      <c r="D11" s="66">
        <v>967.67134647485091</v>
      </c>
    </row>
    <row r="12" spans="1:4" x14ac:dyDescent="0.25">
      <c r="A12" s="27">
        <v>11</v>
      </c>
      <c r="B12" s="15">
        <v>396.26440159420298</v>
      </c>
      <c r="C12" s="15">
        <v>819.33726623188409</v>
      </c>
      <c r="D12" s="66">
        <v>973.64366681159436</v>
      </c>
    </row>
    <row r="13" spans="1:4" x14ac:dyDescent="0.25">
      <c r="A13" s="27">
        <v>12</v>
      </c>
      <c r="B13" s="15">
        <v>398.23432363171366</v>
      </c>
      <c r="C13" s="15">
        <v>824.6109864961636</v>
      </c>
      <c r="D13" s="66">
        <v>979.61598714833769</v>
      </c>
    </row>
    <row r="14" spans="1:4" x14ac:dyDescent="0.25">
      <c r="A14" s="27">
        <v>13</v>
      </c>
      <c r="B14" s="15">
        <v>400.20424566922429</v>
      </c>
      <c r="C14" s="15">
        <v>829.88470676044335</v>
      </c>
      <c r="D14" s="66">
        <v>985.58830748508103</v>
      </c>
    </row>
    <row r="15" spans="1:4" x14ac:dyDescent="0.25">
      <c r="A15" s="27">
        <v>14</v>
      </c>
      <c r="B15" s="15">
        <v>402.17416770673492</v>
      </c>
      <c r="C15" s="15">
        <v>835.15842702472287</v>
      </c>
      <c r="D15" s="66">
        <v>991.56062782182448</v>
      </c>
    </row>
    <row r="16" spans="1:4" x14ac:dyDescent="0.25">
      <c r="A16" s="27">
        <v>15</v>
      </c>
      <c r="B16" s="15">
        <v>404.1440897442456</v>
      </c>
      <c r="C16" s="15">
        <v>840.43214728900261</v>
      </c>
      <c r="D16" s="66">
        <v>997.53294815856793</v>
      </c>
    </row>
    <row r="17" spans="1:4" x14ac:dyDescent="0.25">
      <c r="A17" s="27">
        <v>16</v>
      </c>
      <c r="B17" s="15">
        <v>406.11401178175629</v>
      </c>
      <c r="C17" s="15">
        <v>845.70586755328213</v>
      </c>
      <c r="D17" s="66">
        <v>1003.5052684953113</v>
      </c>
    </row>
    <row r="18" spans="1:4" x14ac:dyDescent="0.25">
      <c r="A18" s="27">
        <v>17</v>
      </c>
      <c r="B18" s="15">
        <v>408.08393381926692</v>
      </c>
      <c r="C18" s="15">
        <v>850.97958781756176</v>
      </c>
      <c r="D18" s="66">
        <v>1009.4775888320546</v>
      </c>
    </row>
    <row r="19" spans="1:4" x14ac:dyDescent="0.25">
      <c r="A19" s="27">
        <v>18</v>
      </c>
      <c r="B19" s="15">
        <v>410.05385585677755</v>
      </c>
      <c r="C19" s="15">
        <v>856.2533080818414</v>
      </c>
      <c r="D19" s="66">
        <v>1015.4499091687981</v>
      </c>
    </row>
    <row r="20" spans="1:4" x14ac:dyDescent="0.25">
      <c r="A20" s="27">
        <v>19</v>
      </c>
      <c r="B20" s="15">
        <v>412.02377789428823</v>
      </c>
      <c r="C20" s="15">
        <v>861.52702834612103</v>
      </c>
      <c r="D20" s="66">
        <v>1021.4222295055415</v>
      </c>
    </row>
    <row r="21" spans="1:4" x14ac:dyDescent="0.25">
      <c r="A21" s="27">
        <v>20</v>
      </c>
      <c r="B21" s="15">
        <v>413.99369993179891</v>
      </c>
      <c r="C21" s="15">
        <v>866.80074861040066</v>
      </c>
      <c r="D21" s="66">
        <v>1027.394549842285</v>
      </c>
    </row>
    <row r="22" spans="1:4" x14ac:dyDescent="0.25">
      <c r="A22" s="27">
        <v>21</v>
      </c>
      <c r="B22" s="15">
        <v>415.96362196930954</v>
      </c>
      <c r="C22" s="15">
        <v>872.07446887468029</v>
      </c>
      <c r="D22" s="66">
        <v>1033.3668701790282</v>
      </c>
    </row>
    <row r="23" spans="1:4" x14ac:dyDescent="0.25">
      <c r="A23" s="27">
        <v>22</v>
      </c>
      <c r="B23" s="15">
        <v>417.93354400682017</v>
      </c>
      <c r="C23" s="15">
        <v>877.34818913895992</v>
      </c>
      <c r="D23" s="66">
        <v>1039.3391905157716</v>
      </c>
    </row>
    <row r="24" spans="1:4" x14ac:dyDescent="0.25">
      <c r="A24" s="27">
        <v>23</v>
      </c>
      <c r="B24" s="15">
        <v>419.90346604433086</v>
      </c>
      <c r="C24" s="15">
        <v>882.62190940323956</v>
      </c>
      <c r="D24" s="66">
        <v>1045.3115108525151</v>
      </c>
    </row>
    <row r="25" spans="1:4" x14ac:dyDescent="0.25">
      <c r="A25" s="27">
        <v>24</v>
      </c>
      <c r="B25" s="15">
        <v>421.87338808184154</v>
      </c>
      <c r="C25" s="15">
        <v>887.89562966751919</v>
      </c>
      <c r="D25" s="66">
        <v>1051.2838311892583</v>
      </c>
    </row>
    <row r="26" spans="1:4" x14ac:dyDescent="0.25">
      <c r="A26" s="27">
        <v>25</v>
      </c>
      <c r="B26" s="15">
        <v>423.84331011935217</v>
      </c>
      <c r="C26" s="15">
        <v>893.16934993179871</v>
      </c>
      <c r="D26" s="66">
        <v>1057.2561515260018</v>
      </c>
    </row>
    <row r="27" spans="1:4" x14ac:dyDescent="0.25">
      <c r="A27" s="27">
        <v>26</v>
      </c>
      <c r="B27" s="15">
        <v>425.8132321568628</v>
      </c>
      <c r="C27" s="15">
        <v>898.44307019607845</v>
      </c>
      <c r="D27" s="66">
        <v>1063.2284718627452</v>
      </c>
    </row>
    <row r="28" spans="1:4" x14ac:dyDescent="0.25">
      <c r="A28" s="27">
        <v>27</v>
      </c>
      <c r="B28" s="15">
        <v>427.78315419437348</v>
      </c>
      <c r="C28" s="15">
        <v>903.71679046035797</v>
      </c>
      <c r="D28" s="66">
        <v>1069.2007921994887</v>
      </c>
    </row>
    <row r="29" spans="1:4" x14ac:dyDescent="0.25">
      <c r="A29" s="27">
        <v>28</v>
      </c>
      <c r="B29" s="15">
        <v>429.75307623188417</v>
      </c>
      <c r="C29" s="15">
        <v>908.99051072463772</v>
      </c>
      <c r="D29" s="66">
        <v>1075.1731125362321</v>
      </c>
    </row>
    <row r="30" spans="1:4" x14ac:dyDescent="0.25">
      <c r="A30" s="27">
        <v>29</v>
      </c>
      <c r="B30" s="15">
        <v>431.72299826939479</v>
      </c>
      <c r="C30" s="15">
        <v>914.26423098891723</v>
      </c>
      <c r="D30" s="66">
        <v>1081.1454328729756</v>
      </c>
    </row>
    <row r="31" spans="1:4" x14ac:dyDescent="0.25">
      <c r="A31" s="27">
        <v>30</v>
      </c>
      <c r="B31" s="15">
        <v>433.69292030690542</v>
      </c>
      <c r="C31" s="15">
        <v>919.53795125319698</v>
      </c>
      <c r="D31" s="66">
        <v>1087.1177532097188</v>
      </c>
    </row>
    <row r="32" spans="1:4" x14ac:dyDescent="0.25">
      <c r="A32" s="27">
        <v>31</v>
      </c>
      <c r="B32" s="15">
        <v>435.66284234441611</v>
      </c>
      <c r="C32" s="15">
        <v>924.8116715174765</v>
      </c>
      <c r="D32" s="66">
        <v>1093.090073546462</v>
      </c>
    </row>
    <row r="33" spans="1:4" x14ac:dyDescent="0.25">
      <c r="A33" s="27">
        <v>32</v>
      </c>
      <c r="B33" s="15">
        <v>437.63276438192679</v>
      </c>
      <c r="C33" s="15">
        <v>930.08539178175613</v>
      </c>
      <c r="D33" s="66">
        <v>1099.0623938832055</v>
      </c>
    </row>
    <row r="34" spans="1:4" x14ac:dyDescent="0.25">
      <c r="A34" s="27">
        <v>33</v>
      </c>
      <c r="B34" s="15">
        <v>439.60268641943742</v>
      </c>
      <c r="C34" s="15">
        <v>935.35911204603576</v>
      </c>
      <c r="D34" s="66">
        <v>1105.0347142199489</v>
      </c>
    </row>
    <row r="35" spans="1:4" x14ac:dyDescent="0.25">
      <c r="A35" s="27">
        <v>34</v>
      </c>
      <c r="B35" s="15">
        <v>441.57260845694805</v>
      </c>
      <c r="C35" s="15">
        <v>940.63283231031539</v>
      </c>
      <c r="D35" s="66">
        <v>1111.0070345566924</v>
      </c>
    </row>
    <row r="36" spans="1:4" x14ac:dyDescent="0.25">
      <c r="A36" s="27">
        <v>35</v>
      </c>
      <c r="B36" s="15">
        <v>443.54253049445873</v>
      </c>
      <c r="C36" s="15">
        <v>945.90655257459503</v>
      </c>
      <c r="D36" s="66">
        <v>1116.9793548934358</v>
      </c>
    </row>
    <row r="37" spans="1:4" x14ac:dyDescent="0.25">
      <c r="A37" s="27">
        <v>36</v>
      </c>
      <c r="B37" s="15">
        <v>445.51245253196936</v>
      </c>
      <c r="C37" s="15">
        <v>951.18027283887466</v>
      </c>
      <c r="D37" s="66">
        <v>1122.9516752301793</v>
      </c>
    </row>
    <row r="38" spans="1:4" x14ac:dyDescent="0.25">
      <c r="A38" s="27">
        <v>37</v>
      </c>
      <c r="B38" s="15">
        <v>447.48237456948004</v>
      </c>
      <c r="C38" s="15">
        <v>956.45399310315429</v>
      </c>
      <c r="D38" s="66">
        <v>1128.9239955669227</v>
      </c>
    </row>
    <row r="39" spans="1:4" x14ac:dyDescent="0.25">
      <c r="A39" s="27">
        <v>38</v>
      </c>
      <c r="B39" s="15">
        <v>449.45229660699067</v>
      </c>
      <c r="C39" s="15">
        <v>961.72771336743392</v>
      </c>
      <c r="D39" s="66">
        <v>1134.8963159036659</v>
      </c>
    </row>
    <row r="40" spans="1:4" x14ac:dyDescent="0.25">
      <c r="A40" s="27">
        <v>39</v>
      </c>
      <c r="B40" s="15">
        <v>451.4222186445013</v>
      </c>
      <c r="C40" s="15">
        <v>967.00143363171355</v>
      </c>
      <c r="D40" s="66">
        <v>1140.8686362404092</v>
      </c>
    </row>
    <row r="41" spans="1:4" x14ac:dyDescent="0.25">
      <c r="A41" s="27">
        <v>40</v>
      </c>
      <c r="B41" s="15">
        <v>453.39214068201198</v>
      </c>
      <c r="C41" s="15">
        <v>972.27515389599318</v>
      </c>
      <c r="D41" s="66">
        <v>1146.8409565771526</v>
      </c>
    </row>
    <row r="42" spans="1:4" x14ac:dyDescent="0.25">
      <c r="A42" s="27">
        <v>41</v>
      </c>
      <c r="B42" s="15">
        <v>455.36206271952267</v>
      </c>
      <c r="C42" s="15">
        <v>977.54887416027282</v>
      </c>
      <c r="D42" s="66">
        <v>1152.8132769138961</v>
      </c>
    </row>
    <row r="43" spans="1:4" x14ac:dyDescent="0.25">
      <c r="A43" s="27">
        <v>42</v>
      </c>
      <c r="B43" s="15">
        <v>457.3319847570333</v>
      </c>
      <c r="C43" s="15">
        <v>982.82259442455245</v>
      </c>
      <c r="D43" s="66">
        <v>1158.7855972506395</v>
      </c>
    </row>
    <row r="44" spans="1:4" x14ac:dyDescent="0.25">
      <c r="A44" s="27">
        <v>43</v>
      </c>
      <c r="B44" s="15">
        <v>459.30190679454392</v>
      </c>
      <c r="C44" s="15">
        <v>988.09631468883208</v>
      </c>
      <c r="D44" s="66">
        <v>1164.757917587383</v>
      </c>
    </row>
    <row r="45" spans="1:4" x14ac:dyDescent="0.25">
      <c r="A45" s="27">
        <v>44</v>
      </c>
      <c r="B45" s="15">
        <v>461.27182883205461</v>
      </c>
      <c r="C45" s="15">
        <v>993.37003495311171</v>
      </c>
      <c r="D45" s="66">
        <v>1170.7302379241264</v>
      </c>
    </row>
    <row r="46" spans="1:4" x14ac:dyDescent="0.25">
      <c r="A46" s="27">
        <v>45</v>
      </c>
      <c r="B46" s="15">
        <v>463.24175086956529</v>
      </c>
      <c r="C46" s="15">
        <v>998.64375521739123</v>
      </c>
      <c r="D46" s="66">
        <v>1176.7025582608699</v>
      </c>
    </row>
    <row r="47" spans="1:4" x14ac:dyDescent="0.25">
      <c r="A47" s="27">
        <v>46</v>
      </c>
      <c r="B47" s="15">
        <v>465.21167290707592</v>
      </c>
      <c r="C47" s="15">
        <v>1003.9174754816709</v>
      </c>
      <c r="D47" s="66">
        <v>1182.6748785976131</v>
      </c>
    </row>
    <row r="48" spans="1:4" x14ac:dyDescent="0.25">
      <c r="A48" s="27">
        <v>47</v>
      </c>
      <c r="B48" s="15">
        <v>467.18159494458655</v>
      </c>
      <c r="C48" s="15">
        <v>1009.1911957459505</v>
      </c>
      <c r="D48" s="66">
        <v>1188.6471989343563</v>
      </c>
    </row>
    <row r="49" spans="1:4" x14ac:dyDescent="0.25">
      <c r="A49" s="27">
        <v>48</v>
      </c>
      <c r="B49" s="15">
        <v>469.15151698209723</v>
      </c>
      <c r="C49" s="15">
        <v>1014.4649160102301</v>
      </c>
      <c r="D49" s="66">
        <v>1194.6195192710998</v>
      </c>
    </row>
    <row r="50" spans="1:4" x14ac:dyDescent="0.25">
      <c r="A50" s="27">
        <v>49</v>
      </c>
      <c r="B50" s="15">
        <v>471.12143901960792</v>
      </c>
      <c r="C50" s="15">
        <v>1019.7386362745098</v>
      </c>
      <c r="D50" s="66">
        <v>1200.5918396078432</v>
      </c>
    </row>
    <row r="51" spans="1:4" x14ac:dyDescent="0.25">
      <c r="A51" s="27">
        <v>50</v>
      </c>
      <c r="B51" s="15">
        <v>473.09136105711855</v>
      </c>
      <c r="C51" s="15">
        <v>1025.0123565387894</v>
      </c>
      <c r="D51" s="66">
        <v>1206.5641599445867</v>
      </c>
    </row>
    <row r="52" spans="1:4" x14ac:dyDescent="0.25">
      <c r="A52" s="27">
        <v>51</v>
      </c>
      <c r="B52" s="15">
        <v>475.06128309462918</v>
      </c>
      <c r="C52" s="15">
        <v>1030.2860768030691</v>
      </c>
      <c r="D52" s="66">
        <v>1212.5364802813301</v>
      </c>
    </row>
    <row r="53" spans="1:4" x14ac:dyDescent="0.25">
      <c r="A53" s="27">
        <v>52</v>
      </c>
      <c r="B53" s="15">
        <v>477.03120513213986</v>
      </c>
      <c r="C53" s="15">
        <v>1035.5597970673487</v>
      </c>
      <c r="D53" s="66">
        <v>1218.5088006180736</v>
      </c>
    </row>
    <row r="54" spans="1:4" x14ac:dyDescent="0.25">
      <c r="A54" s="27">
        <v>53</v>
      </c>
      <c r="B54" s="15">
        <v>479.00112716965054</v>
      </c>
      <c r="C54" s="15">
        <v>1040.8335173316282</v>
      </c>
      <c r="D54" s="66">
        <v>1224.481120954817</v>
      </c>
    </row>
    <row r="55" spans="1:4" x14ac:dyDescent="0.25">
      <c r="A55" s="27">
        <v>54</v>
      </c>
      <c r="B55" s="15">
        <v>480.97104920716117</v>
      </c>
      <c r="C55" s="15">
        <v>1046.1072375959079</v>
      </c>
      <c r="D55" s="66">
        <v>1230.4534412915602</v>
      </c>
    </row>
    <row r="56" spans="1:4" x14ac:dyDescent="0.25">
      <c r="A56" s="27">
        <v>55</v>
      </c>
      <c r="B56" s="15">
        <v>482.9409712446718</v>
      </c>
      <c r="C56" s="15">
        <v>1051.3809578601877</v>
      </c>
      <c r="D56" s="66">
        <v>1236.4257616283035</v>
      </c>
    </row>
    <row r="57" spans="1:4" x14ac:dyDescent="0.25">
      <c r="A57" s="27">
        <v>56</v>
      </c>
      <c r="B57" s="15">
        <v>484.91089328218249</v>
      </c>
      <c r="C57" s="15">
        <v>1056.6546781244672</v>
      </c>
      <c r="D57" s="66">
        <v>1242.3980819650469</v>
      </c>
    </row>
    <row r="58" spans="1:4" x14ac:dyDescent="0.25">
      <c r="A58" s="27">
        <v>57</v>
      </c>
      <c r="B58" s="15">
        <v>486.88081531969317</v>
      </c>
      <c r="C58" s="15">
        <v>1061.9283983887467</v>
      </c>
      <c r="D58" s="66">
        <v>1248.3704023017904</v>
      </c>
    </row>
    <row r="59" spans="1:4" x14ac:dyDescent="0.25">
      <c r="A59" s="27">
        <v>58</v>
      </c>
      <c r="B59" s="15">
        <v>488.8507373572038</v>
      </c>
      <c r="C59" s="15">
        <v>1067.2021186530264</v>
      </c>
      <c r="D59" s="66">
        <v>1254.3427226385338</v>
      </c>
    </row>
    <row r="60" spans="1:4" x14ac:dyDescent="0.25">
      <c r="A60" s="27">
        <v>59</v>
      </c>
      <c r="B60" s="15">
        <v>490.82065939471443</v>
      </c>
      <c r="C60" s="15">
        <v>1072.4758389173062</v>
      </c>
      <c r="D60" s="66">
        <v>1260.3150429752773</v>
      </c>
    </row>
    <row r="61" spans="1:4" x14ac:dyDescent="0.25">
      <c r="A61" s="27">
        <v>60</v>
      </c>
      <c r="B61" s="15">
        <v>492.79058143222511</v>
      </c>
      <c r="C61" s="15">
        <v>1077.7495591815855</v>
      </c>
      <c r="D61" s="66">
        <v>1266.2873633120207</v>
      </c>
    </row>
    <row r="62" spans="1:4" x14ac:dyDescent="0.25">
      <c r="A62" s="27">
        <v>61</v>
      </c>
      <c r="B62" s="15">
        <v>494.7605034697358</v>
      </c>
      <c r="C62" s="15">
        <v>1083.0232794458652</v>
      </c>
      <c r="D62" s="66">
        <v>1272.2596836487642</v>
      </c>
    </row>
    <row r="63" spans="1:4" x14ac:dyDescent="0.25">
      <c r="A63" s="27">
        <v>62</v>
      </c>
      <c r="B63" s="15">
        <v>496.73042550724642</v>
      </c>
      <c r="C63" s="15">
        <v>1088.296999710145</v>
      </c>
      <c r="D63" s="66">
        <v>1278.2320039855074</v>
      </c>
    </row>
    <row r="64" spans="1:4" x14ac:dyDescent="0.25">
      <c r="A64" s="27">
        <v>63</v>
      </c>
      <c r="B64" s="15">
        <v>498.70034754475705</v>
      </c>
      <c r="C64" s="15">
        <v>1093.5707199744245</v>
      </c>
      <c r="D64" s="66">
        <v>1284.2043243222506</v>
      </c>
    </row>
    <row r="65" spans="1:4" x14ac:dyDescent="0.25">
      <c r="A65" s="27">
        <v>64</v>
      </c>
      <c r="B65" s="15">
        <v>500.67026958226774</v>
      </c>
      <c r="C65" s="15">
        <v>1098.844440238704</v>
      </c>
      <c r="D65" s="66">
        <v>1290.1766446589941</v>
      </c>
    </row>
    <row r="66" spans="1:4" x14ac:dyDescent="0.25">
      <c r="A66" s="27">
        <v>65</v>
      </c>
      <c r="B66" s="15">
        <v>502.64019161977842</v>
      </c>
      <c r="C66" s="15">
        <v>1104.1181605029838</v>
      </c>
      <c r="D66" s="66">
        <v>1296.1489649957375</v>
      </c>
    </row>
    <row r="67" spans="1:4" x14ac:dyDescent="0.25">
      <c r="A67" s="27">
        <v>66</v>
      </c>
      <c r="B67" s="15">
        <v>504.61011365728905</v>
      </c>
      <c r="C67" s="15">
        <v>1109.3918807672635</v>
      </c>
      <c r="D67" s="66">
        <v>1302.121285332481</v>
      </c>
    </row>
    <row r="68" spans="1:4" x14ac:dyDescent="0.25">
      <c r="A68" s="27">
        <v>67</v>
      </c>
      <c r="B68" s="15">
        <v>506.58003569479968</v>
      </c>
      <c r="C68" s="15">
        <v>1114.665601031543</v>
      </c>
      <c r="D68" s="66">
        <v>1308.0936056692244</v>
      </c>
    </row>
    <row r="69" spans="1:4" x14ac:dyDescent="0.25">
      <c r="A69" s="27">
        <v>68</v>
      </c>
      <c r="B69" s="15">
        <v>508.54995773231036</v>
      </c>
      <c r="C69" s="15">
        <v>1119.9393212958225</v>
      </c>
      <c r="D69" s="66">
        <v>1314.0659260059679</v>
      </c>
    </row>
    <row r="70" spans="1:4" x14ac:dyDescent="0.25">
      <c r="A70" s="27">
        <v>69</v>
      </c>
      <c r="B70" s="15">
        <v>510.51987976982105</v>
      </c>
      <c r="C70" s="15">
        <v>1125.2130415601023</v>
      </c>
      <c r="D70" s="66">
        <v>1320.0382463427113</v>
      </c>
    </row>
    <row r="71" spans="1:4" x14ac:dyDescent="0.25">
      <c r="A71" s="27">
        <v>70</v>
      </c>
      <c r="B71" s="15">
        <v>512.48980180733167</v>
      </c>
      <c r="C71" s="15">
        <v>1130.486761824382</v>
      </c>
      <c r="D71" s="66">
        <v>1326.0105666794545</v>
      </c>
    </row>
    <row r="72" spans="1:4" x14ac:dyDescent="0.25">
      <c r="A72" s="27">
        <v>71</v>
      </c>
      <c r="B72" s="15">
        <v>514.4597238448423</v>
      </c>
      <c r="C72" s="15">
        <v>1135.7604820886615</v>
      </c>
      <c r="D72" s="66">
        <v>1331.9828870161978</v>
      </c>
    </row>
    <row r="73" spans="1:4" x14ac:dyDescent="0.25">
      <c r="A73" s="27">
        <v>72</v>
      </c>
      <c r="B73" s="15">
        <v>516.42964588235304</v>
      </c>
      <c r="C73" s="15">
        <v>1141.0342023529411</v>
      </c>
      <c r="D73" s="66">
        <v>1337.9552073529412</v>
      </c>
    </row>
    <row r="74" spans="1:4" x14ac:dyDescent="0.25">
      <c r="A74" s="27">
        <v>73</v>
      </c>
      <c r="B74" s="15">
        <v>518.39956791986356</v>
      </c>
      <c r="C74" s="15">
        <v>1146.3079226172208</v>
      </c>
      <c r="D74" s="66">
        <v>1343.9275276896847</v>
      </c>
    </row>
    <row r="75" spans="1:4" x14ac:dyDescent="0.25">
      <c r="A75" s="27">
        <v>74</v>
      </c>
      <c r="B75" s="15">
        <v>520.3694899573743</v>
      </c>
      <c r="C75" s="15">
        <v>1151.5816428815006</v>
      </c>
      <c r="D75" s="66">
        <v>1349.8998480264281</v>
      </c>
    </row>
    <row r="76" spans="1:4" x14ac:dyDescent="0.25">
      <c r="A76" s="27">
        <v>75</v>
      </c>
      <c r="B76" s="15">
        <v>522.33941199488493</v>
      </c>
      <c r="C76" s="15">
        <v>1156.8553631457801</v>
      </c>
      <c r="D76" s="66">
        <v>1355.8721683631716</v>
      </c>
    </row>
    <row r="77" spans="1:4" x14ac:dyDescent="0.25">
      <c r="A77" s="27">
        <v>76</v>
      </c>
      <c r="B77" s="15">
        <v>524.30933403239555</v>
      </c>
      <c r="C77" s="15">
        <v>1162.1290834100596</v>
      </c>
      <c r="D77" s="66">
        <v>1361.844488699915</v>
      </c>
    </row>
    <row r="78" spans="1:4" x14ac:dyDescent="0.25">
      <c r="A78" s="27">
        <v>77</v>
      </c>
      <c r="B78" s="15">
        <v>526.2792560699063</v>
      </c>
      <c r="C78" s="15">
        <v>1167.4028036743393</v>
      </c>
      <c r="D78" s="66">
        <v>1367.8168090366585</v>
      </c>
    </row>
    <row r="79" spans="1:4" x14ac:dyDescent="0.25">
      <c r="A79" s="27">
        <v>78</v>
      </c>
      <c r="B79" s="15">
        <v>528.24917810741692</v>
      </c>
      <c r="C79" s="15">
        <v>1172.6765239386189</v>
      </c>
      <c r="D79" s="66">
        <v>1373.7891293734017</v>
      </c>
    </row>
    <row r="80" spans="1:4" x14ac:dyDescent="0.25">
      <c r="A80" s="27">
        <v>79</v>
      </c>
      <c r="B80" s="15">
        <v>530.21910014492755</v>
      </c>
      <c r="C80" s="15">
        <v>1177.9502442028984</v>
      </c>
      <c r="D80" s="66">
        <v>1379.7614497101449</v>
      </c>
    </row>
    <row r="81" spans="1:4" x14ac:dyDescent="0.25">
      <c r="A81" s="27">
        <v>80</v>
      </c>
      <c r="B81" s="15">
        <v>532.18902218243829</v>
      </c>
      <c r="C81" s="15">
        <v>1183.2239644671781</v>
      </c>
      <c r="D81" s="66">
        <v>1385.7337700468884</v>
      </c>
    </row>
    <row r="82" spans="1:4" x14ac:dyDescent="0.25">
      <c r="A82" s="27">
        <v>81</v>
      </c>
      <c r="B82" s="15">
        <v>534.15894421994881</v>
      </c>
      <c r="C82" s="15">
        <v>1188.4976847314579</v>
      </c>
      <c r="D82" s="66">
        <v>1391.7060903836318</v>
      </c>
    </row>
    <row r="83" spans="1:4" x14ac:dyDescent="0.25">
      <c r="A83" s="27">
        <v>82</v>
      </c>
      <c r="B83" s="15">
        <v>536.12886625745955</v>
      </c>
      <c r="C83" s="15">
        <v>1193.7714049957374</v>
      </c>
      <c r="D83" s="66">
        <v>1397.6784107203753</v>
      </c>
    </row>
    <row r="84" spans="1:4" x14ac:dyDescent="0.25">
      <c r="A84" s="27">
        <v>83</v>
      </c>
      <c r="B84" s="15">
        <v>538.09878829497018</v>
      </c>
      <c r="C84" s="15">
        <v>1199.0451252600169</v>
      </c>
      <c r="D84" s="66">
        <v>1403.6507310571187</v>
      </c>
    </row>
    <row r="85" spans="1:4" x14ac:dyDescent="0.25">
      <c r="A85" s="27">
        <v>84</v>
      </c>
      <c r="B85" s="15">
        <v>540.0687103324808</v>
      </c>
      <c r="C85" s="15">
        <v>1204.3188455242966</v>
      </c>
      <c r="D85" s="66">
        <v>1409.6230513938622</v>
      </c>
    </row>
    <row r="86" spans="1:4" x14ac:dyDescent="0.25">
      <c r="A86" s="27">
        <v>85</v>
      </c>
      <c r="B86" s="15">
        <v>542.03863236999155</v>
      </c>
      <c r="C86" s="15">
        <v>1209.5925657885764</v>
      </c>
      <c r="D86" s="66">
        <v>1415.5953717306056</v>
      </c>
    </row>
    <row r="87" spans="1:4" x14ac:dyDescent="0.25">
      <c r="A87" s="27">
        <v>86</v>
      </c>
      <c r="B87" s="15">
        <v>544.00855440750217</v>
      </c>
      <c r="C87" s="15">
        <v>1214.8662860528559</v>
      </c>
      <c r="D87" s="66">
        <v>1421.5676920673488</v>
      </c>
    </row>
    <row r="88" spans="1:4" x14ac:dyDescent="0.25">
      <c r="A88" s="27">
        <v>87</v>
      </c>
      <c r="B88" s="15">
        <v>545.9784764450128</v>
      </c>
      <c r="C88" s="15">
        <v>1220.1400063171354</v>
      </c>
      <c r="D88" s="66">
        <v>1427.5400124040921</v>
      </c>
    </row>
    <row r="89" spans="1:4" x14ac:dyDescent="0.25">
      <c r="A89" s="27">
        <v>88</v>
      </c>
      <c r="B89" s="15">
        <v>547.94839848252354</v>
      </c>
      <c r="C89" s="15">
        <v>1225.4137265814152</v>
      </c>
      <c r="D89" s="66">
        <v>1433.5123327408355</v>
      </c>
    </row>
    <row r="90" spans="1:4" x14ac:dyDescent="0.25">
      <c r="A90" s="27">
        <v>89</v>
      </c>
      <c r="B90" s="15">
        <v>549.91832052003406</v>
      </c>
      <c r="C90" s="15">
        <v>1230.6874468456949</v>
      </c>
      <c r="D90" s="66">
        <v>1439.484653077579</v>
      </c>
    </row>
    <row r="91" spans="1:4" x14ac:dyDescent="0.25">
      <c r="A91" s="27">
        <v>90</v>
      </c>
      <c r="B91" s="15">
        <v>551.8882425575448</v>
      </c>
      <c r="C91" s="15">
        <v>1235.9611671099744</v>
      </c>
      <c r="D91" s="66">
        <v>1445.4569734143224</v>
      </c>
    </row>
    <row r="92" spans="1:4" x14ac:dyDescent="0.25">
      <c r="A92" s="27">
        <v>91</v>
      </c>
      <c r="B92" s="15">
        <v>553.85816459505543</v>
      </c>
      <c r="C92" s="15">
        <v>1241.234887374254</v>
      </c>
      <c r="D92" s="66">
        <v>1451.4292937510659</v>
      </c>
    </row>
    <row r="93" spans="1:4" x14ac:dyDescent="0.25">
      <c r="A93" s="27">
        <v>92</v>
      </c>
      <c r="B93" s="15">
        <v>555.82808663256606</v>
      </c>
      <c r="C93" s="15">
        <v>1246.5086076385337</v>
      </c>
      <c r="D93" s="66">
        <v>1457.4016140878093</v>
      </c>
    </row>
    <row r="94" spans="1:4" x14ac:dyDescent="0.25">
      <c r="A94" s="27">
        <v>93</v>
      </c>
      <c r="B94" s="15">
        <v>557.7980086700768</v>
      </c>
      <c r="C94" s="15">
        <v>1251.7823279028132</v>
      </c>
      <c r="D94" s="66">
        <v>1463.3739344245528</v>
      </c>
    </row>
    <row r="95" spans="1:4" x14ac:dyDescent="0.25">
      <c r="A95" s="27">
        <v>94</v>
      </c>
      <c r="B95" s="15">
        <v>559.76793070758742</v>
      </c>
      <c r="C95" s="15">
        <v>1257.0560481670927</v>
      </c>
      <c r="D95" s="66">
        <v>1469.346254761296</v>
      </c>
    </row>
    <row r="96" spans="1:4" x14ac:dyDescent="0.25">
      <c r="A96" s="27">
        <v>95</v>
      </c>
      <c r="B96" s="15">
        <v>561.73785274509805</v>
      </c>
      <c r="C96" s="15">
        <v>1262.3297684313725</v>
      </c>
      <c r="D96" s="66">
        <v>1475.3185750980392</v>
      </c>
    </row>
    <row r="97" spans="1:4" x14ac:dyDescent="0.25">
      <c r="A97" s="27">
        <v>96</v>
      </c>
      <c r="B97" s="15">
        <v>563.70777478260879</v>
      </c>
      <c r="C97" s="15">
        <v>1267.6034886956522</v>
      </c>
      <c r="D97" s="66">
        <v>1481.2908954347827</v>
      </c>
    </row>
    <row r="98" spans="1:4" x14ac:dyDescent="0.25">
      <c r="A98" s="27">
        <v>97</v>
      </c>
      <c r="B98" s="15">
        <v>565.67769682011931</v>
      </c>
      <c r="C98" s="15">
        <v>1272.8772089599317</v>
      </c>
      <c r="D98" s="66">
        <v>1487.2632157715261</v>
      </c>
    </row>
    <row r="99" spans="1:4" x14ac:dyDescent="0.25">
      <c r="A99" s="27">
        <v>98</v>
      </c>
      <c r="B99" s="15">
        <v>567.64761885763005</v>
      </c>
      <c r="C99" s="15">
        <v>1278.1509292242113</v>
      </c>
      <c r="D99" s="66">
        <v>1493.2355361082696</v>
      </c>
    </row>
    <row r="100" spans="1:4" x14ac:dyDescent="0.25">
      <c r="A100" s="27">
        <v>99</v>
      </c>
      <c r="B100" s="15">
        <v>569.61754089514068</v>
      </c>
      <c r="C100" s="15">
        <v>1283.424649488491</v>
      </c>
      <c r="D100" s="66">
        <v>1499.207856445013</v>
      </c>
    </row>
    <row r="101" spans="1:4" x14ac:dyDescent="0.25">
      <c r="A101" s="27">
        <v>100</v>
      </c>
      <c r="B101" s="15">
        <v>571.58746293265131</v>
      </c>
      <c r="C101" s="15">
        <v>1288.6983697527708</v>
      </c>
      <c r="D101" s="66">
        <v>1505.1801767817565</v>
      </c>
    </row>
    <row r="102" spans="1:4" x14ac:dyDescent="0.25">
      <c r="A102" s="27">
        <v>101</v>
      </c>
      <c r="B102" s="15">
        <v>573.55738497016205</v>
      </c>
      <c r="C102" s="15">
        <v>1293.9720900170503</v>
      </c>
      <c r="D102" s="66">
        <v>1511.1524971184999</v>
      </c>
    </row>
    <row r="103" spans="1:4" x14ac:dyDescent="0.25">
      <c r="A103" s="27">
        <v>102</v>
      </c>
      <c r="B103" s="15">
        <v>575.52730700767268</v>
      </c>
      <c r="C103" s="15">
        <v>1299.2458102813298</v>
      </c>
      <c r="D103" s="66">
        <v>1517.1248174552431</v>
      </c>
    </row>
    <row r="104" spans="1:4" x14ac:dyDescent="0.25">
      <c r="A104" s="27">
        <v>103</v>
      </c>
      <c r="B104" s="15">
        <v>577.4972290451833</v>
      </c>
      <c r="C104" s="15">
        <v>1304.5195305456095</v>
      </c>
      <c r="D104" s="66">
        <v>1523.0971377919864</v>
      </c>
    </row>
    <row r="105" spans="1:4" x14ac:dyDescent="0.25">
      <c r="A105" s="27">
        <v>104</v>
      </c>
      <c r="B105" s="15">
        <v>579.46715108269404</v>
      </c>
      <c r="C105" s="15">
        <v>1309.7932508098893</v>
      </c>
      <c r="D105" s="66">
        <v>1529.0694581287298</v>
      </c>
    </row>
    <row r="106" spans="1:4" x14ac:dyDescent="0.25">
      <c r="A106" s="27">
        <v>105</v>
      </c>
      <c r="B106" s="15">
        <v>581.43707312020456</v>
      </c>
      <c r="C106" s="15">
        <v>1315.0669710741688</v>
      </c>
      <c r="D106" s="66">
        <v>1535.0417784654733</v>
      </c>
    </row>
    <row r="107" spans="1:4" x14ac:dyDescent="0.25">
      <c r="A107" s="27">
        <v>106</v>
      </c>
      <c r="B107" s="15">
        <v>583.4069951577153</v>
      </c>
      <c r="C107" s="15">
        <v>1320.3406913384483</v>
      </c>
      <c r="D107" s="66">
        <v>1541.0140988022167</v>
      </c>
    </row>
    <row r="108" spans="1:4" x14ac:dyDescent="0.25">
      <c r="A108" s="27">
        <v>107</v>
      </c>
      <c r="B108" s="15">
        <v>585.37691719522593</v>
      </c>
      <c r="C108" s="15">
        <v>1325.6144116027281</v>
      </c>
      <c r="D108" s="66">
        <v>1546.9864191389602</v>
      </c>
    </row>
    <row r="109" spans="1:4" x14ac:dyDescent="0.25">
      <c r="A109" s="27">
        <v>108</v>
      </c>
      <c r="B109" s="15">
        <v>587.34683923273656</v>
      </c>
      <c r="C109" s="15">
        <v>1330.8881318670078</v>
      </c>
      <c r="D109" s="66">
        <v>1552.9587394757036</v>
      </c>
    </row>
    <row r="110" spans="1:4" x14ac:dyDescent="0.25">
      <c r="A110" s="27">
        <v>109</v>
      </c>
      <c r="B110" s="15">
        <v>589.3167612702473</v>
      </c>
      <c r="C110" s="15">
        <v>1336.1618521312871</v>
      </c>
      <c r="D110" s="66">
        <v>1558.9310598124471</v>
      </c>
    </row>
    <row r="111" spans="1:4" x14ac:dyDescent="0.25">
      <c r="A111" s="27">
        <v>110</v>
      </c>
      <c r="B111" s="15">
        <v>591.28668330775793</v>
      </c>
      <c r="C111" s="15">
        <v>1341.4355723955669</v>
      </c>
      <c r="D111" s="66">
        <v>1564.9033801491903</v>
      </c>
    </row>
    <row r="112" spans="1:4" x14ac:dyDescent="0.25">
      <c r="A112" s="27">
        <v>111</v>
      </c>
      <c r="B112" s="15">
        <v>593.25660534526855</v>
      </c>
      <c r="C112" s="15">
        <v>1346.7092926598466</v>
      </c>
      <c r="D112" s="66">
        <v>1570.8757004859335</v>
      </c>
    </row>
    <row r="113" spans="1:4" x14ac:dyDescent="0.25">
      <c r="A113" s="27">
        <v>112</v>
      </c>
      <c r="B113" s="15">
        <v>595.2265273827793</v>
      </c>
      <c r="C113" s="15">
        <v>1351.9830129241261</v>
      </c>
      <c r="D113" s="66">
        <v>1576.848020822677</v>
      </c>
    </row>
    <row r="114" spans="1:4" x14ac:dyDescent="0.25">
      <c r="A114" s="27">
        <v>113</v>
      </c>
      <c r="B114" s="15">
        <v>597.19644942028981</v>
      </c>
      <c r="C114" s="15">
        <v>1357.2567331884056</v>
      </c>
      <c r="D114" s="66">
        <v>1582.8203411594204</v>
      </c>
    </row>
    <row r="115" spans="1:4" x14ac:dyDescent="0.25">
      <c r="A115" s="27">
        <v>114</v>
      </c>
      <c r="B115" s="15">
        <v>599.16637145780055</v>
      </c>
      <c r="C115" s="15">
        <v>1362.5304534526854</v>
      </c>
      <c r="D115" s="66">
        <v>1588.7926614961639</v>
      </c>
    </row>
    <row r="116" spans="1:4" x14ac:dyDescent="0.25">
      <c r="A116" s="27">
        <v>115</v>
      </c>
      <c r="B116" s="15">
        <v>601.13629349531118</v>
      </c>
      <c r="C116" s="15">
        <v>1367.8041737169651</v>
      </c>
      <c r="D116" s="66">
        <v>1594.7649818329073</v>
      </c>
    </row>
    <row r="117" spans="1:4" x14ac:dyDescent="0.25">
      <c r="A117" s="27">
        <v>116</v>
      </c>
      <c r="B117" s="15">
        <v>603.10621553282181</v>
      </c>
      <c r="C117" s="15">
        <v>1373.0778939812446</v>
      </c>
      <c r="D117" s="66">
        <v>1600.7373021696508</v>
      </c>
    </row>
    <row r="118" spans="1:4" x14ac:dyDescent="0.25">
      <c r="A118" s="27">
        <v>117</v>
      </c>
      <c r="B118" s="15">
        <v>605.07613757033255</v>
      </c>
      <c r="C118" s="15">
        <v>1378.3516142455242</v>
      </c>
      <c r="D118" s="66">
        <v>1606.7096225063942</v>
      </c>
    </row>
    <row r="119" spans="1:4" x14ac:dyDescent="0.25">
      <c r="A119" s="27">
        <v>118</v>
      </c>
      <c r="B119" s="15">
        <v>607.04605960784318</v>
      </c>
      <c r="C119" s="15">
        <v>1383.6253345098039</v>
      </c>
      <c r="D119" s="66">
        <v>1612.6819428431377</v>
      </c>
    </row>
    <row r="120" spans="1:4" x14ac:dyDescent="0.25">
      <c r="A120" s="27">
        <v>119</v>
      </c>
      <c r="B120" s="15">
        <v>609.0159816453538</v>
      </c>
      <c r="C120" s="15">
        <v>1388.8990547740837</v>
      </c>
      <c r="D120" s="66">
        <v>1618.6542631798807</v>
      </c>
    </row>
    <row r="121" spans="1:4" x14ac:dyDescent="0.25">
      <c r="A121" s="27">
        <v>120</v>
      </c>
      <c r="B121" s="15">
        <v>610.98590368286455</v>
      </c>
      <c r="C121" s="15">
        <v>1394.1727750383632</v>
      </c>
      <c r="D121" s="66">
        <v>1624.6265835166241</v>
      </c>
    </row>
    <row r="122" spans="1:4" x14ac:dyDescent="0.25">
      <c r="A122" s="27">
        <v>121</v>
      </c>
      <c r="B122" s="15">
        <v>612.95582572037506</v>
      </c>
      <c r="C122" s="15">
        <v>1399.4464953026427</v>
      </c>
      <c r="D122" s="66">
        <v>1630.5989038533676</v>
      </c>
    </row>
    <row r="123" spans="1:4" x14ac:dyDescent="0.25">
      <c r="A123" s="27">
        <v>122</v>
      </c>
      <c r="B123" s="15">
        <v>614.9257477578858</v>
      </c>
      <c r="C123" s="15">
        <v>1404.7202155669224</v>
      </c>
      <c r="D123" s="66">
        <v>1636.571224190111</v>
      </c>
    </row>
    <row r="124" spans="1:4" x14ac:dyDescent="0.25">
      <c r="A124" s="27">
        <v>123</v>
      </c>
      <c r="B124" s="15">
        <v>616.89566979539643</v>
      </c>
      <c r="C124" s="15">
        <v>1409.9939358312022</v>
      </c>
      <c r="D124" s="66">
        <v>1642.5435445268545</v>
      </c>
    </row>
    <row r="125" spans="1:4" x14ac:dyDescent="0.25">
      <c r="A125" s="27">
        <v>124</v>
      </c>
      <c r="B125" s="15">
        <v>618.86559183290706</v>
      </c>
      <c r="C125" s="15">
        <v>1415.2676560954815</v>
      </c>
      <c r="D125" s="66">
        <v>1648.5158648635979</v>
      </c>
    </row>
    <row r="126" spans="1:4" x14ac:dyDescent="0.25">
      <c r="A126" s="27">
        <v>125</v>
      </c>
      <c r="B126" s="15">
        <v>620.8355138704178</v>
      </c>
      <c r="C126" s="15">
        <v>1420.5413763597612</v>
      </c>
      <c r="D126" s="66">
        <v>1654.4881852003414</v>
      </c>
    </row>
    <row r="127" spans="1:4" x14ac:dyDescent="0.25">
      <c r="A127" s="27">
        <v>126</v>
      </c>
      <c r="B127" s="15">
        <v>622.80543590792843</v>
      </c>
      <c r="C127" s="15">
        <v>1425.815096624041</v>
      </c>
      <c r="D127" s="66">
        <v>1660.4605055370848</v>
      </c>
    </row>
    <row r="128" spans="1:4" x14ac:dyDescent="0.25">
      <c r="A128" s="27">
        <v>127</v>
      </c>
      <c r="B128" s="15">
        <v>624.77535794543905</v>
      </c>
      <c r="C128" s="15">
        <v>1431.0888168883205</v>
      </c>
      <c r="D128" s="66">
        <v>1666.4328258738278</v>
      </c>
    </row>
    <row r="129" spans="1:4" x14ac:dyDescent="0.25">
      <c r="A129" s="27">
        <v>128</v>
      </c>
      <c r="B129" s="15">
        <v>626.7452799829498</v>
      </c>
      <c r="C129" s="15">
        <v>1436.3625371526</v>
      </c>
      <c r="D129" s="66">
        <v>1672.4051462105713</v>
      </c>
    </row>
    <row r="130" spans="1:4" x14ac:dyDescent="0.25">
      <c r="A130" s="27">
        <v>129</v>
      </c>
      <c r="B130" s="15">
        <v>628.71520202046031</v>
      </c>
      <c r="C130" s="15">
        <v>1441.6362574168797</v>
      </c>
      <c r="D130" s="66">
        <v>1678.3774665473147</v>
      </c>
    </row>
    <row r="131" spans="1:4" x14ac:dyDescent="0.25">
      <c r="A131" s="27">
        <v>130</v>
      </c>
      <c r="B131" s="15">
        <v>630.68512405797105</v>
      </c>
      <c r="C131" s="15">
        <v>1446.9099776811595</v>
      </c>
      <c r="D131" s="66">
        <v>1684.3497868840582</v>
      </c>
    </row>
    <row r="132" spans="1:4" x14ac:dyDescent="0.25">
      <c r="A132" s="27">
        <v>131</v>
      </c>
      <c r="B132" s="15">
        <v>632.65504609548168</v>
      </c>
      <c r="C132" s="15">
        <v>1452.183697945439</v>
      </c>
      <c r="D132" s="66">
        <v>1690.3221072208016</v>
      </c>
    </row>
    <row r="133" spans="1:4" x14ac:dyDescent="0.25">
      <c r="A133" s="27">
        <v>132</v>
      </c>
      <c r="B133" s="15">
        <v>634.62496813299231</v>
      </c>
      <c r="C133" s="15">
        <v>1457.4574182097185</v>
      </c>
      <c r="D133" s="66">
        <v>1696.2944275575451</v>
      </c>
    </row>
    <row r="134" spans="1:4" x14ac:dyDescent="0.25">
      <c r="A134" s="27">
        <v>133</v>
      </c>
      <c r="B134" s="15">
        <v>636.59489017050305</v>
      </c>
      <c r="C134" s="15">
        <v>1462.7311384739983</v>
      </c>
      <c r="D134" s="66">
        <v>1702.2667478942885</v>
      </c>
    </row>
    <row r="135" spans="1:4" x14ac:dyDescent="0.25">
      <c r="A135" s="27">
        <v>134</v>
      </c>
      <c r="B135" s="15">
        <v>638.56481220801356</v>
      </c>
      <c r="C135" s="15">
        <v>1468.004858738278</v>
      </c>
      <c r="D135" s="66">
        <v>1708.239068231032</v>
      </c>
    </row>
    <row r="136" spans="1:4" x14ac:dyDescent="0.25">
      <c r="A136" s="27">
        <v>135</v>
      </c>
      <c r="B136" s="15">
        <v>640.53473424552431</v>
      </c>
      <c r="C136" s="15">
        <v>1473.2785790025573</v>
      </c>
      <c r="D136" s="66">
        <v>1714.211388567775</v>
      </c>
    </row>
    <row r="137" spans="1:4" x14ac:dyDescent="0.25">
      <c r="A137" s="27">
        <v>136</v>
      </c>
      <c r="B137" s="15">
        <v>642.50465628303493</v>
      </c>
      <c r="C137" s="15">
        <v>1478.5522992668371</v>
      </c>
      <c r="D137" s="66">
        <v>1720.1837089045184</v>
      </c>
    </row>
    <row r="138" spans="1:4" x14ac:dyDescent="0.25">
      <c r="A138" s="27">
        <v>137</v>
      </c>
      <c r="B138" s="15">
        <v>644.47457832054556</v>
      </c>
      <c r="C138" s="15">
        <v>1483.8260195311168</v>
      </c>
      <c r="D138" s="66">
        <v>1726.1560292412619</v>
      </c>
    </row>
    <row r="139" spans="1:4" x14ac:dyDescent="0.25">
      <c r="A139" s="27">
        <v>138</v>
      </c>
      <c r="B139" s="15">
        <v>646.4445003580563</v>
      </c>
      <c r="C139" s="15">
        <v>1489.0997397953965</v>
      </c>
      <c r="D139" s="66">
        <v>1732.1283495780053</v>
      </c>
    </row>
    <row r="140" spans="1:4" x14ac:dyDescent="0.25">
      <c r="A140" s="27">
        <v>139</v>
      </c>
      <c r="B140" s="15">
        <v>648.41442239556693</v>
      </c>
      <c r="C140" s="15">
        <v>1494.3734600596758</v>
      </c>
      <c r="D140" s="66">
        <v>1738.1006699147488</v>
      </c>
    </row>
    <row r="141" spans="1:4" x14ac:dyDescent="0.25">
      <c r="A141" s="27">
        <v>140</v>
      </c>
      <c r="B141" s="15">
        <v>650.38434443307756</v>
      </c>
      <c r="C141" s="15">
        <v>1499.6471803239556</v>
      </c>
      <c r="D141" s="66">
        <v>1744.0729902514922</v>
      </c>
    </row>
    <row r="142" spans="1:4" x14ac:dyDescent="0.25">
      <c r="A142" s="27">
        <v>141</v>
      </c>
      <c r="B142" s="15">
        <v>652.3542664705883</v>
      </c>
      <c r="C142" s="15">
        <v>1504.9209005882353</v>
      </c>
      <c r="D142" s="66">
        <v>1750.0453105882357</v>
      </c>
    </row>
    <row r="143" spans="1:4" x14ac:dyDescent="0.25">
      <c r="A143" s="27">
        <v>142</v>
      </c>
      <c r="B143" s="15">
        <v>654.32418850809881</v>
      </c>
      <c r="C143" s="15">
        <v>1510.1946208525151</v>
      </c>
      <c r="D143" s="66">
        <v>1756.0176309249791</v>
      </c>
    </row>
    <row r="144" spans="1:4" x14ac:dyDescent="0.25">
      <c r="A144" s="27">
        <v>143</v>
      </c>
      <c r="B144" s="15">
        <v>656.29411054560956</v>
      </c>
      <c r="C144" s="15">
        <v>1515.4683411167944</v>
      </c>
      <c r="D144" s="66">
        <v>1761.9899512617221</v>
      </c>
    </row>
    <row r="145" spans="1:4" x14ac:dyDescent="0.25">
      <c r="A145" s="27">
        <v>144</v>
      </c>
      <c r="B145" s="15">
        <v>658.26403258312018</v>
      </c>
      <c r="C145" s="15">
        <v>1520.7420613810741</v>
      </c>
      <c r="D145" s="66">
        <v>1767.9622715984656</v>
      </c>
    </row>
    <row r="146" spans="1:4" x14ac:dyDescent="0.25">
      <c r="A146" s="27">
        <v>145</v>
      </c>
      <c r="B146" s="15">
        <v>660.23395462063081</v>
      </c>
      <c r="C146" s="15">
        <v>1526.0157816453539</v>
      </c>
      <c r="D146" s="66">
        <v>1773.934591935209</v>
      </c>
    </row>
    <row r="147" spans="1:4" x14ac:dyDescent="0.25">
      <c r="A147" s="27">
        <v>146</v>
      </c>
      <c r="B147" s="15">
        <v>662.20387665814155</v>
      </c>
      <c r="C147" s="15">
        <v>1531.2895019096336</v>
      </c>
      <c r="D147" s="66">
        <v>1779.9069122719525</v>
      </c>
    </row>
    <row r="148" spans="1:4" x14ac:dyDescent="0.25">
      <c r="A148" s="27">
        <v>147</v>
      </c>
      <c r="B148" s="15">
        <v>664.17379869565218</v>
      </c>
      <c r="C148" s="15">
        <v>1536.5632221739129</v>
      </c>
      <c r="D148" s="66">
        <v>1785.8792326086959</v>
      </c>
    </row>
    <row r="149" spans="1:4" x14ac:dyDescent="0.25">
      <c r="A149" s="27">
        <v>148</v>
      </c>
      <c r="B149" s="15">
        <v>666.14372073316281</v>
      </c>
      <c r="C149" s="15">
        <v>1541.8369424381926</v>
      </c>
      <c r="D149" s="66">
        <v>1791.8515529454394</v>
      </c>
    </row>
    <row r="150" spans="1:4" x14ac:dyDescent="0.25">
      <c r="A150" s="27">
        <v>149</v>
      </c>
      <c r="B150" s="15">
        <v>668.11364277067355</v>
      </c>
      <c r="C150" s="15">
        <v>1547.1106627024724</v>
      </c>
      <c r="D150" s="66">
        <v>1797.8238732821828</v>
      </c>
    </row>
    <row r="151" spans="1:4" x14ac:dyDescent="0.25">
      <c r="A151" s="27">
        <v>150</v>
      </c>
      <c r="B151" s="15">
        <v>670.08356480818406</v>
      </c>
      <c r="C151" s="15">
        <v>1552.3843829667517</v>
      </c>
      <c r="D151" s="66">
        <v>1803.7961936189263</v>
      </c>
    </row>
    <row r="152" spans="1:4" x14ac:dyDescent="0.25">
      <c r="A152" s="27">
        <v>151</v>
      </c>
      <c r="B152" s="15">
        <v>672.05348684569481</v>
      </c>
      <c r="C152" s="15">
        <v>1557.6581032310314</v>
      </c>
      <c r="D152" s="66">
        <v>1809.7685139556693</v>
      </c>
    </row>
    <row r="153" spans="1:4" x14ac:dyDescent="0.25">
      <c r="A153" s="27">
        <v>152</v>
      </c>
      <c r="B153" s="15">
        <v>674.02340888320543</v>
      </c>
      <c r="C153" s="15">
        <v>1562.9318234953112</v>
      </c>
      <c r="D153" s="66">
        <v>1815.7408342924127</v>
      </c>
    </row>
    <row r="154" spans="1:4" x14ac:dyDescent="0.25">
      <c r="A154" s="27">
        <v>153</v>
      </c>
      <c r="B154" s="15">
        <v>675.99333092071606</v>
      </c>
      <c r="C154" s="15">
        <v>1568.2055437595909</v>
      </c>
      <c r="D154" s="66">
        <v>1821.7131546291562</v>
      </c>
    </row>
    <row r="155" spans="1:4" x14ac:dyDescent="0.25">
      <c r="A155" s="27">
        <v>154</v>
      </c>
      <c r="B155" s="15">
        <v>677.9632529582268</v>
      </c>
      <c r="C155" s="15">
        <v>1573.4792640238702</v>
      </c>
      <c r="D155" s="66">
        <v>1827.6854749658996</v>
      </c>
    </row>
    <row r="156" spans="1:4" x14ac:dyDescent="0.25">
      <c r="A156" s="27">
        <v>155</v>
      </c>
      <c r="B156" s="15">
        <v>679.93317499573743</v>
      </c>
      <c r="C156" s="15">
        <v>1578.7529842881499</v>
      </c>
      <c r="D156" s="66">
        <v>1833.6577953026431</v>
      </c>
    </row>
    <row r="157" spans="1:4" x14ac:dyDescent="0.25">
      <c r="A157" s="27">
        <v>156</v>
      </c>
      <c r="B157" s="15">
        <v>681.90309703324806</v>
      </c>
      <c r="C157" s="15">
        <v>1584.0267045524297</v>
      </c>
      <c r="D157" s="66">
        <v>1839.6301156393865</v>
      </c>
    </row>
    <row r="158" spans="1:4" x14ac:dyDescent="0.25">
      <c r="A158" s="27">
        <v>157</v>
      </c>
      <c r="B158" s="15">
        <v>683.8730190707588</v>
      </c>
      <c r="C158" s="15">
        <v>1589.3004248167094</v>
      </c>
      <c r="D158" s="66">
        <v>1845.60243597613</v>
      </c>
    </row>
    <row r="159" spans="1:4" x14ac:dyDescent="0.25">
      <c r="A159" s="27">
        <v>158</v>
      </c>
      <c r="B159" s="15">
        <v>685.84294110826932</v>
      </c>
      <c r="C159" s="15">
        <v>1594.5741450809887</v>
      </c>
      <c r="D159" s="66">
        <v>1851.5747563128734</v>
      </c>
    </row>
    <row r="160" spans="1:4" x14ac:dyDescent="0.25">
      <c r="A160" s="27">
        <v>159</v>
      </c>
      <c r="B160" s="15">
        <v>687.81286314578006</v>
      </c>
      <c r="C160" s="15">
        <v>1599.8478653452685</v>
      </c>
      <c r="D160" s="66">
        <v>1857.5470766496164</v>
      </c>
    </row>
    <row r="161" spans="1:4" x14ac:dyDescent="0.25">
      <c r="A161" s="27">
        <v>160</v>
      </c>
      <c r="B161" s="15">
        <v>689.78278518329068</v>
      </c>
      <c r="C161" s="15">
        <v>1605.1215856095482</v>
      </c>
      <c r="D161" s="66">
        <v>1863.5193969863599</v>
      </c>
    </row>
    <row r="162" spans="1:4" x14ac:dyDescent="0.25">
      <c r="A162" s="27">
        <v>161</v>
      </c>
      <c r="B162" s="15">
        <v>691.75270722080131</v>
      </c>
      <c r="C162" s="15">
        <v>1610.395305873828</v>
      </c>
      <c r="D162" s="66">
        <v>1869.4917173231033</v>
      </c>
    </row>
    <row r="163" spans="1:4" x14ac:dyDescent="0.25">
      <c r="A163" s="27">
        <v>162</v>
      </c>
      <c r="B163" s="15">
        <v>693.72262925831205</v>
      </c>
      <c r="C163" s="15">
        <v>1615.6690261381073</v>
      </c>
      <c r="D163" s="66">
        <v>1875.4640376598468</v>
      </c>
    </row>
    <row r="164" spans="1:4" x14ac:dyDescent="0.25">
      <c r="A164" s="27">
        <v>163</v>
      </c>
      <c r="B164" s="15">
        <v>695.69255129582268</v>
      </c>
      <c r="C164" s="15">
        <v>1620.942746402387</v>
      </c>
      <c r="D164" s="66">
        <v>1881.4363579965902</v>
      </c>
    </row>
    <row r="165" spans="1:4" x14ac:dyDescent="0.25">
      <c r="A165" s="27">
        <v>164</v>
      </c>
      <c r="B165" s="15">
        <v>697.66247333333331</v>
      </c>
      <c r="C165" s="15">
        <v>1626.2164666666667</v>
      </c>
      <c r="D165" s="66">
        <v>1887.4086783333337</v>
      </c>
    </row>
    <row r="166" spans="1:4" x14ac:dyDescent="0.25">
      <c r="A166" s="27">
        <v>165</v>
      </c>
      <c r="B166" s="15">
        <v>699.63239537084405</v>
      </c>
      <c r="C166" s="15">
        <v>1631.490186930946</v>
      </c>
      <c r="D166" s="66">
        <v>1893.3809986700771</v>
      </c>
    </row>
    <row r="167" spans="1:4" x14ac:dyDescent="0.25">
      <c r="A167" s="27">
        <v>166</v>
      </c>
      <c r="B167" s="15">
        <v>701.60231740835457</v>
      </c>
      <c r="C167" s="15">
        <v>1636.7639071952258</v>
      </c>
      <c r="D167" s="66">
        <v>1899.3533190068206</v>
      </c>
    </row>
    <row r="168" spans="1:4" x14ac:dyDescent="0.25">
      <c r="A168" s="27">
        <v>167</v>
      </c>
      <c r="B168" s="15">
        <v>703.57223944586531</v>
      </c>
      <c r="C168" s="15">
        <v>1642.0376274595055</v>
      </c>
      <c r="D168" s="66">
        <v>1905.3256393435636</v>
      </c>
    </row>
    <row r="169" spans="1:4" x14ac:dyDescent="0.25">
      <c r="A169" s="27">
        <v>168</v>
      </c>
      <c r="B169" s="15">
        <v>705.54216148337593</v>
      </c>
      <c r="C169" s="15">
        <v>1647.3113477237853</v>
      </c>
      <c r="D169" s="66">
        <v>1911.297959680307</v>
      </c>
    </row>
    <row r="170" spans="1:4" x14ac:dyDescent="0.25">
      <c r="A170" s="27">
        <v>169</v>
      </c>
      <c r="B170" s="15">
        <v>707.51208352088656</v>
      </c>
      <c r="C170" s="15">
        <v>1652.5850679880646</v>
      </c>
      <c r="D170" s="66">
        <v>1917.2702800170505</v>
      </c>
    </row>
    <row r="171" spans="1:4" x14ac:dyDescent="0.25">
      <c r="A171" s="27">
        <v>170</v>
      </c>
      <c r="B171" s="15">
        <v>709.4820055583973</v>
      </c>
      <c r="C171" s="15">
        <v>1657.8587882523443</v>
      </c>
      <c r="D171" s="66">
        <v>1923.2426003537939</v>
      </c>
    </row>
    <row r="172" spans="1:4" x14ac:dyDescent="0.25">
      <c r="A172" s="27">
        <v>171</v>
      </c>
      <c r="B172" s="15">
        <v>711.45192759590793</v>
      </c>
      <c r="C172" s="15">
        <v>1663.1325085166241</v>
      </c>
      <c r="D172" s="66">
        <v>1929.2149206905374</v>
      </c>
    </row>
    <row r="173" spans="1:4" x14ac:dyDescent="0.25">
      <c r="A173" s="27">
        <v>172</v>
      </c>
      <c r="B173" s="15">
        <v>713.42184963341856</v>
      </c>
      <c r="C173" s="15">
        <v>1668.4062287809038</v>
      </c>
      <c r="D173" s="66">
        <v>1935.1872410272808</v>
      </c>
    </row>
    <row r="174" spans="1:4" x14ac:dyDescent="0.25">
      <c r="A174" s="27">
        <v>173</v>
      </c>
      <c r="B174" s="15">
        <v>715.3917716709293</v>
      </c>
      <c r="C174" s="15">
        <v>1673.6799490451831</v>
      </c>
      <c r="D174" s="66">
        <v>1941.1595613640243</v>
      </c>
    </row>
    <row r="175" spans="1:4" x14ac:dyDescent="0.25">
      <c r="A175" s="27">
        <v>174</v>
      </c>
      <c r="B175" s="15">
        <v>717.36169370843982</v>
      </c>
      <c r="C175" s="15">
        <v>1678.9536693094628</v>
      </c>
      <c r="D175" s="66">
        <v>1947.1318817007677</v>
      </c>
    </row>
    <row r="176" spans="1:4" x14ac:dyDescent="0.25">
      <c r="A176" s="27">
        <v>175</v>
      </c>
      <c r="B176" s="15">
        <v>719.33161574595056</v>
      </c>
      <c r="C176" s="15">
        <v>1684.2273895737426</v>
      </c>
      <c r="D176" s="66">
        <v>1953.1042020375107</v>
      </c>
    </row>
    <row r="177" spans="1:4" x14ac:dyDescent="0.25">
      <c r="A177" s="27">
        <v>176</v>
      </c>
      <c r="B177" s="15">
        <v>721.30153778346119</v>
      </c>
      <c r="C177" s="15">
        <v>1689.5011098380223</v>
      </c>
      <c r="D177" s="66">
        <v>1959.0765223742542</v>
      </c>
    </row>
    <row r="178" spans="1:4" x14ac:dyDescent="0.25">
      <c r="A178" s="27">
        <v>177</v>
      </c>
      <c r="B178" s="15">
        <v>723.27145982097181</v>
      </c>
      <c r="C178" s="15">
        <v>1694.7748301023016</v>
      </c>
      <c r="D178" s="66">
        <v>1965.0488427109976</v>
      </c>
    </row>
    <row r="179" spans="1:4" x14ac:dyDescent="0.25">
      <c r="A179" s="27">
        <v>178</v>
      </c>
      <c r="B179" s="15">
        <v>725.24138185848255</v>
      </c>
      <c r="C179" s="15">
        <v>1700.0485503665814</v>
      </c>
      <c r="D179" s="66">
        <v>1971.0211630477411</v>
      </c>
    </row>
    <row r="180" spans="1:4" x14ac:dyDescent="0.25">
      <c r="A180" s="27">
        <v>179</v>
      </c>
      <c r="B180" s="15">
        <v>727.21130389599318</v>
      </c>
      <c r="C180" s="15">
        <v>1705.3222706308611</v>
      </c>
      <c r="D180" s="66">
        <v>1976.9934833844845</v>
      </c>
    </row>
    <row r="181" spans="1:4" x14ac:dyDescent="0.25">
      <c r="A181" s="27">
        <v>180</v>
      </c>
      <c r="B181" s="15">
        <v>729.18122593350381</v>
      </c>
      <c r="C181" s="15">
        <v>1710.5959908951404</v>
      </c>
      <c r="D181" s="66">
        <v>1982.965803721228</v>
      </c>
    </row>
    <row r="182" spans="1:4" x14ac:dyDescent="0.25">
      <c r="A182" s="27">
        <v>181</v>
      </c>
      <c r="B182" s="15">
        <v>731.15114797101455</v>
      </c>
      <c r="C182" s="15">
        <v>1715.8697111594201</v>
      </c>
      <c r="D182" s="66">
        <v>1988.9381240579714</v>
      </c>
    </row>
    <row r="183" spans="1:4" x14ac:dyDescent="0.25">
      <c r="A183" s="27">
        <v>182</v>
      </c>
      <c r="B183" s="15">
        <v>733.12107000852507</v>
      </c>
      <c r="C183" s="15">
        <v>1721.1434314236999</v>
      </c>
      <c r="D183" s="66">
        <v>1994.9104443947149</v>
      </c>
    </row>
    <row r="184" spans="1:4" x14ac:dyDescent="0.25">
      <c r="A184" s="27">
        <v>183</v>
      </c>
      <c r="B184" s="15">
        <v>735.09099204603581</v>
      </c>
      <c r="C184" s="15">
        <v>1726.4171516879796</v>
      </c>
      <c r="D184" s="66">
        <v>2000.8827647314579</v>
      </c>
    </row>
    <row r="185" spans="1:4" x14ac:dyDescent="0.25">
      <c r="A185" s="27">
        <v>184</v>
      </c>
      <c r="B185" s="15">
        <v>737.06091408354644</v>
      </c>
      <c r="C185" s="15">
        <v>1731.6908719522589</v>
      </c>
      <c r="D185" s="66">
        <v>2006.8550850682013</v>
      </c>
    </row>
    <row r="186" spans="1:4" x14ac:dyDescent="0.25">
      <c r="A186" s="27">
        <v>185</v>
      </c>
      <c r="B186" s="15">
        <v>739.03083612105706</v>
      </c>
      <c r="C186" s="15">
        <v>1736.9645922165387</v>
      </c>
      <c r="D186" s="66">
        <v>2012.8274054049448</v>
      </c>
    </row>
    <row r="187" spans="1:4" x14ac:dyDescent="0.25">
      <c r="A187" s="27">
        <v>186</v>
      </c>
      <c r="B187" s="15">
        <v>741.00075815856781</v>
      </c>
      <c r="C187" s="15">
        <v>1742.2383124808184</v>
      </c>
      <c r="D187" s="66">
        <v>2018.7997257416882</v>
      </c>
    </row>
    <row r="188" spans="1:4" x14ac:dyDescent="0.25">
      <c r="A188" s="27">
        <v>187</v>
      </c>
      <c r="B188" s="15">
        <v>742.97068019607843</v>
      </c>
      <c r="C188" s="15">
        <v>1747.5120327450982</v>
      </c>
      <c r="D188" s="66">
        <v>2024.7720460784317</v>
      </c>
    </row>
    <row r="189" spans="1:4" x14ac:dyDescent="0.25">
      <c r="A189" s="27">
        <v>188</v>
      </c>
      <c r="B189" s="15">
        <v>744.94060223358906</v>
      </c>
      <c r="C189" s="15">
        <v>1752.7857530093775</v>
      </c>
      <c r="D189" s="66">
        <v>2030.7443664151751</v>
      </c>
    </row>
    <row r="190" spans="1:4" x14ac:dyDescent="0.25">
      <c r="A190" s="27">
        <v>189</v>
      </c>
      <c r="B190" s="15">
        <v>746.9105242710998</v>
      </c>
      <c r="C190" s="15">
        <v>1758.0594732736572</v>
      </c>
      <c r="D190" s="66">
        <v>2036.7166867519186</v>
      </c>
    </row>
    <row r="191" spans="1:4" x14ac:dyDescent="0.25">
      <c r="A191" s="27">
        <v>190</v>
      </c>
      <c r="B191" s="15">
        <v>748.88044630861032</v>
      </c>
      <c r="C191" s="15">
        <v>1763.3331935379369</v>
      </c>
      <c r="D191" s="66">
        <v>2042.689007088662</v>
      </c>
    </row>
    <row r="192" spans="1:4" x14ac:dyDescent="0.25">
      <c r="A192" s="27">
        <v>191</v>
      </c>
      <c r="B192" s="15">
        <v>750.85036834612106</v>
      </c>
      <c r="C192" s="15">
        <v>1768.6069138022167</v>
      </c>
      <c r="D192" s="66">
        <v>2048.661327425405</v>
      </c>
    </row>
    <row r="193" spans="1:4" x14ac:dyDescent="0.25">
      <c r="A193" s="27">
        <v>192</v>
      </c>
      <c r="B193" s="15">
        <v>752.82029038363169</v>
      </c>
      <c r="C193" s="15">
        <v>1773.880634066496</v>
      </c>
      <c r="D193" s="66">
        <v>2054.6336477621485</v>
      </c>
    </row>
    <row r="194" spans="1:4" x14ac:dyDescent="0.25">
      <c r="A194" s="27">
        <v>193</v>
      </c>
      <c r="B194" s="15">
        <v>754.79021242114231</v>
      </c>
      <c r="C194" s="15">
        <v>1779.1543543307757</v>
      </c>
      <c r="D194" s="66">
        <v>2060.6059680988919</v>
      </c>
    </row>
    <row r="195" spans="1:4" x14ac:dyDescent="0.25">
      <c r="A195" s="27">
        <v>194</v>
      </c>
      <c r="B195" s="15">
        <v>756.76013445865306</v>
      </c>
      <c r="C195" s="15">
        <v>1784.4280745950555</v>
      </c>
      <c r="D195" s="66">
        <v>2066.5782884356354</v>
      </c>
    </row>
    <row r="196" spans="1:4" x14ac:dyDescent="0.25">
      <c r="A196" s="27">
        <v>195</v>
      </c>
      <c r="B196" s="15">
        <v>758.73005649616368</v>
      </c>
      <c r="C196" s="15">
        <v>1789.7017948593352</v>
      </c>
      <c r="D196" s="66">
        <v>2072.5506087723788</v>
      </c>
    </row>
    <row r="197" spans="1:4" x14ac:dyDescent="0.25">
      <c r="A197" s="27">
        <v>196</v>
      </c>
      <c r="B197" s="15">
        <v>760.69997853367431</v>
      </c>
      <c r="C197" s="15">
        <v>1794.9755151236145</v>
      </c>
      <c r="D197" s="66">
        <v>2078.5229291091223</v>
      </c>
    </row>
    <row r="198" spans="1:4" x14ac:dyDescent="0.25">
      <c r="A198" s="27">
        <v>197</v>
      </c>
      <c r="B198" s="15">
        <v>762.66990057118494</v>
      </c>
      <c r="C198" s="15">
        <v>1800.2492353878943</v>
      </c>
      <c r="D198" s="66">
        <v>2084.4952494458657</v>
      </c>
    </row>
    <row r="199" spans="1:4" x14ac:dyDescent="0.25">
      <c r="A199" s="27">
        <v>198</v>
      </c>
      <c r="B199" s="15">
        <v>764.63982260869557</v>
      </c>
      <c r="C199" s="15">
        <v>1805.522955652174</v>
      </c>
      <c r="D199" s="66">
        <v>2090.4675697826092</v>
      </c>
    </row>
    <row r="200" spans="1:4" x14ac:dyDescent="0.25">
      <c r="A200" s="27">
        <v>199</v>
      </c>
      <c r="B200" s="15">
        <v>766.60974464620631</v>
      </c>
      <c r="C200" s="15">
        <v>1810.7966759164533</v>
      </c>
      <c r="D200" s="66">
        <v>2096.4398901193522</v>
      </c>
    </row>
    <row r="201" spans="1:4" x14ac:dyDescent="0.25">
      <c r="A201" s="27">
        <v>200</v>
      </c>
      <c r="B201" s="15">
        <v>768.57966668371694</v>
      </c>
      <c r="C201" s="15">
        <v>1816.070396180733</v>
      </c>
      <c r="D201" s="66">
        <v>2102.4122104560956</v>
      </c>
    </row>
    <row r="202" spans="1:4" x14ac:dyDescent="0.25">
      <c r="A202" s="27">
        <v>201</v>
      </c>
      <c r="B202" s="15">
        <v>770.54958872122756</v>
      </c>
      <c r="C202" s="15">
        <v>1821.3441164450128</v>
      </c>
      <c r="D202" s="66">
        <v>2108.3845307928391</v>
      </c>
    </row>
    <row r="203" spans="1:4" x14ac:dyDescent="0.25">
      <c r="A203" s="27">
        <v>202</v>
      </c>
      <c r="B203" s="15">
        <v>772.51951075873819</v>
      </c>
      <c r="C203" s="15">
        <v>1826.6178367092925</v>
      </c>
      <c r="D203" s="66">
        <v>2114.3568511295825</v>
      </c>
    </row>
    <row r="204" spans="1:4" x14ac:dyDescent="0.25">
      <c r="A204" s="27">
        <v>203</v>
      </c>
      <c r="B204" s="15">
        <v>774.48943279624893</v>
      </c>
      <c r="C204" s="15">
        <v>1831.8915569735718</v>
      </c>
      <c r="D204" s="66">
        <v>2120.329171466326</v>
      </c>
    </row>
    <row r="205" spans="1:4" x14ac:dyDescent="0.25">
      <c r="A205" s="27">
        <v>204</v>
      </c>
      <c r="B205" s="15">
        <v>776.45935483375956</v>
      </c>
      <c r="C205" s="15">
        <v>1837.1652772378516</v>
      </c>
      <c r="D205" s="66">
        <v>2126.3014918030694</v>
      </c>
    </row>
    <row r="206" spans="1:4" x14ac:dyDescent="0.25">
      <c r="A206" s="27">
        <v>205</v>
      </c>
      <c r="B206" s="15">
        <v>778.42927687127019</v>
      </c>
      <c r="C206" s="15">
        <v>1842.4389975021313</v>
      </c>
      <c r="D206" s="66">
        <v>2132.2738121398129</v>
      </c>
    </row>
    <row r="207" spans="1:4" x14ac:dyDescent="0.25">
      <c r="A207" s="27">
        <v>206</v>
      </c>
      <c r="B207" s="15">
        <v>780.39919890878082</v>
      </c>
      <c r="C207" s="15">
        <v>1847.7127177664111</v>
      </c>
      <c r="D207" s="66">
        <v>2138.2461324765563</v>
      </c>
    </row>
    <row r="208" spans="1:4" x14ac:dyDescent="0.25">
      <c r="A208" s="27">
        <v>207</v>
      </c>
      <c r="B208" s="15">
        <v>782.36912094629156</v>
      </c>
      <c r="C208" s="15">
        <v>1852.9864380306904</v>
      </c>
      <c r="D208" s="66">
        <v>2144.2184528132993</v>
      </c>
    </row>
    <row r="209" spans="1:4" x14ac:dyDescent="0.25">
      <c r="A209" s="27">
        <v>208</v>
      </c>
      <c r="B209" s="15">
        <v>784.33904298380219</v>
      </c>
      <c r="C209" s="15">
        <v>1858.2601582949701</v>
      </c>
      <c r="D209" s="66">
        <v>2150.1907731500428</v>
      </c>
    </row>
    <row r="210" spans="1:4" x14ac:dyDescent="0.25">
      <c r="A210" s="27">
        <v>209</v>
      </c>
      <c r="B210" s="15">
        <v>786.30896502131282</v>
      </c>
      <c r="C210" s="15">
        <v>1863.5338785592498</v>
      </c>
      <c r="D210" s="66">
        <v>2156.1630934867862</v>
      </c>
    </row>
    <row r="211" spans="1:4" x14ac:dyDescent="0.25">
      <c r="A211" s="27">
        <v>210</v>
      </c>
      <c r="B211" s="15">
        <v>788.27888705882344</v>
      </c>
      <c r="C211" s="15">
        <v>1868.8075988235296</v>
      </c>
      <c r="D211" s="66">
        <v>2162.1354138235297</v>
      </c>
    </row>
    <row r="212" spans="1:4" x14ac:dyDescent="0.25">
      <c r="A212" s="27">
        <v>211</v>
      </c>
      <c r="B212" s="15">
        <v>790.24880909633418</v>
      </c>
      <c r="C212" s="15">
        <v>1874.0813190878089</v>
      </c>
      <c r="D212" s="66">
        <v>2168.1077341602731</v>
      </c>
    </row>
    <row r="213" spans="1:4" x14ac:dyDescent="0.25">
      <c r="A213" s="27">
        <v>212</v>
      </c>
      <c r="B213" s="15">
        <v>792.21873113384481</v>
      </c>
      <c r="C213" s="15">
        <v>1879.3550393520886</v>
      </c>
      <c r="D213" s="66">
        <v>2174.0800544970166</v>
      </c>
    </row>
    <row r="214" spans="1:4" x14ac:dyDescent="0.25">
      <c r="A214" s="27">
        <v>213</v>
      </c>
      <c r="B214" s="15">
        <v>794.18865317135544</v>
      </c>
      <c r="C214" s="15">
        <v>1884.6287596163684</v>
      </c>
      <c r="D214" s="66">
        <v>2180.05237483376</v>
      </c>
    </row>
    <row r="215" spans="1:4" x14ac:dyDescent="0.25">
      <c r="A215" s="27">
        <v>214</v>
      </c>
      <c r="B215" s="15">
        <v>796.15857520886607</v>
      </c>
      <c r="C215" s="15">
        <v>1889.9024798806477</v>
      </c>
      <c r="D215" s="66">
        <v>2186.0246951705035</v>
      </c>
    </row>
    <row r="216" spans="1:4" x14ac:dyDescent="0.25">
      <c r="A216" s="27">
        <v>215</v>
      </c>
      <c r="B216" s="15">
        <v>798.12849724637681</v>
      </c>
      <c r="C216" s="15">
        <v>1895.1762001449274</v>
      </c>
      <c r="D216" s="66">
        <v>2191.9970155072465</v>
      </c>
    </row>
    <row r="217" spans="1:4" x14ac:dyDescent="0.25">
      <c r="A217" s="27">
        <v>216</v>
      </c>
      <c r="B217" s="15">
        <v>800.09841928388744</v>
      </c>
      <c r="C217" s="15">
        <v>1900.4499204092072</v>
      </c>
      <c r="D217" s="66">
        <v>2197.9693358439899</v>
      </c>
    </row>
    <row r="218" spans="1:4" x14ac:dyDescent="0.25">
      <c r="A218" s="27">
        <v>217</v>
      </c>
      <c r="B218" s="15">
        <v>802.06834132139807</v>
      </c>
      <c r="C218" s="15">
        <v>1905.7236406734869</v>
      </c>
      <c r="D218" s="66">
        <v>2203.9416561807334</v>
      </c>
    </row>
    <row r="219" spans="1:4" x14ac:dyDescent="0.25">
      <c r="A219" s="27">
        <v>218</v>
      </c>
      <c r="B219" s="15">
        <v>804.03826335890869</v>
      </c>
      <c r="C219" s="15">
        <v>1910.9973609377662</v>
      </c>
      <c r="D219" s="66">
        <v>2209.9139765174768</v>
      </c>
    </row>
    <row r="220" spans="1:4" x14ac:dyDescent="0.25">
      <c r="A220" s="27">
        <v>219</v>
      </c>
      <c r="B220" s="15">
        <v>806.00818539641944</v>
      </c>
      <c r="C220" s="15">
        <v>1916.2710812020459</v>
      </c>
      <c r="D220" s="66">
        <v>2215.8862968542203</v>
      </c>
    </row>
    <row r="221" spans="1:4" x14ac:dyDescent="0.25">
      <c r="A221" s="27">
        <v>220</v>
      </c>
      <c r="B221" s="15">
        <v>807.97810743393006</v>
      </c>
      <c r="C221" s="15">
        <v>1921.5448014663257</v>
      </c>
      <c r="D221" s="66">
        <v>2221.8586171909637</v>
      </c>
    </row>
    <row r="222" spans="1:4" x14ac:dyDescent="0.25">
      <c r="A222" s="27">
        <v>221</v>
      </c>
      <c r="B222" s="15">
        <v>809.94802947144069</v>
      </c>
      <c r="C222" s="15">
        <v>1926.8185217306054</v>
      </c>
      <c r="D222" s="66">
        <v>2227.8309375277072</v>
      </c>
    </row>
    <row r="223" spans="1:4" x14ac:dyDescent="0.25">
      <c r="A223" s="27">
        <v>222</v>
      </c>
      <c r="B223" s="15">
        <v>811.91795150895132</v>
      </c>
      <c r="C223" s="15">
        <v>1932.0922419948847</v>
      </c>
      <c r="D223" s="66">
        <v>2233.8032578644506</v>
      </c>
    </row>
    <row r="224" spans="1:4" x14ac:dyDescent="0.25">
      <c r="A224" s="27">
        <v>223</v>
      </c>
      <c r="B224" s="15">
        <v>813.88787354646206</v>
      </c>
      <c r="C224" s="15">
        <v>1937.3659622591645</v>
      </c>
      <c r="D224" s="66">
        <v>2239.7755782011936</v>
      </c>
    </row>
    <row r="225" spans="1:4" x14ac:dyDescent="0.25">
      <c r="A225" s="27">
        <v>224</v>
      </c>
      <c r="B225" s="15">
        <v>815.85779558397269</v>
      </c>
      <c r="C225" s="15">
        <v>1942.6396825234442</v>
      </c>
      <c r="D225" s="66">
        <v>2245.7478985379371</v>
      </c>
    </row>
    <row r="226" spans="1:4" x14ac:dyDescent="0.25">
      <c r="A226" s="27">
        <v>225</v>
      </c>
      <c r="B226" s="15">
        <v>817.82771762148332</v>
      </c>
      <c r="C226" s="15">
        <v>1947.913402787724</v>
      </c>
      <c r="D226" s="66">
        <v>2251.7202188746805</v>
      </c>
    </row>
    <row r="227" spans="1:4" x14ac:dyDescent="0.25">
      <c r="A227" s="27">
        <v>226</v>
      </c>
      <c r="B227" s="15">
        <v>819.79763965899394</v>
      </c>
      <c r="C227" s="15">
        <v>1953.1871230520032</v>
      </c>
      <c r="D227" s="66">
        <v>2257.692539211424</v>
      </c>
    </row>
    <row r="228" spans="1:4" x14ac:dyDescent="0.25">
      <c r="A228" s="27">
        <v>227</v>
      </c>
      <c r="B228" s="15">
        <v>821.76756169650469</v>
      </c>
      <c r="C228" s="15">
        <v>1958.460843316283</v>
      </c>
      <c r="D228" s="66">
        <v>2263.6648595481674</v>
      </c>
    </row>
    <row r="229" spans="1:4" x14ac:dyDescent="0.25">
      <c r="A229" s="27">
        <v>228</v>
      </c>
      <c r="B229" s="15">
        <v>823.73748373401531</v>
      </c>
      <c r="C229" s="15">
        <v>1963.7345635805627</v>
      </c>
      <c r="D229" s="66">
        <v>2269.6371798849109</v>
      </c>
    </row>
    <row r="230" spans="1:4" x14ac:dyDescent="0.25">
      <c r="A230" s="27">
        <v>229</v>
      </c>
      <c r="B230" s="15">
        <v>825.70740577152594</v>
      </c>
      <c r="C230" s="15">
        <v>1969.008283844842</v>
      </c>
      <c r="D230" s="66">
        <v>2275.6095002216543</v>
      </c>
    </row>
    <row r="231" spans="1:4" x14ac:dyDescent="0.25">
      <c r="A231" s="27">
        <v>230</v>
      </c>
      <c r="B231" s="15">
        <v>827.67732780903657</v>
      </c>
      <c r="C231" s="15">
        <v>1974.2820041091218</v>
      </c>
      <c r="D231" s="66">
        <v>2281.5818205583978</v>
      </c>
    </row>
    <row r="232" spans="1:4" x14ac:dyDescent="0.25">
      <c r="A232" s="27">
        <v>231</v>
      </c>
      <c r="B232" s="15">
        <v>829.64724984654731</v>
      </c>
      <c r="C232" s="15">
        <v>1979.5557243734015</v>
      </c>
      <c r="D232" s="66">
        <v>2287.5541408951408</v>
      </c>
    </row>
    <row r="233" spans="1:4" x14ac:dyDescent="0.25">
      <c r="A233" s="27">
        <v>232</v>
      </c>
      <c r="B233" s="15">
        <v>831.61717188405794</v>
      </c>
      <c r="C233" s="15">
        <v>1984.8294446376813</v>
      </c>
      <c r="D233" s="66">
        <v>2293.5264612318842</v>
      </c>
    </row>
    <row r="234" spans="1:4" x14ac:dyDescent="0.25">
      <c r="A234" s="27">
        <v>233</v>
      </c>
      <c r="B234" s="15">
        <v>833.58709392156857</v>
      </c>
      <c r="C234" s="15">
        <v>1990.1031649019606</v>
      </c>
      <c r="D234" s="66">
        <v>2299.4987815686277</v>
      </c>
    </row>
    <row r="235" spans="1:4" x14ac:dyDescent="0.25">
      <c r="A235" s="27">
        <v>234</v>
      </c>
      <c r="B235" s="15">
        <v>835.55701595907919</v>
      </c>
      <c r="C235" s="15">
        <v>1995.3768851662403</v>
      </c>
      <c r="D235" s="66">
        <v>2305.4711019053711</v>
      </c>
    </row>
    <row r="236" spans="1:4" x14ac:dyDescent="0.25">
      <c r="A236" s="27">
        <v>235</v>
      </c>
      <c r="B236" s="15">
        <v>837.52693799658994</v>
      </c>
      <c r="C236" s="15">
        <v>2000.65060543052</v>
      </c>
      <c r="D236" s="66">
        <v>2311.4434222421146</v>
      </c>
    </row>
    <row r="237" spans="1:4" x14ac:dyDescent="0.25">
      <c r="A237" s="27">
        <v>236</v>
      </c>
      <c r="B237" s="15">
        <v>839.49686003410056</v>
      </c>
      <c r="C237" s="15">
        <v>2005.9243256947998</v>
      </c>
      <c r="D237" s="66">
        <v>2317.415742578858</v>
      </c>
    </row>
    <row r="238" spans="1:4" x14ac:dyDescent="0.25">
      <c r="A238" s="27">
        <v>237</v>
      </c>
      <c r="B238" s="15">
        <v>841.46678207161119</v>
      </c>
      <c r="C238" s="15">
        <v>2011.1980459590791</v>
      </c>
      <c r="D238" s="66">
        <v>2323.3880629156015</v>
      </c>
    </row>
    <row r="239" spans="1:4" x14ac:dyDescent="0.25">
      <c r="A239" s="27">
        <v>238</v>
      </c>
      <c r="B239" s="15">
        <v>843.43670410912182</v>
      </c>
      <c r="C239" s="15">
        <v>2016.4717662233588</v>
      </c>
      <c r="D239" s="66">
        <v>2329.3603832523449</v>
      </c>
    </row>
    <row r="240" spans="1:4" x14ac:dyDescent="0.25">
      <c r="A240" s="27">
        <v>239</v>
      </c>
      <c r="B240" s="15">
        <v>845.40662614663256</v>
      </c>
      <c r="C240" s="15">
        <v>2021.7454864876386</v>
      </c>
      <c r="D240" s="66">
        <v>2335.3327035890879</v>
      </c>
    </row>
    <row r="241" spans="1:4" x14ac:dyDescent="0.25">
      <c r="A241" s="27">
        <v>240</v>
      </c>
      <c r="B241" s="15">
        <v>847.37654818414319</v>
      </c>
      <c r="C241" s="15">
        <v>2027.0192067519183</v>
      </c>
      <c r="D241" s="66">
        <v>2341.3050239258314</v>
      </c>
    </row>
    <row r="242" spans="1:4" x14ac:dyDescent="0.25">
      <c r="A242" s="27">
        <v>241</v>
      </c>
      <c r="B242" s="15">
        <v>849.34647022165382</v>
      </c>
      <c r="C242" s="15">
        <v>2032.2929270161976</v>
      </c>
      <c r="D242" s="66">
        <v>2347.2773442625748</v>
      </c>
    </row>
    <row r="243" spans="1:4" x14ac:dyDescent="0.25">
      <c r="A243" s="27">
        <v>242</v>
      </c>
      <c r="B243" s="15">
        <v>851.31639225916445</v>
      </c>
      <c r="C243" s="15">
        <v>2037.5666472804774</v>
      </c>
      <c r="D243" s="66">
        <v>2353.2496645993183</v>
      </c>
    </row>
    <row r="244" spans="1:4" x14ac:dyDescent="0.25">
      <c r="A244" s="27">
        <v>243</v>
      </c>
      <c r="B244" s="15">
        <v>853.28631429667519</v>
      </c>
      <c r="C244" s="15">
        <v>2042.8403675447571</v>
      </c>
      <c r="D244" s="66">
        <v>2359.2219849360617</v>
      </c>
    </row>
    <row r="245" spans="1:4" x14ac:dyDescent="0.25">
      <c r="A245" s="27">
        <v>244</v>
      </c>
      <c r="B245" s="15">
        <v>855.25623633418581</v>
      </c>
      <c r="C245" s="15">
        <v>2048.1140878090364</v>
      </c>
      <c r="D245" s="66">
        <v>2365.1943052728052</v>
      </c>
    </row>
    <row r="246" spans="1:4" x14ac:dyDescent="0.25">
      <c r="A246" s="27">
        <v>245</v>
      </c>
      <c r="B246" s="15">
        <v>857.22615837169644</v>
      </c>
      <c r="C246" s="15">
        <v>2053.3878080733161</v>
      </c>
      <c r="D246" s="66">
        <v>2371.1666256095486</v>
      </c>
    </row>
    <row r="247" spans="1:4" x14ac:dyDescent="0.25">
      <c r="A247" s="27">
        <v>246</v>
      </c>
      <c r="B247" s="15">
        <v>859.19608040920707</v>
      </c>
      <c r="C247" s="15">
        <v>2058.6615283375959</v>
      </c>
      <c r="D247" s="66">
        <v>2377.1389459462921</v>
      </c>
    </row>
    <row r="248" spans="1:4" x14ac:dyDescent="0.25">
      <c r="A248" s="27">
        <v>247</v>
      </c>
      <c r="B248" s="15">
        <v>861.16600244671781</v>
      </c>
      <c r="C248" s="15">
        <v>2063.9352486018756</v>
      </c>
      <c r="D248" s="66">
        <v>2383.1112662830351</v>
      </c>
    </row>
    <row r="249" spans="1:4" x14ac:dyDescent="0.25">
      <c r="A249" s="27">
        <v>248</v>
      </c>
      <c r="B249" s="15">
        <v>863.13592448422844</v>
      </c>
      <c r="C249" s="15">
        <v>2069.2089688661549</v>
      </c>
      <c r="D249" s="66">
        <v>2389.0835866197785</v>
      </c>
    </row>
    <row r="250" spans="1:4" x14ac:dyDescent="0.25">
      <c r="A250" s="27">
        <v>249</v>
      </c>
      <c r="B250" s="15">
        <v>865.10584652173907</v>
      </c>
      <c r="C250" s="15">
        <v>2074.4826891304347</v>
      </c>
      <c r="D250" s="66">
        <v>2395.055906956522</v>
      </c>
    </row>
    <row r="251" spans="1:4" x14ac:dyDescent="0.25">
      <c r="A251" s="27">
        <v>250</v>
      </c>
      <c r="B251" s="15">
        <v>867.0757685592497</v>
      </c>
      <c r="C251" s="15">
        <v>2079.7564093947144</v>
      </c>
      <c r="D251" s="66">
        <v>2401.0282272932654</v>
      </c>
    </row>
    <row r="252" spans="1:4" x14ac:dyDescent="0.25">
      <c r="A252" s="27">
        <v>251</v>
      </c>
      <c r="B252" s="15">
        <v>869.04569059676044</v>
      </c>
      <c r="C252" s="15">
        <v>2085.0301296589942</v>
      </c>
      <c r="D252" s="66">
        <v>2407.0005476300089</v>
      </c>
    </row>
    <row r="253" spans="1:4" x14ac:dyDescent="0.25">
      <c r="A253" s="27">
        <v>252</v>
      </c>
      <c r="B253" s="15">
        <v>871.01561263427106</v>
      </c>
      <c r="C253" s="15">
        <v>2090.3038499232734</v>
      </c>
      <c r="D253" s="66">
        <v>2412.9728679667523</v>
      </c>
    </row>
    <row r="254" spans="1:4" x14ac:dyDescent="0.25">
      <c r="A254" s="27">
        <v>253</v>
      </c>
      <c r="B254" s="15">
        <v>872.98553467178169</v>
      </c>
      <c r="C254" s="15">
        <v>2095.5775701875532</v>
      </c>
      <c r="D254" s="66">
        <v>2418.9451883034958</v>
      </c>
    </row>
    <row r="255" spans="1:4" x14ac:dyDescent="0.25">
      <c r="A255" s="27">
        <v>254</v>
      </c>
      <c r="B255" s="15">
        <v>874.95545670929232</v>
      </c>
      <c r="C255" s="15">
        <v>2100.8512904518329</v>
      </c>
      <c r="D255" s="66">
        <v>2424.9175086402392</v>
      </c>
    </row>
    <row r="256" spans="1:4" x14ac:dyDescent="0.25">
      <c r="A256" s="27">
        <v>255</v>
      </c>
      <c r="B256" s="15">
        <v>876.92537874680306</v>
      </c>
      <c r="C256" s="15">
        <v>2106.1250107161127</v>
      </c>
      <c r="D256" s="66">
        <v>2430.8898289769822</v>
      </c>
    </row>
    <row r="257" spans="1:4" x14ac:dyDescent="0.25">
      <c r="A257" s="27">
        <v>256</v>
      </c>
      <c r="B257" s="15">
        <v>878.89530078431369</v>
      </c>
      <c r="C257" s="15">
        <v>2111.398730980392</v>
      </c>
      <c r="D257" s="66">
        <v>2436.8621493137257</v>
      </c>
    </row>
    <row r="258" spans="1:4" x14ac:dyDescent="0.25">
      <c r="A258" s="27">
        <v>257</v>
      </c>
      <c r="B258" s="15">
        <v>880.86522282182432</v>
      </c>
      <c r="C258" s="15">
        <v>2116.6724512446717</v>
      </c>
      <c r="D258" s="66">
        <v>2442.8344696504691</v>
      </c>
    </row>
    <row r="259" spans="1:4" x14ac:dyDescent="0.25">
      <c r="A259" s="27">
        <v>258</v>
      </c>
      <c r="B259" s="15">
        <v>882.83514485933495</v>
      </c>
      <c r="C259" s="15">
        <v>2121.9461715089515</v>
      </c>
      <c r="D259" s="66">
        <v>2448.8067899872126</v>
      </c>
    </row>
    <row r="260" spans="1:4" x14ac:dyDescent="0.25">
      <c r="A260" s="27">
        <v>259</v>
      </c>
      <c r="B260" s="15">
        <v>884.80506689684569</v>
      </c>
      <c r="C260" s="15">
        <v>2127.2198917732312</v>
      </c>
      <c r="D260" s="66">
        <v>2454.779110323956</v>
      </c>
    </row>
    <row r="261" spans="1:4" x14ac:dyDescent="0.25">
      <c r="A261" s="27">
        <v>260</v>
      </c>
      <c r="B261" s="15">
        <v>886.77498893435632</v>
      </c>
      <c r="C261" s="15">
        <v>2132.4936120375105</v>
      </c>
      <c r="D261" s="66">
        <v>2460.7514306606995</v>
      </c>
    </row>
    <row r="262" spans="1:4" x14ac:dyDescent="0.25">
      <c r="A262" s="27">
        <v>261</v>
      </c>
      <c r="B262" s="15">
        <v>888.74491097186694</v>
      </c>
      <c r="C262" s="15">
        <v>2137.7673323017902</v>
      </c>
      <c r="D262" s="66">
        <v>2466.7237509974429</v>
      </c>
    </row>
    <row r="263" spans="1:4" x14ac:dyDescent="0.25">
      <c r="A263" s="27">
        <v>262</v>
      </c>
      <c r="B263" s="15">
        <v>890.71483300937757</v>
      </c>
      <c r="C263" s="15">
        <v>2143.04105256607</v>
      </c>
      <c r="D263" s="66">
        <v>2472.6960713341864</v>
      </c>
    </row>
    <row r="264" spans="1:4" x14ac:dyDescent="0.25">
      <c r="A264" s="27">
        <v>263</v>
      </c>
      <c r="B264" s="15">
        <v>892.6847550468882</v>
      </c>
      <c r="C264" s="15">
        <v>2148.3147728303493</v>
      </c>
      <c r="D264" s="66">
        <v>2478.6683916709294</v>
      </c>
    </row>
    <row r="265" spans="1:4" x14ac:dyDescent="0.25">
      <c r="A265" s="27">
        <v>264</v>
      </c>
      <c r="B265" s="15">
        <v>894.65467708439894</v>
      </c>
      <c r="C265" s="15">
        <v>2153.588493094629</v>
      </c>
      <c r="D265" s="66">
        <v>2484.6407120076728</v>
      </c>
    </row>
    <row r="266" spans="1:4" x14ac:dyDescent="0.25">
      <c r="A266" s="27">
        <v>265</v>
      </c>
      <c r="B266" s="15">
        <v>896.62459912190957</v>
      </c>
      <c r="C266" s="15">
        <v>2158.8622133589088</v>
      </c>
      <c r="D266" s="66">
        <v>2490.6130323444163</v>
      </c>
    </row>
    <row r="267" spans="1:4" x14ac:dyDescent="0.25">
      <c r="A267" s="27">
        <v>266</v>
      </c>
      <c r="B267" s="15">
        <v>898.5945211594202</v>
      </c>
      <c r="C267" s="15">
        <v>2164.1359336231885</v>
      </c>
      <c r="D267" s="66">
        <v>2496.5853526811597</v>
      </c>
    </row>
    <row r="268" spans="1:4" x14ac:dyDescent="0.25">
      <c r="A268" s="27">
        <v>267</v>
      </c>
      <c r="B268" s="15">
        <v>900.56444319693082</v>
      </c>
      <c r="C268" s="15">
        <v>2169.4096538874678</v>
      </c>
      <c r="D268" s="66">
        <v>2502.5576730179032</v>
      </c>
    </row>
    <row r="269" spans="1:4" x14ac:dyDescent="0.25">
      <c r="A269" s="27">
        <v>268</v>
      </c>
      <c r="B269" s="15">
        <v>902.53436523444157</v>
      </c>
      <c r="C269" s="15">
        <v>2174.6833741517476</v>
      </c>
      <c r="D269" s="66">
        <v>2508.5299933546466</v>
      </c>
    </row>
    <row r="270" spans="1:4" x14ac:dyDescent="0.25">
      <c r="A270" s="27">
        <v>269</v>
      </c>
      <c r="B270" s="15">
        <v>904.50428727195219</v>
      </c>
      <c r="C270" s="15">
        <v>2179.9570944160273</v>
      </c>
      <c r="D270" s="66">
        <v>2514.5023136913901</v>
      </c>
    </row>
    <row r="271" spans="1:4" x14ac:dyDescent="0.25">
      <c r="A271" s="27">
        <v>270</v>
      </c>
      <c r="B271" s="15">
        <v>906.47420930946282</v>
      </c>
      <c r="C271" s="15">
        <v>2185.230814680307</v>
      </c>
      <c r="D271" s="66">
        <v>2520.4746340281336</v>
      </c>
    </row>
    <row r="272" spans="1:4" x14ac:dyDescent="0.25">
      <c r="A272" s="27">
        <v>271</v>
      </c>
      <c r="B272" s="15">
        <v>908.44413134697345</v>
      </c>
      <c r="C272" s="15">
        <v>2190.5045349445863</v>
      </c>
      <c r="D272" s="66">
        <v>2526.4469543648765</v>
      </c>
    </row>
    <row r="273" spans="1:4" x14ac:dyDescent="0.25">
      <c r="A273" s="27">
        <v>272</v>
      </c>
      <c r="B273" s="15">
        <v>910.41405338448419</v>
      </c>
      <c r="C273" s="15">
        <v>2195.7782552088661</v>
      </c>
      <c r="D273" s="66">
        <v>2532.41927470162</v>
      </c>
    </row>
    <row r="274" spans="1:4" x14ac:dyDescent="0.25">
      <c r="A274" s="27">
        <v>273</v>
      </c>
      <c r="B274" s="15">
        <v>912.38397542199482</v>
      </c>
      <c r="C274" s="15">
        <v>2201.0519754731458</v>
      </c>
      <c r="D274" s="66">
        <v>2538.3915950383634</v>
      </c>
    </row>
    <row r="275" spans="1:4" x14ac:dyDescent="0.25">
      <c r="A275" s="27">
        <v>274</v>
      </c>
      <c r="B275" s="15">
        <v>914.35389745950545</v>
      </c>
      <c r="C275" s="15">
        <v>2206.3256957374256</v>
      </c>
      <c r="D275" s="66">
        <v>2544.3639153751069</v>
      </c>
    </row>
    <row r="276" spans="1:4" x14ac:dyDescent="0.25">
      <c r="A276" s="27">
        <v>275</v>
      </c>
      <c r="B276" s="15">
        <v>916.32381949701607</v>
      </c>
      <c r="C276" s="15">
        <v>2211.5994160017049</v>
      </c>
      <c r="D276" s="66">
        <v>2550.3362357118503</v>
      </c>
    </row>
    <row r="277" spans="1:4" x14ac:dyDescent="0.25">
      <c r="A277" s="27">
        <v>276</v>
      </c>
      <c r="B277" s="15">
        <v>918.29374153452682</v>
      </c>
      <c r="C277" s="15">
        <v>2216.8731362659846</v>
      </c>
      <c r="D277" s="66">
        <v>2556.3085560485938</v>
      </c>
    </row>
    <row r="278" spans="1:4" x14ac:dyDescent="0.25">
      <c r="A278" s="27">
        <v>277</v>
      </c>
      <c r="B278" s="15">
        <v>920.26366357203744</v>
      </c>
      <c r="C278" s="15">
        <v>2222.1468565302644</v>
      </c>
      <c r="D278" s="66">
        <v>2562.2808763853373</v>
      </c>
    </row>
    <row r="279" spans="1:4" x14ac:dyDescent="0.25">
      <c r="A279" s="27">
        <v>278</v>
      </c>
      <c r="B279" s="15">
        <v>922.23358560954807</v>
      </c>
      <c r="C279" s="15">
        <v>2227.4205767945436</v>
      </c>
      <c r="D279" s="66">
        <v>2568.2531967220807</v>
      </c>
    </row>
    <row r="280" spans="1:4" x14ac:dyDescent="0.25">
      <c r="A280" s="27">
        <v>279</v>
      </c>
      <c r="B280" s="15">
        <v>924.2035076470587</v>
      </c>
      <c r="C280" s="15">
        <v>2232.6942970588234</v>
      </c>
      <c r="D280" s="66">
        <v>2574.2255170588237</v>
      </c>
    </row>
    <row r="281" spans="1:4" x14ac:dyDescent="0.25">
      <c r="A281" s="27">
        <v>280</v>
      </c>
      <c r="B281" s="15">
        <v>926.17342968456944</v>
      </c>
      <c r="C281" s="15">
        <v>2237.9680173231031</v>
      </c>
      <c r="D281" s="66">
        <v>2580.1978373955671</v>
      </c>
    </row>
    <row r="282" spans="1:4" x14ac:dyDescent="0.25">
      <c r="A282" s="27">
        <v>281</v>
      </c>
      <c r="B282" s="15">
        <v>928.14335172208007</v>
      </c>
      <c r="C282" s="15">
        <v>2243.2417375873829</v>
      </c>
      <c r="D282" s="66">
        <v>2586.1701577323106</v>
      </c>
    </row>
    <row r="283" spans="1:4" x14ac:dyDescent="0.25">
      <c r="A283" s="27">
        <v>282</v>
      </c>
      <c r="B283" s="15">
        <v>930.1132737595907</v>
      </c>
      <c r="C283" s="15">
        <v>2248.5154578516622</v>
      </c>
      <c r="D283" s="66">
        <v>2592.1424780690541</v>
      </c>
    </row>
    <row r="284" spans="1:4" x14ac:dyDescent="0.25">
      <c r="A284" s="27">
        <v>283</v>
      </c>
      <c r="B284" s="15">
        <v>932.08319579710133</v>
      </c>
      <c r="C284" s="15">
        <v>2253.7891781159419</v>
      </c>
      <c r="D284" s="66">
        <v>2598.1147984057975</v>
      </c>
    </row>
    <row r="285" spans="1:4" x14ac:dyDescent="0.25">
      <c r="A285" s="27">
        <v>284</v>
      </c>
      <c r="B285" s="15">
        <v>934.05311783461207</v>
      </c>
      <c r="C285" s="15">
        <v>2259.0628983802217</v>
      </c>
      <c r="D285" s="66">
        <v>2604.087118742541</v>
      </c>
    </row>
    <row r="286" spans="1:4" x14ac:dyDescent="0.25">
      <c r="A286" s="27">
        <v>285</v>
      </c>
      <c r="B286" s="15">
        <v>936.02303987212269</v>
      </c>
      <c r="C286" s="15">
        <v>2264.3366186445014</v>
      </c>
      <c r="D286" s="66">
        <v>2610.0594390792844</v>
      </c>
    </row>
    <row r="287" spans="1:4" x14ac:dyDescent="0.25">
      <c r="A287" s="27">
        <v>286</v>
      </c>
      <c r="B287" s="15">
        <v>937.99296190963332</v>
      </c>
      <c r="C287" s="15">
        <v>2269.6103389087807</v>
      </c>
      <c r="D287" s="66">
        <v>2616.0317594160279</v>
      </c>
    </row>
    <row r="288" spans="1:4" x14ac:dyDescent="0.25">
      <c r="A288" s="27">
        <v>287</v>
      </c>
      <c r="B288" s="15">
        <v>939.96288394714395</v>
      </c>
      <c r="C288" s="15">
        <v>2274.8840591730605</v>
      </c>
      <c r="D288" s="66">
        <v>2622.0040797527713</v>
      </c>
    </row>
    <row r="289" spans="1:4" x14ac:dyDescent="0.25">
      <c r="A289" s="27">
        <v>288</v>
      </c>
      <c r="B289" s="15">
        <v>941.93280598465469</v>
      </c>
      <c r="C289" s="15">
        <v>2280.1577794373402</v>
      </c>
      <c r="D289" s="66">
        <v>2627.9764000895143</v>
      </c>
    </row>
    <row r="290" spans="1:4" x14ac:dyDescent="0.25">
      <c r="A290" s="27">
        <v>289</v>
      </c>
      <c r="B290" s="15">
        <v>943.90272802216532</v>
      </c>
      <c r="C290" s="15">
        <v>2285.4314997016199</v>
      </c>
      <c r="D290" s="66">
        <v>2633.9487204262578</v>
      </c>
    </row>
    <row r="291" spans="1:4" x14ac:dyDescent="0.25">
      <c r="A291" s="27">
        <v>290</v>
      </c>
      <c r="B291" s="15">
        <v>945.87265005967595</v>
      </c>
      <c r="C291" s="15">
        <v>2290.7052199658992</v>
      </c>
      <c r="D291" s="66">
        <v>2639.9210407630012</v>
      </c>
    </row>
    <row r="292" spans="1:4" x14ac:dyDescent="0.25">
      <c r="A292" s="27">
        <v>291</v>
      </c>
      <c r="B292" s="15">
        <v>947.84257209718658</v>
      </c>
      <c r="C292" s="15">
        <v>2295.978940230179</v>
      </c>
      <c r="D292" s="66">
        <v>2645.8933610997447</v>
      </c>
    </row>
    <row r="293" spans="1:4" x14ac:dyDescent="0.25">
      <c r="A293" s="27">
        <v>292</v>
      </c>
      <c r="B293" s="15">
        <v>949.81249413469732</v>
      </c>
      <c r="C293" s="15">
        <v>2301.2526604944587</v>
      </c>
      <c r="D293" s="66">
        <v>2651.8656814364881</v>
      </c>
    </row>
    <row r="294" spans="1:4" x14ac:dyDescent="0.25">
      <c r="A294" s="27">
        <v>293</v>
      </c>
      <c r="B294" s="15">
        <v>951.78241617220795</v>
      </c>
      <c r="C294" s="15">
        <v>2306.526380758738</v>
      </c>
      <c r="D294" s="66">
        <v>2657.8380017732316</v>
      </c>
    </row>
    <row r="295" spans="1:4" x14ac:dyDescent="0.25">
      <c r="A295" s="27">
        <v>294</v>
      </c>
      <c r="B295" s="15">
        <v>953.75233820971857</v>
      </c>
      <c r="C295" s="15">
        <v>2311.8001010230178</v>
      </c>
      <c r="D295" s="66">
        <v>2663.810322109975</v>
      </c>
    </row>
    <row r="296" spans="1:4" x14ac:dyDescent="0.25">
      <c r="A296" s="27">
        <v>295</v>
      </c>
      <c r="B296" s="15">
        <v>955.7222602472292</v>
      </c>
      <c r="C296" s="15">
        <v>2317.0738212872975</v>
      </c>
      <c r="D296" s="66">
        <v>2669.7826424467185</v>
      </c>
    </row>
    <row r="297" spans="1:4" x14ac:dyDescent="0.25">
      <c r="A297" s="27">
        <v>296</v>
      </c>
      <c r="B297" s="15">
        <v>957.69218228473994</v>
      </c>
      <c r="C297" s="15">
        <v>2322.3475415515773</v>
      </c>
      <c r="D297" s="66">
        <v>2675.7549627834619</v>
      </c>
    </row>
    <row r="298" spans="1:4" x14ac:dyDescent="0.25">
      <c r="A298" s="27">
        <v>297</v>
      </c>
      <c r="B298" s="15">
        <v>959.66210432225057</v>
      </c>
      <c r="C298" s="15">
        <v>2327.6212618158565</v>
      </c>
      <c r="D298" s="66">
        <v>2681.7272831202049</v>
      </c>
    </row>
    <row r="299" spans="1:4" x14ac:dyDescent="0.25">
      <c r="A299" s="27">
        <v>298</v>
      </c>
      <c r="B299" s="15">
        <v>961.6320263597612</v>
      </c>
      <c r="C299" s="15">
        <v>2332.8949820801363</v>
      </c>
      <c r="D299" s="66">
        <v>2687.6996034569484</v>
      </c>
    </row>
    <row r="300" spans="1:4" x14ac:dyDescent="0.25">
      <c r="A300" s="27">
        <v>299</v>
      </c>
      <c r="B300" s="15">
        <v>963.60194839727183</v>
      </c>
      <c r="C300" s="15">
        <v>2338.168702344416</v>
      </c>
      <c r="D300" s="66">
        <v>2693.6719237936918</v>
      </c>
    </row>
    <row r="301" spans="1:4" ht="16.5" thickBot="1" x14ac:dyDescent="0.3">
      <c r="A301" s="29">
        <v>300</v>
      </c>
      <c r="B301" s="67">
        <v>965.57187043478257</v>
      </c>
      <c r="C301" s="67">
        <v>2343.4424226086958</v>
      </c>
      <c r="D301" s="68">
        <v>2699.6442441304353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 General</vt:lpstr>
      <vt:lpstr>Credito</vt:lpstr>
      <vt:lpstr>Data</vt:lpstr>
      <vt:lpstr>'Tabla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Alexis  Cañón andrade</dc:creator>
  <cp:lastModifiedBy>MarioQ</cp:lastModifiedBy>
  <dcterms:created xsi:type="dcterms:W3CDTF">2023-09-17T12:31:58Z</dcterms:created>
  <dcterms:modified xsi:type="dcterms:W3CDTF">2023-09-17T16:02:19Z</dcterms:modified>
</cp:coreProperties>
</file>