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160" yWindow="500" windowWidth="27680" windowHeight="20780" activeTab="1"/>
  </bookViews>
  <sheets>
    <sheet sheetId="11" name="Sheet1" state="hidden" r:id="rId4"/>
    <sheet sheetId="1" name="SP" state="visible" r:id="rId5"/>
    <sheet sheetId="3" name="SP Instructions" state="visible" r:id="rId6"/>
    <sheet sheetId="2" name="SAR" state="visible" r:id="rId7"/>
    <sheet sheetId="4" name="SAR Instructions" state="visible" r:id="rId8"/>
    <sheet sheetId="5" name="System POA&amp;M" state="visible" r:id="rId9"/>
    <sheet sheetId="12" name="POAMROWS" state="hidden" r:id="rId10"/>
    <sheet sheetId="7" name="POA&amp;M Instructions" state="visible" r:id="rId11"/>
    <sheet sheetId="8" name="Auth Decision Doc" state="visible" r:id="rId12"/>
    <sheet sheetId="9" name="Auth Decision Doc Instructions" state="visible" r:id="rId13"/>
    <sheet sheetId="10" name="Version History" state="visible" r:id="rId14"/>
  </sheets>
  <calcPr calcId="171027"/>
</workbook>
</file>

<file path=xl/sharedStrings.xml><?xml version="1.0" encoding="utf-8"?>
<sst xmlns="http://schemas.openxmlformats.org/spreadsheetml/2006/main" count="3675" uniqueCount="2520">
  <si>
    <t>SP 4</t>
  </si>
  <si>
    <t>SP 5</t>
  </si>
  <si>
    <t>SP 12</t>
  </si>
  <si>
    <t>SP 29</t>
  </si>
  <si>
    <t>- Please Select -</t>
  </si>
  <si>
    <t xml:space="preserve">System </t>
  </si>
  <si>
    <t>1. Pre-Milestone A (Material Solution Analysis)</t>
  </si>
  <si>
    <t>EIEMA</t>
  </si>
  <si>
    <t>DoD Owned and DoD Operated IS and PIT System</t>
  </si>
  <si>
    <t>Technology Below the System Level</t>
  </si>
  <si>
    <t>2. Post-Milestone A (Technology Development)</t>
  </si>
  <si>
    <t>BMA</t>
  </si>
  <si>
    <t>DoD Owned and Non-DoD Operated IS and PIT System</t>
  </si>
  <si>
    <t>3. Post-Milestone B (Engineering and Manufacturing Development)</t>
  </si>
  <si>
    <t>WMA</t>
  </si>
  <si>
    <t>DoD Controlled/Non-DoD Owned and Operated IS and PIT System</t>
  </si>
  <si>
    <t>4. Post-Milestone C (Production and Deployment)</t>
  </si>
  <si>
    <t>DIMA</t>
  </si>
  <si>
    <t>DoD-Partnered System</t>
  </si>
  <si>
    <t xml:space="preserve">5. Post-Full Rate Production/Deployment Decision (Operations &amp; Support) </t>
  </si>
  <si>
    <t>SP 9</t>
  </si>
  <si>
    <t>SP 31</t>
  </si>
  <si>
    <t>SP 32</t>
  </si>
  <si>
    <t>SP 37 (Overlays)</t>
  </si>
  <si>
    <t>Not Yet Authorized</t>
  </si>
  <si>
    <t>SP 19</t>
  </si>
  <si>
    <t>Tailored +</t>
  </si>
  <si>
    <t>ATO</t>
  </si>
  <si>
    <t>Yes</t>
  </si>
  <si>
    <t>Tailored -</t>
  </si>
  <si>
    <t>ATO with Conditions</t>
  </si>
  <si>
    <t>Commercial off-the-shelf (COTS)</t>
  </si>
  <si>
    <t>No</t>
  </si>
  <si>
    <t>IATT</t>
  </si>
  <si>
    <t>Government off-the-shelf (GOTS)</t>
  </si>
  <si>
    <t>DATO</t>
  </si>
  <si>
    <t>SP 36_1</t>
  </si>
  <si>
    <t>SP 36_2</t>
  </si>
  <si>
    <t>SP 36_3</t>
  </si>
  <si>
    <t>SP 13</t>
  </si>
  <si>
    <t>SP 33</t>
  </si>
  <si>
    <t>High</t>
  </si>
  <si>
    <t>Annual Review Date</t>
  </si>
  <si>
    <t>Moderate</t>
  </si>
  <si>
    <t>ISCM</t>
  </si>
  <si>
    <t>Low</t>
  </si>
  <si>
    <t>SP 37 (Implemented/Planned/NA)</t>
  </si>
  <si>
    <t>SP 37 (Control Provider)</t>
  </si>
  <si>
    <t>SAR 7 (C/NC/NA)</t>
  </si>
  <si>
    <t>SP 37 (Control Designation)</t>
  </si>
  <si>
    <t>SP 7</t>
  </si>
  <si>
    <t>Implemented</t>
  </si>
  <si>
    <t>DoD</t>
  </si>
  <si>
    <t>C</t>
  </si>
  <si>
    <t>Common</t>
  </si>
  <si>
    <t>Planned</t>
  </si>
  <si>
    <t>Component</t>
  </si>
  <si>
    <t>NC</t>
  </si>
  <si>
    <t>System-Specific</t>
  </si>
  <si>
    <t>Africa Command</t>
  </si>
  <si>
    <t>NA</t>
  </si>
  <si>
    <t>Enclave</t>
  </si>
  <si>
    <t>Hybrid</t>
  </si>
  <si>
    <t>Central Command</t>
  </si>
  <si>
    <t>Defense Advanced Research Projects Agency</t>
  </si>
  <si>
    <t>SAR 10</t>
  </si>
  <si>
    <t>Defense Commissary Agency</t>
  </si>
  <si>
    <t>Very High</t>
  </si>
  <si>
    <t>SAR 11</t>
  </si>
  <si>
    <t>Defense Contract Audit Agency</t>
  </si>
  <si>
    <t>Defense Contract Management Agency *</t>
  </si>
  <si>
    <t>Defense Finance and Accounting Service</t>
  </si>
  <si>
    <t>Defense Information Systems Agency *</t>
  </si>
  <si>
    <t>Very Low</t>
  </si>
  <si>
    <t>Defense Intelligence Agency *</t>
  </si>
  <si>
    <t>Defense Legal Services Agency</t>
  </si>
  <si>
    <t>Defense Logistics Agency *</t>
  </si>
  <si>
    <t>POAM 12</t>
  </si>
  <si>
    <t>Defense Media Activity</t>
  </si>
  <si>
    <t>Ongoing</t>
  </si>
  <si>
    <t>Defense POW/Missing Personnel Office</t>
  </si>
  <si>
    <t>Completed</t>
  </si>
  <si>
    <t>Defense Security Cooperation Agency</t>
  </si>
  <si>
    <t>Risk Accepted</t>
  </si>
  <si>
    <t>Defense Security Service</t>
  </si>
  <si>
    <t>Not Applicable (NA)</t>
  </si>
  <si>
    <t>Defense Technical Information Center</t>
  </si>
  <si>
    <t>Defense Technology Security Administration</t>
  </si>
  <si>
    <t>SP 5 Part 1</t>
  </si>
  <si>
    <t>SP 5 Part 2</t>
  </si>
  <si>
    <t>Defense Threat Reduction Agency *</t>
  </si>
  <si>
    <t>Please Select a Pathway</t>
  </si>
  <si>
    <t>Please Select a Pathway Above</t>
  </si>
  <si>
    <t/>
  </si>
  <si>
    <t>DoD Education Activity</t>
  </si>
  <si>
    <t>Urgent Capability Acquisition</t>
  </si>
  <si>
    <t>Please Select</t>
  </si>
  <si>
    <t>Pre-Development</t>
  </si>
  <si>
    <t>Pre-Production and Deployment Milestone (Development)</t>
  </si>
  <si>
    <t>Post Production and Deployment Milestone (Production and Deployment)</t>
  </si>
  <si>
    <t>Operations and Support</t>
  </si>
  <si>
    <t>DoD Human Resources Activity</t>
  </si>
  <si>
    <t>Middle Tier of Acquisition - Rapid Prototyping</t>
  </si>
  <si>
    <t>Pre- Acquisition Decision Memorandum (MTA Planning)</t>
  </si>
  <si>
    <t>Post-Acquisition Decision Memorandum (MTA Execution)</t>
  </si>
  <si>
    <t>Prototype Operations and Sustainment (MTA Execution)</t>
  </si>
  <si>
    <t>DoD Test Resource Management Center</t>
  </si>
  <si>
    <t>Middle Tier of Acquisition - Rapid Fielding</t>
  </si>
  <si>
    <t>Pre-Acquisition Decision Memorandum (MTA Planning)</t>
  </si>
  <si>
    <t>Post-Acquisition Decision Memorandum (Test and Demo)</t>
  </si>
  <si>
    <t>System Operations and Support (MTA Execution)</t>
  </si>
  <si>
    <t>Transition Program (MTA Execution)</t>
  </si>
  <si>
    <t>European Command</t>
  </si>
  <si>
    <t>Major Capbility Acquisition</t>
  </si>
  <si>
    <t>Material Development Decision</t>
  </si>
  <si>
    <t>Pre-Milestone A (Material Solutions Analysis)</t>
  </si>
  <si>
    <t>Post Milestone A (Technology Maturation and Risk Reduction)</t>
  </si>
  <si>
    <t>Post Milestone B (Engineering and Manufacturing Development)</t>
  </si>
  <si>
    <t>Post Milestone C (Production and Deployment)</t>
  </si>
  <si>
    <t>Post-Full Rate Production Decision (Operations and Sustainment)</t>
  </si>
  <si>
    <t xml:space="preserve"> </t>
  </si>
  <si>
    <t>Missile Defense Agency</t>
  </si>
  <si>
    <t>Defense Business Systems</t>
  </si>
  <si>
    <t>Capability Need Identification</t>
  </si>
  <si>
    <t>Solution Analysis</t>
  </si>
  <si>
    <t>Functional Requirements and Acquisition Planning</t>
  </si>
  <si>
    <t>Acquisition, Testing, and Deployment</t>
  </si>
  <si>
    <t>Capability Support</t>
  </si>
  <si>
    <t>National Geospatial-Intelligence Agency *</t>
  </si>
  <si>
    <t>National Reconnaissance Office *</t>
  </si>
  <si>
    <t>National Security Agency/Central Security Service *</t>
  </si>
  <si>
    <t>Northern Command</t>
  </si>
  <si>
    <t>Office of Economic Adjustment</t>
  </si>
  <si>
    <t>Pacific Command</t>
  </si>
  <si>
    <t>Pentagon Force Protection Agency</t>
  </si>
  <si>
    <t>Southern Command</t>
  </si>
  <si>
    <t>Special Operations Command</t>
  </si>
  <si>
    <t>Strategic Command</t>
  </si>
  <si>
    <t>The Air Force</t>
  </si>
  <si>
    <t>The Army</t>
  </si>
  <si>
    <t>The Marine Corps</t>
  </si>
  <si>
    <t>The Navy</t>
  </si>
  <si>
    <t>Transportation Command</t>
  </si>
  <si>
    <t>TRICARE Management Activity</t>
  </si>
  <si>
    <t>Washington Headquarters Services</t>
  </si>
  <si>
    <t>Other</t>
  </si>
  <si>
    <t>DoD Security Plan (SP)</t>
  </si>
  <si>
    <t>System Name:</t>
  </si>
  <si>
    <t>Version/Release #:</t>
  </si>
  <si>
    <t>Authorization Termination Date:</t>
  </si>
  <si>
    <t>Physical Location</t>
  </si>
  <si>
    <t>Installation or Owning Organization for Type Authorization (including Mobile):</t>
  </si>
  <si>
    <t>System Identification:</t>
  </si>
  <si>
    <t>DoD Component:</t>
  </si>
  <si>
    <t>Governing Mission Area</t>
  </si>
  <si>
    <t>Street Address:</t>
  </si>
  <si>
    <t>Building Number:</t>
  </si>
  <si>
    <t>Acronym:</t>
  </si>
  <si>
    <t>Ports, Protocols, &amp; Services Management (PPSM) Registry Number:</t>
  </si>
  <si>
    <t>Security Review Date</t>
  </si>
  <si>
    <t>Room Number:</t>
  </si>
  <si>
    <t>City:</t>
  </si>
  <si>
    <t>System Type:</t>
  </si>
  <si>
    <t>Authorization Status</t>
  </si>
  <si>
    <t>System Location</t>
  </si>
  <si>
    <t>State:</t>
  </si>
  <si>
    <t>Zip Code:</t>
  </si>
  <si>
    <t>Acquisition Pathway</t>
  </si>
  <si>
    <t>Authorization Date and Signature</t>
  </si>
  <si>
    <t>Type Authorization</t>
  </si>
  <si>
    <t>APO/FPO:</t>
  </si>
  <si>
    <t>Lifecycle Phase</t>
  </si>
  <si>
    <t xml:space="preserve">DoD Security Control Set </t>
  </si>
  <si>
    <t>Country:</t>
  </si>
  <si>
    <t>NIST SP 800-53 Revision 5</t>
  </si>
  <si>
    <t xml:space="preserve">RMF POCs, Member Names, and Contact Information </t>
  </si>
  <si>
    <t>Title</t>
  </si>
  <si>
    <t>Name</t>
  </si>
  <si>
    <t>Phone</t>
  </si>
  <si>
    <t>Email</t>
  </si>
  <si>
    <t>Authorizing Official (AO):</t>
  </si>
  <si>
    <t>AO Representative:</t>
  </si>
  <si>
    <t>Component Chief Information Officer (CIO):</t>
  </si>
  <si>
    <t>Security Controls Assessor (SCA):</t>
  </si>
  <si>
    <t>Information Owner (IO):</t>
  </si>
  <si>
    <t>Incident Response POCs:</t>
  </si>
  <si>
    <t>Systems Security Engineer:</t>
  </si>
  <si>
    <t>System Owner (SO):</t>
  </si>
  <si>
    <t>Information System Security Manager (ISSM)</t>
  </si>
  <si>
    <t>Information System Security Officer (ISSO):</t>
  </si>
  <si>
    <t>Program Manager/System Manager (PM/SM):</t>
  </si>
  <si>
    <t>User Representative:</t>
  </si>
  <si>
    <t xml:space="preserve">
SCA Representative:</t>
  </si>
  <si>
    <t>Chief Information Security Officer (CISO):</t>
  </si>
  <si>
    <t>System Description:</t>
  </si>
  <si>
    <t>Software Category:</t>
  </si>
  <si>
    <t>Mission Criticality:</t>
  </si>
  <si>
    <t>Mission Critical (MC):</t>
  </si>
  <si>
    <t>Mission Essential (ME):</t>
  </si>
  <si>
    <t>Mission Support (MS):</t>
  </si>
  <si>
    <t>System Authorization Boundary:</t>
  </si>
  <si>
    <t>Hardware/ Software/ Firmware:</t>
  </si>
  <si>
    <t>System Enterprise and Information Security Architecture:</t>
  </si>
  <si>
    <t xml:space="preserve">Information Flows/Paths: </t>
  </si>
  <si>
    <t>Network Connection Rules:</t>
  </si>
  <si>
    <t>Interconnected Systems and Identifiers:</t>
  </si>
  <si>
    <t xml:space="preserve">Encryption Techniques: </t>
  </si>
  <si>
    <t>Cryptographic key management information:</t>
  </si>
  <si>
    <t>System Ownership/ Controlled:</t>
  </si>
  <si>
    <t>System User Categories:</t>
  </si>
  <si>
    <t>DoD Personnel</t>
  </si>
  <si>
    <t>Contractors</t>
  </si>
  <si>
    <t>Federal / State / Local</t>
  </si>
  <si>
    <t>Organization</t>
  </si>
  <si>
    <t>Foreign Nationals</t>
  </si>
  <si>
    <t>Coalition Partners</t>
  </si>
  <si>
    <t>General Public</t>
  </si>
  <si>
    <t>Privacy Impact Assessment Required:</t>
  </si>
  <si>
    <t>Privacy Act System of Records Notice Required:</t>
  </si>
  <si>
    <t>E-Authentication Risk Assessment Required:</t>
  </si>
  <si>
    <t>Other Information:</t>
  </si>
  <si>
    <t xml:space="preserve">External Security Services </t>
  </si>
  <si>
    <t>Service Description</t>
  </si>
  <si>
    <t>Security Requirements Description</t>
  </si>
  <si>
    <t>Risk Determination</t>
  </si>
  <si>
    <t>Security Categorization</t>
  </si>
  <si>
    <t>Confidentiality</t>
  </si>
  <si>
    <t>Integrity</t>
  </si>
  <si>
    <t>Availability</t>
  </si>
  <si>
    <t>System Categorization</t>
  </si>
  <si>
    <t>Rationale for categorization of each security objective decision:</t>
  </si>
  <si>
    <t>Overlays:</t>
  </si>
  <si>
    <t>None</t>
  </si>
  <si>
    <t>Implementation Status/Security Control Status</t>
  </si>
  <si>
    <t>Security Control Number</t>
  </si>
  <si>
    <t>Security Control/ Enhancement Name</t>
  </si>
  <si>
    <t>Overlay(s) / Tailored</t>
  </si>
  <si>
    <t>CCI Numbers</t>
  </si>
  <si>
    <t>Assessment Procedure Numbers</t>
  </si>
  <si>
    <t>Implemented/Planned/ or NA</t>
  </si>
  <si>
    <t>Security Control Designation</t>
  </si>
  <si>
    <t>Common Control Provider</t>
  </si>
  <si>
    <t>Responsible Entities</t>
  </si>
  <si>
    <t>Estimated Completion Date</t>
  </si>
  <si>
    <t>Comments</t>
  </si>
  <si>
    <t>AC-01</t>
  </si>
  <si>
    <t>Policy and Procedures</t>
  </si>
  <si>
    <t xml:space="preserve">CCI-000003;
CCI-000005;
CCI-000002;
CCI-000006;
CCI-001546;
CCI-002107;
CCI-003601;
CCI-003602;
CCI-002108;
CCI-001545;
CCI-003603;
CCI-003604;
CCI-003605;
CCI-003606;
CCI-003608;
CCI-003607;
CCI-003610;
CCI-003609;
CCI-003611;
</t>
  </si>
  <si>
    <t xml:space="preserve">AC-01a.
AC-01a.01(a)
AC-01a.01(b)
AC-01a.02
AC-01b.
AC-01c.01
AC-01c.02
</t>
  </si>
  <si>
    <t>AC-02</t>
  </si>
  <si>
    <t>Account Management</t>
  </si>
  <si>
    <t xml:space="preserve">CCI-000010;
CCI-000012;
CCI-000011;
CCI-002112;
CCI-002116;
CCI-001547;
CCI-002117;
CCI-002115;
CCI-002118;
CCI-002123;
CCI-002119;
CCI-002121;
CCI-002122;
CCI-002120;
CCI-002124;
CCI-002125;
CCI-002126;
CCI-002129;
CCI-002127;
CCI-003612;
CCI-002128;
CCI-003614;
CCI-003617;
CCI-003618;
CCI-003615;
CCI-003613;
CCI-003616;
CCI-003621;
CCI-003620;
CCI-003623;
CCI-003624;
CCI-003622;
CCI-003619;
CCI-003625;
CCI-003626;
</t>
  </si>
  <si>
    <t xml:space="preserve">AC-02a.
AC-02b.
AC-02c.
AC-02d.01
AC-02d.02
AC-02d.03
AC-02e.
AC-02f.
AC-02g.
AC-02h.01
AC-02h.02
AC-02h.03
AC-02i.01
AC-02i.02
AC-02i.03
AC-02j.
AC-02k.
AC-02l.
</t>
  </si>
  <si>
    <t>AC-02(01)</t>
  </si>
  <si>
    <t>Account Management | Automated System Account Management</t>
  </si>
  <si>
    <t xml:space="preserve">CCI-000015;
</t>
  </si>
  <si>
    <t xml:space="preserve">AC-02(01)
</t>
  </si>
  <si>
    <t>AC-02(02)</t>
  </si>
  <si>
    <t>Account Management | Automated Temporary and Emergency Account Management</t>
  </si>
  <si>
    <t xml:space="preserve">CCI-000016;
CCI-001361;
CCI-001365;
CCI-001682;
</t>
  </si>
  <si>
    <t xml:space="preserve">AC-02(02)
</t>
  </si>
  <si>
    <t>AC-02(03)</t>
  </si>
  <si>
    <t>Account Management | Disable Accounts</t>
  </si>
  <si>
    <t xml:space="preserve">CCI-000017;
CCI-000217;
CCI-003627;
CCI-003628;
CCI-003629;
</t>
  </si>
  <si>
    <t xml:space="preserve">AC-02(03)(a)
AC-02(03)(b)
AC-02(03)(c)
AC-02(03)(d)
</t>
  </si>
  <si>
    <t>AC-02(04)</t>
  </si>
  <si>
    <t>Account Management | Automated Audit Actions</t>
  </si>
  <si>
    <t xml:space="preserve">CCI-000018;
CCI-001403;
CCI-001405;
CCI-002130;
CCI-001404;
</t>
  </si>
  <si>
    <t xml:space="preserve">AC-02(04)
</t>
  </si>
  <si>
    <t>AC-02(05)</t>
  </si>
  <si>
    <t>Account Management | Inactivity Logout</t>
  </si>
  <si>
    <t xml:space="preserve">CCI-000019;
CCI-001406;
CCI-002133;
</t>
  </si>
  <si>
    <t xml:space="preserve">AC-02(05)
</t>
  </si>
  <si>
    <t>AC-02(07)</t>
  </si>
  <si>
    <t>Account Management | Privileged User Accounts</t>
  </si>
  <si>
    <t xml:space="preserve">CCI-001358;
CCI-001360;
CCI-001407;
CCI-002137;
CCI-003630;
</t>
  </si>
  <si>
    <t xml:space="preserve">AC-02(07)(a)
AC-02(07)(b)
AC-02(07)(c)
AC-02(07)(d)
</t>
  </si>
  <si>
    <t>AC-02(09)</t>
  </si>
  <si>
    <t>Account Management | Restrictions on Use of Shared and Group Accounts</t>
  </si>
  <si>
    <t xml:space="preserve">CCI-002140;
CCI-002141;
</t>
  </si>
  <si>
    <t xml:space="preserve">AC-02(09)
</t>
  </si>
  <si>
    <t>AC-02(12)</t>
  </si>
  <si>
    <t>Account Management | Account Monitoring for Atypical Usage</t>
  </si>
  <si>
    <t xml:space="preserve">CCI-002146;
CCI-002147;
CCI-002148;
CCI-002149;
</t>
  </si>
  <si>
    <t xml:space="preserve">AC-02(12)(a)
AC-02(12)(b)
</t>
  </si>
  <si>
    <t>AC-02(13)</t>
  </si>
  <si>
    <t>Account Management | Disable Accounts for High-risk Individuals</t>
  </si>
  <si>
    <t xml:space="preserve">CCI-002151;
CCI-003637;
CCI-002150;
</t>
  </si>
  <si>
    <t xml:space="preserve">AC-02(13)
</t>
  </si>
  <si>
    <t>AC-03</t>
  </si>
  <si>
    <t>Access Enforcement</t>
  </si>
  <si>
    <t xml:space="preserve">CCI-000213;
</t>
  </si>
  <si>
    <t xml:space="preserve">AC-03
</t>
  </si>
  <si>
    <t>AC-03(04)</t>
  </si>
  <si>
    <t>Access Enforcement | Discretionary Access Control</t>
  </si>
  <si>
    <t xml:space="preserve">CCI-002163;
CCI-002165;
CCI-003638;
CCI-002164;
CCI-003640;
CCI-003639;
CCI-003641;
CCI-003642;
</t>
  </si>
  <si>
    <t xml:space="preserve">AC-03(04)
AC-03(04)(a)
AC-03(04)(b)
AC-03(04)(c)
AC-03(04)(d)
AC-03(04)(e)
</t>
  </si>
  <si>
    <t>AC-04</t>
  </si>
  <si>
    <t>Information Flow Enforcement</t>
  </si>
  <si>
    <t xml:space="preserve">CCI-001548;
CCI-001414;
CCI-001368;
CCI-001549;
</t>
  </si>
  <si>
    <t xml:space="preserve">AC-04
</t>
  </si>
  <si>
    <t>AC-05</t>
  </si>
  <si>
    <t>Separation of Duties</t>
  </si>
  <si>
    <t xml:space="preserve">CCI-002219;
CCI-002220;
CCI-003684;
</t>
  </si>
  <si>
    <t xml:space="preserve">AC-05a.
AC-05b.
</t>
  </si>
  <si>
    <t>AC-06</t>
  </si>
  <si>
    <t>Least Privilege</t>
  </si>
  <si>
    <t xml:space="preserve">CCI-000225;
</t>
  </si>
  <si>
    <t xml:space="preserve">AC-06
</t>
  </si>
  <si>
    <t>AC-06(01)</t>
  </si>
  <si>
    <t>Least Privilege | Authorize Access to Security Functions</t>
  </si>
  <si>
    <t xml:space="preserve">CCI-002221;
CCI-002223;
CCI-002222;
CCI-001558;
CCI-003685;
CCI-003686;
</t>
  </si>
  <si>
    <t xml:space="preserve">AC-06(01)(a)
AC-06(01)(b)
</t>
  </si>
  <si>
    <t>AC-06(02)</t>
  </si>
  <si>
    <t>Least Privilege | Non-privileged Access for Nonsecurity Functions</t>
  </si>
  <si>
    <t xml:space="preserve">CCI-001419;
CCI-000039;
</t>
  </si>
  <si>
    <t xml:space="preserve">AC-06(02)
</t>
  </si>
  <si>
    <t>AC-06(05)</t>
  </si>
  <si>
    <t>Least Privilege | Privileged Accounts</t>
  </si>
  <si>
    <t xml:space="preserve">CCI-002226;
CCI-002227;
</t>
  </si>
  <si>
    <t xml:space="preserve">AC-06(05)
</t>
  </si>
  <si>
    <t>AC-06(07)</t>
  </si>
  <si>
    <t>Least Privilege | Review of User Privileges</t>
  </si>
  <si>
    <t xml:space="preserve">CCI-002228;
CCI-002229;
CCI-002230;
CCI-002231;
</t>
  </si>
  <si>
    <t xml:space="preserve">AC-06(07)(a)
AC-06(07)(b)
</t>
  </si>
  <si>
    <t>AC-06(08)</t>
  </si>
  <si>
    <t>Least Privilege | Privilege Levels for Code Execution</t>
  </si>
  <si>
    <t xml:space="preserve">CCI-002232;
CCI-002233;
</t>
  </si>
  <si>
    <t xml:space="preserve">AC-06(08)
</t>
  </si>
  <si>
    <t>AC-06(09)</t>
  </si>
  <si>
    <t>Least Privilege | Log Use of Privileged Functions</t>
  </si>
  <si>
    <t xml:space="preserve">CCI-002234;
</t>
  </si>
  <si>
    <t xml:space="preserve">AC-06(09)
</t>
  </si>
  <si>
    <t>AC-06(10)</t>
  </si>
  <si>
    <t>Least Privilege | Prohibit Non-privileged Users from Executing Privileged Functions</t>
  </si>
  <si>
    <t xml:space="preserve">CCI-002235;
</t>
  </si>
  <si>
    <t xml:space="preserve">AC-06(10)
</t>
  </si>
  <si>
    <t>AC-07</t>
  </si>
  <si>
    <t>Unsuccessful Logon Attempts</t>
  </si>
  <si>
    <t xml:space="preserve">CCI-000043;
CCI-000044;
CCI-001423;
CCI-002236;
CCI-002237;
CCI-002238;
</t>
  </si>
  <si>
    <t xml:space="preserve">AC-07a.
AC-07b.
</t>
  </si>
  <si>
    <t>AC-08</t>
  </si>
  <si>
    <t>System Use Notification</t>
  </si>
  <si>
    <t xml:space="preserve">CCI-000050;
CCI-000048;
CCI-001384;
CCI-001385;
CCI-001386;
CCI-001388;
CCI-001387;
CCI-002243;
CCI-002244;
CCI-002245;
CCI-002246;
CCI-002247;
CCI-002248;
</t>
  </si>
  <si>
    <t xml:space="preserve">AC-08a.
AC-08a.01
AC-08a.02
AC-08a.03
AC-08a.04
AC-08b.
AC-08c.01
AC-08c.02
AC-08c.03
</t>
  </si>
  <si>
    <t>AC-10</t>
  </si>
  <si>
    <t>Concurrent Session Control</t>
  </si>
  <si>
    <t xml:space="preserve">CCI-000054;
CCI-000055;
CCI-002252;
</t>
  </si>
  <si>
    <t xml:space="preserve">AC-10
</t>
  </si>
  <si>
    <t>AC-11</t>
  </si>
  <si>
    <t>Device Lock</t>
  </si>
  <si>
    <t xml:space="preserve">CCI-000056;
CCI-000057;
CCI-000059;
</t>
  </si>
  <si>
    <t xml:space="preserve">AC-11b.
AC-11a.
</t>
  </si>
  <si>
    <t>AC-11(01)</t>
  </si>
  <si>
    <t>Device Lock | Pattern-hiding Displays</t>
  </si>
  <si>
    <t xml:space="preserve">CCI-000060;
</t>
  </si>
  <si>
    <t xml:space="preserve">AC-11(01)
</t>
  </si>
  <si>
    <t>AC-12</t>
  </si>
  <si>
    <t>Session Termination</t>
  </si>
  <si>
    <t xml:space="preserve">CCI-002360;
CCI-002361;
</t>
  </si>
  <si>
    <t xml:space="preserve">AC-12
</t>
  </si>
  <si>
    <t>AC-12(01)</t>
  </si>
  <si>
    <t>Session Termination | User-initiated Logouts</t>
  </si>
  <si>
    <t xml:space="preserve">CCI-002362;
CCI-002363;
</t>
  </si>
  <si>
    <t xml:space="preserve">AC-12(01)
</t>
  </si>
  <si>
    <t>AC-12(02)</t>
  </si>
  <si>
    <t>Session Termination | Termination Message</t>
  </si>
  <si>
    <t xml:space="preserve">CCI-002364;
</t>
  </si>
  <si>
    <t xml:space="preserve">AC-12(02)
</t>
  </si>
  <si>
    <t>AC-14</t>
  </si>
  <si>
    <t>Permitted Actions Without Identification or Authentication</t>
  </si>
  <si>
    <t xml:space="preserve">CCI-000061;
CCI-000232;
CCI-003695;
</t>
  </si>
  <si>
    <t xml:space="preserve">AC-14b.
AC-14a.
</t>
  </si>
  <si>
    <t>AC-16</t>
  </si>
  <si>
    <t>Security and Privacy Attributes</t>
  </si>
  <si>
    <t xml:space="preserve">CCI-002256;
CCI-002257;
CCI-002258;
CCI-002259;
CCI-002260;
CCI-002261;
CCI-002262;
CCI-002263;
CCI-002265;
CCI-002264;
CCI-002266;
CCI-002267;
CCI-002268;
CCI-002269;
CCI-002270;
CCI-003696;
CCI-002271;
CCI-003697;
CCI-003698;
CCI-003699;
CCI-003700;
CCI-003701;
CCI-003702;
CCI-003703;
CCI-003704;
CCI-003705;
CCI-003706;
CCI-003707;
CCI-003708;
CCI-003709;
CCI-003710;
CCI-003711;
</t>
  </si>
  <si>
    <t xml:space="preserve">AC-16a.
AC-16c.
AC-16d.
AC-16e.
AC-16f.
AC-16b.
</t>
  </si>
  <si>
    <t>AC-16(06)</t>
  </si>
  <si>
    <t>Security and Privacy Attributes | Maintenance of Attribute Association</t>
  </si>
  <si>
    <t xml:space="preserve">CCI-002291;
CCI-002292;
CCI-002293;
CCI-002295;
CCI-002296;
CCI-002294;
CCI-002298;
CCI-002297;
CCI-003730;
CCI-003732;
CCI-003731;
CCI-003733;
CCI-003735;
CCI-003734;
CCI-003736;
CCI-003737;
</t>
  </si>
  <si>
    <t xml:space="preserve">AC-16(06)
</t>
  </si>
  <si>
    <t>AC-16(07)</t>
  </si>
  <si>
    <t>Security and Privacy Attributes | Consistent Attribute Interpretation</t>
  </si>
  <si>
    <t xml:space="preserve">CCI-003738;
CCI-002299;
</t>
  </si>
  <si>
    <t xml:space="preserve">AC-16(07)
</t>
  </si>
  <si>
    <t>AC-17</t>
  </si>
  <si>
    <t>Remote Access</t>
  </si>
  <si>
    <t xml:space="preserve">CCI-002310;
CCI-002311;
CCI-000065;
CCI-002312;
</t>
  </si>
  <si>
    <t xml:space="preserve">AC-17a.
AC-17b.
</t>
  </si>
  <si>
    <t>AC-17(01)</t>
  </si>
  <si>
    <t>Remote Access | Monitoring and Control</t>
  </si>
  <si>
    <t xml:space="preserve">CCI-000067;
CCI-002314;
</t>
  </si>
  <si>
    <t xml:space="preserve">AC-17(01)
</t>
  </si>
  <si>
    <t>AC-17(02)</t>
  </si>
  <si>
    <t>Remote Access | Protection of Confidentiality and Integrity Using Encryption</t>
  </si>
  <si>
    <t xml:space="preserve">CCI-000068;
CCI-001453;
</t>
  </si>
  <si>
    <t xml:space="preserve">AC-17(02)
</t>
  </si>
  <si>
    <t>AC-17(03)</t>
  </si>
  <si>
    <t>Remote Access | Managed Access Control Points</t>
  </si>
  <si>
    <t xml:space="preserve">CCI-000069;
</t>
  </si>
  <si>
    <t xml:space="preserve">AC-17(03)
</t>
  </si>
  <si>
    <t>AC-17(04)</t>
  </si>
  <si>
    <t>Remote Access | Privileged Commands and Access</t>
  </si>
  <si>
    <t xml:space="preserve">CCI-000070;
CCI-002318;
CCI-002319;
CCI-002320;
CCI-002316;
CCI-002317;
</t>
  </si>
  <si>
    <t xml:space="preserve">AC-17(04)(a)
AC-17(04)(b)
</t>
  </si>
  <si>
    <t>AC-17(06)</t>
  </si>
  <si>
    <t>Remote Access | Protection of Mechanism Information</t>
  </si>
  <si>
    <t xml:space="preserve">CCI-000072;
</t>
  </si>
  <si>
    <t xml:space="preserve">AC-17(06)
</t>
  </si>
  <si>
    <t>AC-17(09)</t>
  </si>
  <si>
    <t>Remote Access | Disconnect or Disable Access</t>
  </si>
  <si>
    <t xml:space="preserve">CCI-002321;
CCI-002322;
</t>
  </si>
  <si>
    <t xml:space="preserve">AC-17(09)
</t>
  </si>
  <si>
    <t>AC-18</t>
  </si>
  <si>
    <t>Wireless Access</t>
  </si>
  <si>
    <t xml:space="preserve">CCI-001439;
CCI-002323;
CCI-001441;
</t>
  </si>
  <si>
    <t xml:space="preserve">AC-18a.
AC-18b.
</t>
  </si>
  <si>
    <t>AC-18(01)</t>
  </si>
  <si>
    <t>Wireless Access | Authentication and Encryption</t>
  </si>
  <si>
    <t xml:space="preserve">CCI-001444;
CCI-001443;
</t>
  </si>
  <si>
    <t xml:space="preserve">AC-18(01)
</t>
  </si>
  <si>
    <t>AC-18(03)</t>
  </si>
  <si>
    <t>Wireless Access | Disable Wireless Networking</t>
  </si>
  <si>
    <t xml:space="preserve">CCI-001449;
</t>
  </si>
  <si>
    <t xml:space="preserve">AC-18(03)
</t>
  </si>
  <si>
    <t>AC-18(04)</t>
  </si>
  <si>
    <t>Wireless Access | Restrict Configurations by Users</t>
  </si>
  <si>
    <t xml:space="preserve">CCI-002324;
</t>
  </si>
  <si>
    <t xml:space="preserve">AC-18(04)
</t>
  </si>
  <si>
    <t>AC-19</t>
  </si>
  <si>
    <t>Access Control for Mobile Devices</t>
  </si>
  <si>
    <t xml:space="preserve">CCI-000084;
CCI-002326;
CCI-002325;
CCI-000083;
</t>
  </si>
  <si>
    <t xml:space="preserve">AC-19a.
AC-19b.
</t>
  </si>
  <si>
    <t>AC-19(05)</t>
  </si>
  <si>
    <t>Access Control for Mobile Devices | Full Device or Container-based Encryption</t>
  </si>
  <si>
    <t xml:space="preserve">CCI-002329;
CCI-002330;
CCI-002331;
</t>
  </si>
  <si>
    <t xml:space="preserve">AC-19(05)
</t>
  </si>
  <si>
    <t>AC-20</t>
  </si>
  <si>
    <t>Use of External Systems</t>
  </si>
  <si>
    <t xml:space="preserve">CCI-000093;
CCI-002332;
CCI-003753;
CCI-003754;
CCI-003750;
CCI-003752;
CCI-003755;
CCI-003751;
</t>
  </si>
  <si>
    <t xml:space="preserve">AC-20a.01
AC-20a.02
AC-20b.
</t>
  </si>
  <si>
    <t>AC-20(01)</t>
  </si>
  <si>
    <t>Use of External Systems | Limits on Authorized Use</t>
  </si>
  <si>
    <t xml:space="preserve">CCI-002337;
CCI-003756;
CCI-003757;
</t>
  </si>
  <si>
    <t xml:space="preserve">AC-20(01)(a)
AC-20(01)(b)
</t>
  </si>
  <si>
    <t>AC-20(02)</t>
  </si>
  <si>
    <t>Use of External Systems | Portable Storage Devices — Restricted Use</t>
  </si>
  <si>
    <t xml:space="preserve">CCI-003758;
CCI-000097;
</t>
  </si>
  <si>
    <t xml:space="preserve">AC-20(02)
</t>
  </si>
  <si>
    <t>AC-20(03)</t>
  </si>
  <si>
    <t>Use of External Systems | Non-organizationally Owned Systems — Restricted Use</t>
  </si>
  <si>
    <t xml:space="preserve">CCI-002338;
</t>
  </si>
  <si>
    <t xml:space="preserve">AC-20(03)
</t>
  </si>
  <si>
    <t>AC-21</t>
  </si>
  <si>
    <t>Information Sharing</t>
  </si>
  <si>
    <t xml:space="preserve">CCI-001471;
CCI-001470;
CCI-000098;
CCI-001472;
</t>
  </si>
  <si>
    <t xml:space="preserve">AC-21a.
AC-21b.
</t>
  </si>
  <si>
    <t>AC-22</t>
  </si>
  <si>
    <t>Publicly Accessible Content</t>
  </si>
  <si>
    <t xml:space="preserve">CCI-001474;
CCI-001473;
CCI-001475;
CCI-001476;
CCI-001478;
CCI-001477;
</t>
  </si>
  <si>
    <t xml:space="preserve">AC-22a.
AC-22b.
AC-22c.
AC-22d.
</t>
  </si>
  <si>
    <t>AC-23</t>
  </si>
  <si>
    <t>Data Mining Protection</t>
  </si>
  <si>
    <t xml:space="preserve">CCI-002343;
CCI-002344;
CCI-002345;
CCI-002346;
CCI-002347;
</t>
  </si>
  <si>
    <t xml:space="preserve">AC-23
</t>
  </si>
  <si>
    <t>AT-01</t>
  </si>
  <si>
    <t xml:space="preserve">CCI-000100;
CCI-000102;
CCI-000101;
CCI-000103;
CCI-000105;
CCI-000104;
CCI-001564;
CCI-001565;
CCI-002048;
CCI-002049;
CCI-003762;
CCI-003761;
CCI-003763;
CCI-003765;
CCI-003764;
</t>
  </si>
  <si>
    <t xml:space="preserve">AT-01a.
AT-01a.01(a)
AT-01a.01(b)
AT-01a.02
AT-01b.
AT-01c.01
AT-01c.02
</t>
  </si>
  <si>
    <t>AT-02</t>
  </si>
  <si>
    <t>Literacy Training and Awareness</t>
  </si>
  <si>
    <t xml:space="preserve">CCI-000106;
CCI-003766;
CCI-000112;
CCI-003767;
CCI-003769;
CCI-003771;
CCI-003768;
CCI-003770;
CCI-003773;
CCI-003772;
CCI-005147;
CCI-003774;
</t>
  </si>
  <si>
    <t xml:space="preserve">AT-02a.01
AT-02a.02
AT-02b.
AT-02c.
AT-02d.
</t>
  </si>
  <si>
    <t>AT-02(02)</t>
  </si>
  <si>
    <t>Literacy Training and Awareness | Insider Threat</t>
  </si>
  <si>
    <t xml:space="preserve">CCI-002055;
</t>
  </si>
  <si>
    <t xml:space="preserve">AT-02(02)
</t>
  </si>
  <si>
    <t>AT-02(03)</t>
  </si>
  <si>
    <t>Literacy Training and Awareness | Social Engineering and Mining</t>
  </si>
  <si>
    <t xml:space="preserve">CCI-003775;
CCI-003776;
</t>
  </si>
  <si>
    <t xml:space="preserve">AT-02(03)
</t>
  </si>
  <si>
    <t>AT-02(04)</t>
  </si>
  <si>
    <t>Literacy Training and Awareness | Suspicious Communications and Anomalous System Behavior</t>
  </si>
  <si>
    <t xml:space="preserve">CCI-003778;
CCI-003777;
</t>
  </si>
  <si>
    <t xml:space="preserve">AT-02(04)
</t>
  </si>
  <si>
    <t>AT-02(05)</t>
  </si>
  <si>
    <t>Literacy Training and Awareness | Advanced Persistent Threat</t>
  </si>
  <si>
    <t xml:space="preserve">CCI-003779;
</t>
  </si>
  <si>
    <t xml:space="preserve">AT-02(05)
</t>
  </si>
  <si>
    <t>AT-03</t>
  </si>
  <si>
    <t>Role-based Training</t>
  </si>
  <si>
    <t xml:space="preserve">CCI-000108;
CCI-003782;
CCI-000109;
CCI-003784;
CCI-003783;
CCI-003787;
CCI-003785;
CCI-003789;
CCI-003786;
CCI-003788;
</t>
  </si>
  <si>
    <t xml:space="preserve">AT-03a.01
AT-03a.02
AT-03b.
AT-03c.
</t>
  </si>
  <si>
    <t>AT-03(01)</t>
  </si>
  <si>
    <t>Role-based Training | Environmental Controls</t>
  </si>
  <si>
    <t xml:space="preserve">CCI-001481;
CCI-001482;
CCI-001483;
CCI-002050;
</t>
  </si>
  <si>
    <t xml:space="preserve">AT-03(01)
</t>
  </si>
  <si>
    <t>AT-03(02)</t>
  </si>
  <si>
    <t>Role-based Training | Physical Security Controls</t>
  </si>
  <si>
    <t xml:space="preserve">CCI-001566;
CCI-001568;
CCI-001567;
CCI-002051;
</t>
  </si>
  <si>
    <t xml:space="preserve">AT-03(02)
</t>
  </si>
  <si>
    <t>AT-03(05)</t>
  </si>
  <si>
    <t>Role-based Training | Processing Personally Identifiable Information</t>
  </si>
  <si>
    <t xml:space="preserve">CCI-003791;
CCI-003793;
CCI-003792;
</t>
  </si>
  <si>
    <t xml:space="preserve">AT-03(05)
</t>
  </si>
  <si>
    <t>AT-04</t>
  </si>
  <si>
    <t>Training Records</t>
  </si>
  <si>
    <t xml:space="preserve">CCI-001336;
CCI-000113;
CCI-001337;
CCI-003794;
CCI-000114;
CCI-003795;
</t>
  </si>
  <si>
    <t xml:space="preserve">AT-04a.
AT-04b.
</t>
  </si>
  <si>
    <t>AT-06</t>
  </si>
  <si>
    <t>Training Feedback</t>
  </si>
  <si>
    <t xml:space="preserve">CCI-003796;
CCI-003798;
CCI-003797;
</t>
  </si>
  <si>
    <t xml:space="preserve">AT-06
</t>
  </si>
  <si>
    <t>AU-01</t>
  </si>
  <si>
    <t xml:space="preserve">CCI-000120;
CCI-000117;
CCI-000122;
CCI-000119;
CCI-001832;
CCI-001569;
CCI-001931;
CCI-001570;
CCI-001930;
CCI-001834;
CCI-003802;
CCI-003801;
CCI-003800;
CCI-003799;
CCI-003804;
CCI-003805;
CCI-003803;
CCI-003807;
CCI-003808;
CCI-003806;
CCI-003809;
</t>
  </si>
  <si>
    <t xml:space="preserve">AU-01a.
AU-01a.01(a)
AU-01a.01(b)
AU-01a.02
AU-01b.
AU-01c.01
AU-01c.02
</t>
  </si>
  <si>
    <t>AU-02</t>
  </si>
  <si>
    <t>Event Logging</t>
  </si>
  <si>
    <t xml:space="preserve">CCI-000123;
CCI-000125;
CCI-001485;
CCI-000124;
CCI-000126;
CCI-001484;
CCI-003810;
CCI-001571;
CCI-003811;
</t>
  </si>
  <si>
    <t xml:space="preserve">AU-02a.
AU-02b.
AU-02c.
AU-02d.
AU-02e.
</t>
  </si>
  <si>
    <t>AU-03</t>
  </si>
  <si>
    <t>Content of Audit Records</t>
  </si>
  <si>
    <t xml:space="preserve">CCI-000130;
CCI-000131;
CCI-000133;
CCI-000134;
CCI-000132;
CCI-001487;
</t>
  </si>
  <si>
    <t xml:space="preserve">AU-03a.
AU-03b.
AU-03c.
AU-03d.
AU-03e.
AU-03f.
</t>
  </si>
  <si>
    <t>AU-03(01)</t>
  </si>
  <si>
    <t>Content of Audit Records | Additional Audit Information</t>
  </si>
  <si>
    <t xml:space="preserve">CCI-000135;
CCI-001488;
</t>
  </si>
  <si>
    <t xml:space="preserve">AU-03(01)
</t>
  </si>
  <si>
    <t>AU-03(03)</t>
  </si>
  <si>
    <t>Content of Audit Records | Limit Personally Identifiable Information Elements</t>
  </si>
  <si>
    <t xml:space="preserve">CCI-003812;
CCI-003813;
</t>
  </si>
  <si>
    <t xml:space="preserve">AU-03(03)
</t>
  </si>
  <si>
    <t>AU-04</t>
  </si>
  <si>
    <t>Audit Log Storage Capacity</t>
  </si>
  <si>
    <t xml:space="preserve">CCI-001849;
CCI-001848;
</t>
  </si>
  <si>
    <t xml:space="preserve">AU-04
</t>
  </si>
  <si>
    <t>AU-04(01)</t>
  </si>
  <si>
    <t>Audit Log Storage Capacity | Transfer to Alternate Storage</t>
  </si>
  <si>
    <t xml:space="preserve">CCI-001850;
CCI-001851;
</t>
  </si>
  <si>
    <t xml:space="preserve">AU-04(01)
</t>
  </si>
  <si>
    <t>AU-05</t>
  </si>
  <si>
    <t>Response to Audit Logging Process Failures</t>
  </si>
  <si>
    <t xml:space="preserve">CCI-000139;
CCI-001490;
CCI-000140;
CCI-003814;
CCI-001572;
</t>
  </si>
  <si>
    <t xml:space="preserve">AU-05a.
AU-05b.
</t>
  </si>
  <si>
    <t>AU-05(01)</t>
  </si>
  <si>
    <t>Response to Audit Logging Process Failures | Storage Capacity Warning</t>
  </si>
  <si>
    <t xml:space="preserve">CCI-001852;
CCI-001854;
CCI-001853;
CCI-001855;
</t>
  </si>
  <si>
    <t xml:space="preserve">AU-05(01)
</t>
  </si>
  <si>
    <t>AU-06</t>
  </si>
  <si>
    <t>Audit Record Review, Analysis, and Reporting</t>
  </si>
  <si>
    <t xml:space="preserve">CCI-000148;
CCI-000151;
CCI-000149;
CCI-001863;
CCI-001862;
CCI-003819;
CCI-003818;
CCI-003817;
</t>
  </si>
  <si>
    <t xml:space="preserve">AU-06a.
AU-06b.
AU-06c.
</t>
  </si>
  <si>
    <t>AU-06(01)</t>
  </si>
  <si>
    <t>Audit Record Review, Analysis, and Reporting | Automated Process Integration</t>
  </si>
  <si>
    <t xml:space="preserve">CCI-001865;
CCI-001864;
CCI-003820;
</t>
  </si>
  <si>
    <t xml:space="preserve">AU-06(01)
</t>
  </si>
  <si>
    <t>AU-06(03)</t>
  </si>
  <si>
    <t>Audit Record Review, Analysis, and Reporting | Correlate Audit Record Repositories</t>
  </si>
  <si>
    <t xml:space="preserve">CCI-000153;
</t>
  </si>
  <si>
    <t xml:space="preserve">AU-06(03)
</t>
  </si>
  <si>
    <t>AU-06(04)</t>
  </si>
  <si>
    <t>Audit Record Review, Analysis, and Reporting | Central Review and Analysis</t>
  </si>
  <si>
    <t xml:space="preserve">CCI-000154;
CCI-003821;
</t>
  </si>
  <si>
    <t xml:space="preserve">AU-06(04)
</t>
  </si>
  <si>
    <t>AU-07</t>
  </si>
  <si>
    <t>Audit Record Reduction and Report Generation</t>
  </si>
  <si>
    <t xml:space="preserve">CCI-001875;
CCI-001876;
CCI-001879;
CCI-001877;
CCI-001878;
CCI-001881;
CCI-001882;
CCI-003823;
CCI-001880;
CCI-003824;
CCI-003822;
CCI-003827;
CCI-003826;
CCI-003825;
CCI-003828;
CCI-003829;
</t>
  </si>
  <si>
    <t xml:space="preserve">AU-07a.
AU-07b.
</t>
  </si>
  <si>
    <t>AU-07(01)</t>
  </si>
  <si>
    <t>Audit Record Reduction and Report Generation | Automatic Processing</t>
  </si>
  <si>
    <t xml:space="preserve">CCI-000158;
CCI-001883;
CCI-003830;
</t>
  </si>
  <si>
    <t xml:space="preserve">AU-07(01)
</t>
  </si>
  <si>
    <t>AU-08</t>
  </si>
  <si>
    <t>Time Stamps</t>
  </si>
  <si>
    <t xml:space="preserve">CCI-000159;
CCI-001889;
CCI-001888;
CCI-001890;
</t>
  </si>
  <si>
    <t xml:space="preserve">AU-08a.
AU-08b.
</t>
  </si>
  <si>
    <t>AU-09</t>
  </si>
  <si>
    <t>Protection of Audit Information</t>
  </si>
  <si>
    <t xml:space="preserve">CCI-000164;
CCI-000162;
CCI-000163;
CCI-001494;
CCI-003831;
CCI-001493;
CCI-003832;
CCI-001495;
</t>
  </si>
  <si>
    <t xml:space="preserve">AU-09a.
AU-09b.
</t>
  </si>
  <si>
    <t>AU-09(04)</t>
  </si>
  <si>
    <t>Protection of Audit Information | Access by Subset of Privileged Users</t>
  </si>
  <si>
    <t xml:space="preserve">CCI-001351;
CCI-001894;
</t>
  </si>
  <si>
    <t xml:space="preserve">AU-09(04)
</t>
  </si>
  <si>
    <t>AU-09(06)</t>
  </si>
  <si>
    <t>Protection of Audit Information | Read-only Access</t>
  </si>
  <si>
    <t xml:space="preserve">CCI-001897;
CCI-001898;
</t>
  </si>
  <si>
    <t xml:space="preserve">AU-09(06)
</t>
  </si>
  <si>
    <t>AU-10</t>
  </si>
  <si>
    <t>Non-repudiation</t>
  </si>
  <si>
    <t xml:space="preserve">CCI-000166;
CCI-001899;
</t>
  </si>
  <si>
    <t xml:space="preserve">AU-10
</t>
  </si>
  <si>
    <t>AU-11</t>
  </si>
  <si>
    <t>Audit Record Retention</t>
  </si>
  <si>
    <t xml:space="preserve">CCI-000167;
CCI-000168;
</t>
  </si>
  <si>
    <t xml:space="preserve">AU-11
</t>
  </si>
  <si>
    <t>AU-11(01)</t>
  </si>
  <si>
    <t>Audit Record Retention | Long-term Retrieval Capability</t>
  </si>
  <si>
    <t xml:space="preserve">CCI-002044;
CCI-002045;
</t>
  </si>
  <si>
    <t xml:space="preserve">AU-11(01)
</t>
  </si>
  <si>
    <t>AU-12</t>
  </si>
  <si>
    <t>Audit Record Generation</t>
  </si>
  <si>
    <t xml:space="preserve">CCI-000172;
CCI-000171;
CCI-000169;
CCI-001459;
CCI-001910;
</t>
  </si>
  <si>
    <t xml:space="preserve">AU-12a.
AU-12c.
AU-12b.
</t>
  </si>
  <si>
    <t>AU-12(01)</t>
  </si>
  <si>
    <t>Audit Record Generation | System-wide and Time-correlated Audit Trail</t>
  </si>
  <si>
    <t xml:space="preserve">CCI-000173;
CCI-000174;
CCI-001577;
</t>
  </si>
  <si>
    <t xml:space="preserve">AU-12(01)
</t>
  </si>
  <si>
    <t>AU-12(03)</t>
  </si>
  <si>
    <t>Audit Record Generation | Changes by Authorized Individuals</t>
  </si>
  <si>
    <t xml:space="preserve">CCI-001912;
CCI-001911;
CCI-001914;
CCI-001913;
CCI-003834;
CCI-002047;
</t>
  </si>
  <si>
    <t xml:space="preserve">AU-12(03)
</t>
  </si>
  <si>
    <t>AU-14</t>
  </si>
  <si>
    <t>Session Audit</t>
  </si>
  <si>
    <t xml:space="preserve">CCI-001919;
CCI-003844;
CCI-003845;
CCI-003846;
CCI-003847;
</t>
  </si>
  <si>
    <t xml:space="preserve">AU-14a.
AU-14b.
</t>
  </si>
  <si>
    <t>AU-14(01)</t>
  </si>
  <si>
    <t>Session Audit | System Start-up</t>
  </si>
  <si>
    <t xml:space="preserve">CCI-001464;
</t>
  </si>
  <si>
    <t xml:space="preserve">AU-14(01)
</t>
  </si>
  <si>
    <t>AU-14(03)</t>
  </si>
  <si>
    <t>Session Audit | Remote Viewing and Listening</t>
  </si>
  <si>
    <t xml:space="preserve">CCI-003848;
CCI-001920;
</t>
  </si>
  <si>
    <t xml:space="preserve">AU-14(03)
</t>
  </si>
  <si>
    <t>AU-16</t>
  </si>
  <si>
    <t>Cross-organizational Audit Logging</t>
  </si>
  <si>
    <t xml:space="preserve">CCI-001924;
CCI-001923;
CCI-001925;
</t>
  </si>
  <si>
    <t xml:space="preserve">AU-16
</t>
  </si>
  <si>
    <t>AU-16(01)</t>
  </si>
  <si>
    <t>Cross-organizational Audit Logging | Identity Preservation</t>
  </si>
  <si>
    <t xml:space="preserve">CCI-001926;
</t>
  </si>
  <si>
    <t xml:space="preserve">AU-16(01)
</t>
  </si>
  <si>
    <t>AU-16(02)</t>
  </si>
  <si>
    <t>Cross-organizational Audit Logging | Sharing of Audit Information</t>
  </si>
  <si>
    <t xml:space="preserve">CCI-001927;
CCI-001928;
CCI-001929;
</t>
  </si>
  <si>
    <t xml:space="preserve">AU-16(02)
</t>
  </si>
  <si>
    <t>CA-01</t>
  </si>
  <si>
    <t xml:space="preserve">CCI-000240;
CCI-000243;
CCI-000239;
CCI-000242;
CCI-000238;
CCI-000244;
CCI-000241;
CCI-002062;
CCI-001578;
CCI-003850;
CCI-003849;
CCI-003852;
CCI-003854;
CCI-003851;
CCI-003855;
CCI-003856;
CCI-003853;
CCI-003858;
CCI-003857;
CCI-002061;
</t>
  </si>
  <si>
    <t xml:space="preserve">CA-01a.
CA-01a.01(a)
CA-01a.01(b)
CA-01a.02
CA-01b.
CA-01c.01
CA-01c.02
</t>
  </si>
  <si>
    <t>CA-02</t>
  </si>
  <si>
    <t>Control Assessments</t>
  </si>
  <si>
    <t xml:space="preserve">CCI-000246;
CCI-000248;
CCI-000247;
CCI-000252;
CCI-002070;
CCI-000253;
CCI-000251;
CCI-003859;
CCI-000254;
CCI-002071;
CCI-003861;
CCI-003860;
</t>
  </si>
  <si>
    <t xml:space="preserve">CA-02a.
CA-02b.01
CA-02b.03
CA-02b.02
CA-02c.
CA-02d.
CA-02e.
CA-02f.
</t>
  </si>
  <si>
    <t>CA-02(01)</t>
  </si>
  <si>
    <t>Control Assessments | Independent Assessors</t>
  </si>
  <si>
    <t xml:space="preserve">CCI-000255;
</t>
  </si>
  <si>
    <t xml:space="preserve">CA-02(01)
</t>
  </si>
  <si>
    <t>CA-03</t>
  </si>
  <si>
    <t>Information Exchange</t>
  </si>
  <si>
    <t xml:space="preserve">CCI-000258;
CCI-002083;
CCI-000259;
CCI-002084;
CCI-003862;
CCI-003863;
</t>
  </si>
  <si>
    <t xml:space="preserve">CA-03a.
CA-03b.
CA-03c.
</t>
  </si>
  <si>
    <t>CA-03(06)</t>
  </si>
  <si>
    <t>Information Exchange | Transfer Authorizations</t>
  </si>
  <si>
    <t xml:space="preserve">CCI-003864;
</t>
  </si>
  <si>
    <t xml:space="preserve">CA-03(06)
</t>
  </si>
  <si>
    <t>CA-05</t>
  </si>
  <si>
    <t>Plan of Action and Milestones</t>
  </si>
  <si>
    <t xml:space="preserve">CCI-000266;
CCI-000265;
CCI-000264;
</t>
  </si>
  <si>
    <t xml:space="preserve">CA-05b.
CA-05a.
</t>
  </si>
  <si>
    <t>CA-06</t>
  </si>
  <si>
    <t>Authorization</t>
  </si>
  <si>
    <t xml:space="preserve">CCI-000270;
CCI-000271;
CCI-000273;
CCI-000272;
CCI-003868;
CCI-003869;
CCI-003870;
</t>
  </si>
  <si>
    <t xml:space="preserve">CA-06a.
CA-06b.
CA-06c.02
CA-06c.01
CA-06d.
CA-06e.
</t>
  </si>
  <si>
    <t>CA-07</t>
  </si>
  <si>
    <t>Continuous Monitoring</t>
  </si>
  <si>
    <t xml:space="preserve">CCI-000274;
CCI-000279;
CCI-002087;
CCI-002091;
CCI-000281;
CCI-002090;
CCI-000280;
CCI-002088;
CCI-003874;
CCI-002092;
CCI-003875;
CCI-003873;
CCI-003877;
CCI-003876;
CCI-003878;
CCI-003880;
CCI-003879;
</t>
  </si>
  <si>
    <t xml:space="preserve">CA-07
CA-07a.
CA-07b.
CA-07c.
CA-07d.
CA-07e.
CA-07f.
CA-07g.
</t>
  </si>
  <si>
    <t>CA-07(01)</t>
  </si>
  <si>
    <t>Continuous Monitoring | Independent Assessment</t>
  </si>
  <si>
    <t xml:space="preserve">CCI-000282;
</t>
  </si>
  <si>
    <t xml:space="preserve">CA-07(01)
</t>
  </si>
  <si>
    <t>CA-07(03)</t>
  </si>
  <si>
    <t>Continuous Monitoring | Trend Analyses</t>
  </si>
  <si>
    <t xml:space="preserve">CCI-002086;
</t>
  </si>
  <si>
    <t xml:space="preserve">CA-07(03)
</t>
  </si>
  <si>
    <t>CA-07(04)</t>
  </si>
  <si>
    <t>Continuous Monitoring | Risk Monitoring</t>
  </si>
  <si>
    <t xml:space="preserve">CCI-003881;
CCI-003882;
CCI-003883;
</t>
  </si>
  <si>
    <t xml:space="preserve">CA-07(04)
CA-07(04)(a)
CA-07(04)(b)
CA-07(04)(c)
</t>
  </si>
  <si>
    <t>CA-07(05)</t>
  </si>
  <si>
    <t>Continuous Monitoring | Consistency Analysis</t>
  </si>
  <si>
    <t xml:space="preserve">CCI-003884;
CCI-003886;
CCI-003885;
</t>
  </si>
  <si>
    <t xml:space="preserve">CA-07(05)
</t>
  </si>
  <si>
    <t>CA-07(06)</t>
  </si>
  <si>
    <t>Continuous Monitoring | Automation Support for Monitoring</t>
  </si>
  <si>
    <t xml:space="preserve">CCI-003887;
CCI-003888;
</t>
  </si>
  <si>
    <t xml:space="preserve">CA-07(06)
</t>
  </si>
  <si>
    <t>CA-09</t>
  </si>
  <si>
    <t>Internal System Connections</t>
  </si>
  <si>
    <t xml:space="preserve">CCI-002101;
CCI-002102;
CCI-002104;
CCI-002103;
CCI-003891;
CCI-002105;
CCI-003893;
CCI-003892;
CCI-003894;
CCI-003895;
</t>
  </si>
  <si>
    <t xml:space="preserve">CA-09a.
CA-09b.
CA-09c.
CA-09d.
</t>
  </si>
  <si>
    <t>CM-01</t>
  </si>
  <si>
    <t xml:space="preserve">CCI-000287;
CCI-000286;
CCI-000292;
CCI-000289;
CCI-000290;
CCI-001822;
CCI-001584;
CCI-001821;
CCI-003897;
CCI-001824;
CCI-001825;
CCI-003898;
CCI-003899;
CCI-003900;
CCI-003901;
CCI-003903;
CCI-003904;
CCI-003905;
CCI-003902;
CCI-003906;
CCI-003907;
CCI-003908;
</t>
  </si>
  <si>
    <t xml:space="preserve">CM-01a.
CM-01a.01(a)
CM-01a.01(b)
CM-01a.02
CM-01b.
CM-01c.01
CM-01c.02
</t>
  </si>
  <si>
    <t>CM-02</t>
  </si>
  <si>
    <t>Baseline Configuration</t>
  </si>
  <si>
    <t xml:space="preserve">CCI-000296;
CCI-000295;
CCI-001585;
CCI-001497;
CCI-000297;
CCI-003909;
CCI-003910;
</t>
  </si>
  <si>
    <t xml:space="preserve">CM-02a.
CM-02b.01
CM-02b.02
CM-02b.03
</t>
  </si>
  <si>
    <t>CM-02(02)</t>
  </si>
  <si>
    <t>Baseline Configuration | Automation Support for Accuracy and Currency</t>
  </si>
  <si>
    <t xml:space="preserve">CCI-000300;
CCI-000301;
CCI-000302;
CCI-000303;
CCI-003911;
</t>
  </si>
  <si>
    <t xml:space="preserve">CM-02(02)
</t>
  </si>
  <si>
    <t>CM-02(03)</t>
  </si>
  <si>
    <t>Baseline Configuration | Retention of Previous Configurations</t>
  </si>
  <si>
    <t xml:space="preserve">CCI-000304;
CCI-001736;
</t>
  </si>
  <si>
    <t xml:space="preserve">CM-02(03)
</t>
  </si>
  <si>
    <t>CM-02(07)</t>
  </si>
  <si>
    <t>Baseline Configuration | Configure Systems and Components for High-risk Areas</t>
  </si>
  <si>
    <t xml:space="preserve">CCI-001737;
CCI-001738;
CCI-001739;
CCI-001815;
CCI-001816;
</t>
  </si>
  <si>
    <t xml:space="preserve">CM-02(07)(a)
CM-02(07)(b)
</t>
  </si>
  <si>
    <t>CM-03</t>
  </si>
  <si>
    <t>Configuration Change Control</t>
  </si>
  <si>
    <t xml:space="preserve">CCI-000313;
CCI-000314;
CCI-000316;
CCI-000318;
CCI-000320;
CCI-000321;
CCI-000319;
CCI-001586;
CCI-001741;
CCI-001740;
CCI-001819;
CCI-002056;
CCI-003912;
</t>
  </si>
  <si>
    <t xml:space="preserve">CM-03a.
CM-03b.
CM-03c.
CM-03d.
CM-03e.
CM-03f.
CM-03g.
</t>
  </si>
  <si>
    <t>CM-03(02)</t>
  </si>
  <si>
    <t>Configuration Change Control | Testing, Validation, and Documentation of Changes</t>
  </si>
  <si>
    <t xml:space="preserve">CCI-000327;
CCI-000328;
CCI-000329;
</t>
  </si>
  <si>
    <t xml:space="preserve">CM-03(02)
</t>
  </si>
  <si>
    <t>CM-03(04)</t>
  </si>
  <si>
    <t>Configuration Change Control | Security and Privacy Representatives</t>
  </si>
  <si>
    <t xml:space="preserve">CCI-000332;
CCI-003921;
CCI-003923;
CCI-003922;
CCI-003924;
</t>
  </si>
  <si>
    <t xml:space="preserve">CM-03(04)
</t>
  </si>
  <si>
    <t>CM-03(06)</t>
  </si>
  <si>
    <t>Configuration Change Control | Cryptography Management</t>
  </si>
  <si>
    <t xml:space="preserve">CCI-001745;
CCI-001746;
</t>
  </si>
  <si>
    <t xml:space="preserve">CM-03(06)
</t>
  </si>
  <si>
    <t>CM-03(07)</t>
  </si>
  <si>
    <t>Configuration Change Control | Review System Changes</t>
  </si>
  <si>
    <t xml:space="preserve">CCI-003926;
CCI-003925;
CCI-003927;
</t>
  </si>
  <si>
    <t xml:space="preserve">CM-03(07)
</t>
  </si>
  <si>
    <t>CM-04</t>
  </si>
  <si>
    <t>Impact Analyses</t>
  </si>
  <si>
    <t xml:space="preserve">CCI-000333;
CCI-003930;
</t>
  </si>
  <si>
    <t xml:space="preserve">CM-04
</t>
  </si>
  <si>
    <t>CM-04(01)</t>
  </si>
  <si>
    <t>Impact Analyses | Separate Test Environments</t>
  </si>
  <si>
    <t xml:space="preserve">CCI-001818;
CCI-001817;
CCI-003931;
</t>
  </si>
  <si>
    <t xml:space="preserve">CM-04(01)
</t>
  </si>
  <si>
    <t>CM-04(02)</t>
  </si>
  <si>
    <t>Impact Analyses | Verification of Controls</t>
  </si>
  <si>
    <t xml:space="preserve">CCI-000336;
CCI-000335;
CCI-000337;
CCI-003933;
CCI-003934;
CCI-003932;
</t>
  </si>
  <si>
    <t xml:space="preserve">CM-04(02)
</t>
  </si>
  <si>
    <t>CM-05</t>
  </si>
  <si>
    <t>Access Restrictions for Change</t>
  </si>
  <si>
    <t xml:space="preserve">CCI-000340;
CCI-000341;
CCI-000345;
CCI-003936;
CCI-003935;
CCI-000344;
</t>
  </si>
  <si>
    <t xml:space="preserve">CM-05
</t>
  </si>
  <si>
    <t>CM-05(01)</t>
  </si>
  <si>
    <t>Access Restrictions for Change | Automated Access Enforcement and Audit Records</t>
  </si>
  <si>
    <t xml:space="preserve">CCI-001813;
CCI-003937;
CCI-003938;
</t>
  </si>
  <si>
    <t xml:space="preserve">CM-05(01)(a)
CM-05(01)(b)
</t>
  </si>
  <si>
    <t>CM-05(05)</t>
  </si>
  <si>
    <t>Access Restrictions for Change | Privilege Limitation for Production and Operation</t>
  </si>
  <si>
    <t xml:space="preserve">CCI-001753;
CCI-001754;
CCI-003939;
CCI-003940;
</t>
  </si>
  <si>
    <t xml:space="preserve">CM-05(05)(a)
CM-05(05)(b)
</t>
  </si>
  <si>
    <t>CM-05(06)</t>
  </si>
  <si>
    <t>Access Restrictions for Change | Limit Library Privileges</t>
  </si>
  <si>
    <t xml:space="preserve">CCI-001499;
</t>
  </si>
  <si>
    <t xml:space="preserve">CM-05(06)
</t>
  </si>
  <si>
    <t>CM-06</t>
  </si>
  <si>
    <t>Configuration Settings</t>
  </si>
  <si>
    <t xml:space="preserve">CCI-000367;
CCI-000369;
CCI-001755;
CCI-001756;
CCI-000368;
CCI-000366;
CCI-003941;
CCI-003942;
CCI-003945;
CCI-003943;
CCI-003944;
CCI-003946;
</t>
  </si>
  <si>
    <t xml:space="preserve">CM-06a.
CM-06b.
CM-06c.
CM-06d.
</t>
  </si>
  <si>
    <t>CM-06(01)</t>
  </si>
  <si>
    <t>Configuration Settings | Automated Management, Application, and Verification</t>
  </si>
  <si>
    <t xml:space="preserve">CCI-000371;
CCI-002059;
CCI-000370;
CCI-003947;
CCI-000372;
</t>
  </si>
  <si>
    <t xml:space="preserve">CM-06(01)
</t>
  </si>
  <si>
    <t>CM-07</t>
  </si>
  <si>
    <t>Least Functionality</t>
  </si>
  <si>
    <t xml:space="preserve">CCI-000381;
CCI-000380;
CCI-000382;
CCI-003948;
</t>
  </si>
  <si>
    <t xml:space="preserve">CM-07a.
CM-07b.
</t>
  </si>
  <si>
    <t>CM-07(01)</t>
  </si>
  <si>
    <t>Least Functionality | Periodic Review</t>
  </si>
  <si>
    <t xml:space="preserve">CCI-000384;
CCI-001760;
CCI-001761;
CCI-001762;
</t>
  </si>
  <si>
    <t xml:space="preserve">CM-07(01)(a)
CM-07(01)(b)
</t>
  </si>
  <si>
    <t>CM-07(02)</t>
  </si>
  <si>
    <t>Least Functionality | Prevent Program Execution</t>
  </si>
  <si>
    <t xml:space="preserve">CCI-001592;
CCI-001763;
CCI-001764;
</t>
  </si>
  <si>
    <t xml:space="preserve">CM-07(02)
</t>
  </si>
  <si>
    <t>CM-07(03)</t>
  </si>
  <si>
    <t>Least Functionality | Registration Compliance</t>
  </si>
  <si>
    <t xml:space="preserve">CCI-000387;
CCI-000388;
</t>
  </si>
  <si>
    <t xml:space="preserve">CM-07(03)
</t>
  </si>
  <si>
    <t>CM-07(05)</t>
  </si>
  <si>
    <t>Least Functionality | Authorized Software — Allow-by-exception</t>
  </si>
  <si>
    <t xml:space="preserve">CCI-001775;
CCI-001773;
CCI-001774;
CCI-001777;
CCI-001772;
</t>
  </si>
  <si>
    <t xml:space="preserve">CM-07(05)(a)
CM-07(05)(b)
CM-07(05)(c)
</t>
  </si>
  <si>
    <t>CM-07(08)</t>
  </si>
  <si>
    <t>Least Functionality | Binary or Machine Executable Code</t>
  </si>
  <si>
    <t xml:space="preserve">CCI-003955;
CCI-003956;
</t>
  </si>
  <si>
    <t xml:space="preserve">CM-07(08)(a)
CM-07(08)(b)
</t>
  </si>
  <si>
    <t>CM-07(09)</t>
  </si>
  <si>
    <t>Least Functionality | Prohibiting The Use of Unauthorized Hardware</t>
  </si>
  <si>
    <t xml:space="preserve">CCI-003960;
CCI-003958;
CCI-003961;
CCI-003959;
CCI-003957;
</t>
  </si>
  <si>
    <t xml:space="preserve">CM-07(09)(a)
CM-07(09)(b)
CM-07(09)(c)
</t>
  </si>
  <si>
    <t>CM-08</t>
  </si>
  <si>
    <t>System Component Inventory</t>
  </si>
  <si>
    <t xml:space="preserve">CCI-003963;
CCI-001779;
CCI-001780;
CCI-003962;
CCI-003966;
CCI-003964;
CCI-003967;
CCI-003965;
CCI-000398;
</t>
  </si>
  <si>
    <t xml:space="preserve">CM-08a.01
CM-08a.02
CM-08a.03
CM-08a.04
CM-08a.05
CM-08b.
</t>
  </si>
  <si>
    <t>CM-08(01)</t>
  </si>
  <si>
    <t>System Component Inventory | Updates During Installation and Removal</t>
  </si>
  <si>
    <t xml:space="preserve">CCI-000408;
CCI-000409;
CCI-000410;
</t>
  </si>
  <si>
    <t xml:space="preserve">CM-08(01)
</t>
  </si>
  <si>
    <t>CM-08(02)</t>
  </si>
  <si>
    <t>System Component Inventory | Automated Maintenance</t>
  </si>
  <si>
    <t xml:space="preserve">CCI-000414;
CCI-000412;
CCI-003968;
CCI-000413;
CCI-000411;
</t>
  </si>
  <si>
    <t xml:space="preserve">CM-08(02)
</t>
  </si>
  <si>
    <t>CM-08(03)</t>
  </si>
  <si>
    <t>System Component Inventory | Automated Unauthorized Component Detection</t>
  </si>
  <si>
    <t xml:space="preserve">CCI-000415;
CCI-000416;
CCI-001784;
CCI-003969;
CCI-001783;
</t>
  </si>
  <si>
    <t xml:space="preserve">CM-08(03)(a)
CM-08(03)(b)
</t>
  </si>
  <si>
    <t>CM-09</t>
  </si>
  <si>
    <t>Configuration Management Plan</t>
  </si>
  <si>
    <t xml:space="preserve">CCI-000423;
CCI-000426;
CCI-001798;
CCI-001801;
CCI-001795;
CCI-001792;
CCI-001799;
CCI-003971;
CCI-003973;
CCI-003975;
CCI-003974;
CCI-003972;
CCI-003976;
CCI-003979;
CCI-003977;
CCI-003978;
</t>
  </si>
  <si>
    <t xml:space="preserve">CM-09
CM-09a.
CM-09b.
CM-09c.
CM-09d.
CM-09e.
</t>
  </si>
  <si>
    <t>CM-10</t>
  </si>
  <si>
    <t>Software Usage Restrictions</t>
  </si>
  <si>
    <t xml:space="preserve">CCI-001726;
CCI-001728;
CCI-001729;
CCI-001731;
CCI-001727;
CCI-001730;
CCI-001732;
CCI-001802;
CCI-001733;
CCI-001803;
</t>
  </si>
  <si>
    <t xml:space="preserve">CM-10a.
CM-10b.
CM-10c.
</t>
  </si>
  <si>
    <t>CM-10(01)</t>
  </si>
  <si>
    <t>Software Usage Restrictions | Open-source Software</t>
  </si>
  <si>
    <t xml:space="preserve">CCI-001734;
CCI-001735;
</t>
  </si>
  <si>
    <t xml:space="preserve">CM-10(01)
</t>
  </si>
  <si>
    <t>CM-11</t>
  </si>
  <si>
    <t>User-installed Software</t>
  </si>
  <si>
    <t xml:space="preserve">CCI-001805;
CCI-001806;
CCI-001804;
CCI-001808;
CCI-001807;
CCI-001809;
</t>
  </si>
  <si>
    <t xml:space="preserve">CM-11a.
CM-11b.
CM-11c.
</t>
  </si>
  <si>
    <t>CM-11(02)</t>
  </si>
  <si>
    <t>User-installed Software | Software Installation with Privileged Status</t>
  </si>
  <si>
    <t xml:space="preserve">CCI-003980;
</t>
  </si>
  <si>
    <t xml:space="preserve">CM-11(02)
</t>
  </si>
  <si>
    <t>CM-12</t>
  </si>
  <si>
    <t>Information Location</t>
  </si>
  <si>
    <t xml:space="preserve">CCI-003983;
CCI-003982;
CCI-003985;
CCI-003984;
CCI-003987;
CCI-003986;
</t>
  </si>
  <si>
    <t xml:space="preserve">CM-12a.
CM-12b.
CM-12c.
</t>
  </si>
  <si>
    <t>CM-12(01)</t>
  </si>
  <si>
    <t>Information Location | Automated Tools to Support Information Location</t>
  </si>
  <si>
    <t xml:space="preserve">CCI-003988;
CCI-003990;
CCI-003989;
</t>
  </si>
  <si>
    <t xml:space="preserve">CM-12(01)
</t>
  </si>
  <si>
    <t>CM-14</t>
  </si>
  <si>
    <t>Signed Components</t>
  </si>
  <si>
    <t xml:space="preserve">CCI-003992;
CCI-003993;
</t>
  </si>
  <si>
    <t xml:space="preserve">CM-14
</t>
  </si>
  <si>
    <t>CP-01</t>
  </si>
  <si>
    <t xml:space="preserve">CCI-000437;
CCI-000438;
CCI-000439;
CCI-000440;
CCI-001596;
CCI-000441;
CCI-001597;
CCI-002825;
CCI-002826;
CCI-003994;
CCI-001598;
CCI-003996;
CCI-003997;
CCI-003995;
CCI-004001;
CCI-003998;
CCI-004000;
CCI-003999;
CCI-004002;
CCI-004003;
CCI-004004;
CCI-004005;
</t>
  </si>
  <si>
    <t xml:space="preserve">CP-01a.
CP-01a.01(a)
CP-01a.01(b)
CP-01a.02
CP-01b.
CP-01c.01
CP-01c.02
</t>
  </si>
  <si>
    <t>CP-02</t>
  </si>
  <si>
    <t>Contingency Plan</t>
  </si>
  <si>
    <t xml:space="preserve">CCI-000445;
CCI-000444;
CCI-000447;
CCI-000446;
CCI-000443;
CCI-000448;
CCI-000456;
CCI-000449;
CCI-000457;
CCI-000461;
CCI-000460;
CCI-000458;
CCI-000463;
CCI-000464;
CCI-000459;
CCI-000465;
CCI-000462;
CCI-000466;
CCI-002831;
CCI-002830;
CCI-000468;
CCI-004006;
CCI-002832;
CCI-004008;
CCI-004007;
CCI-004009;
</t>
  </si>
  <si>
    <t xml:space="preserve">CP-02a.01
CP-02a.02
CP-02a.03
CP-02a.04
CP-02a.05
CP-02a.06
CP-02a.07
CP-02b.
CP-02c.
CP-02d.
CP-02e.
CP-02f.
CP-02g.
CP-02h.
</t>
  </si>
  <si>
    <t>CP-02(01)</t>
  </si>
  <si>
    <t>Contingency Plan | Coordinate with Related Plans</t>
  </si>
  <si>
    <t xml:space="preserve">CCI-000469;
</t>
  </si>
  <si>
    <t xml:space="preserve">CP-02(01)
</t>
  </si>
  <si>
    <t>CP-02(03)</t>
  </si>
  <si>
    <t>Contingency Plan | Resume Mission and Business Functions</t>
  </si>
  <si>
    <t xml:space="preserve">CCI-000473;
CCI-000475;
CCI-000474;
CCI-000476;
</t>
  </si>
  <si>
    <t xml:space="preserve">CP-02(03)
</t>
  </si>
  <si>
    <t>CP-02(08)</t>
  </si>
  <si>
    <t>Contingency Plan | Identify Critical Assets</t>
  </si>
  <si>
    <t xml:space="preserve">CCI-002829;
CCI-002828;
</t>
  </si>
  <si>
    <t xml:space="preserve">CP-02(08)
</t>
  </si>
  <si>
    <t>CP-03</t>
  </si>
  <si>
    <t>Contingency Training</t>
  </si>
  <si>
    <t xml:space="preserve">CCI-000486;
CCI-000485;
CCI-002833;
CCI-000487;
CCI-002834;
CCI-004011;
CCI-004012;
CCI-004010;
CCI-004013;
</t>
  </si>
  <si>
    <t xml:space="preserve">CP-03a.01
CP-03a.02
CP-03a.03
CP-03b.
</t>
  </si>
  <si>
    <t>CP-04</t>
  </si>
  <si>
    <t>Contingency Plan Testing</t>
  </si>
  <si>
    <t xml:space="preserve">CCI-000490;
CCI-000494;
CCI-000496;
CCI-000497;
CCI-000492;
</t>
  </si>
  <si>
    <t xml:space="preserve">CP-04a.
CP-04b.
CP-04c.
</t>
  </si>
  <si>
    <t>CP-04(01)</t>
  </si>
  <si>
    <t>Contingency Plan Testing | Coordinate with Related Plans</t>
  </si>
  <si>
    <t xml:space="preserve">CCI-000498;
</t>
  </si>
  <si>
    <t xml:space="preserve">CP-04(01)
</t>
  </si>
  <si>
    <t>CP-06</t>
  </si>
  <si>
    <t>Alternate Storage Site</t>
  </si>
  <si>
    <t xml:space="preserve">CCI-002836;
CCI-000505;
CCI-004018;
</t>
  </si>
  <si>
    <t xml:space="preserve">CP-06a.
CP-06b.
</t>
  </si>
  <si>
    <t>CP-06(01)</t>
  </si>
  <si>
    <t>Alternate Storage Site | Separation from Primary Site</t>
  </si>
  <si>
    <t xml:space="preserve">CCI-000507;
</t>
  </si>
  <si>
    <t xml:space="preserve">CP-06(01)
</t>
  </si>
  <si>
    <t>CP-06(03)</t>
  </si>
  <si>
    <t>Alternate Storage Site | Accessibility</t>
  </si>
  <si>
    <t xml:space="preserve">CCI-000509;
CCI-001604;
</t>
  </si>
  <si>
    <t xml:space="preserve">CP-06(03)
</t>
  </si>
  <si>
    <t>CP-07</t>
  </si>
  <si>
    <t>Alternate Processing Site</t>
  </si>
  <si>
    <t xml:space="preserve">CCI-000510;
CCI-000515;
CCI-000514;
CCI-002839;
CCI-000513;
CCI-000521;
</t>
  </si>
  <si>
    <t xml:space="preserve">CP-07a.
CP-07b.
CP-07c.
</t>
  </si>
  <si>
    <t>CP-07(01)</t>
  </si>
  <si>
    <t>Alternate Processing Site | Separation from Primary Site</t>
  </si>
  <si>
    <t xml:space="preserve">CCI-000516;
</t>
  </si>
  <si>
    <t xml:space="preserve">CP-07(01)
</t>
  </si>
  <si>
    <t>CP-07(02)</t>
  </si>
  <si>
    <t>Alternate Processing Site | Accessibility</t>
  </si>
  <si>
    <t xml:space="preserve">CCI-000517;
CCI-001606;
</t>
  </si>
  <si>
    <t xml:space="preserve">CP-07(02)
</t>
  </si>
  <si>
    <t>CP-07(03)</t>
  </si>
  <si>
    <t>Alternate Processing Site | Priority of Service</t>
  </si>
  <si>
    <t xml:space="preserve">CCI-000518;
</t>
  </si>
  <si>
    <t xml:space="preserve">CP-07(03)
</t>
  </si>
  <si>
    <t>CP-08</t>
  </si>
  <si>
    <t>Telecommunications Services</t>
  </si>
  <si>
    <t xml:space="preserve">CCI-000522;
CCI-000523;
CCI-000524;
CCI-000525;
CCI-002840;
CCI-002841;
</t>
  </si>
  <si>
    <t xml:space="preserve">CP-08
</t>
  </si>
  <si>
    <t>CP-08(01)</t>
  </si>
  <si>
    <t>Telecommunications Services | Priority of Service Provisions</t>
  </si>
  <si>
    <t xml:space="preserve">CCI-000527;
CCI-000526;
CCI-004019;
</t>
  </si>
  <si>
    <t xml:space="preserve">CP-08(01)(a)
CP-08(01)(b)
</t>
  </si>
  <si>
    <t>CP-08(02)</t>
  </si>
  <si>
    <t>Telecommunications Services | Single Points of Failure</t>
  </si>
  <si>
    <t xml:space="preserve">CCI-000530;
</t>
  </si>
  <si>
    <t xml:space="preserve">CP-08(02)
</t>
  </si>
  <si>
    <t>CP-09</t>
  </si>
  <si>
    <t>System Backup</t>
  </si>
  <si>
    <t xml:space="preserve">CCI-000534;
CCI-000538;
CCI-000535;
CCI-000536;
CCI-000537;
CCI-000539;
CCI-004020;
CCI-004021;
CCI-004022;
CCI-004024;
CCI-004023;
</t>
  </si>
  <si>
    <t xml:space="preserve">CP-09a.
CP-09b.
CP-09c.
CP-09d.
</t>
  </si>
  <si>
    <t>CP-09(01)</t>
  </si>
  <si>
    <t>System Backup | Testing for Reliability and Integrity</t>
  </si>
  <si>
    <t xml:space="preserve">CCI-000541;
CCI-000542;
</t>
  </si>
  <si>
    <t xml:space="preserve">CP-09(01)
</t>
  </si>
  <si>
    <t>CP-09(05)</t>
  </si>
  <si>
    <t>System Backup | Transfer to Alternate Storage Site</t>
  </si>
  <si>
    <t xml:space="preserve">CCI-000548;
CCI-000547;
</t>
  </si>
  <si>
    <t xml:space="preserve">CP-09(05)
</t>
  </si>
  <si>
    <t>CP-09(08)</t>
  </si>
  <si>
    <t>System Backup | Cryptographic Protection</t>
  </si>
  <si>
    <t xml:space="preserve">CCI-004025;
CCI-004027;
CCI-004026;
</t>
  </si>
  <si>
    <t xml:space="preserve">CP-09(08)
</t>
  </si>
  <si>
    <t>CP-10</t>
  </si>
  <si>
    <t>System Recovery and Reconstitution</t>
  </si>
  <si>
    <t xml:space="preserve">CCI-004028;
CCI-004029;
</t>
  </si>
  <si>
    <t xml:space="preserve">CP-10
</t>
  </si>
  <si>
    <t>CP-10(02)</t>
  </si>
  <si>
    <t>System Recovery and Reconstitution | Transaction Recovery</t>
  </si>
  <si>
    <t xml:space="preserve">CCI-000553;
</t>
  </si>
  <si>
    <t xml:space="preserve">CP-10(02)
</t>
  </si>
  <si>
    <t>IA-01</t>
  </si>
  <si>
    <t xml:space="preserve">CCI-000757;
CCI-000759;
CCI-000758;
CCI-000762;
CCI-000763;
CCI-004031;
CCI-004032;
CCI-004034;
CCI-004033;
CCI-004035;
CCI-004037;
CCI-004036;
CCI-004038;
CCI-004039;
CCI-004040;
CCI-004041;
CCI-004042;
CCI-004044;
CCI-004043;
</t>
  </si>
  <si>
    <t xml:space="preserve">IA-01a.
IA-01a.01(a)
IA-01a.01(b)
IA-01a.02
IA-01c.01
IA-01b.
IA-01c.02
</t>
  </si>
  <si>
    <t>IA-02</t>
  </si>
  <si>
    <t>Identification and Authentication (organizational Users)</t>
  </si>
  <si>
    <t xml:space="preserve">CCI-000764;
</t>
  </si>
  <si>
    <t xml:space="preserve">IA-02
</t>
  </si>
  <si>
    <t>IA-02(01)</t>
  </si>
  <si>
    <t>Identification and Authentication (organizational Users) | Multi-factor Authentication to Privileged Accounts</t>
  </si>
  <si>
    <t xml:space="preserve">CCI-000765;
</t>
  </si>
  <si>
    <t xml:space="preserve">IA-02(01)
</t>
  </si>
  <si>
    <t>IA-02(02)</t>
  </si>
  <si>
    <t>Identification and Authentication (organizational Users) | Multi-factor Authentication to Non-privileged Accounts</t>
  </si>
  <si>
    <t xml:space="preserve">CCI-000766;
</t>
  </si>
  <si>
    <t xml:space="preserve">IA-02(02)
</t>
  </si>
  <si>
    <t>IA-02(05)</t>
  </si>
  <si>
    <t>Identification and Authentication (organizational Users) | Individual Authentication with Group Authentication</t>
  </si>
  <si>
    <t xml:space="preserve">CCI-004045;
</t>
  </si>
  <si>
    <t xml:space="preserve">IA-02(05)
</t>
  </si>
  <si>
    <t>IA-02(06)</t>
  </si>
  <si>
    <t>Identification and Authentication (organizational Users) | Access to Accounts —separate Device</t>
  </si>
  <si>
    <t xml:space="preserve">CCI-004046;
CCI-004047;
CCI-004048;
</t>
  </si>
  <si>
    <t xml:space="preserve">IA-02(06)(a)
IA-02(06)(b)
</t>
  </si>
  <si>
    <t>IA-02(08)</t>
  </si>
  <si>
    <t>Identification and Authentication (organizational Users) | Access to Accounts — Replay Resistant</t>
  </si>
  <si>
    <t xml:space="preserve">CCI-001941;
</t>
  </si>
  <si>
    <t xml:space="preserve">IA-02(08)
</t>
  </si>
  <si>
    <t>IA-02(12)</t>
  </si>
  <si>
    <t>Identification and Authentication (organizational Users) | Acceptance of PIV Credentials</t>
  </si>
  <si>
    <t xml:space="preserve">CCI-001953;
CCI-001954;
</t>
  </si>
  <si>
    <t xml:space="preserve">IA-02(12)
</t>
  </si>
  <si>
    <t>IA-03</t>
  </si>
  <si>
    <t>Device Identification and Authentication</t>
  </si>
  <si>
    <t xml:space="preserve">CCI-000777;
CCI-000778;
CCI-001958;
</t>
  </si>
  <si>
    <t xml:space="preserve">IA-03
</t>
  </si>
  <si>
    <t>IA-03(01)</t>
  </si>
  <si>
    <t>Device Identification and Authentication | Cryptographic Bidirectional Authentication</t>
  </si>
  <si>
    <t xml:space="preserve">CCI-001959;
CCI-001967;
</t>
  </si>
  <si>
    <t xml:space="preserve">IA-03(01)
</t>
  </si>
  <si>
    <t>IA-04</t>
  </si>
  <si>
    <t>Identifier Management</t>
  </si>
  <si>
    <t xml:space="preserve">CCI-001971;
CCI-001970;
CCI-001972;
CCI-001973;
CCI-001975;
CCI-001974;
</t>
  </si>
  <si>
    <t xml:space="preserve">IA-04a.
IA-04b.
IA-04c.
IA-04d.
</t>
  </si>
  <si>
    <t>IA-04(04)</t>
  </si>
  <si>
    <t>Identifier Management | Identify User Status</t>
  </si>
  <si>
    <t xml:space="preserve">CCI-000800;
CCI-000801;
</t>
  </si>
  <si>
    <t xml:space="preserve">IA-04(04)
</t>
  </si>
  <si>
    <t>IA-04(09)</t>
  </si>
  <si>
    <t>Identifier Management | Attribute Maintenance and Protection</t>
  </si>
  <si>
    <t xml:space="preserve">CCI-004051;
CCI-004052;
</t>
  </si>
  <si>
    <t xml:space="preserve">IA-04(09)
</t>
  </si>
  <si>
    <t>IA-05</t>
  </si>
  <si>
    <t>Authenticator Management</t>
  </si>
  <si>
    <t xml:space="preserve">CCI-000176;
CCI-000182;
CCI-000183;
CCI-000184;
CCI-001544;
CCI-001610;
CCI-001980;
CCI-001981;
CCI-001984;
CCI-001990;
CCI-001988;
CCI-001985;
CCI-004054;
CCI-004053;
CCI-002042;
CCI-004055;
CCI-004056;
</t>
  </si>
  <si>
    <t xml:space="preserve">IA-05a.
IA-05b.
IA-05d.
IA-05c.
IA-05e.
IA-05f.
IA-05g.
IA-05h.
IA-05i.
</t>
  </si>
  <si>
    <t>IA-05(01)</t>
  </si>
  <si>
    <t>Authenticator Management | Password-based Authentication</t>
  </si>
  <si>
    <t xml:space="preserve">CCI-000197;
CCI-004057;
CCI-004062;
CCI-004058;
CCI-004059;
CCI-004063;
CCI-004061;
CCI-004060;
CCI-004064;
CCI-004067;
CCI-004065;
CCI-004066;
</t>
  </si>
  <si>
    <t xml:space="preserve">IA-05(01)(a)
IA-05(01)(b)
IA-05(01)(c)
IA-05(01)(d)
IA-05(01)(e)
IA-05(01)(f)
IA-05(01)(g)
IA-05(01)(h)
</t>
  </si>
  <si>
    <t>IA-05(02)</t>
  </si>
  <si>
    <t>Authenticator Management | Public Key-based Authentication</t>
  </si>
  <si>
    <t xml:space="preserve">CCI-000185;
CCI-000187;
CCI-000186;
CCI-004068;
</t>
  </si>
  <si>
    <t xml:space="preserve">IA-05(02)(a)(01)
IA-05(02)(a)(02)
IA-05(02)(b)(01)
IA-05(02)(b)(02)
</t>
  </si>
  <si>
    <t>IA-05(06)</t>
  </si>
  <si>
    <t>Authenticator Management | Protection of Authenticators</t>
  </si>
  <si>
    <t xml:space="preserve">CCI-000201;
</t>
  </si>
  <si>
    <t xml:space="preserve">IA-05(06)
</t>
  </si>
  <si>
    <t>IA-05(07)</t>
  </si>
  <si>
    <t>Authenticator Management | No Embedded Unencrypted Static Authenticators</t>
  </si>
  <si>
    <t xml:space="preserve">CCI-004069;
</t>
  </si>
  <si>
    <t xml:space="preserve">IA-05(07)
</t>
  </si>
  <si>
    <t>IA-05(08)</t>
  </si>
  <si>
    <t>Authenticator Management | Multiple System Accounts</t>
  </si>
  <si>
    <t xml:space="preserve">CCI-000204;
CCI-001621;
</t>
  </si>
  <si>
    <t xml:space="preserve">IA-05(08)
</t>
  </si>
  <si>
    <t>IA-05(13)</t>
  </si>
  <si>
    <t>Authenticator Management | Expiration of Cached Authenticators</t>
  </si>
  <si>
    <t xml:space="preserve">CCI-002007;
CCI-002006;
</t>
  </si>
  <si>
    <t xml:space="preserve">IA-05(13)
</t>
  </si>
  <si>
    <t>IA-05(14)</t>
  </si>
  <si>
    <t>Authenticator Management | Managing Content of PKI Trust Stores</t>
  </si>
  <si>
    <t xml:space="preserve">CCI-002008;
</t>
  </si>
  <si>
    <t xml:space="preserve">IA-05(14)
</t>
  </si>
  <si>
    <t>IA-05(16)</t>
  </si>
  <si>
    <t>Authenticator Management | In-person or Trusted External Party Authenticator Issuance</t>
  </si>
  <si>
    <t xml:space="preserve">CCI-004075;
CCI-004074;
CCI-004077;
CCI-004076;
</t>
  </si>
  <si>
    <t xml:space="preserve">IA-05(16)
</t>
  </si>
  <si>
    <t>IA-06</t>
  </si>
  <si>
    <t>Authentication Feedback</t>
  </si>
  <si>
    <t xml:space="preserve">CCI-000206;
</t>
  </si>
  <si>
    <t xml:space="preserve">IA-06
</t>
  </si>
  <si>
    <t>IA-07</t>
  </si>
  <si>
    <t>Cryptographic Module Authentication</t>
  </si>
  <si>
    <t xml:space="preserve">CCI-000803;
</t>
  </si>
  <si>
    <t xml:space="preserve">IA-07
</t>
  </si>
  <si>
    <t>IA-08</t>
  </si>
  <si>
    <t>Identification and Authentication (non-organizational Users)</t>
  </si>
  <si>
    <t xml:space="preserve">CCI-000804;
</t>
  </si>
  <si>
    <t xml:space="preserve">IA-08
IA-08(01)
</t>
  </si>
  <si>
    <t>IA-08(01)</t>
  </si>
  <si>
    <t>Identification and Authentication (non-organizational Users) | Acceptance of PIV Credentials from Other Agencies</t>
  </si>
  <si>
    <t xml:space="preserve">CCI-002009;
CCI-002010;
</t>
  </si>
  <si>
    <t>IA-08(02)</t>
  </si>
  <si>
    <t>Identification and Authentication (non-organizational Users) | Acceptance of External Authenticators</t>
  </si>
  <si>
    <t xml:space="preserve">CCI-004084;
CCI-004083;
</t>
  </si>
  <si>
    <t xml:space="preserve">IA-08(02)(a)
IA-08(02)(b)
</t>
  </si>
  <si>
    <t>IA-08(04)</t>
  </si>
  <si>
    <t>Identification and Authentication (non-organizational Users) | Use of Defined Profiles</t>
  </si>
  <si>
    <t xml:space="preserve">CCI-004085;
CCI-004086;
</t>
  </si>
  <si>
    <t xml:space="preserve">IA-08(04)
</t>
  </si>
  <si>
    <t>IA-09</t>
  </si>
  <si>
    <t>Service Identification and Authentication</t>
  </si>
  <si>
    <t xml:space="preserve">CCI-002021;
CCI-002018;
CCI-002022;
</t>
  </si>
  <si>
    <t xml:space="preserve">IA-09
</t>
  </si>
  <si>
    <t>IA-11</t>
  </si>
  <si>
    <t>Re-authentication</t>
  </si>
  <si>
    <t xml:space="preserve">CCI-002036;
</t>
  </si>
  <si>
    <t xml:space="preserve">IA-11
</t>
  </si>
  <si>
    <t>IA-12</t>
  </si>
  <si>
    <t>Identity Proofing</t>
  </si>
  <si>
    <t xml:space="preserve">CCI-004092;
CCI-004094;
CCI-004093;
CCI-004095;
CCI-004097;
CCI-004096;
</t>
  </si>
  <si>
    <t xml:space="preserve">IA-12a.
IA-12b.
IA-12c.
</t>
  </si>
  <si>
    <t>IA-12(01)</t>
  </si>
  <si>
    <t>Identity Proofing | Supervisor Authorization</t>
  </si>
  <si>
    <t xml:space="preserve">CCI-004098;
</t>
  </si>
  <si>
    <t xml:space="preserve">IA-12(01)
</t>
  </si>
  <si>
    <t>IA-12(02)</t>
  </si>
  <si>
    <t>Identity Proofing | Identity Evidence</t>
  </si>
  <si>
    <t xml:space="preserve">CCI-004099;
</t>
  </si>
  <si>
    <t xml:space="preserve">IA-12(02)
</t>
  </si>
  <si>
    <t>IA-12(03)</t>
  </si>
  <si>
    <t>Identity Proofing | Identity Evidence Validation and Verification</t>
  </si>
  <si>
    <t xml:space="preserve">CCI-004100;
CCI-004101;
CCI-004103;
CCI-004102;
</t>
  </si>
  <si>
    <t xml:space="preserve">IA-12(03)
</t>
  </si>
  <si>
    <t>IR-01</t>
  </si>
  <si>
    <t xml:space="preserve">CCI-000807;
CCI-000805;
CCI-000808;
CCI-000806;
CCI-000809;
CCI-000811;
CCI-000812;
CCI-002777;
CCI-000810;
CCI-002776;
CCI-004109;
CCI-004110;
CCI-004112;
CCI-004113;
CCI-004111;
CCI-004114;
CCI-004115;
CCI-004116;
</t>
  </si>
  <si>
    <t xml:space="preserve">IR-01a.
IR-01a.01(a)
IR-01a.01(b)
IR-01a.02
IR-01b.
IR-01c.01
IR-01c.02
</t>
  </si>
  <si>
    <t>IR-02</t>
  </si>
  <si>
    <t>Incident Response Training</t>
  </si>
  <si>
    <t xml:space="preserve">CCI-000814;
CCI-000813;
CCI-000815;
CCI-002779;
CCI-002778;
CCI-005151;
CCI-005152;
CCI-005153;
</t>
  </si>
  <si>
    <t xml:space="preserve">IR-02a.01
IR-02a.02
IR-02a.03
IR-02b.
</t>
  </si>
  <si>
    <t>IR-02(03)</t>
  </si>
  <si>
    <t>Incident Response Training | Breach</t>
  </si>
  <si>
    <t xml:space="preserve">CCI-004118;
</t>
  </si>
  <si>
    <t xml:space="preserve">IR-02(03)
</t>
  </si>
  <si>
    <t>IR-03</t>
  </si>
  <si>
    <t>Incident Response Testing</t>
  </si>
  <si>
    <t xml:space="preserve">CCI-000820;
CCI-000819;
CCI-000818;
</t>
  </si>
  <si>
    <t xml:space="preserve">IR-03
</t>
  </si>
  <si>
    <t>IR-03(02)</t>
  </si>
  <si>
    <t>Incident Response Testing | Coordination with Related Plans</t>
  </si>
  <si>
    <t xml:space="preserve">CCI-002780;
</t>
  </si>
  <si>
    <t xml:space="preserve">IR-03(02)
</t>
  </si>
  <si>
    <t>IR-04</t>
  </si>
  <si>
    <t>Incident Handling</t>
  </si>
  <si>
    <t xml:space="preserve">CCI-000823;
CCI-000822;
CCI-001625;
CCI-004130;
CCI-004132;
CCI-004133;
CCI-004131;
CCI-004134;
CCI-004135;
CCI-004136;
</t>
  </si>
  <si>
    <t xml:space="preserve">IR-04a.
IR-04b.
IR-04c.
IR-04d.
</t>
  </si>
  <si>
    <t>IR-04(01)</t>
  </si>
  <si>
    <t>Incident Handling | Automated Incident Handling Processes</t>
  </si>
  <si>
    <t xml:space="preserve">CCI-004137;
CCI-000825;
</t>
  </si>
  <si>
    <t xml:space="preserve">IR-04(01)
</t>
  </si>
  <si>
    <t>IR-04(03)</t>
  </si>
  <si>
    <t>Incident Handling | Continuity of Operations</t>
  </si>
  <si>
    <t xml:space="preserve">CCI-000827;
CCI-000828;
CCI-004140;
CCI-004139;
</t>
  </si>
  <si>
    <t xml:space="preserve">IR-04(03)
</t>
  </si>
  <si>
    <t>IR-04(04)</t>
  </si>
  <si>
    <t>Incident Handling | Information Correlation</t>
  </si>
  <si>
    <t xml:space="preserve">CCI-000829;
</t>
  </si>
  <si>
    <t xml:space="preserve">IR-04(04)
</t>
  </si>
  <si>
    <t>IR-04(06)</t>
  </si>
  <si>
    <t>Incident Handling | Insider Threats</t>
  </si>
  <si>
    <t xml:space="preserve">CCI-002782;
</t>
  </si>
  <si>
    <t xml:space="preserve">IR-04(06)
</t>
  </si>
  <si>
    <t>IR-04(07)</t>
  </si>
  <si>
    <t>Incident Handling | Insider Threats — Intra-organization Coordination</t>
  </si>
  <si>
    <t xml:space="preserve">CCI-004141;
CCI-004142;
</t>
  </si>
  <si>
    <t xml:space="preserve">IR-04(07)
</t>
  </si>
  <si>
    <t>IR-04(08)</t>
  </si>
  <si>
    <t>Incident Handling | Correlation with External Organizations</t>
  </si>
  <si>
    <t xml:space="preserve">CCI-002785;
CCI-002786;
CCI-002787;
</t>
  </si>
  <si>
    <t xml:space="preserve">IR-04(08)
</t>
  </si>
  <si>
    <t>IR-04(12)</t>
  </si>
  <si>
    <t>Incident Handling | Malicious Code and Forensic Analysis</t>
  </si>
  <si>
    <t xml:space="preserve">CCI-004145;
</t>
  </si>
  <si>
    <t xml:space="preserve">IR-04(12)
</t>
  </si>
  <si>
    <t>IR-04(13)</t>
  </si>
  <si>
    <t>Incident Handling | Behavior Analysis</t>
  </si>
  <si>
    <t xml:space="preserve">CCI-004146;
CCI-004147;
</t>
  </si>
  <si>
    <t xml:space="preserve">IR-04(13)
</t>
  </si>
  <si>
    <t>IR-04(14)</t>
  </si>
  <si>
    <t>Incident Handling | Security Operations Center</t>
  </si>
  <si>
    <t xml:space="preserve">CCI-004148;
</t>
  </si>
  <si>
    <t xml:space="preserve">IR-04(14)
</t>
  </si>
  <si>
    <t>IR-05</t>
  </si>
  <si>
    <t>Incident Monitoring</t>
  </si>
  <si>
    <t xml:space="preserve">CCI-000832;
</t>
  </si>
  <si>
    <t xml:space="preserve">IR-05
</t>
  </si>
  <si>
    <t>IR-05(01)</t>
  </si>
  <si>
    <t>Incident Monitoring | Automated Tracking, Data Collection, and Analysis</t>
  </si>
  <si>
    <t xml:space="preserve">CCI-004151;
CCI-004152;
CCI-004153;
CCI-004154;
</t>
  </si>
  <si>
    <t xml:space="preserve">IR-05(01)
</t>
  </si>
  <si>
    <t>IR-06</t>
  </si>
  <si>
    <t>Incident Reporting</t>
  </si>
  <si>
    <t xml:space="preserve">CCI-000834;
CCI-000835;
CCI-000836;
CCI-002791;
</t>
  </si>
  <si>
    <t xml:space="preserve">IR-06a.
IR-06b.
</t>
  </si>
  <si>
    <t>IR-06(01)</t>
  </si>
  <si>
    <t>Incident Reporting | Automated Reporting</t>
  </si>
  <si>
    <t xml:space="preserve">CCI-000837;
CCI-004155;
</t>
  </si>
  <si>
    <t xml:space="preserve">IR-06(01)
</t>
  </si>
  <si>
    <t>IR-06(02)</t>
  </si>
  <si>
    <t>Incident Reporting | Vulnerabilities Related to Incidents</t>
  </si>
  <si>
    <t xml:space="preserve">CCI-000838;
CCI-002792;
</t>
  </si>
  <si>
    <t xml:space="preserve">IR-06(02)
</t>
  </si>
  <si>
    <t>IR-06(03)</t>
  </si>
  <si>
    <t>Incident Reporting | Supply Chain Coordination</t>
  </si>
  <si>
    <t xml:space="preserve">CCI-002793;
CCI-004156;
</t>
  </si>
  <si>
    <t xml:space="preserve">IR-06(03)
</t>
  </si>
  <si>
    <t>IR-07</t>
  </si>
  <si>
    <t>Incident Response Assistance</t>
  </si>
  <si>
    <t xml:space="preserve">CCI-000839;
</t>
  </si>
  <si>
    <t xml:space="preserve">IR-07
</t>
  </si>
  <si>
    <t>IR-07(01)</t>
  </si>
  <si>
    <t>Incident Response Assistance | Automation Support for Availability of Information and Support</t>
  </si>
  <si>
    <t xml:space="preserve">CCI-005154;
</t>
  </si>
  <si>
    <t xml:space="preserve">IR-07(01)
</t>
  </si>
  <si>
    <t>IR-07(02)</t>
  </si>
  <si>
    <t>Incident Response Assistance | Coordination with External Providers</t>
  </si>
  <si>
    <t xml:space="preserve">CCI-000841;
CCI-000842;
</t>
  </si>
  <si>
    <t xml:space="preserve">IR-07(02)(a)
IR-07(02)(b)
</t>
  </si>
  <si>
    <t>IR-08</t>
  </si>
  <si>
    <t>Incident Response Plan</t>
  </si>
  <si>
    <t xml:space="preserve">CCI-000844;
CCI-000845;
CCI-000846;
CCI-000849;
CCI-000850;
CCI-002794;
CCI-002795;
CCI-002796;
CCI-002797;
CCI-002798;
CCI-002799;
CCI-002800;
CCI-002801;
CCI-002802;
CCI-002803;
CCI-004157;
CCI-002804;
CCI-004158;
CCI-004159;
</t>
  </si>
  <si>
    <t xml:space="preserve">IR-08a.01
IR-08a.02
IR-08a.03
IR-08a.04
IR-08a.05
IR-08a.06
IR-08a.07
IR-08a.08
IR-08a.09
IR-08a.10
IR-08b.
IR-08c.
IR-08d.
IR-08e.
</t>
  </si>
  <si>
    <t>IR-08(01)</t>
  </si>
  <si>
    <t>Incident Response Plan | Breaches</t>
  </si>
  <si>
    <t xml:space="preserve">CCI-004160;
CCI-004161;
CCI-004162;
</t>
  </si>
  <si>
    <t xml:space="preserve">IR-08(01)(a)
IR-08(01)(b)
IR-08(01)(c)
</t>
  </si>
  <si>
    <t>IR-09</t>
  </si>
  <si>
    <t>Information Spillage Response</t>
  </si>
  <si>
    <t xml:space="preserve">CCI-002805;
CCI-002806;
CCI-002807;
CCI-002808;
CCI-002809;
CCI-002810;
CCI-002811;
CCI-002812;
CCI-004163;
CCI-004164;
</t>
  </si>
  <si>
    <t xml:space="preserve">IR-09a.
IR-09b.
IR-09c.
IR-09d.
IR-09e.
IR-09f.
IR-09g.
</t>
  </si>
  <si>
    <t>IR-09(02)</t>
  </si>
  <si>
    <t>Information Spillage Response | Training</t>
  </si>
  <si>
    <t xml:space="preserve">CCI-002816;
CCI-002817;
</t>
  </si>
  <si>
    <t xml:space="preserve">IR-09(02)
</t>
  </si>
  <si>
    <t>IR-09(03)</t>
  </si>
  <si>
    <t>Information Spillage Response | Post-spill Operations</t>
  </si>
  <si>
    <t xml:space="preserve">CCI-002818;
CCI-002819;
</t>
  </si>
  <si>
    <t xml:space="preserve">IR-09(03)
</t>
  </si>
  <si>
    <t>IR-09(04)</t>
  </si>
  <si>
    <t>Information Spillage Response | Exposure to Unauthorized Personnel</t>
  </si>
  <si>
    <t xml:space="preserve">CCI-002821;
CCI-002820;
</t>
  </si>
  <si>
    <t xml:space="preserve">IR-09(04)
</t>
  </si>
  <si>
    <t>MA-01</t>
  </si>
  <si>
    <t xml:space="preserve">CCI-000851;
CCI-000853;
CCI-000852;
CCI-000854;
CCI-000855;
CCI-000856;
CCI-000857;
CCI-004165;
CCI-002862;
CCI-001628;
CCI-004166;
CCI-002861;
CCI-004168;
CCI-004167;
CCI-004171;
CCI-004172;
CCI-004173;
CCI-004170;
CCI-004169;
</t>
  </si>
  <si>
    <t xml:space="preserve">MA-01a.
MA-01a.01(a)
MA-01a.01(b)
MA-01a.02
MA-01b.
MA-01c.01
MA-01c.02
</t>
  </si>
  <si>
    <t>MA-02</t>
  </si>
  <si>
    <t>Controlled Maintenance</t>
  </si>
  <si>
    <t xml:space="preserve">CCI-000860;
CCI-000861;
CCI-000862;
CCI-002866;
CCI-002868;
CCI-002869;
CCI-002870;
CCI-002872;
CCI-002873;
CCI-002875;
CCI-002874;
CCI-004175;
CCI-004176;
CCI-004174;
CCI-004177;
CCI-002876;
CCI-004178;
CCI-004180;
CCI-004179;
CCI-004181;
</t>
  </si>
  <si>
    <t xml:space="preserve">MA-02a.
MA-02b.
MA-02c.
MA-02d.
MA-02e.
MA-02f.
</t>
  </si>
  <si>
    <t>MA-03</t>
  </si>
  <si>
    <t>Maintenance Tools</t>
  </si>
  <si>
    <t xml:space="preserve">CCI-000865;
CCI-000867;
CCI-004187;
CCI-000866;
CCI-004186;
</t>
  </si>
  <si>
    <t xml:space="preserve">MA-03a.
MA-03b.
</t>
  </si>
  <si>
    <t>MA-03(01)</t>
  </si>
  <si>
    <t>Maintenance Tools | Inspect Tools</t>
  </si>
  <si>
    <t xml:space="preserve">CCI-000869;
</t>
  </si>
  <si>
    <t xml:space="preserve">MA-03(01)
</t>
  </si>
  <si>
    <t>MA-03(02)</t>
  </si>
  <si>
    <t>Maintenance Tools | Inspect Media</t>
  </si>
  <si>
    <t xml:space="preserve">CCI-000870;
</t>
  </si>
  <si>
    <t xml:space="preserve">MA-03(02)
</t>
  </si>
  <si>
    <t>MA-03(03)</t>
  </si>
  <si>
    <t>Maintenance Tools | Prevent Unauthorized Removal</t>
  </si>
  <si>
    <t xml:space="preserve">CCI-000871;
CCI-002882;
</t>
  </si>
  <si>
    <t xml:space="preserve">MA-03(03)(a)
MA-03(03)(b)
MA-03(03)(c)
MA-03(03)(d)
</t>
  </si>
  <si>
    <t>MA-03(04)</t>
  </si>
  <si>
    <t>Maintenance Tools | Restricted Tool Use</t>
  </si>
  <si>
    <t xml:space="preserve">CCI-002883;
</t>
  </si>
  <si>
    <t xml:space="preserve">MA-03(04)
</t>
  </si>
  <si>
    <t>MA-03(05)</t>
  </si>
  <si>
    <t>Maintenance Tools | Execution with Privilege</t>
  </si>
  <si>
    <t xml:space="preserve">CCI-004188;
</t>
  </si>
  <si>
    <t xml:space="preserve">MA-03(05)
</t>
  </si>
  <si>
    <t>MA-03(06)</t>
  </si>
  <si>
    <t>Maintenance Tools | Software Updates and Patches</t>
  </si>
  <si>
    <t xml:space="preserve">CCI-004189;
</t>
  </si>
  <si>
    <t xml:space="preserve">MA-03(06)
</t>
  </si>
  <si>
    <t>MA-04</t>
  </si>
  <si>
    <t>Nonlocal Maintenance</t>
  </si>
  <si>
    <t xml:space="preserve">CCI-000873;
CCI-000876;
CCI-000874;
CCI-000877;
CCI-004191;
CCI-000878;
CCI-004190;
</t>
  </si>
  <si>
    <t xml:space="preserve">MA-04a.
MA-04b.
MA-04c.
MA-04d.
MA-04e.
</t>
  </si>
  <si>
    <t>MA-04(01)</t>
  </si>
  <si>
    <t>Nonlocal Maintenance | Logging and Review</t>
  </si>
  <si>
    <t xml:space="preserve">CCI-002884;
CCI-002885;
CCI-002886;
</t>
  </si>
  <si>
    <t xml:space="preserve">MA-04(01)(a)
MA-04(01)(b)
</t>
  </si>
  <si>
    <t>MA-04(03)</t>
  </si>
  <si>
    <t>Nonlocal Maintenance | Comparable Security and Sanitization</t>
  </si>
  <si>
    <t xml:space="preserve">CCI-000882;
CCI-001631;
CCI-000883;
</t>
  </si>
  <si>
    <t xml:space="preserve">MA-04(03)(a)
MA-04(03)(b)
</t>
  </si>
  <si>
    <t>MA-04(04)</t>
  </si>
  <si>
    <t>Nonlocal Maintenance | Authentication and Separation of Maintenance Sessions</t>
  </si>
  <si>
    <t xml:space="preserve">CCI-002887;
CCI-000884;
CCI-001632;
CCI-004192;
</t>
  </si>
  <si>
    <t xml:space="preserve">MA-04(04)(a)
MA-04(04)(b)(01)
MA-04(04)(b)(02)
</t>
  </si>
  <si>
    <t>MA-04(06)</t>
  </si>
  <si>
    <t>Nonlocal Maintenance | Cryptographic Protection</t>
  </si>
  <si>
    <t xml:space="preserve">CCI-002890;
CCI-004193;
CCI-003123;
</t>
  </si>
  <si>
    <t xml:space="preserve">MA-04(06)
</t>
  </si>
  <si>
    <t>MA-04(07)</t>
  </si>
  <si>
    <t>Nonlocal Maintenance | Disconnect Verification</t>
  </si>
  <si>
    <t xml:space="preserve">CCI-002891;
</t>
  </si>
  <si>
    <t xml:space="preserve">MA-04(07)
</t>
  </si>
  <si>
    <t>MA-05</t>
  </si>
  <si>
    <t>Maintenance Personnel</t>
  </si>
  <si>
    <t xml:space="preserve">CCI-000890;
CCI-002895;
CCI-002894;
CCI-000891;
</t>
  </si>
  <si>
    <t xml:space="preserve">MA-05a.
MA-05b.
MA-05c.
</t>
  </si>
  <si>
    <t>MA-06</t>
  </si>
  <si>
    <t>Timely Maintenance</t>
  </si>
  <si>
    <t xml:space="preserve">CCI-002896;
CCI-002897;
CCI-000903;
</t>
  </si>
  <si>
    <t xml:space="preserve">MA-06
</t>
  </si>
  <si>
    <t>MA-06(01)</t>
  </si>
  <si>
    <t>Timely Maintenance | Preventive Maintenance</t>
  </si>
  <si>
    <t xml:space="preserve">CCI-002899;
CCI-002898;
CCI-002900;
</t>
  </si>
  <si>
    <t xml:space="preserve">MA-06(01)
</t>
  </si>
  <si>
    <t>MP-01</t>
  </si>
  <si>
    <t xml:space="preserve">CCI-000995;
CCI-000996;
CCI-000997;
CCI-000998;
CCI-000999;
CCI-001001;
CCI-001002;
CCI-001000;
CCI-004201;
CCI-004203;
CCI-004202;
CCI-004204;
CCI-002566;
CCI-004205;
CCI-004208;
CCI-004209;
CCI-004207;
CCI-004210;
CCI-004206;
</t>
  </si>
  <si>
    <t xml:space="preserve">MP-01a.
MP-01a.01(a)
MP-01a.01(b)
MP-01a.02
MP-01b.
MP-01c.01
MP-01c.02
</t>
  </si>
  <si>
    <t>MP-02</t>
  </si>
  <si>
    <t>Media Access</t>
  </si>
  <si>
    <t xml:space="preserve">CCI-001003;
CCI-001004;
CCI-001005;
</t>
  </si>
  <si>
    <t xml:space="preserve">MP-02
</t>
  </si>
  <si>
    <t>MP-03</t>
  </si>
  <si>
    <t>Media Marking</t>
  </si>
  <si>
    <t xml:space="preserve">CCI-001010;
CCI-001012;
CCI-001011;
CCI-001013;
</t>
  </si>
  <si>
    <t xml:space="preserve">MP-03a.
MP-03b.
</t>
  </si>
  <si>
    <t>MP-04</t>
  </si>
  <si>
    <t>Media Storage</t>
  </si>
  <si>
    <t xml:space="preserve">CCI-001015;
CCI-001016;
CCI-004211;
CCI-004212;
CCI-004214;
CCI-004213;
CCI-004215;
</t>
  </si>
  <si>
    <t xml:space="preserve">MP-04a.
MP-04b.
</t>
  </si>
  <si>
    <t>MP-05</t>
  </si>
  <si>
    <t>Media Transport</t>
  </si>
  <si>
    <t xml:space="preserve">CCI-001021;
CCI-001025;
CCI-001024;
CCI-001023;
CCI-004218;
CCI-004217;
CCI-001022;
</t>
  </si>
  <si>
    <t xml:space="preserve">MP-05a.
MP-05b.
MP-05c.
MP-05d.
</t>
  </si>
  <si>
    <t>MP-06</t>
  </si>
  <si>
    <t>Media Sanitization</t>
  </si>
  <si>
    <t xml:space="preserve">CCI-002578;
CCI-001028;
CCI-002579;
CCI-002580;
</t>
  </si>
  <si>
    <t xml:space="preserve">MP-06a.
MP-06b.
</t>
  </si>
  <si>
    <t>MP-07</t>
  </si>
  <si>
    <t>Media Use</t>
  </si>
  <si>
    <t xml:space="preserve">CCI-002581;
CCI-002582;
CCI-002583;
CCI-002585;
CCI-002584;
</t>
  </si>
  <si>
    <t xml:space="preserve">MP-07a.
MP-07b.
</t>
  </si>
  <si>
    <t>PE-01</t>
  </si>
  <si>
    <t xml:space="preserve">CCI-000907;
CCI-000904;
CCI-000906;
CCI-000908;
CCI-000910;
CCI-000909;
CCI-002908;
CCI-000911;
CCI-002909;
CCI-004229;
CCI-004231;
CCI-004230;
CCI-004234;
CCI-004233;
CCI-004232;
CCI-004235;
CCI-004237;
CCI-000905;
CCI-004236;
CCI-004238;
CCI-004239;
</t>
  </si>
  <si>
    <t xml:space="preserve">PE-01a.
PE-01a.01(a)
PE-01a.01(b)
PE-01a.02
PE-01b.
PE-01c.01
PE-01c.02
</t>
  </si>
  <si>
    <t>PE-02</t>
  </si>
  <si>
    <t>Physical Access Authorizations</t>
  </si>
  <si>
    <t xml:space="preserve">CCI-000912;
CCI-000913;
CCI-002910;
CCI-000914;
CCI-001635;
CCI-002911;
CCI-000915;
</t>
  </si>
  <si>
    <t xml:space="preserve">PE-02a.
PE-02b.
PE-02d.
PE-02c.
</t>
  </si>
  <si>
    <t>PE-03</t>
  </si>
  <si>
    <t>Physical Access Control</t>
  </si>
  <si>
    <t xml:space="preserve">CCI-000924;
CCI-000920;
CCI-000923;
CCI-000927;
CCI-002916;
CCI-002915;
CCI-000925;
CCI-000926;
CCI-002917;
CCI-002918;
CCI-002919;
CCI-002920;
CCI-002923;
CCI-002922;
CCI-002921;
CCI-002924;
CCI-004241;
CCI-004240;
CCI-004242;
CCI-002925;
CCI-004243;
</t>
  </si>
  <si>
    <t xml:space="preserve">PE-03a.01
PE-03a.02
PE-03b.
PE-03c.
PE-03d.
PE-03e.
PE-03f.
PE-03g.
</t>
  </si>
  <si>
    <t>PE-03(01)</t>
  </si>
  <si>
    <t>Physical Access Control | System Access</t>
  </si>
  <si>
    <t xml:space="preserve">CCI-002926;
CCI-000928;
</t>
  </si>
  <si>
    <t xml:space="preserve">PE-03(01)
</t>
  </si>
  <si>
    <t>PE-04</t>
  </si>
  <si>
    <t>Access Control for Transmission</t>
  </si>
  <si>
    <t xml:space="preserve">CCI-000936;
CCI-002931;
CCI-002930;
</t>
  </si>
  <si>
    <t xml:space="preserve">PE-04
</t>
  </si>
  <si>
    <t>PE-05</t>
  </si>
  <si>
    <t>Access Control for Output Devices</t>
  </si>
  <si>
    <t xml:space="preserve">CCI-000937;
</t>
  </si>
  <si>
    <t xml:space="preserve">PE-05
</t>
  </si>
  <si>
    <t>PE-06</t>
  </si>
  <si>
    <t>Monitoring Physical Access</t>
  </si>
  <si>
    <t xml:space="preserve">CCI-000939;
CCI-000940;
CCI-000941;
CCI-002939;
CCI-002941;
CCI-002940;
</t>
  </si>
  <si>
    <t xml:space="preserve">PE-06a.
PE-06b.
PE-06c.
</t>
  </si>
  <si>
    <t>PE-06(01)</t>
  </si>
  <si>
    <t>Monitoring Physical Access | Intrusion Alarms and Surveillance Equipment</t>
  </si>
  <si>
    <t xml:space="preserve">CCI-000942;
</t>
  </si>
  <si>
    <t xml:space="preserve">PE-06(01)
</t>
  </si>
  <si>
    <t>PE-08</t>
  </si>
  <si>
    <t>Visitor Access Records</t>
  </si>
  <si>
    <t xml:space="preserve">CCI-000947;
CCI-000948;
CCI-000949;
CCI-002952;
CCI-004251;
CCI-004252;
</t>
  </si>
  <si>
    <t xml:space="preserve">PE-08a.
PE-08b.
PE-08c.
</t>
  </si>
  <si>
    <t>PE-08(03)</t>
  </si>
  <si>
    <t>Visitor Access Records | Limit Personally Identifiable Information Elements</t>
  </si>
  <si>
    <t xml:space="preserve">CCI-004255;
CCI-004254;
</t>
  </si>
  <si>
    <t xml:space="preserve">PE-08(03)
</t>
  </si>
  <si>
    <t>PE-09</t>
  </si>
  <si>
    <t>Power Equipment and Cabling</t>
  </si>
  <si>
    <t xml:space="preserve">CCI-000952;
</t>
  </si>
  <si>
    <t xml:space="preserve">PE-09
</t>
  </si>
  <si>
    <t>PE-10</t>
  </si>
  <si>
    <t>Emergency Shutoff</t>
  </si>
  <si>
    <t xml:space="preserve">CCI-000957;
CCI-000956;
CCI-000958;
CCI-000959;
CCI-004256;
</t>
  </si>
  <si>
    <t xml:space="preserve">PE-10a.
PE-10b.
PE-10c.
</t>
  </si>
  <si>
    <t>PE-11</t>
  </si>
  <si>
    <t>Emergency Power</t>
  </si>
  <si>
    <t xml:space="preserve">CCI-002955;
</t>
  </si>
  <si>
    <t xml:space="preserve">PE-11
</t>
  </si>
  <si>
    <t>PE-12</t>
  </si>
  <si>
    <t>Emergency Lighting</t>
  </si>
  <si>
    <t xml:space="preserve">CCI-000963;
</t>
  </si>
  <si>
    <t xml:space="preserve">PE-12
</t>
  </si>
  <si>
    <t>PE-13</t>
  </si>
  <si>
    <t>Fire Protection</t>
  </si>
  <si>
    <t xml:space="preserve">CCI-000965;
</t>
  </si>
  <si>
    <t xml:space="preserve">PE-13
</t>
  </si>
  <si>
    <t>PE-13(01)</t>
  </si>
  <si>
    <t>Fire Protection | Detection Systems — Automatic Activation and Notification</t>
  </si>
  <si>
    <t xml:space="preserve">CCI-002961;
CCI-002964;
CCI-002962;
CCI-002963;
</t>
  </si>
  <si>
    <t xml:space="preserve">PE-13(01)
</t>
  </si>
  <si>
    <t>PE-13(02)</t>
  </si>
  <si>
    <t>Fire Protection | Suppression Systems — Automatic Activation and Notification</t>
  </si>
  <si>
    <t xml:space="preserve">CCI-000968;
CCI-002965;
CCI-002966;
CCI-002967;
</t>
  </si>
  <si>
    <t xml:space="preserve">PE-13(02)(a)
PE-13(02)(b)
</t>
  </si>
  <si>
    <t>PE-14</t>
  </si>
  <si>
    <t>Environmental Controls</t>
  </si>
  <si>
    <t xml:space="preserve">CCI-000971;
CCI-000972;
CCI-000974;
CCI-000973;
</t>
  </si>
  <si>
    <t xml:space="preserve">PE-14a.
PE-14b.
</t>
  </si>
  <si>
    <t>PE-15</t>
  </si>
  <si>
    <t>Water Damage Protection</t>
  </si>
  <si>
    <t xml:space="preserve">CCI-000979;
CCI-000977;
CCI-000978;
</t>
  </si>
  <si>
    <t xml:space="preserve">PE-15
</t>
  </si>
  <si>
    <t>PE-16</t>
  </si>
  <si>
    <t>Delivery and Removal</t>
  </si>
  <si>
    <t xml:space="preserve">CCI-000983;
CCI-000984;
CCI-000981;
CCI-002974;
</t>
  </si>
  <si>
    <t xml:space="preserve">PE-16a.
PE-16b.
</t>
  </si>
  <si>
    <t>PE-17</t>
  </si>
  <si>
    <t>Alternate Work Site</t>
  </si>
  <si>
    <t xml:space="preserve">CCI-000985;
CCI-000987;
CCI-000988;
CCI-004262;
CCI-002975;
CCI-004263;
</t>
  </si>
  <si>
    <t xml:space="preserve">PE-17a.
PE-17b.
PE-17c.
PE-17d.
</t>
  </si>
  <si>
    <t>PE-22</t>
  </si>
  <si>
    <t>Component Marking</t>
  </si>
  <si>
    <t xml:space="preserve">CCI-004269;
CCI-004270;
</t>
  </si>
  <si>
    <t xml:space="preserve">PE-22
</t>
  </si>
  <si>
    <t>PE-23</t>
  </si>
  <si>
    <t>Facility Location</t>
  </si>
  <si>
    <t xml:space="preserve">CCI-004271;
CCI-004272;
</t>
  </si>
  <si>
    <t xml:space="preserve">PE-23a.
PE-23b.
</t>
  </si>
  <si>
    <t>PL-01</t>
  </si>
  <si>
    <t xml:space="preserve">CCI-000563;
CCI-000564;
CCI-000566;
CCI-000567;
CCI-000568;
CCI-001637;
CCI-001636;
CCI-003047;
CCI-001638;
CCI-003048;
CCI-004273;
CCI-004276;
CCI-004277;
CCI-004274;
CCI-004275;
</t>
  </si>
  <si>
    <t xml:space="preserve">PL-01a.
PL-01a.01(a)
PL-01a.01(b)
PL-01a.02
PL-01b.
PL-01c.01
PL-01c.02
</t>
  </si>
  <si>
    <t>PL-02</t>
  </si>
  <si>
    <t>System Security and Privacy Plans</t>
  </si>
  <si>
    <t xml:space="preserve">CCI-000571;
CCI-000573;
CCI-003051;
CCI-003049;
CCI-000572;
CCI-003052;
CCI-000574;
CCI-003053;
CCI-003050;
CCI-003055;
CCI-003056;
CCI-003054;
CCI-003057;
CCI-003059;
CCI-003063;
CCI-003064;
CCI-003062;
CCI-003061;
CCI-004278;
CCI-004279;
CCI-004282;
CCI-003060;
CCI-004283;
CCI-004280;
CCI-004281;
</t>
  </si>
  <si>
    <t xml:space="preserve">PL-02a.01
PL-02a.02
PL-02a.03
PL-02a.04
PL-02a.05
PL-02a.06
PL-02a.07
PL-02a.08
PL-02a.09
PL-02a.10
PL-02a.11
PL-02a.12
PL-02a.13
PL-02a.14
PL-02b.
PL-02a.15
PL-02c.
PL-02e.
PL-02d.
</t>
  </si>
  <si>
    <t>PL-04</t>
  </si>
  <si>
    <t>Rules of Behavior</t>
  </si>
  <si>
    <t xml:space="preserve">CCI-000592;
CCI-003068;
CCI-003070;
CCI-003069;
CCI-000593;
CCI-004286;
CCI-004287;
CCI-004284;
CCI-004285;
CCI-004289;
CCI-004288;
</t>
  </si>
  <si>
    <t xml:space="preserve">PL-04b.
PL-04a.
PL-04d.
PL-04c.
</t>
  </si>
  <si>
    <t>PL-04(01)</t>
  </si>
  <si>
    <t>Rules of Behavior | Social Media and External Site/Application Usage Restrictions</t>
  </si>
  <si>
    <t xml:space="preserve">CCI-000594;
CCI-000595;
CCI-004290;
</t>
  </si>
  <si>
    <t xml:space="preserve">PL-04(01)(a)
PL-04(01)(b)
PL-04(01)(c)
</t>
  </si>
  <si>
    <t>PL-07</t>
  </si>
  <si>
    <t>Concept of Operations</t>
  </si>
  <si>
    <t xml:space="preserve">CCI-000577;
CCI-000578;
CCI-003071;
CCI-004291;
</t>
  </si>
  <si>
    <t xml:space="preserve">PL-07a.
PL-07b.
</t>
  </si>
  <si>
    <t>PL-08</t>
  </si>
  <si>
    <t>Security and Privacy Architectures</t>
  </si>
  <si>
    <t xml:space="preserve">CCI-003073;
CCI-003072;
CCI-003074;
CCI-003076;
CCI-003075;
CCI-003078;
CCI-003080;
CCI-003077;
CCI-004292;
CCI-004293;
CCI-003079;
CCI-004295;
CCI-004294;
CCI-004297;
CCI-004298;
CCI-004300;
CCI-004296;
CCI-004299;
</t>
  </si>
  <si>
    <t xml:space="preserve">PL-08a.01
PL-08a.02
PL-08a.03
PL-08a.04
PL-08b.
PL-08c.
</t>
  </si>
  <si>
    <t>PL-08(01)</t>
  </si>
  <si>
    <t>Security and Privacy Architectures | Defense in Depth</t>
  </si>
  <si>
    <t xml:space="preserve">CCI-003081;
CCI-003082;
CCI-003084;
CCI-003086;
CCI-003083;
CCI-003085;
CCI-003087;
CCI-004303;
CCI-004301;
CCI-004305;
CCI-004302;
CCI-004304;
CCI-004307;
CCI-004306;
</t>
  </si>
  <si>
    <t xml:space="preserve">PL-08(01)(a)
PL-08(01)(b)
</t>
  </si>
  <si>
    <t>PL-08(02)</t>
  </si>
  <si>
    <t>Security and Privacy Architectures | Supplier Diversity</t>
  </si>
  <si>
    <t xml:space="preserve">CCI-004308;
CCI-003088;
CCI-004309;
</t>
  </si>
  <si>
    <t xml:space="preserve">PL-08(02)
</t>
  </si>
  <si>
    <t>PL-09</t>
  </si>
  <si>
    <t>Central Management</t>
  </si>
  <si>
    <t xml:space="preserve">CCI-003117;
CCI-003118;
</t>
  </si>
  <si>
    <t xml:space="preserve">PL-09
</t>
  </si>
  <si>
    <t>PL-10</t>
  </si>
  <si>
    <t>Baseline Selection</t>
  </si>
  <si>
    <t xml:space="preserve">CCI-004310;
</t>
  </si>
  <si>
    <t xml:space="preserve">PL-10
</t>
  </si>
  <si>
    <t>PL-11</t>
  </si>
  <si>
    <t>Baseline Tailoring</t>
  </si>
  <si>
    <t xml:space="preserve">CCI-004311;
</t>
  </si>
  <si>
    <t xml:space="preserve">PL-11
</t>
  </si>
  <si>
    <t>PM-01</t>
  </si>
  <si>
    <t>Information Security Program Plan</t>
  </si>
  <si>
    <t xml:space="preserve">CCI-000073;
CCI-000076;
CCI-000075;
CCI-000074;
CCI-002984;
CCI-001680;
CCI-002987;
CCI-002986;
CCI-002985;
CCI-002988;
CCI-002989;
CCI-004312;
CCI-002990;
CCI-004313;
</t>
  </si>
  <si>
    <t xml:space="preserve">PM-01a.
PM-01a.01
PM-01a.02
PM-01a.03
PM-01a.04
PM-01b.
PM-01c.
</t>
  </si>
  <si>
    <t>PM-02</t>
  </si>
  <si>
    <t>Information Security Program Leadership Role</t>
  </si>
  <si>
    <t xml:space="preserve">CCI-000078;
</t>
  </si>
  <si>
    <t xml:space="preserve">PM-02
</t>
  </si>
  <si>
    <t>PM-03</t>
  </si>
  <si>
    <t>Information Security and Privacy Resources</t>
  </si>
  <si>
    <t xml:space="preserve">CCI-004314;
CCI-000141;
CCI-000080;
CCI-004315;
CCI-004318;
CCI-004317;
CCI-004316;
</t>
  </si>
  <si>
    <t xml:space="preserve">PM-03b.
PM-03a.
PM-03c.
</t>
  </si>
  <si>
    <t>PM-04</t>
  </si>
  <si>
    <t>Plan of Action and Milestones Process</t>
  </si>
  <si>
    <t xml:space="preserve">CCI-000142;
CCI-000170;
CCI-004323;
CCI-004319;
CCI-002991;
CCI-002993;
CCI-004322;
CCI-004320;
CCI-004324;
CCI-004321;
CCI-004325;
CCI-004326;
CCI-004327;
</t>
  </si>
  <si>
    <t xml:space="preserve">PM-04a.01
PM-04a.02
PM-04a.03
PM-04b.
</t>
  </si>
  <si>
    <t>PM-05</t>
  </si>
  <si>
    <t>System Inventory</t>
  </si>
  <si>
    <t xml:space="preserve">CCI-004328;
CCI-004329;
CCI-004330;
</t>
  </si>
  <si>
    <t xml:space="preserve">PM-05
</t>
  </si>
  <si>
    <t>PM-05(01)</t>
  </si>
  <si>
    <t>System Inventory | Inventory of Personally Identifiable Information</t>
  </si>
  <si>
    <t xml:space="preserve">CCI-004331;
CCI-004333;
CCI-004334;
CCI-004332;
</t>
  </si>
  <si>
    <t xml:space="preserve">PM-05(01)
</t>
  </si>
  <si>
    <t>PM-06</t>
  </si>
  <si>
    <t>Measures of Performance</t>
  </si>
  <si>
    <t xml:space="preserve">CCI-000209;
CCI-000210;
CCI-004337;
CCI-004336;
CCI-004335;
CCI-000211;
</t>
  </si>
  <si>
    <t xml:space="preserve">PM-06
</t>
  </si>
  <si>
    <t>PM-07</t>
  </si>
  <si>
    <t>Enterprise Architecture</t>
  </si>
  <si>
    <t xml:space="preserve">CCI-000212;
CCI-004338;
CCI-004340;
CCI-004339;
</t>
  </si>
  <si>
    <t xml:space="preserve">PM-07
</t>
  </si>
  <si>
    <t>PM-07(01)</t>
  </si>
  <si>
    <t>Enterprise Architecture | Offloading</t>
  </si>
  <si>
    <t xml:space="preserve">CCI-004342;
CCI-004341;
</t>
  </si>
  <si>
    <t xml:space="preserve">PM-07(01)
</t>
  </si>
  <si>
    <t>PM-08</t>
  </si>
  <si>
    <t>Critical Infrastructure Plan</t>
  </si>
  <si>
    <t xml:space="preserve">CCI-001640;
CCI-000216;
CCI-004343;
CCI-004344;
</t>
  </si>
  <si>
    <t xml:space="preserve">PM-08
</t>
  </si>
  <si>
    <t>PM-09</t>
  </si>
  <si>
    <t>Risk Management Strategy</t>
  </si>
  <si>
    <t xml:space="preserve">CCI-000228;
CCI-000227;
CCI-002994;
CCI-002995;
CCI-004345;
</t>
  </si>
  <si>
    <t xml:space="preserve">PM-09a.02
PM-09a.01
PM-09b.
PM-09c.
</t>
  </si>
  <si>
    <t>PM-10</t>
  </si>
  <si>
    <t>Authorization Process</t>
  </si>
  <si>
    <t xml:space="preserve">CCI-000233;
CCI-000234;
CCI-004347;
CCI-004346;
</t>
  </si>
  <si>
    <t xml:space="preserve">PM-10a.
PM-10b.
PM-10c.
</t>
  </si>
  <si>
    <t>PM-11</t>
  </si>
  <si>
    <t>Mission and Business Process Definition</t>
  </si>
  <si>
    <t xml:space="preserve">CCI-004349;
CCI-000236;
CCI-000235;
CCI-004351;
CCI-004348;
CCI-004350;
</t>
  </si>
  <si>
    <t xml:space="preserve">PM-11a.
PM-11b.
PM-11c.
</t>
  </si>
  <si>
    <t>PM-12</t>
  </si>
  <si>
    <t>Insider Threat Program</t>
  </si>
  <si>
    <t xml:space="preserve">CCI-002996;
</t>
  </si>
  <si>
    <t xml:space="preserve">PM-12
</t>
  </si>
  <si>
    <t>PM-13</t>
  </si>
  <si>
    <t>Security and Privacy Workforce</t>
  </si>
  <si>
    <t xml:space="preserve">CCI-002997;
CCI-004352;
</t>
  </si>
  <si>
    <t xml:space="preserve">PM-13
</t>
  </si>
  <si>
    <t>PM-14</t>
  </si>
  <si>
    <t>Testing, Training, and Monitoring</t>
  </si>
  <si>
    <t xml:space="preserve">CCI-003000;
CCI-002999;
CCI-003002;
CCI-002998;
CCI-003003;
CCI-003001;
CCI-003006;
CCI-003004;
CCI-003005;
CCI-003007;
CCI-003008;
CCI-004355;
CCI-003009;
CCI-004354;
CCI-004353;
CCI-004357;
CCI-004356;
CCI-004361;
CCI-004358;
CCI-004359;
CCI-004360;
</t>
  </si>
  <si>
    <t xml:space="preserve">PM-14a.01
PM-14a.02
PM-14b.
</t>
  </si>
  <si>
    <t>PM-15</t>
  </si>
  <si>
    <t>Security and Privacy Groups and Associations</t>
  </si>
  <si>
    <t xml:space="preserve">CCI-003011;
CCI-003012;
CCI-004362;
CCI-004363;
CCI-003010;
CCI-004364;
</t>
  </si>
  <si>
    <t xml:space="preserve">PM-15a.
PM-15b.
PM-15c.
</t>
  </si>
  <si>
    <t>PM-16</t>
  </si>
  <si>
    <t>Threat Awareness Program</t>
  </si>
  <si>
    <t xml:space="preserve">CCI-003013;
</t>
  </si>
  <si>
    <t xml:space="preserve">PM-16
</t>
  </si>
  <si>
    <t>PM-16(01)</t>
  </si>
  <si>
    <t>Threat Awareness Program | Automated Means for Sharing Threat Intelligence</t>
  </si>
  <si>
    <t xml:space="preserve">CCI-004365;
</t>
  </si>
  <si>
    <t xml:space="preserve">PM-16(01)
</t>
  </si>
  <si>
    <t>PM-17</t>
  </si>
  <si>
    <t>Protecting Controlled Unclassified Information on External Systems</t>
  </si>
  <si>
    <t xml:space="preserve">CCI-004367;
CCI-004366;
CCI-004370;
CCI-004368;
CCI-004369;
CCI-004371;
</t>
  </si>
  <si>
    <t xml:space="preserve">PM-17a.
PM-17b.
</t>
  </si>
  <si>
    <t>PM-18</t>
  </si>
  <si>
    <t>Privacy Program Plan</t>
  </si>
  <si>
    <t xml:space="preserve">CCI-004372;
CCI-004374;
CCI-004375;
CCI-004378;
CCI-004379;
CCI-004376;
CCI-004381;
CCI-004377;
CCI-004373;
CCI-004382;
CCI-004380;
CCI-004383;
CCI-004385;
CCI-004384;
CCI-004387;
CCI-004388;
CCI-004386;
CCI-004389;
</t>
  </si>
  <si>
    <t xml:space="preserve">PM-18a.
PM-18a.01
PM-18a.02
PM-18a.03
PM-18a.04
PM-18a.05
PM-18a.06
PM-18b.
</t>
  </si>
  <si>
    <t>PM-19</t>
  </si>
  <si>
    <t>Privacy Program Leadership Role</t>
  </si>
  <si>
    <t xml:space="preserve">CCI-004390;
CCI-004392;
CCI-004391;
CCI-004393;
</t>
  </si>
  <si>
    <t xml:space="preserve">PM-19
</t>
  </si>
  <si>
    <t>PM-20</t>
  </si>
  <si>
    <t>Dissemination of Privacy Program Information</t>
  </si>
  <si>
    <t xml:space="preserve">CCI-004396;
CCI-004394;
CCI-004395;
CCI-004397;
CCI-004398;
</t>
  </si>
  <si>
    <t xml:space="preserve">PM-20
PM-20a.
PM-20b.
PM-20c.
</t>
  </si>
  <si>
    <t>PM-20(01)</t>
  </si>
  <si>
    <t>Dissemination of Privacy Program Information | Privacy Policies on Websites, Applications, and Digital Services</t>
  </si>
  <si>
    <t xml:space="preserve">CCI-004399;
CCI-004400;
CCI-004401;
CCI-004402;
CCI-004403;
</t>
  </si>
  <si>
    <t xml:space="preserve">PM-20(01)
PM-20(01)(a)
PM-20(01)(b)
PM-20(01)(c)
</t>
  </si>
  <si>
    <t>PM-21</t>
  </si>
  <si>
    <t>Accounting of Disclosures</t>
  </si>
  <si>
    <t xml:space="preserve">CCI-004405;
CCI-004406;
CCI-004404;
CCI-004408;
CCI-004407;
CCI-004409;
CCI-004411;
CCI-004410;
</t>
  </si>
  <si>
    <t xml:space="preserve">PM-21a.
PM-21a.01
PM-21a.02
PM-21b.
PM-21c.
</t>
  </si>
  <si>
    <t>PM-22</t>
  </si>
  <si>
    <t>Personally Identifiable Information Quality Management</t>
  </si>
  <si>
    <t xml:space="preserve">CCI-004413;
CCI-004414;
CCI-004412;
CCI-004416;
CCI-004418;
CCI-004419;
CCI-004417;
CCI-004415;
</t>
  </si>
  <si>
    <t xml:space="preserve">PM-22
PM-22a.
PM-22b.
PM-22c.
PM-22d.
</t>
  </si>
  <si>
    <t>PM-23</t>
  </si>
  <si>
    <t>Data Governance Body</t>
  </si>
  <si>
    <t xml:space="preserve">CCI-004420;
CCI-004421;
CCI-004422;
</t>
  </si>
  <si>
    <t xml:space="preserve">PM-23
</t>
  </si>
  <si>
    <t>PM-24</t>
  </si>
  <si>
    <t>Data Integrity Board</t>
  </si>
  <si>
    <t xml:space="preserve">CCI-004424;
CCI-004423;
</t>
  </si>
  <si>
    <t xml:space="preserve">PM-24
PM-24a.
PM-24b.
</t>
  </si>
  <si>
    <t>PM-25</t>
  </si>
  <si>
    <t>Minimization of Personally Identifiable Information Used in Testing, Training, and Research</t>
  </si>
  <si>
    <t xml:space="preserve">CCI-004426;
CCI-004425;
CCI-004427;
CCI-004428;
CCI-004430;
CCI-004429;
CCI-004432;
CCI-004431;
CCI-004434;
CCI-004433;
</t>
  </si>
  <si>
    <t xml:space="preserve">PM-25a.
PM-25b.
PM-25c.
PM-25d.
</t>
  </si>
  <si>
    <t>PM-26</t>
  </si>
  <si>
    <t>Complaint Management</t>
  </si>
  <si>
    <t xml:space="preserve">CCI-004438;
CCI-004435;
CCI-004437;
CCI-004436;
CCI-004442;
CCI-004440;
CCI-004444;
CCI-004439;
CCI-004441;
CCI-004443;
CCI-004445;
</t>
  </si>
  <si>
    <t xml:space="preserve">PM-26
PM-26a.
PM-26b.
PM-26c.
PM-26d.
PM-26e.
</t>
  </si>
  <si>
    <t>PM-27</t>
  </si>
  <si>
    <t>Privacy Reporting</t>
  </si>
  <si>
    <t xml:space="preserve">CCI-004450;
CCI-004446;
CCI-004448;
CCI-004447;
CCI-004449;
CCI-004453;
CCI-004451;
CCI-004452;
</t>
  </si>
  <si>
    <t xml:space="preserve">PM-27a.
PM-27a.01
PM-27a.02
PM-27b.
</t>
  </si>
  <si>
    <t>PM-28</t>
  </si>
  <si>
    <t>Risk Framing</t>
  </si>
  <si>
    <t xml:space="preserve">CCI-004455;
CCI-004454;
CCI-004458;
CCI-004459;
CCI-004457;
CCI-004460;
CCI-004461;
CCI-004456;
</t>
  </si>
  <si>
    <t xml:space="preserve">PM-28a.01
PM-28a.02
PM-28a.03
PM-28a.04
PM-28c.
PM-28b.
</t>
  </si>
  <si>
    <t>PM-29</t>
  </si>
  <si>
    <t>Risk Management Program Leadership Roles</t>
  </si>
  <si>
    <t xml:space="preserve">CCI-004462;
CCI-004463;
CCI-004465;
CCI-004464;
</t>
  </si>
  <si>
    <t xml:space="preserve">PM-29a.
PM-29b.
</t>
  </si>
  <si>
    <t>PM-30</t>
  </si>
  <si>
    <t>Supply Chain Risk Management Strategy</t>
  </si>
  <si>
    <t xml:space="preserve">CCI-004470;
CCI-004468;
CCI-004466;
CCI-004472;
CCI-004469;
CCI-004467;
CCI-004471;
</t>
  </si>
  <si>
    <t xml:space="preserve">PM-30a.
PM-30b.
PM-30c.
</t>
  </si>
  <si>
    <t>PM-30(01)</t>
  </si>
  <si>
    <t>Supply Chain Risk Management Strategy | Suppliers of Critical or Mission-essential Items</t>
  </si>
  <si>
    <t xml:space="preserve">CCI-005150;
</t>
  </si>
  <si>
    <t xml:space="preserve">PM-30(01)
</t>
  </si>
  <si>
    <t>PM-31</t>
  </si>
  <si>
    <t>Continuous Monitoring Strategy</t>
  </si>
  <si>
    <t xml:space="preserve">CCI-004473;
CCI-004475;
CCI-004474;
CCI-004479;
CCI-004478;
CCI-004476;
CCI-004482;
CCI-004477;
CCI-004481;
CCI-004488;
CCI-004483;
CCI-004480;
CCI-004485;
CCI-004486;
CCI-004484;
CCI-004487;
CCI-004489;
CCI-004492;
CCI-004491;
CCI-004490;
CCI-004495;
CCI-004494;
CCI-004493;
</t>
  </si>
  <si>
    <t xml:space="preserve">PM-31
PM-31a.
PM-31b.
PM-31c.
PM-31d.
PM-31e.
PM-31f.
</t>
  </si>
  <si>
    <t>PM-32</t>
  </si>
  <si>
    <t>Purposing</t>
  </si>
  <si>
    <t xml:space="preserve">CCI-004496;
CCI-004497;
</t>
  </si>
  <si>
    <t xml:space="preserve">PM-32
</t>
  </si>
  <si>
    <t>PS-01</t>
  </si>
  <si>
    <t xml:space="preserve">CCI-001504;
CCI-001506;
CCI-001505;
CCI-001507;
CCI-001511;
CCI-001509;
CCI-001510;
CCI-001508;
CCI-004501;
CCI-004499;
CCI-003017;
CCI-003018;
CCI-004500;
CCI-004498;
CCI-004502;
CCI-004507;
CCI-004503;
CCI-004506;
CCI-004504;
CCI-004505;
CCI-004508;
</t>
  </si>
  <si>
    <t xml:space="preserve">PS-01a.
PS-01a.01(a)
PS-01a.01(b)
PS-01a.02
PS-01b.
PS-01c.01
PS-01c.02
</t>
  </si>
  <si>
    <t>PS-02</t>
  </si>
  <si>
    <t>Position Risk Designation</t>
  </si>
  <si>
    <t xml:space="preserve">CCI-001512;
CCI-001513;
CCI-001514;
CCI-001515;
</t>
  </si>
  <si>
    <t xml:space="preserve">PS-02a.
PS-02b.
PS-02c.
</t>
  </si>
  <si>
    <t>PS-03</t>
  </si>
  <si>
    <t>Personnel Screening</t>
  </si>
  <si>
    <t xml:space="preserve">CCI-001519;
CCI-001516;
CCI-001517;
CCI-001518;
</t>
  </si>
  <si>
    <t xml:space="preserve">PS-03a.
PS-03b.
</t>
  </si>
  <si>
    <t>PS-03(04)</t>
  </si>
  <si>
    <t>Personnel Screening | Citizenship Requirements</t>
  </si>
  <si>
    <t xml:space="preserve">CCI-004510;
CCI-004511;
CCI-004509;
</t>
  </si>
  <si>
    <t xml:space="preserve">PS-03(04)
</t>
  </si>
  <si>
    <t>PS-04</t>
  </si>
  <si>
    <t>Personnel Termination</t>
  </si>
  <si>
    <t xml:space="preserve">CCI-001522;
CCI-001523;
CCI-001525;
CCI-001524;
CCI-001526;
CCI-003022;
CCI-003023;
CCI-003024;
</t>
  </si>
  <si>
    <t xml:space="preserve">PS-04a.
PS-04b.
PS-04c.
PS-04d.
PS-04e.
</t>
  </si>
  <si>
    <t>PS-04(01)</t>
  </si>
  <si>
    <t>Personnel Termination | Post-employment Requirements</t>
  </si>
  <si>
    <t xml:space="preserve">CCI-003027;
CCI-003028;
</t>
  </si>
  <si>
    <t xml:space="preserve">PS-04(01)(b)
PS-04(01)(a)
</t>
  </si>
  <si>
    <t>PS-05</t>
  </si>
  <si>
    <t>Personnel Transfer</t>
  </si>
  <si>
    <t xml:space="preserve">CCI-001528;
CCI-001529;
CCI-001527;
CCI-001530;
CCI-003034;
CCI-003031;
CCI-003032;
CCI-003033;
</t>
  </si>
  <si>
    <t xml:space="preserve">PS-05a.
PS-05b.
PS-05c.
PS-05d.
</t>
  </si>
  <si>
    <t>PS-06</t>
  </si>
  <si>
    <t>Access Agreements</t>
  </si>
  <si>
    <t xml:space="preserve">CCI-004517;
CCI-001533;
CCI-001532;
CCI-004513;
CCI-003035;
CCI-004515;
CCI-004518;
CCI-004514;
CCI-004516;
</t>
  </si>
  <si>
    <t xml:space="preserve">PS-06a.
PS-06b.
PS-06c.01
PS-06c.02
</t>
  </si>
  <si>
    <t>PS-06(03)</t>
  </si>
  <si>
    <t>Access Agreements | Post-employment Requirements</t>
  </si>
  <si>
    <t xml:space="preserve">CCI-003039;
CCI-003038;
</t>
  </si>
  <si>
    <t xml:space="preserve">PS-06(03)(a)
PS-06(03)(b)
</t>
  </si>
  <si>
    <t>PS-07</t>
  </si>
  <si>
    <t>External Personnel Security</t>
  </si>
  <si>
    <t xml:space="preserve">CCI-001539;
CCI-001541;
CCI-001540;
CCI-003043;
CCI-003041;
CCI-003042;
CCI-004519;
CCI-004520;
</t>
  </si>
  <si>
    <t xml:space="preserve">PS-07a.
PS-07b.
PS-07c.
PS-07d.
PS-07e.
</t>
  </si>
  <si>
    <t>PS-08</t>
  </si>
  <si>
    <t>Personnel Sanctions</t>
  </si>
  <si>
    <t xml:space="preserve">CCI-003044;
CCI-003046;
CCI-004521;
CCI-003045;
CCI-004522;
</t>
  </si>
  <si>
    <t xml:space="preserve">PS-08a.
PS-08b.
</t>
  </si>
  <si>
    <t>PS-09</t>
  </si>
  <si>
    <t>Position Descriptions</t>
  </si>
  <si>
    <t xml:space="preserve">CCI-004523;
CCI-004524;
</t>
  </si>
  <si>
    <t xml:space="preserve">PS-09
</t>
  </si>
  <si>
    <t>PT-01</t>
  </si>
  <si>
    <t xml:space="preserve">CCI-004527;
CCI-004528;
CCI-004526;
CCI-004525;
CCI-004530;
CCI-004529;
CCI-004532;
CCI-004531;
CCI-004533;
CCI-004534;
CCI-004535;
CCI-004538;
CCI-004536;
CCI-004537;
</t>
  </si>
  <si>
    <t xml:space="preserve">PT-01a.
PT-01a.01(a)
PT-01a.01(b)
PT-01a.02
PT-01b.
PT-01c.01
PT-01c.02
</t>
  </si>
  <si>
    <t>RA-01</t>
  </si>
  <si>
    <t xml:space="preserve">CCI-001039;
CCI-001041;
CCI-001038;
CCI-001042;
CCI-002368;
CCI-001040;
CCI-001043;
CCI-001037;
CCI-001044;
CCI-004605;
CCI-004606;
CCI-004607;
CCI-004604;
CCI-002369;
CCI-004603;
CCI-004608;
CCI-004609;
CCI-004610;
CCI-004611;
CCI-004612;
CCI-004613;
</t>
  </si>
  <si>
    <t xml:space="preserve">RA-01a.
RA-01a.01(a)
RA-01a.01(b)
RA-01a.02
RA-01b.
RA-01c.01
RA-01c.02
</t>
  </si>
  <si>
    <t>RA-02</t>
  </si>
  <si>
    <t xml:space="preserve">CCI-004614;
CCI-001046;
CCI-001047;
CCI-004615;
CCI-004616;
</t>
  </si>
  <si>
    <t xml:space="preserve">RA-02a.
RA-02b.
RA-02c.
</t>
  </si>
  <si>
    <t>RA-03</t>
  </si>
  <si>
    <t>Risk Assessment</t>
  </si>
  <si>
    <t xml:space="preserve">CCI-001049;
CCI-001050;
CCI-001053;
CCI-001048;
CCI-001051;
CCI-001052;
CCI-002371;
CCI-002370;
CCI-001642;
CCI-004621;
CCI-004618;
CCI-004619;
CCI-004620;
CCI-004623;
CCI-004622;
</t>
  </si>
  <si>
    <t xml:space="preserve">RA-03a.01
RA-03a.02
RA-03a.03
RA-03b.
RA-03c.
RA-03d.
RA-03e.
RA-03f.
</t>
  </si>
  <si>
    <t>RA-03(01)</t>
  </si>
  <si>
    <t>Risk Assessment | Supply Chain Risk Assessment</t>
  </si>
  <si>
    <t xml:space="preserve">CCI-004627;
CCI-004626;
CCI-004625;
CCI-004624;
</t>
  </si>
  <si>
    <t xml:space="preserve">RA-03(01)(a)
RA-03(01)(b)
</t>
  </si>
  <si>
    <t>RA-03(02)</t>
  </si>
  <si>
    <t>Risk Assessment | Use of All-source Intelligence</t>
  </si>
  <si>
    <t xml:space="preserve">CCI-004628;
</t>
  </si>
  <si>
    <t xml:space="preserve">RA-03(02)
</t>
  </si>
  <si>
    <t>RA-03(03)</t>
  </si>
  <si>
    <t>Risk Assessment | Dynamic Threat Awareness</t>
  </si>
  <si>
    <t xml:space="preserve">CCI-004629;
CCI-004630;
</t>
  </si>
  <si>
    <t xml:space="preserve">RA-03(03)
</t>
  </si>
  <si>
    <t>RA-05</t>
  </si>
  <si>
    <t>Vulnerability Monitoring and Scanning</t>
  </si>
  <si>
    <t xml:space="preserve">CCI-001055;
CCI-001057;
CCI-001054;
CCI-001060;
CCI-001058;
CCI-001061;
CCI-001056;
CCI-001641;
CCI-001643;
CCI-001059;
CCI-004634;
CCI-002376;
CCI-004635;
CCI-004636;
</t>
  </si>
  <si>
    <t xml:space="preserve">RA-05a.
RA-05b.
RA-05b.01
RA-05b.02
RA-05b.03
RA-05c.
RA-05d.
RA-05e.
RA-05f.
</t>
  </si>
  <si>
    <t>RA-05(02)</t>
  </si>
  <si>
    <t>Vulnerability Monitoring and Scanning | Update Vulnerabilities to Be Scanned</t>
  </si>
  <si>
    <t xml:space="preserve">CCI-001063;
CCI-001064;
</t>
  </si>
  <si>
    <t xml:space="preserve">RA-05(02)
</t>
  </si>
  <si>
    <t>RA-05(04)</t>
  </si>
  <si>
    <t>Vulnerability Monitoring and Scanning | Discoverable Information</t>
  </si>
  <si>
    <t xml:space="preserve">CCI-002374;
CCI-002375;
CCI-001066;
</t>
  </si>
  <si>
    <t xml:space="preserve">RA-05(04)
</t>
  </si>
  <si>
    <t>RA-05(05)</t>
  </si>
  <si>
    <t>Vulnerability Monitoring and Scanning | Privileged Access</t>
  </si>
  <si>
    <t xml:space="preserve">CCI-001067;
CCI-001645;
CCI-002906;
</t>
  </si>
  <si>
    <t xml:space="preserve">RA-05(05)
</t>
  </si>
  <si>
    <t>RA-05(11)</t>
  </si>
  <si>
    <t>Vulnerability Monitoring and Scanning | Public Disclosure Program</t>
  </si>
  <si>
    <t xml:space="preserve">CCI-004640;
</t>
  </si>
  <si>
    <t xml:space="preserve">RA-05(11)
</t>
  </si>
  <si>
    <t>RA-07</t>
  </si>
  <si>
    <t>Risk Response</t>
  </si>
  <si>
    <t xml:space="preserve">CCI-004641;
CCI-004643;
CCI-004644;
CCI-004642;
</t>
  </si>
  <si>
    <t xml:space="preserve">RA-07
</t>
  </si>
  <si>
    <t>RA-09</t>
  </si>
  <si>
    <t>Criticality Analysis</t>
  </si>
  <si>
    <t xml:space="preserve">CCI-004650;
CCI-004649;
CCI-004648;
</t>
  </si>
  <si>
    <t xml:space="preserve">RA-09
</t>
  </si>
  <si>
    <t>RA-10</t>
  </si>
  <si>
    <t>Threat Hunting</t>
  </si>
  <si>
    <t xml:space="preserve">CCI-004651;
CCI-004652;
CCI-004653;
CCI-004654;
</t>
  </si>
  <si>
    <t xml:space="preserve">RA-10a.01
RA-10a.02
RA-10b.
</t>
  </si>
  <si>
    <t>SA-01</t>
  </si>
  <si>
    <t xml:space="preserve">CCI-000603;
CCI-000602;
CCI-000604;
CCI-000606;
CCI-000601;
CCI-000607;
CCI-000605;
CCI-001646;
CCI-003089;
CCI-004656;
CCI-003090;
CCI-004655;
CCI-004657;
CCI-004658;
CCI-004659;
CCI-004660;
CCI-004661;
CCI-004663;
CCI-004662;
CCI-004664;
CCI-004665;
</t>
  </si>
  <si>
    <t xml:space="preserve">SA-01a.
SA-01a.01(a)
SA-01a.01(b)
SA-01a.02
SA-01b.
SA-01c.01
SA-01c.02
</t>
  </si>
  <si>
    <t>SA-02</t>
  </si>
  <si>
    <t>Allocation of Resources</t>
  </si>
  <si>
    <t xml:space="preserve">CCI-000610;
CCI-000611;
CCI-000612;
CCI-000613;
CCI-000614;
CCI-003091;
CCI-004666;
CCI-004667;
CCI-004668;
</t>
  </si>
  <si>
    <t xml:space="preserve">SA-02a.
SA-02b.
SA-02c.
</t>
  </si>
  <si>
    <t>SA-03</t>
  </si>
  <si>
    <t>System Development Life Cycle</t>
  </si>
  <si>
    <t xml:space="preserve">CCI-000616;
CCI-000615;
CCI-000618;
CCI-003092;
CCI-003093;
CCI-004669;
CCI-004670;
CCI-004671;
CCI-004672;
CCI-004673;
CCI-004674;
CCI-004675;
CCI-004677;
CCI-004676;
CCI-004678;
</t>
  </si>
  <si>
    <t xml:space="preserve">SA-03a.
SA-03b.
SA-03c.
SA-03d.
</t>
  </si>
  <si>
    <t>SA-03(01)</t>
  </si>
  <si>
    <t>System Development Life Cycle | Manage Preproduction Environment</t>
  </si>
  <si>
    <t xml:space="preserve">CCI-004679;
</t>
  </si>
  <si>
    <t xml:space="preserve">SA-03(01)
</t>
  </si>
  <si>
    <t>SA-03(02)</t>
  </si>
  <si>
    <t>System Development Life Cycle | Use of Live or Operational Data</t>
  </si>
  <si>
    <t xml:space="preserve">CCI-004680;
CCI-004682;
CCI-004681;
CCI-004683;
</t>
  </si>
  <si>
    <t xml:space="preserve">SA-03(02)(a)
SA-03(02)(b)
</t>
  </si>
  <si>
    <t>SA-03(03)</t>
  </si>
  <si>
    <t>System Development Life Cycle | Technology Refresh</t>
  </si>
  <si>
    <t xml:space="preserve">CCI-004684;
CCI-004685;
</t>
  </si>
  <si>
    <t xml:space="preserve">SA-03(03)
</t>
  </si>
  <si>
    <t>SA-04</t>
  </si>
  <si>
    <t>Acquisition Process</t>
  </si>
  <si>
    <t xml:space="preserve">CCI-003094;
CCI-003095;
CCI-003097;
CCI-003098;
CCI-003100;
CCI-003096;
CCI-003099;
CCI-004686;
CCI-004687;
CCI-004688;
CCI-004691;
CCI-004690;
CCI-004689;
CCI-004692;
CCI-004693;
CCI-004695;
CCI-004694;
CCI-004696;
</t>
  </si>
  <si>
    <t xml:space="preserve">SA-04a.
SA-04b.
SA-04c.
SA-04d.
SA-04e.
SA-04f.
SA-04g.
SA-04h.
SA-04i.
</t>
  </si>
  <si>
    <t>SA-04(01)</t>
  </si>
  <si>
    <t>Acquisition Process | Functional Properties of Controls</t>
  </si>
  <si>
    <t xml:space="preserve">CCI-000623;
</t>
  </si>
  <si>
    <t xml:space="preserve">SA-04(01)
</t>
  </si>
  <si>
    <t>SA-04(02)</t>
  </si>
  <si>
    <t>Acquisition Process | Design and Implementation Information for Controls</t>
  </si>
  <si>
    <t xml:space="preserve">CCI-003101;
CCI-003102;
CCI-003103;
CCI-003105;
CCI-003106;
CCI-003104;
</t>
  </si>
  <si>
    <t xml:space="preserve">SA-04(02)
</t>
  </si>
  <si>
    <t>SA-04(07)</t>
  </si>
  <si>
    <t>Acquisition Process | NIAP-approved Protection Profiles</t>
  </si>
  <si>
    <t xml:space="preserve">CCI-000635;
CCI-000634;
</t>
  </si>
  <si>
    <t xml:space="preserve">SA-04(07)(a)
SA-04(07)(b)
</t>
  </si>
  <si>
    <t>SA-04(09)</t>
  </si>
  <si>
    <t>Acquisition Process | Functions, Ports, Protocols, and Services in Use</t>
  </si>
  <si>
    <t xml:space="preserve">CCI-003114;
</t>
  </si>
  <si>
    <t xml:space="preserve">SA-04(09)
</t>
  </si>
  <si>
    <t>SA-04(10)</t>
  </si>
  <si>
    <t>Acquisition Process | Use of Approved PIV Products</t>
  </si>
  <si>
    <t xml:space="preserve">CCI-003116;
</t>
  </si>
  <si>
    <t xml:space="preserve">SA-04(10)
</t>
  </si>
  <si>
    <t>SA-05</t>
  </si>
  <si>
    <t>System Documentation</t>
  </si>
  <si>
    <t xml:space="preserve">CCI-003124;
CCI-000642;
CCI-003126;
CCI-003125;
CCI-003127;
CCI-003128;
CCI-003130;
CCI-003129;
CCI-003131;
CCI-003132;
CCI-003133;
CCI-003135;
CCI-003136;
CCI-004708;
CCI-004709;
CCI-004710;
CCI-004711;
</t>
  </si>
  <si>
    <t xml:space="preserve">SA-05a.01
SA-05a.02
SA-05a.03
SA-05b.01
SA-05b.02
SA-05b.03
SA-05c.
SA-05d.
</t>
  </si>
  <si>
    <t>SA-08</t>
  </si>
  <si>
    <t>Security and Privacy Engineering Principles</t>
  </si>
  <si>
    <t xml:space="preserve">CCI-000664;
CCI-000666;
CCI-000665;
CCI-000667;
CCI-004715;
CCI-000668;
CCI-004712;
CCI-004714;
CCI-004713;
CCI-004716;
</t>
  </si>
  <si>
    <t xml:space="preserve">SA-08
</t>
  </si>
  <si>
    <t>SA-08(33)</t>
  </si>
  <si>
    <t>Security and Privacy Engineering Principles | Minimization</t>
  </si>
  <si>
    <t xml:space="preserve">CCI-004780;
CCI-004781;
</t>
  </si>
  <si>
    <t xml:space="preserve">SA-08(33)
</t>
  </si>
  <si>
    <t>SA-09</t>
  </si>
  <si>
    <t>External System Services</t>
  </si>
  <si>
    <t xml:space="preserve">CCI-000669;
CCI-003138;
CCI-003139;
CCI-004782;
CCI-004783;
CCI-004785;
CCI-004784;
CCI-004786;
</t>
  </si>
  <si>
    <t xml:space="preserve">SA-09a.
SA-09b.
SA-09c.
</t>
  </si>
  <si>
    <t>SA-09(01)</t>
  </si>
  <si>
    <t>External System Services | Risk Assessments and Organizational Approvals</t>
  </si>
  <si>
    <t xml:space="preserve">CCI-003141;
CCI-003140;
CCI-003142;
</t>
  </si>
  <si>
    <t xml:space="preserve">SA-09(01)(a)
SA-09(01)(b)
</t>
  </si>
  <si>
    <t>SA-09(02)</t>
  </si>
  <si>
    <t>External System Services | Identification of Functions, Ports, Protocols, and Services</t>
  </si>
  <si>
    <t xml:space="preserve">CCI-003144;
CCI-003143;
</t>
  </si>
  <si>
    <t xml:space="preserve">SA-09(02)
</t>
  </si>
  <si>
    <t>SA-09(03)</t>
  </si>
  <si>
    <t>External System Services | Establish and Maintain Trust Relationship with Providers</t>
  </si>
  <si>
    <t xml:space="preserve">CCI-003146;
CCI-003145;
CCI-003147;
CCI-003148;
CCI-004787;
CCI-004789;
CCI-004788;
CCI-004790;
</t>
  </si>
  <si>
    <t xml:space="preserve">SA-09(03)
</t>
  </si>
  <si>
    <t>SA-09(08)</t>
  </si>
  <si>
    <t>External System Services | Processing and Storage Location — U.S. Jurisdiction</t>
  </si>
  <si>
    <t xml:space="preserve">CCI-004793;
</t>
  </si>
  <si>
    <t xml:space="preserve">SA-09(08)
</t>
  </si>
  <si>
    <t>SA-10</t>
  </si>
  <si>
    <t>Developer Configuration Management</t>
  </si>
  <si>
    <t xml:space="preserve">CCI-003156;
CCI-003155;
CCI-000694;
CCI-000692;
CCI-003157;
CCI-003159;
CCI-003158;
CCI-003161;
CCI-003162;
CCI-003160;
CCI-003164;
CCI-003163;
CCI-004794;
</t>
  </si>
  <si>
    <t xml:space="preserve">SA-10a.
SA-10b.
SA-10c.
SA-10d.
SA-10e.
</t>
  </si>
  <si>
    <t>SA-10(01)</t>
  </si>
  <si>
    <t>Developer Configuration Management | Software and Firmware Integrity Verification</t>
  </si>
  <si>
    <t xml:space="preserve">CCI-000698;
</t>
  </si>
  <si>
    <t xml:space="preserve">SA-10(01)
</t>
  </si>
  <si>
    <t>SA-10(03)</t>
  </si>
  <si>
    <t>Developer Configuration Management | Hardware Integrity Verification</t>
  </si>
  <si>
    <t xml:space="preserve">CCI-003165;
</t>
  </si>
  <si>
    <t xml:space="preserve">SA-10(03)
</t>
  </si>
  <si>
    <t>SA-10(07)</t>
  </si>
  <si>
    <t>Developer Configuration Management | Security and Privacy Representatives</t>
  </si>
  <si>
    <t xml:space="preserve">CCI-004795;
CCI-004797;
CCI-004796;
</t>
  </si>
  <si>
    <t xml:space="preserve">SA-10(07)
</t>
  </si>
  <si>
    <t>SA-11</t>
  </si>
  <si>
    <t>Developer Testing and Evaluation</t>
  </si>
  <si>
    <t xml:space="preserve">CCI-003173;
CCI-003172;
CCI-003171;
CCI-003174;
CCI-003175;
CCI-003176;
CCI-003177;
CCI-003178;
CCI-004798;
CCI-004799;
CCI-004800;
</t>
  </si>
  <si>
    <t xml:space="preserve">SA-11a.
SA-11b.
SA-11c.
SA-11d.
SA-11e.
</t>
  </si>
  <si>
    <t>SA-11(01)</t>
  </si>
  <si>
    <t>Developer Testing and Evaluation | Static Code Analysis</t>
  </si>
  <si>
    <t xml:space="preserve">CCI-003179;
CCI-003180;
</t>
  </si>
  <si>
    <t xml:space="preserve">SA-11(01)
</t>
  </si>
  <si>
    <t>SA-15</t>
  </si>
  <si>
    <t>Development Process, Standards, and Tools</t>
  </si>
  <si>
    <t xml:space="preserve">CCI-003233;
CCI-003234;
CCI-003235;
CCI-003236;
CCI-003237;
CCI-003238;
CCI-003239;
CCI-003240;
CCI-003241;
CCI-003242;
CCI-003244;
CCI-003243;
CCI-003245;
CCI-003246;
CCI-004816;
CCI-004817;
CCI-004818;
CCI-004819;
CCI-004820;
CCI-004821;
CCI-004822;
</t>
  </si>
  <si>
    <t xml:space="preserve">SA-15a.01
SA-15a.03
SA-15a.02
SA-15a.04
SA-15b.
</t>
  </si>
  <si>
    <t>SA-15(03)</t>
  </si>
  <si>
    <t>Development Process, Standards, and Tools | Criticality Analysis</t>
  </si>
  <si>
    <t xml:space="preserve">CCI-003254;
CCI-004825;
CCI-003255;
CCI-004826;
</t>
  </si>
  <si>
    <t xml:space="preserve">SA-15(03)(a)
SA-15(03)(b)
</t>
  </si>
  <si>
    <t>SA-21</t>
  </si>
  <si>
    <t>Developer Screening</t>
  </si>
  <si>
    <t xml:space="preserve">CCI-003381;
CCI-003382;
CCI-003383;
CCI-003384;
CCI-003385;
</t>
  </si>
  <si>
    <t xml:space="preserve">SA-21a.
SA-21b.
</t>
  </si>
  <si>
    <t>SA-22</t>
  </si>
  <si>
    <t>Unsupported System Components</t>
  </si>
  <si>
    <t xml:space="preserve">CCI-003373;
CCI-003372;
CCI-003376;
</t>
  </si>
  <si>
    <t xml:space="preserve">SA-22a.
SA-22b.
</t>
  </si>
  <si>
    <t>SC-01</t>
  </si>
  <si>
    <t xml:space="preserve">CCI-001076;
CCI-001075;
CCI-001077;
CCI-001081;
CCI-001080;
CCI-001079;
CCI-002378;
CCI-002380;
CCI-004852;
CCI-004853;
CCI-004854;
CCI-004857;
CCI-004855;
CCI-004858;
CCI-004856;
CCI-004860;
CCI-004859;
CCI-004861;
CCI-004864;
CCI-004862;
CCI-004863;
</t>
  </si>
  <si>
    <t xml:space="preserve">SC-01a.
SC-01a.01(a)
SC-01a.01(b)
SC-01a.02
SC-01b.
SC-01c.01
SC-01c.02
</t>
  </si>
  <si>
    <t>SC-02</t>
  </si>
  <si>
    <t>Separation of System and User Functionality</t>
  </si>
  <si>
    <t xml:space="preserve">CCI-001082;
</t>
  </si>
  <si>
    <t xml:space="preserve">SC-02
</t>
  </si>
  <si>
    <t>SC-04</t>
  </si>
  <si>
    <t>Information in Shared System Resources</t>
  </si>
  <si>
    <t xml:space="preserve">CCI-001090;
</t>
  </si>
  <si>
    <t xml:space="preserve">SC-04
</t>
  </si>
  <si>
    <t>SC-05</t>
  </si>
  <si>
    <t>Denial-of-service Protection</t>
  </si>
  <si>
    <t xml:space="preserve">CCI-002385;
CCI-001093;
CCI-004866;
CCI-004867;
</t>
  </si>
  <si>
    <t xml:space="preserve">SC-05a.
SC-05b.
</t>
  </si>
  <si>
    <t>SC-05(01)</t>
  </si>
  <si>
    <t>Denial-of-service Protection | Restrict Ability to Attack Other Systems</t>
  </si>
  <si>
    <t xml:space="preserve">CCI-001094;
CCI-002387;
</t>
  </si>
  <si>
    <t xml:space="preserve">SC-05(01)
</t>
  </si>
  <si>
    <t>SC-05(02)</t>
  </si>
  <si>
    <t>Denial-of-service Protection | Capacity, Bandwidth, and Redundancy</t>
  </si>
  <si>
    <t xml:space="preserve">CCI-001095;
</t>
  </si>
  <si>
    <t xml:space="preserve">SC-05(02)
</t>
  </si>
  <si>
    <t>SC-05(03)</t>
  </si>
  <si>
    <t>Denial-of-service Protection | Detection and Monitoring</t>
  </si>
  <si>
    <t xml:space="preserve">CCI-002389;
CCI-002388;
CCI-002390;
CCI-002391;
</t>
  </si>
  <si>
    <t xml:space="preserve">SC-05(03)(a)
SC-05(03)(b)
</t>
  </si>
  <si>
    <t>SC-07</t>
  </si>
  <si>
    <t>Boundary Protection</t>
  </si>
  <si>
    <t xml:space="preserve">CCI-001098;
CCI-001097;
CCI-004868;
CCI-002395;
</t>
  </si>
  <si>
    <t xml:space="preserve">SC-07a.
SC-07b.
SC-07c.
</t>
  </si>
  <si>
    <t>SC-07(03)</t>
  </si>
  <si>
    <t>Boundary Protection | Access Points</t>
  </si>
  <si>
    <t xml:space="preserve">CCI-001101;
</t>
  </si>
  <si>
    <t xml:space="preserve">SC-07(03)
</t>
  </si>
  <si>
    <t>SC-07(04)</t>
  </si>
  <si>
    <t>Boundary Protection | External Telecommunications Services</t>
  </si>
  <si>
    <t xml:space="preserve">CCI-001102;
CCI-001103;
CCI-001107;
CCI-001106;
CCI-001105;
CCI-001108;
CCI-002396;
CCI-004869;
CCI-004870;
CCI-004871;
</t>
  </si>
  <si>
    <t xml:space="preserve">SC-07(04)(b)
SC-07(04)(c)
SC-07(04)(a)
SC-07(04)(d)
SC-07(04)(e)
SC-07(04)(f)
SC-07(04)(g)
SC-07(04)(h)
</t>
  </si>
  <si>
    <t>SC-07(05)</t>
  </si>
  <si>
    <t>Boundary Protection | Deny by Default — Allow by Exception</t>
  </si>
  <si>
    <t xml:space="preserve">CCI-001109;
CCI-004872;
</t>
  </si>
  <si>
    <t xml:space="preserve">SC-07(05)
</t>
  </si>
  <si>
    <t>SC-07(07)</t>
  </si>
  <si>
    <t>Boundary Protection | Split Tunneling for Remote Devices</t>
  </si>
  <si>
    <t xml:space="preserve">CCI-002397;
CCI-004873;
</t>
  </si>
  <si>
    <t xml:space="preserve">SC-07(07)
</t>
  </si>
  <si>
    <t>SC-07(08)</t>
  </si>
  <si>
    <t>Boundary Protection | Route Traffic to Authenticated Proxy Servers</t>
  </si>
  <si>
    <t xml:space="preserve">CCI-001113;
CCI-001112;
CCI-001114;
</t>
  </si>
  <si>
    <t xml:space="preserve">SC-07(08)
</t>
  </si>
  <si>
    <t>SC-07(09)</t>
  </si>
  <si>
    <t>Boundary Protection | Restrict Threatening Outgoing Communications Traffic</t>
  </si>
  <si>
    <t xml:space="preserve">CCI-002398;
CCI-002399;
CCI-002400;
</t>
  </si>
  <si>
    <t xml:space="preserve">SC-07(09)(a)
SC-07(09)(b)
</t>
  </si>
  <si>
    <t>SC-07(10)</t>
  </si>
  <si>
    <t>Boundary Protection | Prevent Exfiltration</t>
  </si>
  <si>
    <t xml:space="preserve">CCI-004874;
CCI-001116;
CCI-004875;
</t>
  </si>
  <si>
    <t xml:space="preserve">SC-07(10)(a)
SC-07(10)(b)
</t>
  </si>
  <si>
    <t>SC-07(11)</t>
  </si>
  <si>
    <t>Boundary Protection | Restrict Incoming Communications Traffic</t>
  </si>
  <si>
    <t xml:space="preserve">CCI-002401;
CCI-002402;
CCI-002403;
</t>
  </si>
  <si>
    <t xml:space="preserve">SC-07(11)
</t>
  </si>
  <si>
    <t>SC-07(12)</t>
  </si>
  <si>
    <t>Boundary Protection | Host-based Protection</t>
  </si>
  <si>
    <t xml:space="preserve">CCI-002405;
CCI-002406;
CCI-002404;
</t>
  </si>
  <si>
    <t xml:space="preserve">SC-07(12)
</t>
  </si>
  <si>
    <t>SC-07(13)</t>
  </si>
  <si>
    <t>Boundary Protection | Isolation of Security Tools, Mechanisms, and Support Components</t>
  </si>
  <si>
    <t xml:space="preserve">CCI-001120;
CCI-001119;
</t>
  </si>
  <si>
    <t xml:space="preserve">SC-07(13)
</t>
  </si>
  <si>
    <t>SC-07(14)</t>
  </si>
  <si>
    <t>Boundary Protection | Protect Against Unauthorized Physical Connections</t>
  </si>
  <si>
    <t xml:space="preserve">CCI-001121;
CCI-002407;
</t>
  </si>
  <si>
    <t xml:space="preserve">SC-07(14)
</t>
  </si>
  <si>
    <t>SC-07(25)</t>
  </si>
  <si>
    <t>Boundary Protection | Unclassified National Security System Connections</t>
  </si>
  <si>
    <t xml:space="preserve">CCI-004882;
CCI-004881;
CCI-004883;
</t>
  </si>
  <si>
    <t xml:space="preserve">SC-07(25)
</t>
  </si>
  <si>
    <t>SC-07(28)</t>
  </si>
  <si>
    <t>Boundary Protection | Connections to Public Networks</t>
  </si>
  <si>
    <t xml:space="preserve">CCI-004890;
CCI-004889;
</t>
  </si>
  <si>
    <t xml:space="preserve">SC-07(28)
</t>
  </si>
  <si>
    <t>SC-07(29)</t>
  </si>
  <si>
    <t>Boundary Protection | Separate Subnets to Isolate Functions</t>
  </si>
  <si>
    <t xml:space="preserve">CCI-004891;
CCI-004892;
</t>
  </si>
  <si>
    <t xml:space="preserve">SC-07(29)
</t>
  </si>
  <si>
    <t>SC-08</t>
  </si>
  <si>
    <t>Transmission Confidentiality and Integrity</t>
  </si>
  <si>
    <t xml:space="preserve">CCI-002418;
</t>
  </si>
  <si>
    <t xml:space="preserve">SC-08
</t>
  </si>
  <si>
    <t>SC-08(01)</t>
  </si>
  <si>
    <t>Transmission Confidentiality and Integrity | Cryptographic Protection</t>
  </si>
  <si>
    <t xml:space="preserve">CCI-002421;
</t>
  </si>
  <si>
    <t xml:space="preserve">SC-08(01)
</t>
  </si>
  <si>
    <t>SC-08(02)</t>
  </si>
  <si>
    <t>Transmission Confidentiality and Integrity | Pre- and Post-transmission Handling</t>
  </si>
  <si>
    <t xml:space="preserve">CCI-002422;
CCI-002420;
</t>
  </si>
  <si>
    <t xml:space="preserve">SC-08(02)
</t>
  </si>
  <si>
    <t>SC-10</t>
  </si>
  <si>
    <t>Network Disconnect</t>
  </si>
  <si>
    <t xml:space="preserve">CCI-001134;
CCI-001133;
</t>
  </si>
  <si>
    <t xml:space="preserve">SC-10
</t>
  </si>
  <si>
    <t>SC-12</t>
  </si>
  <si>
    <t>Cryptographic Key Establishment and Management</t>
  </si>
  <si>
    <t xml:space="preserve">CCI-002428;
CCI-002429;
CCI-002430;
CCI-002431;
CCI-002433;
CCI-002432;
CCI-002435;
CCI-002434;
CCI-002437;
CCI-002436;
CCI-002441;
CCI-002439;
CCI-002438;
CCI-002440;
CCI-002442;
</t>
  </si>
  <si>
    <t xml:space="preserve">SC-12
</t>
  </si>
  <si>
    <t>SC-13</t>
  </si>
  <si>
    <t>Cryptographic Protection</t>
  </si>
  <si>
    <t xml:space="preserve">CCI-002450;
CCI-002449;
CCI-004900;
</t>
  </si>
  <si>
    <t xml:space="preserve">SC-13a.
SC-13b.
</t>
  </si>
  <si>
    <t>SC-15</t>
  </si>
  <si>
    <t>Collaborative Computing Devices and Applications</t>
  </si>
  <si>
    <t xml:space="preserve">CCI-001152;
CCI-001151;
CCI-001150;
</t>
  </si>
  <si>
    <t xml:space="preserve">SC-15a.
SC-15b.
</t>
  </si>
  <si>
    <t>SC-16</t>
  </si>
  <si>
    <t>Transmission of Security and Privacy Attributes</t>
  </si>
  <si>
    <t xml:space="preserve">CCI-001157;
CCI-002455;
CCI-002454;
CCI-004901;
CCI-004903;
CCI-004902;
</t>
  </si>
  <si>
    <t xml:space="preserve">SC-16
</t>
  </si>
  <si>
    <t>SC-16(01)</t>
  </si>
  <si>
    <t>Transmission of Security and Privacy Attributes | Integrity Verification</t>
  </si>
  <si>
    <t xml:space="preserve">CCI-001158;
CCI-004904;
</t>
  </si>
  <si>
    <t xml:space="preserve">SC-16(01)
</t>
  </si>
  <si>
    <t>SC-16(02)</t>
  </si>
  <si>
    <t>Transmission of Security and Privacy Attributes | Anti-spoofing Mechanisms</t>
  </si>
  <si>
    <t xml:space="preserve">CCI-004905;
</t>
  </si>
  <si>
    <t xml:space="preserve">SC-16(02)
</t>
  </si>
  <si>
    <t>SC-17</t>
  </si>
  <si>
    <t>Public Key Infrastructure Certificates</t>
  </si>
  <si>
    <t xml:space="preserve">CCI-001159;
CCI-002456;
CCI-004909;
</t>
  </si>
  <si>
    <t xml:space="preserve">SC-17a.
SC-17b.
</t>
  </si>
  <si>
    <t>SC-18</t>
  </si>
  <si>
    <t>Mobile Code</t>
  </si>
  <si>
    <t xml:space="preserve">CCI-001160;
CCI-001164;
CCI-001163;
CCI-001165;
</t>
  </si>
  <si>
    <t xml:space="preserve">SC-18a.
SC-18b.
</t>
  </si>
  <si>
    <t>SC-18(01)</t>
  </si>
  <si>
    <t>Mobile Code | Identify Unacceptable Code and Take Corrective Actions</t>
  </si>
  <si>
    <t xml:space="preserve">CCI-001166;
CCI-002457;
CCI-001662;
CCI-002458;
</t>
  </si>
  <si>
    <t xml:space="preserve">SC-18(01)
</t>
  </si>
  <si>
    <t>SC-18(02)</t>
  </si>
  <si>
    <t>Mobile Code | Acquisition, Development, and Use</t>
  </si>
  <si>
    <t xml:space="preserve">CCI-001167;
CCI-001168;
CCI-001688;
CCI-001687;
</t>
  </si>
  <si>
    <t xml:space="preserve">SC-18(02)
</t>
  </si>
  <si>
    <t>SC-18(03)</t>
  </si>
  <si>
    <t>Mobile Code | Prevent Downloading and Execution</t>
  </si>
  <si>
    <t xml:space="preserve">CCI-001169;
CCI-002459;
CCI-001695;
</t>
  </si>
  <si>
    <t xml:space="preserve">SC-18(03)
</t>
  </si>
  <si>
    <t>SC-18(04)</t>
  </si>
  <si>
    <t>Mobile Code | Prevent Automatic Execution</t>
  </si>
  <si>
    <t xml:space="preserve">CCI-001170;
CCI-001171;
CCI-002460;
CCI-001172;
</t>
  </si>
  <si>
    <t xml:space="preserve">SC-18(04)
</t>
  </si>
  <si>
    <t>SC-20</t>
  </si>
  <si>
    <t>Secure Name/Address Resolution Service (Authoritative Source)</t>
  </si>
  <si>
    <t xml:space="preserve">CCI-001178;
CCI-001179;
CCI-002462;
CCI-001663;
</t>
  </si>
  <si>
    <t xml:space="preserve">SC-20a.
SC-20b.
</t>
  </si>
  <si>
    <t>SC-21</t>
  </si>
  <si>
    <t>Secure Name/Address Resolution Service (Recursive or Caching Resolver)</t>
  </si>
  <si>
    <t xml:space="preserve">CCI-002465;
CCI-002466;
CCI-002467;
CCI-002468;
</t>
  </si>
  <si>
    <t xml:space="preserve">SC-21
</t>
  </si>
  <si>
    <t>SC-22</t>
  </si>
  <si>
    <t>Architecture and Provisioning for Name/Address Resolution Service</t>
  </si>
  <si>
    <t xml:space="preserve">CCI-001182;
CCI-001183;
</t>
  </si>
  <si>
    <t xml:space="preserve">SC-22
</t>
  </si>
  <si>
    <t>SC-23</t>
  </si>
  <si>
    <t>Session Authenticity</t>
  </si>
  <si>
    <t xml:space="preserve">CCI-001184;
</t>
  </si>
  <si>
    <t xml:space="preserve">SC-23
</t>
  </si>
  <si>
    <t>SC-23(01)</t>
  </si>
  <si>
    <t>Session Authenticity | Invalidate Session Identifiers at Logout</t>
  </si>
  <si>
    <t xml:space="preserve">CCI-001185;
</t>
  </si>
  <si>
    <t xml:space="preserve">SC-23(01)
</t>
  </si>
  <si>
    <t>SC-23(03)</t>
  </si>
  <si>
    <t>Session Authenticity | Unique System-generated Session Identifiers</t>
  </si>
  <si>
    <t xml:space="preserve">CCI-001188;
CCI-001664;
CCI-001189;
</t>
  </si>
  <si>
    <t xml:space="preserve">SC-23(03)
</t>
  </si>
  <si>
    <t>SC-23(05)</t>
  </si>
  <si>
    <t>Session Authenticity | Allowed Certificate Authorities</t>
  </si>
  <si>
    <t xml:space="preserve">CCI-002469;
CCI-002470;
</t>
  </si>
  <si>
    <t xml:space="preserve">SC-23(05)
</t>
  </si>
  <si>
    <t>SC-28</t>
  </si>
  <si>
    <t>Protection of Information at Rest</t>
  </si>
  <si>
    <t xml:space="preserve">CCI-001199;
CCI-002472;
</t>
  </si>
  <si>
    <t xml:space="preserve">SC-28
</t>
  </si>
  <si>
    <t>SC-28(01)</t>
  </si>
  <si>
    <t>Protection of Information at Rest | Cryptographic Protection</t>
  </si>
  <si>
    <t xml:space="preserve">CCI-002475;
CCI-002474;
CCI-002473;
CCI-002476;
</t>
  </si>
  <si>
    <t xml:space="preserve">SC-28(01)
</t>
  </si>
  <si>
    <t>SC-28(03)</t>
  </si>
  <si>
    <t>Protection of Information at Rest | Cryptographic Keys</t>
  </si>
  <si>
    <t xml:space="preserve">CCI-004910;
CCI-004911;
</t>
  </si>
  <si>
    <t xml:space="preserve">SC-28(03)
</t>
  </si>
  <si>
    <t>SC-38</t>
  </si>
  <si>
    <t>Operations Security</t>
  </si>
  <si>
    <t xml:space="preserve">CCI-002528;
CCI-002529;
</t>
  </si>
  <si>
    <t xml:space="preserve">SC-38
</t>
  </si>
  <si>
    <t>SC-39</t>
  </si>
  <si>
    <t>Process Isolation</t>
  </si>
  <si>
    <t xml:space="preserve">CCI-002530;
</t>
  </si>
  <si>
    <t xml:space="preserve">SC-39
</t>
  </si>
  <si>
    <t>SC-41</t>
  </si>
  <si>
    <t>Port and I/O Device Access</t>
  </si>
  <si>
    <t xml:space="preserve">CCI-002544;
CCI-002545;
CCI-002546;
</t>
  </si>
  <si>
    <t xml:space="preserve">SC-41
</t>
  </si>
  <si>
    <t>SC-45</t>
  </si>
  <si>
    <t>System Time Synchronization</t>
  </si>
  <si>
    <t xml:space="preserve">CCI-004922;
</t>
  </si>
  <si>
    <t xml:space="preserve">SC-45
</t>
  </si>
  <si>
    <t>SC-45(01)</t>
  </si>
  <si>
    <t>System Time Synchronization | Synchronization with Authoritative Time Source</t>
  </si>
  <si>
    <t xml:space="preserve">CCI-004923;
CCI-004924;
CCI-004925;
CCI-004926;
CCI-004927;
</t>
  </si>
  <si>
    <t xml:space="preserve">SC-45(01)(a)
SC-45(01)(b)
</t>
  </si>
  <si>
    <t>SC-47</t>
  </si>
  <si>
    <t>Alternate Communications Paths</t>
  </si>
  <si>
    <t xml:space="preserve">CCI-004931;
</t>
  </si>
  <si>
    <t xml:space="preserve">SC-47
</t>
  </si>
  <si>
    <t>SI-01</t>
  </si>
  <si>
    <t xml:space="preserve">CCI-001217;
CCI-001218;
CCI-001221;
CCI-001220;
CCI-001219;
CCI-001224;
CCI-001223;
CCI-001222;
CCI-002601;
CCI-004945;
CCI-004944;
CCI-004947;
CCI-004949;
CCI-004946;
CCI-004948;
CCI-004950;
CCI-004952;
CCI-004951;
CCI-004953;
CCI-004954;
</t>
  </si>
  <si>
    <t xml:space="preserve">SI-01a.
SI-01a.01(a)
SI-01a.01(b)
SI-01a.02
SI-01b.
SI-01c.01
SI-01c.02
</t>
  </si>
  <si>
    <t>SI-02</t>
  </si>
  <si>
    <t>Flaw Remediation</t>
  </si>
  <si>
    <t xml:space="preserve">CCI-001225;
CCI-001226;
CCI-001227;
CCI-001228;
CCI-001230;
CCI-002603;
CCI-002602;
CCI-002604;
CCI-001229;
CCI-002605;
CCI-002606;
CCI-002607;
</t>
  </si>
  <si>
    <t xml:space="preserve">SI-02a.
SI-02b.
SI-02c.
SI-02d.
</t>
  </si>
  <si>
    <t>SI-02(02)</t>
  </si>
  <si>
    <t>Flaw Remediation | Automated Flaw Remediation Status</t>
  </si>
  <si>
    <t xml:space="preserve">CCI-004955;
CCI-004956;
CCI-004957;
CCI-004959;
CCI-004960;
CCI-004958;
</t>
  </si>
  <si>
    <t xml:space="preserve">SI-02(02)
</t>
  </si>
  <si>
    <t>SI-02(03)</t>
  </si>
  <si>
    <t>Flaw Remediation | Time to Remediate Flaws and Benchmarks for Corrective Actions</t>
  </si>
  <si>
    <t xml:space="preserve">CCI-001235;
CCI-001236;
CCI-002608;
</t>
  </si>
  <si>
    <t xml:space="preserve">SI-02(03)(a)
SI-02(03)(b)
</t>
  </si>
  <si>
    <t>SI-02(04)</t>
  </si>
  <si>
    <t>Flaw Remediation | Automated Patch Management Tools</t>
  </si>
  <si>
    <t xml:space="preserve">CCI-004962;
CCI-004961;
</t>
  </si>
  <si>
    <t xml:space="preserve">SI-02(04)
</t>
  </si>
  <si>
    <t>SI-02(06)</t>
  </si>
  <si>
    <t>Flaw Remediation | Removal of Previous Versions of Software and Firmware</t>
  </si>
  <si>
    <t xml:space="preserve">CCI-002615;
CCI-002617;
CCI-002616;
CCI-002618;
</t>
  </si>
  <si>
    <t xml:space="preserve">SI-02(06)
</t>
  </si>
  <si>
    <t>SI-03</t>
  </si>
  <si>
    <t>Malicious Code Protection</t>
  </si>
  <si>
    <t xml:space="preserve">CCI-001241;
CCI-002624;
CCI-001243;
CCI-001244;
CCI-002623;
CCI-001245;
CCI-004963;
CCI-004965;
CCI-004964;
CCI-004966;
</t>
  </si>
  <si>
    <t xml:space="preserve">SI-03a.
SI-03b.
SI-03c.01
SI-03c.02
SI-03d.
</t>
  </si>
  <si>
    <t>SI-03(10)</t>
  </si>
  <si>
    <t>Malicious Code Protection | Malicious Code Analysis</t>
  </si>
  <si>
    <t xml:space="preserve">CCI-002635;
CCI-002634;
CCI-002638;
CCI-002636;
CCI-002639;
CCI-002640;
</t>
  </si>
  <si>
    <t xml:space="preserve">SI-03(10)(a)
SI-03(10)(b)
</t>
  </si>
  <si>
    <t>SI-04</t>
  </si>
  <si>
    <t>System Monitoring</t>
  </si>
  <si>
    <t xml:space="preserve">CCI-001253;
CCI-001255;
CCI-001258;
CCI-001257;
CCI-002641;
CCI-001256;
CCI-002642;
CCI-002643;
CCI-002644;
CCI-002646;
CCI-002651;
CCI-002650;
CCI-002645;
CCI-002652;
CCI-004967;
CCI-002654;
</t>
  </si>
  <si>
    <t xml:space="preserve">SI-04a.01
SI-04a.02
SI-04b.
SI-04c.01
SI-04c.02
SI-04d.
SI-04e.
SI-04f.
SI-04g.
</t>
  </si>
  <si>
    <t>SI-04(01)</t>
  </si>
  <si>
    <t>System Monitoring | System-wide Intrusion Detection System</t>
  </si>
  <si>
    <t xml:space="preserve">CCI-002655;
CCI-002656;
</t>
  </si>
  <si>
    <t xml:space="preserve">SI-04(01)
</t>
  </si>
  <si>
    <t>SI-04(02)</t>
  </si>
  <si>
    <t>System Monitoring | Automated Tools and Mechanisms for Real-time Analysis</t>
  </si>
  <si>
    <t xml:space="preserve">CCI-001260;
CCI-004968;
</t>
  </si>
  <si>
    <t xml:space="preserve">SI-04(02)
</t>
  </si>
  <si>
    <t>SI-04(04)</t>
  </si>
  <si>
    <t>System Monitoring | Inbound and Outbound Communications Traffic</t>
  </si>
  <si>
    <t xml:space="preserve">CCI-002659;
CCI-002661;
CCI-002660;
CCI-004971;
CCI-004972;
CCI-004973;
CCI-002662;
CCI-004974;
</t>
  </si>
  <si>
    <t xml:space="preserve">SI-04(04)(a)
SI-04(04)(b)
</t>
  </si>
  <si>
    <t>SI-04(05)</t>
  </si>
  <si>
    <t>System Monitoring | System-generated Alerts</t>
  </si>
  <si>
    <t xml:space="preserve">CCI-001264;
CCI-002664;
CCI-002663;
</t>
  </si>
  <si>
    <t xml:space="preserve">SI-04(05)
</t>
  </si>
  <si>
    <t>SI-04(10)</t>
  </si>
  <si>
    <t>System Monitoring | Visibility of Encrypted Communications</t>
  </si>
  <si>
    <t xml:space="preserve">CCI-002665;
CCI-002666;
CCI-004978;
CCI-002667;
CCI-004977;
CCI-004979;
</t>
  </si>
  <si>
    <t xml:space="preserve">SI-04(10)
</t>
  </si>
  <si>
    <t>SI-04(11)</t>
  </si>
  <si>
    <t>System Monitoring | Analyze Communications Traffic Anomalies</t>
  </si>
  <si>
    <t xml:space="preserve">CCI-001273;
CCI-001671;
CCI-002668;
</t>
  </si>
  <si>
    <t xml:space="preserve">SI-04(11)
</t>
  </si>
  <si>
    <t>SI-04(12)</t>
  </si>
  <si>
    <t>System Monitoring | Automated Organization-generated Alerts</t>
  </si>
  <si>
    <t xml:space="preserve">CCI-001274;
CCI-001275;
CCI-004980;
</t>
  </si>
  <si>
    <t xml:space="preserve">SI-04(12)
</t>
  </si>
  <si>
    <t>SI-04(14)</t>
  </si>
  <si>
    <t>System Monitoring | Wireless Intrusion Detection</t>
  </si>
  <si>
    <t xml:space="preserve">CCI-001673;
</t>
  </si>
  <si>
    <t xml:space="preserve">SI-04(14)
</t>
  </si>
  <si>
    <t>SI-04(15)</t>
  </si>
  <si>
    <t>System Monitoring | Wireless to Wireline Communications</t>
  </si>
  <si>
    <t xml:space="preserve">CCI-001282;
</t>
  </si>
  <si>
    <t xml:space="preserve">SI-04(15)
</t>
  </si>
  <si>
    <t>SI-04(16)</t>
  </si>
  <si>
    <t>System Monitoring | Correlate Monitoring Information</t>
  </si>
  <si>
    <t xml:space="preserve">CCI-001283;
CCI-004981;
</t>
  </si>
  <si>
    <t xml:space="preserve">SI-04(16)
</t>
  </si>
  <si>
    <t>SI-04(19)</t>
  </si>
  <si>
    <t>System Monitoring | Risk for Individuals</t>
  </si>
  <si>
    <t xml:space="preserve">CCI-002675;
CCI-002673;
CCI-002674;
</t>
  </si>
  <si>
    <t xml:space="preserve">SI-04(19)
</t>
  </si>
  <si>
    <t>SI-04(20)</t>
  </si>
  <si>
    <t>System Monitoring | Privileged Users</t>
  </si>
  <si>
    <t xml:space="preserve">CCI-002676;
CCI-002677;
</t>
  </si>
  <si>
    <t xml:space="preserve">SI-04(20)
</t>
  </si>
  <si>
    <t>SI-04(22)</t>
  </si>
  <si>
    <t>System Monitoring | Unauthorized Network Services</t>
  </si>
  <si>
    <t xml:space="preserve">CCI-002681;
CCI-002682;
CCI-002683;
CCI-002684;
</t>
  </si>
  <si>
    <t xml:space="preserve">SI-04(22)(a)
SI-04(22)(b)
</t>
  </si>
  <si>
    <t>SI-04(23)</t>
  </si>
  <si>
    <t>System Monitoring | Host-based Devices</t>
  </si>
  <si>
    <t xml:space="preserve">CCI-002685;
CCI-002687;
CCI-002686;
</t>
  </si>
  <si>
    <t xml:space="preserve">SI-04(23)
</t>
  </si>
  <si>
    <t>SI-04(24)</t>
  </si>
  <si>
    <t>System Monitoring | Indicators of Compromise</t>
  </si>
  <si>
    <t xml:space="preserve">CCI-002689;
CCI-002690;
CCI-002688;
</t>
  </si>
  <si>
    <t xml:space="preserve">SI-04(24)
</t>
  </si>
  <si>
    <t>SI-05</t>
  </si>
  <si>
    <t>Security Alerts, Advisories, and Directives</t>
  </si>
  <si>
    <t xml:space="preserve">CCI-001286;
CCI-001285;
CCI-001288;
CCI-001289;
CCI-001287;
CCI-002692;
CCI-002693;
CCI-002694;
</t>
  </si>
  <si>
    <t xml:space="preserve">SI-05a.
SI-05b.
SI-05c.
SI-05d.
</t>
  </si>
  <si>
    <t>SI-07</t>
  </si>
  <si>
    <t>Software, Firmware, and Information Integrity</t>
  </si>
  <si>
    <t xml:space="preserve">CCI-002704;
CCI-002703;
CCI-004996;
CCI-004997;
</t>
  </si>
  <si>
    <t xml:space="preserve">SI-07a.
SI-07b.
</t>
  </si>
  <si>
    <t>SI-07(01)</t>
  </si>
  <si>
    <t>Software, Firmware, and Information Integrity | Integrity Checks</t>
  </si>
  <si>
    <t xml:space="preserve">CCI-002706;
CCI-002708;
CCI-002705;
CCI-002707;
CCI-002709;
CCI-002710;
CCI-002711;
CCI-002712;
</t>
  </si>
  <si>
    <t xml:space="preserve">SI-07(01)
</t>
  </si>
  <si>
    <t>SI-07(07)</t>
  </si>
  <si>
    <t>Software, Firmware, and Information Integrity | Integration of Detection and Response</t>
  </si>
  <si>
    <t xml:space="preserve">CCI-002720;
CCI-002719;
</t>
  </si>
  <si>
    <t xml:space="preserve">SI-07(07)
</t>
  </si>
  <si>
    <t>SI-07(08)</t>
  </si>
  <si>
    <t>Software, Firmware, and Information Integrity | Auditing Capability for Significant Events</t>
  </si>
  <si>
    <t xml:space="preserve">CCI-002721;
CCI-002723;
CCI-002722;
CCI-002724;
</t>
  </si>
  <si>
    <t xml:space="preserve">SI-07(08)
</t>
  </si>
  <si>
    <t>SI-07(09)</t>
  </si>
  <si>
    <t>Software, Firmware, and Information Integrity | Verify Boot Process</t>
  </si>
  <si>
    <t xml:space="preserve">CCI-002725;
CCI-002726;
</t>
  </si>
  <si>
    <t xml:space="preserve">SI-07(09)
</t>
  </si>
  <si>
    <t>SI-07(10)</t>
  </si>
  <si>
    <t>Software, Firmware, and Information Integrity | Protection of Boot Firmware</t>
  </si>
  <si>
    <t xml:space="preserve">CCI-002727;
CCI-002728;
CCI-002729;
</t>
  </si>
  <si>
    <t xml:space="preserve">SI-07(10)
</t>
  </si>
  <si>
    <t>SI-08</t>
  </si>
  <si>
    <t>Spam Protection</t>
  </si>
  <si>
    <t xml:space="preserve">CCI-005000;
CCI-002742;
CCI-002741;
CCI-005001;
</t>
  </si>
  <si>
    <t xml:space="preserve">SI-08a.
SI-08b.
</t>
  </si>
  <si>
    <t>SI-08(02)</t>
  </si>
  <si>
    <t>Spam Protection | Automatic Updates</t>
  </si>
  <si>
    <t xml:space="preserve">CCI-005002;
CCI-001308;
</t>
  </si>
  <si>
    <t xml:space="preserve">SI-08(02)
</t>
  </si>
  <si>
    <t>SI-10</t>
  </si>
  <si>
    <t>Information Input Validation</t>
  </si>
  <si>
    <t xml:space="preserve">CCI-002744;
CCI-001310;
</t>
  </si>
  <si>
    <t xml:space="preserve">SI-10
</t>
  </si>
  <si>
    <t>SI-10(03)</t>
  </si>
  <si>
    <t>Information Input Validation | Predictable Behavior</t>
  </si>
  <si>
    <t xml:space="preserve">CCI-002754;
</t>
  </si>
  <si>
    <t xml:space="preserve">SI-10(03)
</t>
  </si>
  <si>
    <t>SI-10(06)</t>
  </si>
  <si>
    <t>Information Input Validation | Injection Prevention</t>
  </si>
  <si>
    <t xml:space="preserve">CCI-005003;
</t>
  </si>
  <si>
    <t xml:space="preserve">SI-10(06)
</t>
  </si>
  <si>
    <t>SI-11</t>
  </si>
  <si>
    <t>Error Handling</t>
  </si>
  <si>
    <t xml:space="preserve">CCI-001314;
CCI-001312;
CCI-002759;
</t>
  </si>
  <si>
    <t xml:space="preserve">SI-11a.
SI-11b.
</t>
  </si>
  <si>
    <t>SI-12</t>
  </si>
  <si>
    <t>Information Management and Retention</t>
  </si>
  <si>
    <t xml:space="preserve">CCI-001315;
CCI-001678;
</t>
  </si>
  <si>
    <t xml:space="preserve">SI-12
</t>
  </si>
  <si>
    <t>SI-12(03)</t>
  </si>
  <si>
    <t>Information Management and Retention | Information Disposal</t>
  </si>
  <si>
    <t xml:space="preserve">CCI-005008;
</t>
  </si>
  <si>
    <t xml:space="preserve">SI-12(03)
</t>
  </si>
  <si>
    <t>SI-15</t>
  </si>
  <si>
    <t>Information Output Filtering</t>
  </si>
  <si>
    <t xml:space="preserve">CCI-002770;
CCI-002771;
</t>
  </si>
  <si>
    <t xml:space="preserve">SI-15
</t>
  </si>
  <si>
    <t>SI-16</t>
  </si>
  <si>
    <t>Memory Protection</t>
  </si>
  <si>
    <t xml:space="preserve">CCI-002823;
CCI-002824;
</t>
  </si>
  <si>
    <t xml:space="preserve">SI-16
</t>
  </si>
  <si>
    <t>SR-01</t>
  </si>
  <si>
    <t xml:space="preserve">CCI-005056;
CCI-005057;
CCI-005058;
CCI-005059;
CCI-005064;
CCI-005061;
CCI-005060;
CCI-005062;
CCI-005065;
CCI-005067;
CCI-005069;
CCI-005063;
CCI-005068;
CCI-005066;
CCI-005070;
CCI-005071;
</t>
  </si>
  <si>
    <t xml:space="preserve">SR-01a.
SR-01a.01(a)
SR-01a.01(b)
SR-01a.02
SR-01b.
SR-01c.01
SR-01c.02
</t>
  </si>
  <si>
    <t>SR-02</t>
  </si>
  <si>
    <t>Supply Chain Risk Management Plan</t>
  </si>
  <si>
    <t xml:space="preserve">CCI-005073;
CCI-005072;
CCI-005076;
CCI-005075;
CCI-005074;
</t>
  </si>
  <si>
    <t xml:space="preserve">SR-02a.
SR-02b.
SR-02c.
</t>
  </si>
  <si>
    <t>SR-02(01)</t>
  </si>
  <si>
    <t>Supply Chain Risk Management Plan | Establish SCRM Team</t>
  </si>
  <si>
    <t xml:space="preserve">CCI-005078;
CCI-005077;
CCI-005079;
</t>
  </si>
  <si>
    <t xml:space="preserve">SR-02(01)
</t>
  </si>
  <si>
    <t>SR-03</t>
  </si>
  <si>
    <t>Supply Chain Controls and Processes</t>
  </si>
  <si>
    <t xml:space="preserve">CCI-005080;
CCI-005081;
CCI-005082;
CCI-005083;
CCI-005084;
CCI-005086;
CCI-005087;
CCI-005088;
CCI-005085;
CCI-005090;
CCI-005089;
</t>
  </si>
  <si>
    <t xml:space="preserve">SR-03a.
SR-03b.
SR-03c.
</t>
  </si>
  <si>
    <t>SR-03(03)</t>
  </si>
  <si>
    <t>Supply Chain Controls and Processes | Sub-tier Flow Down</t>
  </si>
  <si>
    <t xml:space="preserve">CCI-005095;
</t>
  </si>
  <si>
    <t xml:space="preserve">SR-03(03)
</t>
  </si>
  <si>
    <t>SR-04</t>
  </si>
  <si>
    <t>Provenance</t>
  </si>
  <si>
    <t xml:space="preserve">CCI-005096;
CCI-005099;
CCI-005097;
CCI-005098;
</t>
  </si>
  <si>
    <t xml:space="preserve">SR-04
</t>
  </si>
  <si>
    <t>SR-05</t>
  </si>
  <si>
    <t>Acquisition Strategies, Tools, and Methods</t>
  </si>
  <si>
    <t xml:space="preserve">CCI-005112;
CCI-005113;
</t>
  </si>
  <si>
    <t xml:space="preserve">SR-05
</t>
  </si>
  <si>
    <t>SR-05(02)</t>
  </si>
  <si>
    <t>Acquisition Strategies, Tools, and Methods | Assessments Prior to Selection, Acceptance, Modification, or Update</t>
  </si>
  <si>
    <t xml:space="preserve">CCI-005117;
</t>
  </si>
  <si>
    <t xml:space="preserve">SR-05(02)
</t>
  </si>
  <si>
    <t>SR-06</t>
  </si>
  <si>
    <t>Supplier Assessments and Reviews</t>
  </si>
  <si>
    <t xml:space="preserve">CCI-005118;
CCI-005119;
</t>
  </si>
  <si>
    <t xml:space="preserve">SR-06
</t>
  </si>
  <si>
    <t>SR-08</t>
  </si>
  <si>
    <t>Notification Agreements</t>
  </si>
  <si>
    <t xml:space="preserve">CCI-005124;
CCI-005125;
</t>
  </si>
  <si>
    <t xml:space="preserve">SR-08
</t>
  </si>
  <si>
    <t>SR-10</t>
  </si>
  <si>
    <t>Inspection of Systems or Components</t>
  </si>
  <si>
    <t xml:space="preserve">CCI-005130;
CCI-005131;
CCI-005129;
CCI-005128;
</t>
  </si>
  <si>
    <t xml:space="preserve">SR-10
</t>
  </si>
  <si>
    <t>SR-11</t>
  </si>
  <si>
    <t>Component Authenticity</t>
  </si>
  <si>
    <t xml:space="preserve">CCI-005132;
CCI-005133;
CCI-005134;
CCI-005136;
CCI-005135;
</t>
  </si>
  <si>
    <t xml:space="preserve">SR-11a.
SR-11b.
</t>
  </si>
  <si>
    <t>SR-11(01)</t>
  </si>
  <si>
    <t>Component Authenticity | Anti-counterfeit Training</t>
  </si>
  <si>
    <t xml:space="preserve">CCI-005138;
CCI-005137;
</t>
  </si>
  <si>
    <t xml:space="preserve">SR-11(01)
</t>
  </si>
  <si>
    <t>SR-11(02)</t>
  </si>
  <si>
    <t>Component Authenticity | Configuration Control for Component Service and Repair</t>
  </si>
  <si>
    <t xml:space="preserve">CCI-005139;
CCI-005141;
CCI-005140;
</t>
  </si>
  <si>
    <t xml:space="preserve">SR-11(02)
</t>
  </si>
  <si>
    <t>SR-12</t>
  </si>
  <si>
    <t>Component Disposal</t>
  </si>
  <si>
    <t xml:space="preserve">CCI-005145;
CCI-005144;
CCI-005146;
</t>
  </si>
  <si>
    <t xml:space="preserve">SR-12
</t>
  </si>
  <si>
    <t>DoD Security Plan Instructions</t>
  </si>
  <si>
    <t xml:space="preserve">Please find below instructions for filling out the DoD Security plan.  The security plan describes the information system and identification of security controls, as well as implementation and assessment. 
Asterisk (*) indicates information will be auto populated in Security Assessment Report, POA&amp;M, and Authorization Decision Document as required. </t>
  </si>
  <si>
    <t>Item #</t>
  </si>
  <si>
    <t>Field Name</t>
  </si>
  <si>
    <t>Field Description/Instructions</t>
  </si>
  <si>
    <t>System Name</t>
  </si>
  <si>
    <r>
      <t xml:space="preserve">Full descriptive name of the system.*
</t>
    </r>
    <r>
      <rPr>
        <i/>
        <family val="2"/>
        <sz val="10"/>
        <rFont val="Arial"/>
      </rPr>
      <t xml:space="preserve">Example: Agency Billing System </t>
    </r>
  </si>
  <si>
    <r>
      <t xml:space="preserve">System Identification </t>
    </r>
    <r>
      <rPr>
        <family val="2"/>
        <sz val="10"/>
        <rFont val="Arial"/>
      </rPr>
      <t xml:space="preserve">
</t>
    </r>
  </si>
  <si>
    <r>
      <t xml:space="preserve">Unique system identifier (typically a number or code) used by the DoD Component to uniquely identify the system.  This is usually the DITPR ID.*
</t>
    </r>
    <r>
      <rPr>
        <i/>
        <family val="2"/>
        <sz val="10"/>
        <rFont val="Arial"/>
      </rPr>
      <t>Example: 63221</t>
    </r>
  </si>
  <si>
    <r>
      <t>Acronym</t>
    </r>
    <r>
      <rPr>
        <family val="2"/>
        <sz val="10"/>
        <rFont val="Arial"/>
      </rPr>
      <t xml:space="preserve">
</t>
    </r>
  </si>
  <si>
    <t xml:space="preserve">Provide a shortened or commonly used name or abbreviation (upper case) for the system.*
Example: ABS</t>
  </si>
  <si>
    <t>System Type</t>
  </si>
  <si>
    <t xml:space="preserve">Identify the DoD IT type.*
Drop Down:
System 
Technology Below the System Level</t>
  </si>
  <si>
    <t xml:space="preserve">System Life Cycle/Acquisition Phase
</t>
  </si>
  <si>
    <t xml:space="preserve">For programs of record, identify the current System Acquisition Phase [Drop-down list]:
    1. Pre-Milestone A (Material Solution Analysis)
    2. Post-Milestone A (Technology Development)
    3. Post-Milestone B (Engineering and Manufacturing Development)
   4. Post-Milestone C (Production and Deployment)
   5. Post-Full Rate Production/Deployment Decision (Operations &amp; Support) </t>
  </si>
  <si>
    <r>
      <t>Version/Release Number</t>
    </r>
    <r>
      <rPr>
        <family val="2"/>
        <sz val="10"/>
        <rFont val="Arial"/>
      </rPr>
      <t xml:space="preserve">
</t>
    </r>
  </si>
  <si>
    <t xml:space="preserve">List the version or release number for the IT system.
Example: MK 1</t>
  </si>
  <si>
    <r>
      <t>DoD Component</t>
    </r>
    <r>
      <rPr>
        <family val="2"/>
        <sz val="10"/>
        <rFont val="Arial"/>
      </rPr>
      <t xml:space="preserve">
</t>
    </r>
  </si>
  <si>
    <t xml:space="preserve">Parent or governing Component that manages, owns, and/or controls the system.*
Select from the drop down box the correct DoD Component that owns the IT system.
Drop Down List to include all CC/S/As</t>
  </si>
  <si>
    <t xml:space="preserve">Identify PPSM registry number IAW DoDI 8551.01 – Ports, Protocols, &amp; Services Management.  
https://cyber.mil/ppsm
NOTE: Per the IASE website, http://iase.disa.mil/ppsm/index.html, submit your PPSM Registry access request and account issues to your CCB/TAG member. Contact information is located at this URL: https://powhatan.iiie.disa.mil/ppsm/ppsm_misc/contacts_list_poc_current.pdf.</t>
  </si>
  <si>
    <t xml:space="preserve">Identify the authorization status of the system.*
[Check Boxes] 
Not Yet Authorized
ATO
ATO with Conditions
IATT
DATO</t>
  </si>
  <si>
    <t>Identifies the date of the current authorization decision (ATO, ATO with conditions, IATT, DATO). The AO or AODR can review and approve the SP.  The explicit acceptance of risk is the responsibility of the AO and cannot be delegated to other officials within the organization.</t>
  </si>
  <si>
    <t>Authorization Termination Date</t>
  </si>
  <si>
    <t>Identifies the date that the current authorization (ATO, IATT) will expire.</t>
  </si>
  <si>
    <r>
      <t xml:space="preserve">Select from the drop drown list containing.
</t>
    </r>
    <r>
      <rPr>
        <i/>
        <family val="2"/>
        <sz val="10"/>
        <rFont val="Arial"/>
      </rPr>
      <t xml:space="preserve">Enterprise Information Environment MA (EIEMA)
Business MA (BMA)
Warfighting MA (WMA)
DoD portion of the Intelligence MA (DIMA)</t>
    </r>
  </si>
  <si>
    <r>
      <t xml:space="preserve">List the date of the last annual security review for systems with an ATO or the latest testing date if this is the first time being authorized.
</t>
    </r>
    <r>
      <rPr>
        <i/>
        <family val="2"/>
        <sz val="10"/>
        <rFont val="Arial"/>
      </rPr>
      <t>Example: 1-Apr-2007</t>
    </r>
  </si>
  <si>
    <r>
      <t>System Location</t>
    </r>
    <r>
      <rPr>
        <family val="2"/>
        <sz val="10"/>
        <rFont val="Arial"/>
      </rPr>
      <t xml:space="preserve">
</t>
    </r>
  </si>
  <si>
    <r>
      <t xml:space="preserve">Location Description [Check Boxes] </t>
    </r>
    <r>
      <rPr>
        <i/>
        <family val="2"/>
        <sz val="10"/>
        <rFont val="Arial"/>
      </rPr>
      <t xml:space="preserve">
Single Location
Multiple Locations (Type Authorization: Yes/No)</t>
    </r>
    <r>
      <rPr>
        <family val="2"/>
        <sz val="10"/>
        <rFont val="Arial"/>
      </rPr>
      <t xml:space="preserve">
For multiple locations, identify if this is a "type authorization" which is used to deploy identical copies of a IS or PIT system in specified environment. 
</t>
    </r>
  </si>
  <si>
    <t xml:space="preserve">Identify what version of NIST SP 800-53 was used for this security authorization package.  Please note that the DoD security control set is based on the baseline within CNSSI 1253 and should reflect the same list. </t>
  </si>
  <si>
    <r>
      <t xml:space="preserve">Physical Location of the system.  For systems with type authorizations deployed to multiple locations, identify the owning organization office. 
</t>
    </r>
    <r>
      <rPr>
        <i/>
        <family val="2"/>
        <sz val="10"/>
        <rFont val="Arial"/>
      </rPr>
      <t xml:space="preserve">Installation Name or Owning Organization for Type Authorization (including Mobile) 
Street Address:
Building Number:
Room Number:
City:
State:
Zip Code:
APO/FPO:
Country:</t>
    </r>
  </si>
  <si>
    <t>RMF Team Roles, Member Names, and Contact Information</t>
  </si>
  <si>
    <t>Identify the RMF Team. Include full name (including rank), phone number and email. If applicable, an alternate POC may be included.*</t>
  </si>
  <si>
    <r>
      <t>System Description</t>
    </r>
    <r>
      <rPr>
        <family val="2"/>
        <sz val="10"/>
        <rFont val="Arial"/>
      </rPr>
      <t xml:space="preserve">
</t>
    </r>
  </si>
  <si>
    <r>
      <t xml:space="preserve">Provide a narrative description of the system, its function, and uses. Indicate if the system is stand-alone and if it is directly or indirectly connected to the GIG. </t>
    </r>
    <r>
      <rPr>
        <i/>
        <family val="2"/>
        <sz val="10"/>
        <rFont val="Arial"/>
      </rPr>
      <t>Description should not exceed 2500 characters.</t>
    </r>
  </si>
  <si>
    <t>Software Category</t>
  </si>
  <si>
    <t xml:space="preserve">Identify if the system software is:
Commercial off-the-shelf (COTS)
Government off-the-shelf (GOTS)
*GOTS can include COTS products and if so, choose GOTS.</t>
  </si>
  <si>
    <t>Mission Criticality</t>
  </si>
  <si>
    <t xml:space="preserve">Identify the mission criticality of the system: [Check Boxes]
Mission Critical (MC)
Mission Essential (ME)
Mission Support (MS) (If neither MC or ME)
Field is captured in DITPR. Reference DoDI 5000.2 (http://www.dtic.mil/whs/directives/corres/pdf/500002p.pdf) for definitions of mission criticality and who is authorized to make the determination</t>
  </si>
  <si>
    <t>System Authorization Boundary</t>
  </si>
  <si>
    <t>If possible, provide a link or attach or upload an authorization boundary diagram.</t>
  </si>
  <si>
    <t>Hardware/ Software/ Firmware</t>
  </si>
  <si>
    <t>List the hardware, software, and firmware within the system authorization boundary. If possible, provide a link or attach as a separate document.</t>
  </si>
  <si>
    <t>System Enterprise and Information Security Architecture</t>
  </si>
  <si>
    <t xml:space="preserve">Provide a brief architectural description of how the system is integrated into the enterprise architecture and information security architecture, including topology.  Description should be no more than 1500 characters.  
OR
If possible, provide link or attach a pdf or worksheet of the enterprise and information security architectures diagrams.  The architecture diagram of the hosting environment that shows how the system is integrated into the enterprise and the information security architectures.</t>
  </si>
  <si>
    <t>Information Flows/Paths</t>
  </si>
  <si>
    <t>Identify the information flows and paths to/from the system (including inputs and outputs). If possible, provide a link or attach as a separate document.</t>
  </si>
  <si>
    <t>Network Connection Rules</t>
  </si>
  <si>
    <r>
      <t xml:space="preserve">If possible, provide a link or list the network connection rules for communicating with external systems.
</t>
    </r>
    <r>
      <rPr>
        <i/>
        <family val="2"/>
        <sz val="10"/>
        <rFont val="Arial"/>
      </rPr>
      <t xml:space="preserve">
Information from the Interconnection Agreements can be used for the description.</t>
    </r>
  </si>
  <si>
    <t>Interconnected Systems and Identifiers</t>
  </si>
  <si>
    <t>Identify the interconnected systems by their unique identifiers found in the SP field #2 "System Identification" of all interconnected systems.</t>
  </si>
  <si>
    <t>Encryption Techniques</t>
  </si>
  <si>
    <t>Identify the encryption techniques used for information processing, storage, and transmission.</t>
  </si>
  <si>
    <t>Cryptographic key management information</t>
  </si>
  <si>
    <t xml:space="preserve">Identify the cryptographic key management information. 
NSA approved encryption techniques for all systems processing classified information.
or
NSA approved for unclassified national security information. 
or 
FIPS validated  for unclassified information.  </t>
  </si>
  <si>
    <r>
      <t>System Ownership/Controlled</t>
    </r>
    <r>
      <rPr>
        <family val="2"/>
        <sz val="10"/>
        <rFont val="Arial"/>
      </rPr>
      <t xml:space="preserve">
</t>
    </r>
  </si>
  <si>
    <r>
      <rPr>
        <family val="2"/>
        <sz val="10"/>
        <rFont val="Arial"/>
      </rPr>
      <t xml:space="preserve">Ownership/operation of the system. Select from the drop down list containing:
</t>
    </r>
    <r>
      <rPr>
        <i/>
        <family val="2"/>
        <sz val="10"/>
        <rFont val="Arial"/>
      </rPr>
      <t xml:space="preserve">DoD Owned and DoD Operated System
DoD Owned and Non-DoD Operated System
DoD Controlled/Non-DoD Owned and Operated System
DoD-Partnered System</t>
    </r>
    <r>
      <rPr>
        <family val="2"/>
        <sz val="10"/>
        <rFont val="Arial"/>
      </rPr>
      <t xml:space="preserve">
</t>
    </r>
    <r>
      <rPr>
        <b/>
        <family val="2"/>
        <sz val="10"/>
        <rFont val="Arial"/>
      </rPr>
      <t>Definitions per DoDI 8500.01:</t>
    </r>
    <r>
      <rPr>
        <family val="2"/>
        <sz val="10"/>
        <rFont val="Arial"/>
      </rPr>
      <t xml:space="preserve">
</t>
    </r>
    <r>
      <rPr>
        <i/>
        <family val="2"/>
        <sz val="10"/>
        <rFont val="Arial"/>
      </rPr>
      <t xml:space="preserve">DoD-partnered systems. ISs or PIT systems that are developed jointly by DoD and non-DoD mission partners, comprise DoD and non-DoD ISs, or contain a mix of DoD and non-DoD information consumers and producers (e.g., jointly developed systems, multi-national or coalition environments, or first responder environments).
</t>
    </r>
  </si>
  <si>
    <t>System User Categories</t>
  </si>
  <si>
    <t xml:space="preserve">Description of users and their access right and privileges for the system.
Description of users [Check Box - Check All That Apply]
Include access rights and privileges for each checked box.
DoD Personnel
Contractors
Federal/State/Local
Organization
Foreign Nationals
Coalition Partners
General Public</t>
  </si>
  <si>
    <t xml:space="preserve">Indicate whether a privacy impact assessment is required for a new or previously existing System.
Answer Yes or No.</t>
  </si>
  <si>
    <r>
      <t xml:space="preserve">Indicate whether a Privacy Act System of Record Notice is required by DoD 5400.11-R, "Department of Defense Privacy Program"
</t>
    </r>
    <r>
      <rPr>
        <i/>
        <family val="2"/>
        <sz val="10"/>
        <rFont val="Arial"/>
      </rPr>
      <t>Answer Yes or No.</t>
    </r>
  </si>
  <si>
    <r>
      <t xml:space="preserve">Indicate whether an E-Authentication Risk Assessment has been performed for the system IAW OMB M-04-04
</t>
    </r>
    <r>
      <rPr>
        <i/>
        <family val="2"/>
        <sz val="10"/>
        <rFont val="Arial"/>
      </rPr>
      <t>Answer Yes or No.</t>
    </r>
  </si>
  <si>
    <r>
      <t>Other Information</t>
    </r>
    <r>
      <rPr>
        <family val="2"/>
        <sz val="10"/>
        <rFont val="Arial"/>
      </rPr>
      <t xml:space="preserve">
</t>
    </r>
  </si>
  <si>
    <t xml:space="preserve">Include any additional information that is required by the organization. Security-related information may include, for example, other information that the owning organization may have discerned in the use or assessment of the information system that is not reflected in the authorization package. </t>
  </si>
  <si>
    <t>Tables</t>
  </si>
  <si>
    <t>Provide the security service name and identify provider.  These are security services provided by external sources (e.g. through contracts, interagency agreements, Service Level Agreement (SLA), MOA/MOU, lines of business arrangements, licensing agreements, computer network defense service provider (CNDSP), and/or supply chain arrangements).</t>
  </si>
  <si>
    <t>Service Descriptions</t>
  </si>
  <si>
    <t>List all security services provided by external providers, include specific source (e.g. through contracts, interagency agreements, lines of business arrangements, licensing agreements, computer network defense service provider (CNDSP), and/or supply chain arrangements.)</t>
  </si>
  <si>
    <r>
      <t xml:space="preserve">Describes how the external services are protected in accordance with the security requirements of the organization.
</t>
    </r>
    <r>
      <rPr>
        <i/>
        <family val="2"/>
        <sz val="10"/>
        <rFont val="Arial"/>
      </rPr>
      <t>List of security requirements (e.g. note that requirements provided in a security agreement and make the artifact available).</t>
    </r>
  </si>
  <si>
    <t xml:space="preserve">Document that the necessary assurances have been obtained that the risk to organizational operations and assets, individuals, other organizations, and the Nation arising from the use of the external services is acceptable
Is the external provider compliant with federal laws, or is the external service provider under contract to provide a security level commensurate with the system's security categorization.</t>
  </si>
  <si>
    <t>Confidentiality/ Integrity/ Availability</t>
  </si>
  <si>
    <r>
      <t xml:space="preserve">Select appropriate security categorization impact levels and information type.*
Low
Moderate
High
IAW CNSSI 1253: "Identify all the types of information processed, stored, or transmitted by an information system, determine their provisional security impact values, and adjust the information types’ provisional security impact values (see FIPS 199, NIST SP 800-60, Volume I, Section 4, and NIST SP 800-60, Volume II). If the information type is not identified in NIST SP 800-60 Volume II, document the information type consistent with the guidance in NIST SP 800-60, Volume I. </t>
    </r>
    <r>
      <rPr>
        <b/>
        <family val="2"/>
        <sz val="10"/>
        <rFont val="Arial"/>
      </rPr>
      <t>Note:</t>
    </r>
    <r>
      <rPr>
        <family val="2"/>
        <sz val="10"/>
        <rFont val="Arial"/>
      </rPr>
      <t xml:space="preserve"> NIST SP 800-60 will be updated to better represent information types for NSS.  If the information type guidance for NSS is classified or sensitive, it will be published separately from the main body of NIST SP 800-60.  As appropriate, supplement NIST SP 800-60 with organization-defined guidance." </t>
    </r>
  </si>
  <si>
    <t>High/Moderate/Low</t>
  </si>
  <si>
    <t>Refer to CNSSI No. 1253 for descriptions: https://rmfks.osd.mil/rmf/PolicyandGovernance/GoverningPolicy/Pages/CNSSI-1253.aspx</t>
  </si>
  <si>
    <t>Overlays</t>
  </si>
  <si>
    <t xml:space="preserve">Overlays are not currently available for the Rev. 4 version.
Once available: Select the applicable overlay(s) via the radio buttons.  The name of the overlay(s) that has added any controls to the list will be automatically updated in the "Overlay(s)" column within the Implementation Status/Security Control Status table.</t>
  </si>
  <si>
    <t xml:space="preserve">Identify the reference number for the security control per the NIST SP 800-53.  If applicable, also include the enhancement number.*
Example: CA-3 (Security Control) or CA-3(6) (Security Control with Enhancement)</t>
  </si>
  <si>
    <r>
      <t xml:space="preserve">Identify the name for the security control per the NIST SP 800-53.* 
</t>
    </r>
    <r>
      <rPr>
        <i/>
        <family val="2"/>
        <sz val="10"/>
        <rFont val="Arial"/>
      </rPr>
      <t xml:space="preserve">
Example: Information Exchange</t>
    </r>
  </si>
  <si>
    <r>
      <t xml:space="preserve">Overlay/ Tailored </t>
    </r>
    <r>
      <rPr>
        <b/>
        <color indexed="10"/>
        <family val="2"/>
        <sz val="10"/>
        <rFont val="Arial"/>
      </rPr>
      <t/>
    </r>
  </si>
  <si>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t>
  </si>
  <si>
    <t>Control Correlation Identifiers (CCI Number)</t>
  </si>
  <si>
    <t xml:space="preserve">Decomposition of a security control into single, actionable statements.
Identify the CCI number for the specific element in the control referenced per the Knowledge Service.*</t>
  </si>
  <si>
    <t>Assessment Procedure Number</t>
  </si>
  <si>
    <t>Identify the reference number associated to the assessment procedure for a specific security control per the Knowledge Service.*</t>
  </si>
  <si>
    <t xml:space="preserve">An identification of the implementation status of the security control. A user would designate the status by selecting the appropriate description (Implemented, Planned, or NA). Any controls identified as NA requires a justification within the comments field.
Select the applicable implementation status for the security control.</t>
  </si>
  <si>
    <t>Security Contol Designation</t>
  </si>
  <si>
    <r>
      <t xml:space="preserve">Identify the designation for each security control from the drop down box:
</t>
    </r>
    <r>
      <rPr>
        <i/>
        <family val="2"/>
        <sz val="10"/>
        <rFont val="Arial"/>
      </rPr>
      <t xml:space="preserve">Common
System-Specific
Hybrid</t>
    </r>
    <r>
      <rPr>
        <family val="2"/>
        <sz val="10"/>
        <rFont val="Arial"/>
      </rPr>
      <t xml:space="preserve">
 </t>
    </r>
  </si>
  <si>
    <t xml:space="preserve">Common Control Provider </t>
  </si>
  <si>
    <t xml:space="preserve">Identify the source of the inherited security control.  If the control is a hybrid control, meaning a part of the control is common and another part of the control is system-specific, identify the source of the inherited portion.*
Select the source of the inherited security control from the drop down box.
DoD
Component
Enclave</t>
  </si>
  <si>
    <t xml:space="preserve">Identify the parties responsible for implementing the security control (i.e. self or Common/Inherited control provider information).  Identify if the control is hybrid (see NIST SP 800-53 for additional guidance on hybrid controls).
Example: POC Name (RMF Role), Contact Information, System Identification (DITPR ID)</t>
  </si>
  <si>
    <t xml:space="preserve">Identify an estimated completion date for all the tasks associated with the implementation of the security control.
Example: 1-Jun-08</t>
  </si>
  <si>
    <t>Provide rationale for identifying a security control as NA and any deviation from implementation guidance found on the RMF Knowledge Service (KS).  Any additional information pertinent to implementation of the security control may also be included."</t>
  </si>
  <si>
    <t>DoD Security Assessment Report (SAR)</t>
  </si>
  <si>
    <t>(1) System Name</t>
  </si>
  <si>
    <t>(2) System Acronym</t>
  </si>
  <si>
    <t>(3) DoD Component</t>
  </si>
  <si>
    <t>(4) System Identification</t>
  </si>
  <si>
    <t>(5) System Type</t>
  </si>
  <si>
    <t>(6) Authorizing Official</t>
  </si>
  <si>
    <t>(8) Assessment Completion Date</t>
  </si>
  <si>
    <t>(9) Last Update</t>
  </si>
  <si>
    <t>(7) Security Controls Assessor (SCA) and/or SCA Representative</t>
  </si>
  <si>
    <t xml:space="preserve">(10) Confidentiality </t>
  </si>
  <si>
    <t>(10) Integrity</t>
  </si>
  <si>
    <t>(10) Availability</t>
  </si>
  <si>
    <t>(11) System Owner (SO)</t>
  </si>
  <si>
    <t>(1) Security Controls Assessor Executive Summary:</t>
  </si>
  <si>
    <t xml:space="preserve">Security Control
Number
(2)</t>
  </si>
  <si>
    <t xml:space="preserve">Security Control Subject Area
(3)</t>
  </si>
  <si>
    <t xml:space="preserve">Security Control/ Enhancement Name
(4) </t>
  </si>
  <si>
    <t xml:space="preserve">Common Control Provider Information
(5)</t>
  </si>
  <si>
    <t xml:space="preserve">Overlay 
(6)</t>
  </si>
  <si>
    <t xml:space="preserve">Compliant/
Non-Compliant/
Non-Applicable (C/NC/NA)
(7)</t>
  </si>
  <si>
    <t xml:space="preserve">NA Justification
(8)</t>
  </si>
  <si>
    <t xml:space="preserve">Vulnerability Summary
(9) </t>
  </si>
  <si>
    <t xml:space="preserve">Vulnerability Severity Value
(10)</t>
  </si>
  <si>
    <t xml:space="preserve">Security Control Risk Level
(11)</t>
  </si>
  <si>
    <t xml:space="preserve">Recommendations
(12)</t>
  </si>
  <si>
    <t xml:space="preserve">Last
Update
(13)</t>
  </si>
  <si>
    <t>Access Control</t>
  </si>
  <si>
    <t>Awareness &amp; Training</t>
  </si>
  <si>
    <t>Audit &amp; Accountability</t>
  </si>
  <si>
    <t>Assessment, Authorization, &amp; Monitoring</t>
  </si>
  <si>
    <t>Configuration Management</t>
  </si>
  <si>
    <t>Contingency Planning</t>
  </si>
  <si>
    <t>Identification &amp; Authentication</t>
  </si>
  <si>
    <t>Incident Response</t>
  </si>
  <si>
    <t>Maintenance</t>
  </si>
  <si>
    <t>Media Protection</t>
  </si>
  <si>
    <t>Physical &amp; Environmental Protection</t>
  </si>
  <si>
    <t>Planning</t>
  </si>
  <si>
    <t>Program Management</t>
  </si>
  <si>
    <t>Personnel Security</t>
  </si>
  <si>
    <t>Personally Identifiable Information Processing &amp; Transparency</t>
  </si>
  <si>
    <t>System &amp; Services Acquisition</t>
  </si>
  <si>
    <t>System &amp; Communications Protection</t>
  </si>
  <si>
    <t>System &amp; Information Technology</t>
  </si>
  <si>
    <t>Supply Chain Risk Management</t>
  </si>
  <si>
    <t>DoD Security Assessment Report Instructions</t>
  </si>
  <si>
    <t xml:space="preserve">Please find below instructions for filling out the DoD Security Assessment Report plan.  The security plan describes the information system and identification of security controls, as well as implementation and assessment.  
Asterisk (*) indicates information will be auto populated in Security Plan, POA&amp;M, and Authorization Decision Document as required. </t>
  </si>
  <si>
    <t>Header</t>
  </si>
  <si>
    <t>System/ Project Name</t>
  </si>
  <si>
    <r>
      <t xml:space="preserve">Full descriptive name of the system and system version number.*
</t>
    </r>
    <r>
      <rPr>
        <i/>
        <family val="2"/>
        <sz val="10"/>
        <rFont val="Arial"/>
      </rPr>
      <t xml:space="preserve">Example: Agency Billing System </t>
    </r>
  </si>
  <si>
    <t xml:space="preserve">Acronym
</t>
  </si>
  <si>
    <t xml:space="preserve">Provide a shortened or commonly used name or abbreviation (upper case) for the system name.*
Example: ABS</t>
  </si>
  <si>
    <t>DoD Component</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</si>
  <si>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</si>
  <si>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t>System Identification</t>
  </si>
  <si>
    <r>
      <t xml:space="preserve">Unique system identifier (typically a number or code) used by the DoD Component to uniquely identify the system. This is usually the DITPR ID.*
</t>
    </r>
    <r>
      <rPr>
        <i/>
        <family val="2"/>
        <sz val="10"/>
        <rFont val="Arial"/>
      </rPr>
      <t>Example: 63221</t>
    </r>
  </si>
  <si>
    <t xml:space="preserve">Identify the DoD Information system type.*
Drop Down:
System 
Technology Below the System Level</t>
  </si>
  <si>
    <t>Authorizing Official (AO)</t>
  </si>
  <si>
    <t>Include AO signature (manual or DoD PKI-certified digital signature)*</t>
  </si>
  <si>
    <t>SCA or SCA Rep</t>
  </si>
  <si>
    <t>The name of the individual serving as the Security Controls Assessor (SCA) or SCA Representative for the system.*</t>
  </si>
  <si>
    <t>Assessment Completion  Date</t>
  </si>
  <si>
    <t>List the date the assessment of the system was completed.</t>
  </si>
  <si>
    <t>Last Update</t>
  </si>
  <si>
    <t xml:space="preserve">List the date of the last change that occurred on the security assessment report. This is primarily driven by updates to the security controls and their associated status, or by documenting results of periodic reviews.
Example:
24-Dec-05</t>
  </si>
  <si>
    <r>
      <rPr>
        <family val="2"/>
        <sz val="10"/>
        <rFont val="Arial"/>
      </rPr>
      <t xml:space="preserve">Select appropriate security categorization impact levels [Drop Down]*
Low
Moderate
High
</t>
    </r>
    <r>
      <rPr>
        <i/>
        <family val="2"/>
        <sz val="10"/>
        <rFont val="Arial"/>
      </rPr>
      <t xml:space="preserve">
Refer to CNSSI No. 1253 for descriptions: https://rmfks.osd.mil/rmf/PolicyandGovernance/GoverningPolicy/Pages/CNSSI-1253.aspx</t>
    </r>
  </si>
  <si>
    <t>System Owner (SO)</t>
  </si>
  <si>
    <t>Identify the organization within the DoD Component of the official responsible for the overall procurement, development, integration, modification, or operation and maintenance of System.</t>
  </si>
  <si>
    <t>Main Template</t>
  </si>
  <si>
    <t>Security Controls Assessor Executive Summary</t>
  </si>
  <si>
    <t xml:space="preserve">The SCA must determine and document in the SAR an assessment of overall system cybersecurity risk (Very Low, Low, Moderate, High, Very High), and identify the key drivers for that assessment. 
SCA provides an authorizing official with a synopsis of the assessment report focusing on the control assessment to include overall description of security posture of systems and an overall recommendation for authorization of the systems. 
Include recommendations for correcting or accepting any deficiencies.</t>
  </si>
  <si>
    <r>
      <t xml:space="preserve">Identify the reference number for the security control per the NIST SP 800-53.  If applicable, also include the enhancement number.*
</t>
    </r>
    <r>
      <rPr>
        <i/>
        <family val="2"/>
        <sz val="10"/>
        <rFont val="Arial"/>
      </rPr>
      <t>Example: CA-3 (Security Control) or CA-3(6) (Security Control with Enhancement)</t>
    </r>
    <r>
      <rPr>
        <family val="2"/>
        <sz val="10"/>
        <rFont val="Arial"/>
      </rPr>
      <t xml:space="preserve">
Identify the external providers of the common controls that are inherited through by selecting one of the following:
Organization
DoD
Component
Enclave</t>
    </r>
  </si>
  <si>
    <t>Security Control Subject Area</t>
  </si>
  <si>
    <t>Identifies the subject area associated with the security control per the NIST SP 800-53. https://doi.org/10.6028/NIST.SP.800-53r5</t>
  </si>
  <si>
    <t xml:space="preserve">Identify the name for the security control associated with  NIST SP 800-53. *
Example: Information Exchange</t>
  </si>
  <si>
    <t>Common Control Provider Information</t>
  </si>
  <si>
    <r>
      <t xml:space="preserve">Identify the parties responsible for implementing the security control (i.e. Common control provider information).  If the control is a hybrid control, meaning a part of the control is common and another part of the control is system-specific, identify the responsible party for the portion that is common.
</t>
    </r>
    <r>
      <rPr>
        <i/>
        <family val="2"/>
        <sz val="10"/>
        <rFont val="Arial"/>
      </rPr>
      <t xml:space="preserve">
Example: POC Name (RMF Role), Contact Information, System Identification (DITPR ID)</t>
    </r>
  </si>
  <si>
    <t>Overlay</t>
  </si>
  <si>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
Auto-populated from the Security Plan (Overlay/Tailored) column.</t>
  </si>
  <si>
    <t xml:space="preserve">Compliant/
Non-Compliant/
Not Applicable (C/NC/NA)</t>
  </si>
  <si>
    <t xml:space="preserve">Identify the results of the security control assessment.
Compliant/Non-Compliant/Not Applicable</t>
  </si>
  <si>
    <t>NA Justification</t>
  </si>
  <si>
    <r>
      <t>Provide the rationale for identifying the implementation status of a security control as NA.  Controls that are removed from the baseline due to an overlay, are marked as NA and the overlay that was used is also noted here.</t>
    </r>
    <r>
      <rPr>
        <b/>
        <color indexed="10"/>
        <family val="2"/>
        <sz val="10"/>
        <rFont val="Arial"/>
      </rPr>
      <t/>
    </r>
  </si>
  <si>
    <t>Vulnerability Summary</t>
  </si>
  <si>
    <t xml:space="preserve">Provide a summary for the entire security control that includes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List the specific assessment procedures numbers that failed.</t>
  </si>
  <si>
    <t>Vulnerability Severity Value</t>
  </si>
  <si>
    <r>
      <t xml:space="preserve">Assigned to all NC controls by the SCA as part of the security control analysis to indicate the severity associated with the identified vulnerability.  Vulnerability severity values are identified in NIST SP 800-30, Table F-2: Assessment Scale- Vulnerability Severity.*
</t>
    </r>
    <r>
      <rPr>
        <i/>
        <family val="2"/>
        <sz val="10"/>
        <rFont val="Arial"/>
      </rPr>
      <t xml:space="preserve">Identify the value for vulnerability severity [drop down]:
Very High
High
Moderate
Low
Very Low</t>
    </r>
  </si>
  <si>
    <t>Security Control Risk Level</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</si>
  <si>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The risk level is the remaining risk after mitigation.*
</t>
    </r>
    <r>
      <rPr>
        <i/>
        <family val="2"/>
        <sz val="10"/>
        <rFont val="Arial"/>
      </rPr>
      <t xml:space="preserve">Identify the risk level for the security control. (See NIST SP 800-30, Table I-3:Assessment Scale - Level of Risk):
Very High
High
Moderate
Low
Very Low</t>
    </r>
  </si>
  <si>
    <t>Recommendations</t>
  </si>
  <si>
    <t xml:space="preserve">A narrative of the Security Assessor's recommendation for correcting control deficiency. Must include recommendation to Fix/Mitigate/Accept Risk </t>
  </si>
  <si>
    <t>The date of the last change of the security control’s compliance status (C/NC/NA).</t>
  </si>
  <si>
    <t>DoD Plan of Action and Milestones (POA&amp;M)</t>
  </si>
  <si>
    <t>(1) Date Initiated:</t>
  </si>
  <si>
    <t>(6) System Type:</t>
  </si>
  <si>
    <t>(10) OMB Project ID:</t>
  </si>
  <si>
    <t>(2) Date Last Updated:</t>
  </si>
  <si>
    <t xml:space="preserve">(3) DoD Component: </t>
  </si>
  <si>
    <t>(7) POC Name:</t>
  </si>
  <si>
    <t>(4) System / Project Name:</t>
  </si>
  <si>
    <t>(8) POC Phone:</t>
  </si>
  <si>
    <t>(11) Security Costs:</t>
  </si>
  <si>
    <t>(5) System Identification (DITPR ID):</t>
  </si>
  <si>
    <t>(9) POC E-Mail:</t>
  </si>
  <si>
    <t xml:space="preserve">Security Control Number 
(NC/NA controls only)
(1)</t>
  </si>
  <si>
    <t xml:space="preserve">Assessment Procedure Numbers
(2)</t>
  </si>
  <si>
    <t xml:space="preserve"> Vulnerability Summary
(3)</t>
  </si>
  <si>
    <t xml:space="preserve">Vulnerability Severity Value
(4)</t>
  </si>
  <si>
    <t xml:space="preserve">Security Control Risk Level
(5)</t>
  </si>
  <si>
    <t xml:space="preserve">Sources Identifying Vulnerability
(6)</t>
  </si>
  <si>
    <t xml:space="preserve">Office/Organization
(7)</t>
  </si>
  <si>
    <t xml:space="preserve">Resources Required
(8)</t>
  </si>
  <si>
    <t xml:space="preserve">Scheduled Completion Date
(9)</t>
  </si>
  <si>
    <t xml:space="preserve">Milestones with Completion Dates 
(10)</t>
  </si>
  <si>
    <t xml:space="preserve">Milestone Changes
(11)</t>
  </si>
  <si>
    <t xml:space="preserve">Status
(12)</t>
  </si>
  <si>
    <t xml:space="preserve">Comments
(13)</t>
  </si>
  <si>
    <t>DoD System Plan of Actions &amp; Milestones Instructions</t>
  </si>
  <si>
    <t xml:space="preserve">Please find below instructions for filling out the DoD System POA&amp;M.  The POA&amp;M describes the information system and identification of security controls, as well as implementation and assessment.  
Asterisk (*) indicates information will be auto populated in Security Assessment Report, Security Plan, and Authorization Decision Document as required. </t>
  </si>
  <si>
    <t>Date Initiated</t>
  </si>
  <si>
    <r>
      <rPr>
        <family val="2"/>
        <sz val="10"/>
        <rFont val="Arial"/>
      </rPr>
      <t>Identify the date the POA&amp;M was initiated.</t>
    </r>
    <r>
      <rPr>
        <i/>
        <family val="2"/>
        <sz val="10"/>
        <rFont val="Arial"/>
      </rPr>
      <t xml:space="preserve">
Example: 23-Sep-05</t>
    </r>
  </si>
  <si>
    <t>Date Last Updated</t>
  </si>
  <si>
    <r>
      <rPr>
        <family val="2"/>
        <sz val="10"/>
        <rFont val="Arial"/>
      </rPr>
      <t>Identify the date the POA&amp;M was last updated.</t>
    </r>
    <r>
      <rPr>
        <i/>
        <family val="2"/>
        <sz val="10"/>
        <rFont val="Arial"/>
      </rPr>
      <t xml:space="preserve">
Example: 23-Sep-05</t>
    </r>
  </si>
  <si>
    <t xml:space="preserve">Parent or governing Component that manages, owns, and/or controls the system.
Select from the drop down box the correct DoD Component, Combatant Command, Service, or Agency that owns the IS.*
Drop Down List to include all CC/S/As</t>
  </si>
  <si>
    <t xml:space="preserve">Full descriptive name of the system and system version number.*
Example: Agency Billing System </t>
  </si>
  <si>
    <t xml:space="preserve">System Identification
</t>
  </si>
  <si>
    <t xml:space="preserve">Unique system identifier (typically a number or code) used by the DoD Component to uniquely identify the system. This is usually the DITPR ID.*
Example: 63221</t>
  </si>
  <si>
    <t>POC Name</t>
  </si>
  <si>
    <t>The individual responsible for maintaining and monitoring overall execution of the POA&amp;M.</t>
  </si>
  <si>
    <t>POC Phone</t>
  </si>
  <si>
    <t>Provide the phone number for the POC.</t>
  </si>
  <si>
    <t>POC E-Mail</t>
  </si>
  <si>
    <t>Provide the email address for the POC.</t>
  </si>
  <si>
    <t>OMB Project ID</t>
  </si>
  <si>
    <t>Cite project identifier(s) from OMB Exhibit 300, if applicable.</t>
  </si>
  <si>
    <t>Security Costs</t>
  </si>
  <si>
    <t>Security costs from OMB Exhibit 53, if applicable.</t>
  </si>
  <si>
    <t xml:space="preserve">Identify the reference number for the security control per the NIST SP 800-53 that is NC or NA (not due to an overlay).  If applicable, also include the enhancement number.*
Example: CA-3 or (With Enhancement) CA-3 (6)</t>
  </si>
  <si>
    <t xml:space="preserve">Describe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When more than one deficiency has been identified, number each individual security deficiency as shown in the examples. Indicate “NA” in this column as required.*
NA security controls will have entries only in columns 1, 3, 11, 12, and 13.</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</si>
  <si>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
    </r>
    <r>
      <rPr>
        <i/>
        <family val="2"/>
        <sz val="10"/>
        <rFont val="Arial"/>
      </rPr>
      <t xml:space="preserve">Identify the risk level for the security control. (See NIST SP 800-30, Table I-3:Assessment Scale - Level of Risk):
Very High
High
Moderate
Low
Very Low</t>
    </r>
  </si>
  <si>
    <t>Sources Identifying Vulnerability</t>
  </si>
  <si>
    <t>Identify the source of the vulnerability (e.g., program review, test and evaluation program findings, IG DoD audit, GAO audit).</t>
  </si>
  <si>
    <t>Office/Organization</t>
  </si>
  <si>
    <t>Identity the office or organization that the DoD Component will hold responsible for resolving the security deficiency.</t>
  </si>
  <si>
    <t>Resources Required</t>
  </si>
  <si>
    <t xml:space="preserve">Estimated funding or manpower (i.e., full-time equivalents) resources required to resolve the security vulnerability. Enter "None" for low or very low system vulnerabilities or other deficiencies accepted by the AO.
Example: FTE - 2 or $50,000</t>
  </si>
  <si>
    <t>Scheduled Completion Date</t>
  </si>
  <si>
    <t xml:space="preserve">Target completion date for resolving the vulnerability severity value. Please note that the initial date entered may not be changed. When a vulnerability severity value is resolved the agency should note the actual completion date in column 10 (“Status”). Enter “NA” if risk is accepted for a satisfactorily mitigated vulnerability severity value.
Example: 23-Sep-06</t>
  </si>
  <si>
    <t xml:space="preserve">Milestones with Completion Dates </t>
  </si>
  <si>
    <t xml:space="preserve">A milestone will identify specific requirements for correcting an identified vulnerability severity value. 
Please note that the initial milestones and completion dates may not be altered. Include a recommended completion either before or after the information system implementation. Enter "None" for vulnerability severity values accepted by the AO. Any changes to the milestones should be noted in the "Milestone Changes."</t>
  </si>
  <si>
    <t>Milestone Changes</t>
  </si>
  <si>
    <t xml:space="preserve">This column includes changes to completion dates and reasons for the changes. 
Enter “NA” for vulnerability severity values accepted by the AO.</t>
  </si>
  <si>
    <t>Status</t>
  </si>
  <si>
    <t xml:space="preserve">The DoD Component should use one of the following terms to report status of corrective actions for a vulnerability severity value that has been accepted by the AO.  
“Completed” should be used only when a vulnerability severity value has been fully resolved and the corrective action has been tested. Include the date of completion or risk acceptance for a vulnerability severity value. Enter “Risk Accepted by AO” for vulnerability severity values accepted by the AO.
Select the appropriate status from the drop down list:
Ongoing
Completed
Risk Accepted
Not Applicable (NA)
Date:</t>
  </si>
  <si>
    <t xml:space="preserve">Identify any additional information required by the organization. 
If the security control is inherited, cite the originating systems. 
For NA security controls, provide the reason the control is not applicable. 
Additional information may include anticipated source of funding and other obstacles and challenges to resolving the security deficiency (e.g., lack of personnel or expertise, development of new system to replace insecure legacy system).</t>
  </si>
  <si>
    <t xml:space="preserve">DoD Security Authorization Decision </t>
  </si>
  <si>
    <t>(1) System/Project Name</t>
  </si>
  <si>
    <t>(2) DoD Component</t>
  </si>
  <si>
    <t>(3) System Identification</t>
  </si>
  <si>
    <t>(4) System Type</t>
  </si>
  <si>
    <t>(5) Authorizing Official</t>
  </si>
  <si>
    <t>(6) Authorization Decision</t>
  </si>
  <si>
    <t>(7) Period Covered</t>
  </si>
  <si>
    <t>(8) Component CIO (Required for approval with High or Very High risks)</t>
  </si>
  <si>
    <t>Authorization Date</t>
  </si>
  <si>
    <t>&lt;Insert Date Here&gt;</t>
  </si>
  <si>
    <t>(9) Terms/ Conditions for Authorization:</t>
  </si>
  <si>
    <t>Security Authorization Decision Document Instructions</t>
  </si>
  <si>
    <t xml:space="preserve">The authorization decision document conveys the final security authorization decision from the AO to the SO or common control provider, and other organizational officials, as appropriate. 
Asterisk (*) indicates information will be auto populated in Security Assessment Report, POA&amp;M, and Authorization Decision Document as required. </t>
  </si>
  <si>
    <t>Field Description</t>
  </si>
  <si>
    <t>Header Information</t>
  </si>
  <si>
    <t>System/Project Name</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</si>
  <si>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</si>
  <si>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r>
      <t xml:space="preserve">Unique system identifier (typically a number or code) used by the DoD Component to uniquely identify the system.This is usually the DITPR ID.*
</t>
    </r>
    <r>
      <rPr>
        <i/>
        <family val="2"/>
        <sz val="10"/>
        <rFont val="Arial"/>
      </rPr>
      <t>Example: 63221</t>
    </r>
  </si>
  <si>
    <t>Authorization Official</t>
  </si>
  <si>
    <t>Authorization Decision</t>
  </si>
  <si>
    <t xml:space="preserve">Choose from the drop down list the authorization decision for the information system:*
ATO
ATO with Conditions
IATT
DATO
NOTE: The ATOs with conditions should specify an AO review period that is within 6 months of the authorization date.</t>
  </si>
  <si>
    <t xml:space="preserve">Period Covered </t>
  </si>
  <si>
    <r>
      <rPr>
        <family val="2"/>
        <sz val="10"/>
        <rFont val="Arial"/>
      </rPr>
      <t>List the  authorization date and the ATD.*</t>
    </r>
    <r>
      <rPr>
        <i/>
        <family val="2"/>
        <sz val="10"/>
        <rFont val="Arial"/>
      </rPr>
      <t xml:space="preserve">
Example: 
Authorization Date: 23-Sep-05
ATD: 23-Sep-07 </t>
    </r>
  </si>
  <si>
    <t>Component CIO (Required for approval with High or Very High risks)</t>
  </si>
  <si>
    <t>Include Component CIO signature for authorizations with high or very high risks from NC Controls</t>
  </si>
  <si>
    <t>Main Content</t>
  </si>
  <si>
    <t>Terms/ Conditions for Authorization:</t>
  </si>
  <si>
    <t xml:space="preserve">Provide a description of any specific limitations or restrictions placed on the operation of the information system or inherited controls that must be followed by the system owner or common control provider. Include a narrative statement discussing any risk acceptance.  Any High or Very high risks from NC Controls and justification for risk acceptance must be documented within this field
Provide DoD Component CIO approval if required.
IAW Supporting Guidance on the Reissuance of DoD Instruction (DoDI) 8510.01, Risk Management Framework (RMF) for DoD Systems. (https://rmfks.osd.mil/rmf/HelpandResources/References/Reference%20Library/(U)%202023-03-29_RMF%20Reissuance%20Guidance%20Memo_CISO%20Signed.pdf)</t>
  </si>
  <si>
    <t>Date</t>
  </si>
  <si>
    <t>Version</t>
  </si>
  <si>
    <t>Template</t>
  </si>
  <si>
    <t>Description</t>
  </si>
  <si>
    <t>RMF Security Authorization Package</t>
  </si>
  <si>
    <t>Combined Security Plan, Security Assessment Report, System POA&amp;M, and Authorization Decision Document templates into one excel workbook (RMF Core Security Authorization Package).</t>
  </si>
  <si>
    <t>RMF Security Authorization Package (SAR)</t>
  </si>
  <si>
    <t xml:space="preserve">Removed "Period Covered"  and "Authorization Status" from the SAR as these are part of the standard header field and are not requirements within NIST SP 800-37 or the DoDI 8510.01.
Updated SAR Instructions for Authorizing Official (AO) to remove the request for a digital signature as it was part of the standard header field and is not a requirement within NIST SP 800-37 or the DoDI 8510.01.</t>
  </si>
  <si>
    <t>Added overlay functionality for the Classified Information and Privacy overlays.  Added the ability to enable Privacy controls without the need to use the Privacy overlay.  Updated the System POA&amp;M instructions to follow DoD policy.</t>
  </si>
  <si>
    <t>Changed CCI# 002523 to 002491 for Control SC-37(1).</t>
  </si>
  <si>
    <t>Removed CCI# 000184 from Control IA-5; Changed CCI# 002491 to 003599 for Control SC-37(1).</t>
  </si>
  <si>
    <t>Removed CCI# 000057 from Control AC-11 to match the master list of 800-53 Rev. 4 controls.</t>
  </si>
  <si>
    <t>POA&amp;M (eMASS Template)</t>
  </si>
  <si>
    <t>Updated eMASS template based on changes made after the DoD RAR, SAR, and POA&amp;M Automation Focus Group and eMASS field updates.</t>
  </si>
  <si>
    <t>Tailored Package to be incorporated into the Security Controls Explorer on the RMF KS site. Removed eMass template. Removed references to PIT and IS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</si>
</sst>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0.0"/>
  </numFmts>
  <fonts count="36" x14ac:knownFonts="1">
    <font>
      <color theme="1"/>
      <family val="2"/>
      <scheme val="minor"/>
      <sz val="11"/>
      <name val="Calibri"/>
    </font>
    <font>
      <family val="2"/>
      <sz val="10"/>
      <name val="Arial"/>
    </font>
    <font>
      <color rgb="FF000000"/>
      <family val="2"/>
      <scheme val="minor"/>
      <sz val="11"/>
      <name val="Calibri"/>
    </font>
    <font>
      <family val="2"/>
      <sz val="12"/>
      <name val="Arial"/>
    </font>
    <font>
      <b/>
      <family val="2"/>
      <sz val="12"/>
      <name val="Arial"/>
    </font>
    <font>
      <color theme="1"/>
      <family val="2"/>
      <sz val="12"/>
      <name val="Arial"/>
    </font>
    <font>
      <color rgb="FFFF0000"/>
      <family val="2"/>
      <sz val="12"/>
      <name val="Arial"/>
    </font>
    <font>
      <i/>
      <color rgb="FF000000"/>
      <sz val="12"/>
      <name val="Arial"/>
    </font>
    <font>
      <color indexed="10"/>
      <family val="2"/>
      <sz val="12"/>
      <name val="Arial"/>
    </font>
    <font>
      <b/>
      <color rgb="FFFF0000"/>
      <family val="2"/>
      <sz val="12"/>
      <name val="Arial"/>
    </font>
    <font>
      <color theme="1"/>
      <family val="2"/>
      <sz val="11"/>
      <name val="Arial"/>
    </font>
    <font>
      <color rgb="FF000000"/>
      <family val="3"/>
      <sz val="10"/>
      <name val="Courier New"/>
    </font>
    <font>
      <color theme="1"/>
      <family val="2"/>
      <scheme val="minor"/>
      <sz val="12"/>
      <name val="Calibri"/>
    </font>
    <font>
      <b/>
      <family val="2"/>
      <sz val="10"/>
      <name val="Arial"/>
    </font>
    <font>
      <i/>
      <family val="2"/>
      <sz val="10"/>
      <name val="Arial"/>
    </font>
    <font>
      <color rgb="FFFF0000"/>
      <family val="2"/>
      <sz val="10"/>
      <name val="Arial"/>
    </font>
    <font>
      <family val="2"/>
      <sz val="8"/>
      <name val="Arial"/>
    </font>
    <font>
      <b/>
      <family val="2"/>
      <sz val="16"/>
      <name val="Arial"/>
    </font>
    <font>
      <b/>
      <color theme="1"/>
      <family val="2"/>
      <sz val="12"/>
      <name val="Arial"/>
    </font>
    <font>
      <family val="2"/>
      <sz val="16"/>
      <name val="Arial"/>
    </font>
    <font>
      <i/>
      <color rgb="FF0070C0"/>
      <family val="2"/>
      <sz val="8"/>
      <name val="Arial"/>
    </font>
    <font>
      <color theme="1"/>
      <family val="2"/>
      <sz val="10"/>
      <name val="Arial"/>
    </font>
    <font>
      <family val="1"/>
      <sz val="16"/>
      <name val="Times New Roman"/>
    </font>
    <font>
      <b/>
      <family val="2"/>
      <sz val="8"/>
      <name val="Arial"/>
    </font>
    <font>
      <b/>
      <family val="2"/>
      <sz val="14"/>
      <name val="Arial"/>
    </font>
    <font>
      <b/>
      <color theme="1"/>
      <family val="2"/>
      <sz val="14"/>
      <name val="Arial"/>
    </font>
    <font>
      <color theme="1"/>
      <family val="2"/>
      <sz val="14"/>
      <name val="Arial"/>
    </font>
    <font>
      <family val="2"/>
      <sz val="14"/>
      <name val="Arial"/>
    </font>
    <font>
      <u/>
      <color theme="1"/>
      <family val="2"/>
      <sz val="14"/>
      <name val="Arial"/>
    </font>
    <font>
      <b/>
      <color indexed="8"/>
      <family val="2"/>
      <sz val="12"/>
      <name val="Arial"/>
    </font>
    <font>
      <color theme="1"/>
      <family val="2"/>
      <sz val="16"/>
      <name val="Arial"/>
    </font>
    <font>
      <color theme="1"/>
      <family val="2"/>
      <scheme val="minor"/>
      <sz val="16"/>
      <name val="Calibri"/>
    </font>
    <font>
      <family val="2"/>
      <vertAlign val="superscript"/>
      <sz val="12"/>
      <name val="Arial"/>
    </font>
    <font>
      <color rgb="FF0070C0"/>
      <family val="2"/>
      <sz val="8"/>
      <name val="Arial"/>
    </font>
    <font>
      <color rgb="FFFF0000"/>
      <family val="2"/>
      <sz val="8"/>
      <name val="Arial"/>
    </font>
    <font>
      <b/>
      <color theme="1"/>
      <family val="2"/>
      <scheme val="minor"/>
      <sz val="11"/>
      <name val="Calibri"/>
    </font>
  </fonts>
  <fills count="11">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theme="0" tint="-0.249946592608417"/>
        <bgColor indexed="64"/>
      </patternFill>
    </fill>
    <fill>
      <patternFill patternType="solid">
        <fgColor indexed="22"/>
        <bgColor indexed="64"/>
      </patternFill>
    </fill>
    <fill>
      <patternFill patternType="solid">
        <fgColor theme="0" tint="-0.3499862666707358"/>
        <bgColor indexed="64"/>
      </patternFill>
    </fill>
    <fill>
      <patternFill patternType="solid">
        <fgColor theme="0" tint="-0.1499984740745262"/>
        <bgColor indexed="64"/>
      </patternFill>
    </fill>
    <fill>
      <patternFill patternType="solid">
        <fgColor indexed="23"/>
        <bgColor indexed="64"/>
      </patternFill>
    </fill>
  </fills>
  <borders count="5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right style="thin"/>
      <top style="thin"/>
      <bottom style="thin"/>
      <diagonal/>
    </border>
    <border>
      <left/>
      <right style="thin"/>
      <top style="thin"/>
      <bottom style="thin"/>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492">
    <xf numFmtId="0" fontId="0" fillId="0" borderId="0" xfId="0"/>
    <xf numFmtId="0" fontId="1" fillId="0" borderId="1" xfId="0" applyFont="1" applyBorder="1"/>
    <xf numFmtId="49" fontId="1" fillId="0" borderId="2" xfId="0" applyNumberFormat="1" applyFont="1" applyBorder="1"/>
    <xf numFmtId="0" fontId="1" fillId="0" borderId="2" xfId="0" applyFont="1" applyBorder="1"/>
    <xf numFmtId="0" fontId="0" fillId="0" borderId="2" xfId="0" applyBorder="1"/>
    <xf numFmtId="0" fontId="0" fillId="0" borderId="3" xfId="0" applyBorder="1"/>
    <xf numFmtId="0" fontId="0" fillId="0" borderId="1" xfId="0" applyBorder="1"/>
    <xf numFmtId="49" fontId="1" fillId="0" borderId="4" xfId="0" applyNumberFormat="1" applyFont="1" applyBorder="1"/>
    <xf numFmtId="0" fontId="0" fillId="0" borderId="4" xfId="0" applyBorder="1"/>
    <xf numFmtId="49" fontId="0" fillId="0" borderId="2" xfId="0" applyNumberForma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0" fillId="0" borderId="10" xfId="0" applyBorder="1"/>
    <xf numFmtId="0" fontId="0" fillId="0" borderId="11" xfId="0" applyBorder="1"/>
    <xf numFmtId="0" fontId="2" fillId="0" borderId="12" xfId="0" applyFont="1" applyBorder="1"/>
    <xf numFmtId="0" fontId="0" fillId="0" borderId="12" xfId="0" applyBorder="1"/>
    <xf numFmtId="0" fontId="2" fillId="0" borderId="0" xfId="0" applyFont="1" applyAlignment="1">
      <alignment wrapText="1"/>
    </xf>
    <xf numFmtId="0" fontId="3" fillId="0" borderId="0" xfId="0" applyFont="1" applyProtection="1">
      <protection locked="0"/>
    </xf>
    <xf numFmtId="0" fontId="3" fillId="0" borderId="0" xfId="0" applyFont="1" applyAlignment="1" applyProtection="1">
      <alignment wrapText="1"/>
      <protection locked="0"/>
    </xf>
    <xf numFmtId="0" fontId="3" fillId="0" borderId="0" xfId="0" applyFont="1"/>
    <xf numFmtId="0" fontId="4" fillId="0" borderId="0" xfId="0" applyFont="1" applyAlignment="1" applyProtection="1">
      <alignment horizontal="center" vertical="center"/>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vertical="center" wrapText="1"/>
      <protection locked="0"/>
    </xf>
    <xf numFmtId="0" fontId="3" fillId="3" borderId="13" xfId="0" applyFont="1" applyFill="1" applyBorder="1" applyAlignment="1" applyProtection="1">
      <alignment horizontal="right" vertical="top"/>
      <protection locked="0"/>
    </xf>
    <xf numFmtId="0" fontId="3" fillId="3" borderId="14" xfId="0" applyFont="1" applyFill="1" applyBorder="1" applyAlignment="1" applyProtection="1">
      <alignment horizontal="left" vertical="top"/>
      <protection locked="0"/>
    </xf>
    <xf numFmtId="0" fontId="3" fillId="3" borderId="15" xfId="0" applyFont="1" applyFill="1" applyBorder="1" applyAlignment="1" applyProtection="1">
      <alignment horizontal="left" vertical="top"/>
      <protection locked="0"/>
    </xf>
    <xf numFmtId="0" fontId="5" fillId="3" borderId="15" xfId="0" applyFont="1" applyFill="1" applyBorder="1" applyAlignment="1" applyProtection="1">
      <alignment horizontal="left" vertical="top"/>
      <protection locked="0"/>
    </xf>
    <xf numFmtId="0" fontId="3" fillId="3" borderId="13"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protection locked="0"/>
    </xf>
    <xf numFmtId="0" fontId="3" fillId="0" borderId="13" xfId="0" applyFont="1" applyBorder="1" applyAlignment="1" applyProtection="1">
      <alignment horizontal="left" vertical="top"/>
      <protection locked="0"/>
    </xf>
    <xf numFmtId="0" fontId="6" fillId="0" borderId="0" xfId="0" applyFont="1"/>
    <xf numFmtId="0" fontId="4" fillId="2" borderId="13" xfId="0" applyFont="1" applyFill="1" applyBorder="1" applyAlignment="1" applyProtection="1">
      <alignment horizontal="right" vertical="top"/>
      <protection locked="0"/>
    </xf>
    <xf numFmtId="0" fontId="4" fillId="2" borderId="14" xfId="0" applyFont="1" applyFill="1" applyBorder="1" applyAlignment="1" applyProtection="1">
      <alignment horizontal="left" vertical="top"/>
      <protection locked="0"/>
    </xf>
    <xf numFmtId="0" fontId="4" fillId="2" borderId="15" xfId="0" applyFont="1" applyFill="1" applyBorder="1" applyAlignment="1" applyProtection="1">
      <alignment horizontal="left" vertical="top"/>
      <protection locked="0"/>
    </xf>
    <xf numFmtId="0" fontId="3" fillId="0" borderId="13" xfId="0" applyFont="1" applyBorder="1" applyAlignment="1" applyProtection="1">
      <alignment horizontal="right" vertical="top"/>
      <protection locked="0"/>
    </xf>
    <xf numFmtId="15" fontId="3" fillId="0" borderId="13" xfId="0" applyNumberFormat="1" applyFont="1" applyBorder="1" applyAlignment="1" applyProtection="1">
      <alignment horizontal="left" vertical="top"/>
      <protection locked="0"/>
    </xf>
    <xf numFmtId="0" fontId="3" fillId="0" borderId="16" xfId="0" applyFont="1" applyBorder="1" applyAlignment="1" applyProtection="1">
      <alignment horizontal="right" vertical="top"/>
      <protection locked="0"/>
    </xf>
    <xf numFmtId="0" fontId="3" fillId="0" borderId="13" xfId="0" applyFont="1" applyBorder="1" applyAlignment="1" applyProtection="1">
      <alignment horizontal="left" vertical="top" wrapText="1"/>
      <protection locked="0"/>
    </xf>
    <xf numFmtId="0" fontId="3" fillId="0" borderId="17" xfId="0" applyFont="1" applyBorder="1" applyAlignment="1" applyProtection="1">
      <alignment horizontal="right" vertical="top"/>
      <protection locked="0"/>
    </xf>
    <xf numFmtId="0" fontId="3" fillId="2" borderId="14" xfId="0" applyFont="1" applyFill="1" applyBorder="1" applyAlignment="1" applyProtection="1">
      <alignment horizontal="left" vertical="top"/>
      <protection locked="0"/>
    </xf>
    <xf numFmtId="0" fontId="3" fillId="2" borderId="15" xfId="0" applyFont="1" applyFill="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3" borderId="14" xfId="0" applyFont="1" applyFill="1" applyBorder="1" applyAlignment="1" applyProtection="1">
      <alignment horizontal="left" vertical="top" wrapText="1"/>
      <protection locked="0"/>
    </xf>
    <xf numFmtId="0" fontId="3" fillId="3" borderId="15" xfId="0" applyFont="1" applyFill="1" applyBorder="1" applyAlignment="1" applyProtection="1">
      <alignment horizontal="left" vertical="top" wrapText="1"/>
      <protection locked="0"/>
    </xf>
    <xf numFmtId="0" fontId="3" fillId="2" borderId="13" xfId="0" applyFont="1" applyFill="1" applyBorder="1" applyAlignment="1" applyProtection="1">
      <alignment horizontal="right" vertical="top"/>
      <protection locked="0"/>
    </xf>
    <xf numFmtId="0" fontId="5" fillId="0" borderId="14" xfId="0" applyFont="1" applyBorder="1" applyAlignment="1" applyProtection="1">
      <alignment horizontal="left" vertical="top"/>
      <protection locked="0"/>
    </xf>
    <xf numFmtId="0" fontId="5" fillId="0" borderId="15" xfId="0" applyFont="1" applyBorder="1" applyAlignment="1" applyProtection="1">
      <alignment horizontal="left" vertical="top"/>
      <protection locked="0"/>
    </xf>
    <xf numFmtId="164" fontId="3" fillId="0" borderId="13" xfId="0" applyNumberFormat="1" applyFont="1" applyBorder="1" applyAlignment="1" applyProtection="1">
      <alignment horizontal="left" vertical="top"/>
      <protection locked="0"/>
    </xf>
    <xf numFmtId="0" fontId="3" fillId="3" borderId="18" xfId="0" applyFont="1" applyFill="1" applyBorder="1" applyAlignment="1" applyProtection="1">
      <alignment horizontal="left" vertical="top"/>
      <protection locked="0"/>
    </xf>
    <xf numFmtId="0" fontId="3" fillId="3" borderId="19" xfId="0" applyFont="1" applyFill="1" applyBorder="1" applyAlignment="1" applyProtection="1">
      <alignment horizontal="left" vertical="top"/>
      <protection locked="0"/>
    </xf>
    <xf numFmtId="0" fontId="3" fillId="0" borderId="18" xfId="0" applyFont="1" applyBorder="1" applyAlignment="1" applyProtection="1">
      <alignment horizontal="left" vertical="top"/>
      <protection locked="0"/>
    </xf>
    <xf numFmtId="0" fontId="3" fillId="0" borderId="19" xfId="0" applyFont="1" applyBorder="1" applyAlignment="1" applyProtection="1">
      <alignment horizontal="left" vertical="top"/>
      <protection locked="0"/>
    </xf>
    <xf numFmtId="0" fontId="0" fillId="0" borderId="15" xfId="0" applyBorder="1" applyAlignment="1" applyProtection="1">
      <alignment horizontal="left" vertical="top"/>
      <protection locked="0"/>
    </xf>
    <xf numFmtId="0" fontId="3" fillId="2" borderId="16" xfId="0" applyFont="1" applyFill="1" applyBorder="1" applyAlignment="1" applyProtection="1">
      <alignment horizontal="right" vertical="top"/>
      <protection locked="0"/>
    </xf>
    <xf numFmtId="0" fontId="3" fillId="0" borderId="16" xfId="0" applyFont="1" applyBorder="1" applyAlignment="1" applyProtection="1">
      <alignment horizontal="left" vertical="top"/>
      <protection locked="0"/>
    </xf>
    <xf numFmtId="0" fontId="3" fillId="0" borderId="14" xfId="0" applyFont="1" applyBorder="1" applyAlignment="1" applyProtection="1">
      <alignment horizontal="left" vertical="top"/>
      <protection locked="0"/>
    </xf>
    <xf numFmtId="0" fontId="3" fillId="0" borderId="15" xfId="0" applyFont="1" applyBorder="1" applyAlignment="1" applyProtection="1">
      <alignment horizontal="left" vertical="top"/>
      <protection locked="0"/>
    </xf>
    <xf numFmtId="0" fontId="3" fillId="3" borderId="16" xfId="0" applyFont="1" applyFill="1" applyBorder="1" applyAlignment="1" applyProtection="1">
      <alignment horizontal="right" vertical="top"/>
      <protection locked="0"/>
    </xf>
    <xf numFmtId="0" fontId="0" fillId="0" borderId="19" xfId="0" applyBorder="1" applyAlignment="1" applyProtection="1">
      <alignment horizontal="left" vertical="top"/>
      <protection locked="0"/>
    </xf>
    <xf numFmtId="0" fontId="3" fillId="3" borderId="20" xfId="0" applyFont="1" applyFill="1" applyBorder="1" applyAlignment="1" applyProtection="1">
      <alignment horizontal="left" vertical="top"/>
      <protection locked="0"/>
    </xf>
    <xf numFmtId="0" fontId="3" fillId="3" borderId="21" xfId="0" applyFont="1" applyFill="1" applyBorder="1" applyAlignment="1" applyProtection="1">
      <alignment horizontal="left" vertical="top"/>
      <protection locked="0"/>
    </xf>
    <xf numFmtId="0" fontId="3" fillId="2" borderId="20" xfId="0" applyFont="1" applyFill="1" applyBorder="1" applyAlignment="1" applyProtection="1">
      <alignment horizontal="right" vertical="top"/>
      <protection locked="0"/>
    </xf>
    <xf numFmtId="0" fontId="3" fillId="4" borderId="13" xfId="0" applyFont="1" applyFill="1" applyBorder="1" applyAlignment="1" applyProtection="1">
      <alignment horizontal="left" vertical="top"/>
      <protection locked="0"/>
    </xf>
    <xf numFmtId="0" fontId="3" fillId="0" borderId="21" xfId="0" applyFont="1" applyBorder="1" applyAlignment="1" applyProtection="1">
      <alignment horizontal="right" vertical="top"/>
      <protection locked="0"/>
    </xf>
    <xf numFmtId="0" fontId="3" fillId="0" borderId="22" xfId="0" applyFont="1" applyBorder="1" applyAlignment="1" applyProtection="1">
      <alignment horizontal="left" vertical="top"/>
      <protection locked="0"/>
    </xf>
    <xf numFmtId="0" fontId="0" fillId="0" borderId="23" xfId="0" applyBorder="1" applyAlignment="1" applyProtection="1">
      <alignment horizontal="left" vertical="top"/>
      <protection locked="0"/>
    </xf>
    <xf numFmtId="0" fontId="3" fillId="3" borderId="24" xfId="0" applyFont="1" applyFill="1" applyBorder="1" applyAlignment="1" applyProtection="1">
      <alignment horizontal="right" vertical="top"/>
      <protection locked="0"/>
    </xf>
    <xf numFmtId="0" fontId="3" fillId="3" borderId="22" xfId="0" applyFont="1" applyFill="1" applyBorder="1" applyAlignment="1" applyProtection="1">
      <alignment horizontal="left" vertical="top"/>
      <protection locked="0"/>
    </xf>
    <xf numFmtId="0" fontId="3" fillId="3" borderId="23" xfId="0" applyFont="1" applyFill="1" applyBorder="1" applyAlignment="1" applyProtection="1">
      <alignment horizontal="left" vertical="top"/>
      <protection locked="0"/>
    </xf>
    <xf numFmtId="0" fontId="3" fillId="2" borderId="17" xfId="0" applyFont="1" applyFill="1" applyBorder="1" applyAlignment="1" applyProtection="1">
      <alignment horizontal="right" vertical="top"/>
      <protection locked="0"/>
    </xf>
    <xf numFmtId="0" fontId="3" fillId="5" borderId="24" xfId="0" applyFont="1" applyFill="1" applyBorder="1" applyAlignment="1" applyProtection="1">
      <alignment horizontal="left" vertical="top" wrapText="1"/>
      <protection locked="0"/>
    </xf>
    <xf numFmtId="0" fontId="3" fillId="0" borderId="25" xfId="0" applyFont="1" applyBorder="1" applyAlignment="1" applyProtection="1">
      <alignment horizontal="left" vertical="top"/>
      <protection locked="0"/>
    </xf>
    <xf numFmtId="0" fontId="0" fillId="0" borderId="17" xfId="0" applyBorder="1" applyAlignment="1" applyProtection="1">
      <alignment horizontal="right" vertical="top"/>
      <protection locked="0"/>
    </xf>
    <xf numFmtId="0" fontId="3" fillId="6" borderId="18" xfId="0" applyFont="1" applyFill="1" applyBorder="1" applyAlignment="1" applyProtection="1">
      <alignment horizontal="left" vertical="top" wrapText="1"/>
      <protection locked="0"/>
    </xf>
    <xf numFmtId="0" fontId="3" fillId="6" borderId="19" xfId="0" applyFont="1" applyFill="1" applyBorder="1" applyAlignment="1" applyProtection="1">
      <alignment horizontal="left" vertical="top" wrapText="1"/>
      <protection locked="0"/>
    </xf>
    <xf numFmtId="0" fontId="5" fillId="0" borderId="18" xfId="0" applyFont="1" applyBorder="1" applyAlignment="1" applyProtection="1">
      <alignment horizontal="left" vertical="top"/>
      <protection locked="0"/>
    </xf>
    <xf numFmtId="0" fontId="5" fillId="0" borderId="19" xfId="0" applyFont="1" applyBorder="1" applyAlignment="1" applyProtection="1">
      <alignment horizontal="left" vertical="top"/>
      <protection locked="0"/>
    </xf>
    <xf numFmtId="0" fontId="3" fillId="0" borderId="26" xfId="0" applyFont="1" applyBorder="1" applyAlignment="1" applyProtection="1">
      <alignment horizontal="left" vertical="top"/>
      <protection locked="0"/>
    </xf>
    <xf numFmtId="0" fontId="0" fillId="0" borderId="24" xfId="0" applyBorder="1" applyAlignment="1" applyProtection="1">
      <alignment horizontal="right" vertical="top"/>
      <protection locked="0"/>
    </xf>
    <xf numFmtId="0" fontId="3" fillId="0" borderId="22" xfId="0" applyFont="1"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5" fillId="0" borderId="22" xfId="0" applyFont="1" applyBorder="1" applyAlignment="1" applyProtection="1">
      <alignment horizontal="left" vertical="top"/>
      <protection locked="0"/>
    </xf>
    <xf numFmtId="0" fontId="5" fillId="0" borderId="23" xfId="0" applyFont="1" applyBorder="1" applyAlignment="1" applyProtection="1">
      <alignment horizontal="left" vertical="top"/>
      <protection locked="0"/>
    </xf>
    <xf numFmtId="0" fontId="3" fillId="2" borderId="17" xfId="0" applyFont="1" applyFill="1" applyBorder="1" applyAlignment="1" applyProtection="1">
      <alignment horizontal="left" vertical="top"/>
      <protection locked="0"/>
    </xf>
    <xf numFmtId="0" fontId="3" fillId="0" borderId="24" xfId="0" applyFont="1" applyBorder="1" applyAlignment="1" applyProtection="1">
      <alignment horizontal="right" vertical="top"/>
      <protection locked="0"/>
    </xf>
    <xf numFmtId="0" fontId="3" fillId="0" borderId="24" xfId="0" applyFont="1" applyBorder="1" applyAlignment="1" applyProtection="1">
      <alignment horizontal="left" vertical="top"/>
      <protection locked="0"/>
    </xf>
    <xf numFmtId="0" fontId="3" fillId="0" borderId="27" xfId="0" applyFont="1" applyBorder="1" applyAlignment="1" applyProtection="1">
      <alignment horizontal="left" vertical="top"/>
      <protection locked="0"/>
    </xf>
    <xf numFmtId="0" fontId="3" fillId="0" borderId="23" xfId="0" applyFont="1" applyBorder="1" applyAlignment="1" applyProtection="1">
      <alignment horizontal="left" vertical="top"/>
      <protection locked="0"/>
    </xf>
    <xf numFmtId="0" fontId="3" fillId="0" borderId="26" xfId="0" applyFont="1" applyBorder="1" applyAlignment="1" applyProtection="1">
      <alignment horizontal="right" vertical="top"/>
      <protection locked="0"/>
    </xf>
    <xf numFmtId="0" fontId="3" fillId="0" borderId="26" xfId="0" applyFont="1" applyBorder="1" applyAlignment="1" applyProtection="1">
      <alignment horizontal="center"/>
      <protection locked="0"/>
    </xf>
    <xf numFmtId="0" fontId="3" fillId="2" borderId="26" xfId="0" applyFont="1" applyFill="1" applyBorder="1" applyAlignment="1" applyProtection="1">
      <alignment horizontal="right" vertical="top"/>
      <protection locked="0"/>
    </xf>
    <xf numFmtId="0" fontId="7" fillId="0" borderId="28" xfId="0" applyFont="1" applyBorder="1" applyAlignment="1" applyProtection="1">
      <alignment horizontal="left" vertical="top" wrapText="1"/>
      <protection locked="0"/>
    </xf>
    <xf numFmtId="0" fontId="4" fillId="2" borderId="26" xfId="0" applyFont="1" applyFill="1" applyBorder="1" applyAlignment="1" applyProtection="1">
      <alignment horizontal="center" vertical="center"/>
      <protection locked="0"/>
    </xf>
    <xf numFmtId="0" fontId="3" fillId="0" borderId="26" xfId="0" applyFont="1" applyBorder="1" applyAlignment="1" applyProtection="1">
      <alignment horizontal="right"/>
      <protection locked="0"/>
    </xf>
    <xf numFmtId="0" fontId="3" fillId="5" borderId="26" xfId="0" applyFont="1" applyFill="1" applyBorder="1" applyAlignment="1" applyProtection="1">
      <alignment vertical="center"/>
      <protection locked="0"/>
    </xf>
    <xf numFmtId="0" fontId="4" fillId="3" borderId="14" xfId="0" applyFont="1" applyFill="1" applyBorder="1" applyAlignment="1" applyProtection="1">
      <alignment horizontal="center"/>
      <protection locked="0"/>
    </xf>
    <xf numFmtId="0" fontId="4" fillId="3" borderId="25" xfId="0" applyFont="1" applyFill="1" applyBorder="1" applyAlignment="1" applyProtection="1">
      <alignment horizontal="center"/>
      <protection locked="0"/>
    </xf>
    <xf numFmtId="0" fontId="4" fillId="3" borderId="15" xfId="0" applyFont="1" applyFill="1" applyBorder="1" applyAlignment="1" applyProtection="1">
      <alignment horizontal="center"/>
      <protection locked="0"/>
    </xf>
    <xf numFmtId="0" fontId="3" fillId="0" borderId="16" xfId="0" applyFont="1" applyBorder="1" applyAlignment="1" applyProtection="1">
      <alignment horizontal="center" vertical="top"/>
      <protection locked="0"/>
    </xf>
    <xf numFmtId="0" fontId="3" fillId="7" borderId="13" xfId="0" applyFont="1" applyFill="1" applyBorder="1" applyAlignment="1" applyProtection="1">
      <alignment wrapText="1"/>
      <protection locked="0"/>
    </xf>
    <xf numFmtId="0" fontId="3" fillId="3" borderId="14" xfId="0" applyFont="1" applyFill="1" applyBorder="1" applyAlignment="1" applyProtection="1">
      <alignment horizontal="center"/>
      <protection locked="0"/>
    </xf>
    <xf numFmtId="0" fontId="3" fillId="3" borderId="25" xfId="0" applyFont="1" applyFill="1" applyBorder="1" applyAlignment="1" applyProtection="1">
      <alignment horizontal="center"/>
      <protection locked="0"/>
    </xf>
    <xf numFmtId="0" fontId="3" fillId="3" borderId="15" xfId="0" applyFont="1" applyFill="1" applyBorder="1" applyAlignment="1" applyProtection="1">
      <alignment horizontal="center"/>
      <protection locked="0"/>
    </xf>
    <xf numFmtId="0" fontId="3" fillId="7" borderId="14" xfId="0" applyFont="1" applyFill="1" applyBorder="1" applyAlignment="1" applyProtection="1">
      <alignment horizontal="center"/>
      <protection locked="0"/>
    </xf>
    <xf numFmtId="0" fontId="3" fillId="7" borderId="25" xfId="0" applyFont="1" applyFill="1" applyBorder="1" applyAlignment="1" applyProtection="1">
      <alignment horizontal="center"/>
      <protection locked="0"/>
    </xf>
    <xf numFmtId="0" fontId="3" fillId="7" borderId="15" xfId="0" applyFont="1" applyFill="1" applyBorder="1" applyAlignment="1" applyProtection="1">
      <alignment horizontal="center"/>
      <protection locked="0"/>
    </xf>
    <xf numFmtId="0" fontId="3" fillId="0" borderId="17" xfId="0" applyFont="1" applyBorder="1" applyAlignment="1" applyProtection="1">
      <alignment horizontal="center" vertical="top"/>
      <protection locked="0"/>
    </xf>
    <xf numFmtId="0" fontId="3" fillId="0" borderId="14" xfId="0" applyFont="1" applyBorder="1" applyAlignment="1" applyProtection="1">
      <alignment horizontal="left" vertical="top" wrapText="1"/>
      <protection locked="0"/>
    </xf>
    <xf numFmtId="0" fontId="5" fillId="0" borderId="14" xfId="0" applyFont="1" applyBorder="1" applyAlignment="1" applyProtection="1">
      <alignment horizontal="center" vertical="center" wrapText="1"/>
      <protection locked="0"/>
    </xf>
    <xf numFmtId="0" fontId="5" fillId="0" borderId="25" xfId="0" applyFont="1" applyBorder="1" applyAlignment="1" applyProtection="1">
      <alignment horizontal="center" vertical="center" wrapText="1"/>
      <protection locked="0"/>
    </xf>
    <xf numFmtId="0" fontId="5" fillId="0" borderId="15" xfId="0" applyFont="1" applyBorder="1" applyAlignment="1" applyProtection="1">
      <alignment horizontal="center" vertical="center" wrapText="1"/>
      <protection locked="0"/>
    </xf>
    <xf numFmtId="0" fontId="3" fillId="5" borderId="14" xfId="0" applyFont="1" applyFill="1" applyBorder="1" applyAlignment="1" applyProtection="1">
      <alignment horizontal="center" vertical="center" wrapText="1"/>
      <protection locked="0"/>
    </xf>
    <xf numFmtId="0" fontId="3" fillId="5" borderId="25"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0" borderId="13" xfId="0" applyFont="1" applyBorder="1" applyAlignment="1" applyProtection="1">
      <alignment vertical="top" wrapText="1"/>
      <protection locked="0"/>
    </xf>
    <xf numFmtId="0" fontId="3" fillId="0" borderId="0" xfId="0" applyFont="1" applyAlignment="1" applyProtection="1">
      <alignment vertical="top" wrapText="1"/>
      <protection locked="0"/>
    </xf>
    <xf numFmtId="0" fontId="3" fillId="0" borderId="18" xfId="0" applyFont="1" applyBorder="1" applyAlignment="1" applyProtection="1">
      <alignment horizontal="left" vertical="top" wrapText="1"/>
      <protection locked="0"/>
    </xf>
    <xf numFmtId="0" fontId="3" fillId="0" borderId="24" xfId="0" applyFont="1" applyBorder="1" applyAlignment="1" applyProtection="1">
      <alignment horizontal="center" vertical="top"/>
      <protection locked="0"/>
    </xf>
    <xf numFmtId="0" fontId="4" fillId="5" borderId="0" xfId="0" applyFont="1" applyFill="1" applyAlignment="1" applyProtection="1">
      <alignment horizontal="center"/>
      <protection locked="0"/>
    </xf>
    <xf numFmtId="0" fontId="3" fillId="0" borderId="0" xfId="0" applyFont="1" applyAlignment="1" applyProtection="1">
      <alignment horizontal="left" wrapText="1"/>
      <protection locked="0"/>
    </xf>
    <xf numFmtId="0" fontId="4" fillId="0" borderId="0" xfId="0" applyFont="1" applyAlignment="1" applyProtection="1">
      <alignment horizontal="center"/>
      <protection locked="0"/>
    </xf>
    <xf numFmtId="0" fontId="3" fillId="0" borderId="14" xfId="0" applyFont="1" applyBorder="1" applyAlignment="1" applyProtection="1">
      <alignment vertical="top" wrapText="1"/>
      <protection locked="0"/>
    </xf>
    <xf numFmtId="0" fontId="3" fillId="0" borderId="25" xfId="0" applyFont="1" applyBorder="1" applyAlignment="1" applyProtection="1">
      <alignment vertical="top" wrapText="1"/>
      <protection locked="0"/>
    </xf>
    <xf numFmtId="0" fontId="3" fillId="0" borderId="15" xfId="0" applyFont="1" applyBorder="1" applyAlignment="1" applyProtection="1">
      <alignment vertical="top" wrapText="1"/>
      <protection locked="0"/>
    </xf>
    <xf numFmtId="0" fontId="5" fillId="0" borderId="14" xfId="0" applyFont="1" applyBorder="1" applyAlignment="1" applyProtection="1">
      <alignment horizontal="left" vertical="center"/>
      <protection locked="0"/>
    </xf>
    <xf numFmtId="0" fontId="5" fillId="0" borderId="25" xfId="0" applyFont="1" applyBorder="1" applyAlignment="1" applyProtection="1">
      <alignment horizontal="left" vertical="center"/>
      <protection locked="0"/>
    </xf>
    <xf numFmtId="0" fontId="5" fillId="0" borderId="15"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15" xfId="0" applyFont="1" applyBorder="1" applyAlignment="1" applyProtection="1">
      <alignment horizontal="left" vertical="top" wrapText="1"/>
      <protection locked="0"/>
    </xf>
    <xf numFmtId="0" fontId="5" fillId="0" borderId="14" xfId="0" applyFont="1" applyBorder="1" applyAlignment="1" applyProtection="1">
      <alignment horizontal="left" vertical="center" wrapText="1"/>
      <protection locked="0"/>
    </xf>
    <xf numFmtId="0" fontId="5" fillId="0" borderId="25" xfId="0" applyFont="1" applyBorder="1" applyAlignment="1" applyProtection="1">
      <alignment horizontal="left" vertical="center" wrapText="1"/>
      <protection locked="0"/>
    </xf>
    <xf numFmtId="0" fontId="5" fillId="0" borderId="15" xfId="0" applyFont="1" applyBorder="1" applyAlignment="1" applyProtection="1">
      <alignment horizontal="left" vertical="center" wrapText="1"/>
      <protection locked="0"/>
    </xf>
    <xf numFmtId="0" fontId="3" fillId="0" borderId="16" xfId="0" applyFont="1" applyBorder="1" applyAlignment="1" applyProtection="1">
      <alignment vertical="top" wrapText="1"/>
      <protection locked="0"/>
    </xf>
    <xf numFmtId="0" fontId="3" fillId="0" borderId="26"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0" fillId="0" borderId="25"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17" xfId="0" applyBorder="1" applyAlignment="1" applyProtection="1">
      <alignment vertical="top" wrapText="1"/>
      <protection locked="0"/>
    </xf>
    <xf numFmtId="0" fontId="0" fillId="0" borderId="20"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4" xfId="0" applyBorder="1" applyAlignment="1" applyProtection="1">
      <alignment vertical="top" wrapText="1"/>
      <protection locked="0"/>
    </xf>
    <xf numFmtId="0" fontId="0" fillId="0" borderId="2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5" fillId="0" borderId="18" xfId="0" applyFont="1" applyBorder="1" applyAlignment="1" applyProtection="1">
      <alignment horizontal="left" vertical="center" wrapText="1"/>
      <protection locked="0"/>
    </xf>
    <xf numFmtId="0" fontId="5" fillId="0" borderId="26" xfId="0" applyFont="1" applyBorder="1" applyAlignment="1" applyProtection="1">
      <alignment horizontal="left" vertical="center" wrapText="1"/>
      <protection locked="0"/>
    </xf>
    <xf numFmtId="0" fontId="5" fillId="0" borderId="19" xfId="0" applyFont="1" applyBorder="1" applyAlignment="1" applyProtection="1">
      <alignment horizontal="left" vertical="center" wrapText="1"/>
      <protection locked="0"/>
    </xf>
    <xf numFmtId="0" fontId="5" fillId="0" borderId="13" xfId="0" applyFont="1" applyBorder="1" applyAlignment="1" applyProtection="1">
      <alignment horizontal="left" vertical="center" wrapText="1"/>
      <protection locked="0"/>
    </xf>
    <xf numFmtId="0" fontId="0" fillId="0" borderId="13" xfId="0" applyBorder="1" applyAlignment="1" applyProtection="1">
      <alignment vertical="top" wrapText="1"/>
      <protection locked="0"/>
    </xf>
    <xf numFmtId="0" fontId="0" fillId="0" borderId="14" xfId="0" applyBorder="1" applyAlignment="1" applyProtection="1">
      <alignment vertical="top" wrapText="1"/>
      <protection locked="0"/>
    </xf>
    <xf numFmtId="0" fontId="0" fillId="0" borderId="25" xfId="0" applyBorder="1" applyAlignment="1" applyProtection="1">
      <alignment vertical="top" wrapText="1"/>
      <protection locked="0"/>
    </xf>
    <xf numFmtId="0" fontId="0" fillId="0" borderId="15" xfId="0" applyBorder="1" applyAlignment="1" applyProtection="1">
      <alignment vertical="top" wrapText="1"/>
      <protection locked="0"/>
    </xf>
    <xf numFmtId="0" fontId="5" fillId="0" borderId="22" xfId="0" applyFont="1" applyBorder="1" applyAlignment="1" applyProtection="1">
      <alignment horizontal="left" vertical="center" wrapText="1"/>
      <protection locked="0"/>
    </xf>
    <xf numFmtId="0" fontId="5" fillId="0" borderId="27" xfId="0" applyFont="1" applyBorder="1" applyAlignment="1" applyProtection="1">
      <alignment horizontal="left" vertical="center" wrapText="1"/>
      <protection locked="0"/>
    </xf>
    <xf numFmtId="0" fontId="5" fillId="0" borderId="23" xfId="0" applyFont="1" applyBorder="1" applyAlignment="1" applyProtection="1">
      <alignment horizontal="left" vertical="center" wrapText="1"/>
      <protection locked="0"/>
    </xf>
    <xf numFmtId="0" fontId="6"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4" fillId="8" borderId="13" xfId="0" applyFont="1" applyFill="1" applyBorder="1" applyAlignment="1">
      <alignment horizontal="center" vertical="top" wrapText="1"/>
    </xf>
    <xf numFmtId="0" fontId="9" fillId="5" borderId="0" xfId="0" applyFont="1" applyFill="1" applyAlignment="1">
      <alignment vertical="top" wrapText="1"/>
    </xf>
    <xf numFmtId="0" fontId="3" fillId="5" borderId="13" xfId="0" applyFont="1" applyFill="1" applyBorder="1" applyAlignment="1">
      <alignment vertical="top" wrapText="1"/>
    </xf>
    <xf numFmtId="0" fontId="4" fillId="3" borderId="14" xfId="0" applyFont="1" applyFill="1" applyBorder="1" applyAlignment="1">
      <alignment horizontal="center" vertical="top" wrapText="1"/>
    </xf>
    <xf numFmtId="0" fontId="4" fillId="3" borderId="25" xfId="0" applyFont="1" applyFill="1" applyBorder="1" applyAlignment="1">
      <alignment horizontal="center" vertical="top" wrapText="1"/>
    </xf>
    <xf numFmtId="0" fontId="4" fillId="3" borderId="15" xfId="0" applyFont="1" applyFill="1" applyBorder="1" applyAlignment="1">
      <alignment horizontal="center" vertical="top" wrapText="1"/>
    </xf>
    <xf numFmtId="0" fontId="4" fillId="3" borderId="13" xfId="0" applyFont="1" applyFill="1" applyBorder="1" applyAlignment="1">
      <alignment vertical="top" wrapText="1"/>
    </xf>
    <xf numFmtId="0" fontId="6" fillId="0" borderId="13" xfId="0" applyFont="1" applyBorder="1" applyAlignment="1">
      <alignment vertical="top" wrapText="1"/>
    </xf>
    <xf numFmtId="0" fontId="5" fillId="0" borderId="14" xfId="0" applyFont="1" applyBorder="1" applyAlignment="1" applyProtection="1">
      <alignment horizontal="center" wrapText="1"/>
      <protection locked="0"/>
    </xf>
    <xf numFmtId="0" fontId="5" fillId="0" borderId="25" xfId="0" applyFont="1" applyBorder="1" applyAlignment="1" applyProtection="1">
      <alignment horizontal="center" wrapText="1"/>
      <protection locked="0"/>
    </xf>
    <xf numFmtId="0" fontId="5" fillId="0" borderId="15" xfId="0" applyFont="1" applyBorder="1" applyAlignment="1" applyProtection="1">
      <alignment horizontal="center" wrapText="1"/>
      <protection locked="0"/>
    </xf>
    <xf numFmtId="0" fontId="8" fillId="0" borderId="14" xfId="0" applyFont="1" applyBorder="1" applyAlignment="1" applyProtection="1">
      <alignment vertical="top" wrapText="1"/>
      <protection locked="0"/>
    </xf>
    <xf numFmtId="0" fontId="8" fillId="0" borderId="14" xfId="0" applyFont="1" applyBorder="1" applyAlignment="1" applyProtection="1">
      <alignment horizontal="center" vertical="top" wrapText="1"/>
      <protection locked="0"/>
    </xf>
    <xf numFmtId="0" fontId="8" fillId="0" borderId="15" xfId="0" applyFont="1" applyBorder="1" applyAlignment="1" applyProtection="1">
      <alignment horizontal="center" vertical="top" wrapText="1"/>
      <protection locked="0"/>
    </xf>
    <xf numFmtId="0" fontId="8" fillId="0" borderId="13" xfId="0" applyFont="1" applyBorder="1" applyAlignment="1" applyProtection="1">
      <alignment vertical="top" wrapText="1"/>
      <protection locked="0"/>
    </xf>
    <xf numFmtId="0" fontId="6" fillId="0" borderId="0" xfId="0" applyFont="1" applyAlignment="1">
      <alignment vertical="top" wrapText="1"/>
    </xf>
    <xf numFmtId="0" fontId="8" fillId="0" borderId="0" xfId="0" applyFont="1" applyAlignment="1">
      <alignment horizontal="center" vertical="top" wrapText="1"/>
    </xf>
    <xf numFmtId="0" fontId="8" fillId="0" borderId="26" xfId="0" applyFont="1" applyBorder="1" applyAlignment="1">
      <alignment vertical="top" wrapText="1"/>
    </xf>
    <xf numFmtId="0" fontId="8" fillId="0" borderId="26" xfId="0" applyFont="1" applyBorder="1" applyAlignment="1">
      <alignment horizontal="center" vertical="top" wrapText="1"/>
    </xf>
    <xf numFmtId="0" fontId="8" fillId="0" borderId="0" xfId="0" applyFont="1" applyAlignment="1">
      <alignment vertical="top" wrapText="1"/>
    </xf>
    <xf numFmtId="0" fontId="3" fillId="5" borderId="16" xfId="0" applyFont="1" applyFill="1" applyBorder="1" applyAlignment="1">
      <alignment horizontal="center" vertical="top"/>
    </xf>
    <xf numFmtId="0" fontId="4" fillId="3" borderId="13" xfId="0" applyFont="1" applyFill="1" applyBorder="1" applyAlignment="1">
      <alignment horizontal="center" vertical="top"/>
    </xf>
    <xf numFmtId="0" fontId="3" fillId="5" borderId="17" xfId="0" applyFont="1" applyFill="1" applyBorder="1" applyAlignment="1">
      <alignment horizontal="center" vertical="top"/>
    </xf>
    <xf numFmtId="0" fontId="4" fillId="9" borderId="15" xfId="0" applyFont="1" applyFill="1" applyBorder="1" applyAlignment="1">
      <alignment horizontal="center"/>
    </xf>
    <xf numFmtId="0" fontId="4" fillId="9" borderId="13" xfId="0" applyFont="1" applyFill="1" applyBorder="1" applyAlignment="1">
      <alignment horizontal="center"/>
    </xf>
    <xf numFmtId="0" fontId="4" fillId="9" borderId="14" xfId="0" applyFont="1" applyFill="1" applyBorder="1" applyAlignment="1">
      <alignment horizontal="center"/>
    </xf>
    <xf numFmtId="0" fontId="4" fillId="9" borderId="25" xfId="0" applyFont="1" applyFill="1" applyBorder="1" applyAlignment="1">
      <alignment horizontal="center"/>
    </xf>
    <xf numFmtId="0" fontId="4" fillId="3" borderId="13" xfId="0" applyFont="1" applyFill="1" applyBorder="1" applyAlignment="1">
      <alignment horizontal="center"/>
    </xf>
    <xf numFmtId="0" fontId="9" fillId="3" borderId="13" xfId="0" applyFont="1" applyFill="1" applyBorder="1" applyAlignment="1">
      <alignment horizontal="center"/>
    </xf>
    <xf numFmtId="0" fontId="5" fillId="0" borderId="14" xfId="0" applyFont="1" applyBorder="1" applyAlignment="1">
      <alignment horizontal="center" vertical="center"/>
    </xf>
    <xf numFmtId="0" fontId="10" fillId="0" borderId="25" xfId="0" applyFont="1" applyBorder="1" applyAlignment="1">
      <alignment horizontal="center" vertical="center"/>
    </xf>
    <xf numFmtId="0" fontId="10" fillId="0" borderId="15"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4" fillId="0" borderId="18"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11" fillId="0" borderId="0" xfId="0" applyFont="1" applyAlignment="1">
      <alignment vertical="center"/>
    </xf>
    <xf numFmtId="0" fontId="3" fillId="5" borderId="24" xfId="0" applyFont="1" applyFill="1" applyBorder="1" applyAlignment="1">
      <alignment horizontal="center" vertical="top"/>
    </xf>
    <xf numFmtId="0" fontId="4" fillId="0" borderId="22"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4" fillId="5" borderId="0" xfId="0" applyFont="1" applyFill="1" applyAlignment="1">
      <alignment horizontal="center"/>
    </xf>
    <xf numFmtId="0" fontId="4" fillId="0" borderId="0" xfId="0" applyFont="1" applyAlignment="1">
      <alignment horizontal="center"/>
    </xf>
    <xf numFmtId="0" fontId="4" fillId="5" borderId="0" xfId="0" applyFont="1" applyFill="1" applyAlignment="1">
      <alignment horizontal="right" wrapText="1"/>
    </xf>
    <xf numFmtId="0" fontId="4" fillId="5" borderId="0" xfId="0" applyFont="1" applyFill="1" applyAlignment="1">
      <alignment horizontal="right"/>
    </xf>
    <xf numFmtId="0" fontId="4" fillId="9" borderId="18" xfId="0" applyFont="1" applyFill="1" applyBorder="1" applyAlignment="1">
      <alignment vertical="top"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0" xfId="0" applyFont="1" applyAlignment="1">
      <alignment horizontal="left" vertical="top"/>
    </xf>
    <xf numFmtId="0" fontId="4" fillId="9" borderId="20" xfId="0" applyFont="1" applyFill="1" applyBorder="1" applyAlignment="1">
      <alignment vertical="top" wrapText="1"/>
    </xf>
    <xf numFmtId="0" fontId="5" fillId="0" borderId="20" xfId="0" applyFont="1" applyBorder="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horizontal="center" vertical="center" wrapText="1"/>
    </xf>
    <xf numFmtId="0" fontId="4" fillId="9" borderId="22" xfId="0" applyFont="1" applyFill="1" applyBorder="1" applyAlignment="1">
      <alignment vertical="top" wrapText="1"/>
    </xf>
    <xf numFmtId="0" fontId="5" fillId="0" borderId="2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0" xfId="0" applyFont="1" applyAlignment="1">
      <alignment wrapText="1"/>
    </xf>
    <xf numFmtId="0" fontId="4" fillId="8" borderId="14" xfId="0" applyFont="1" applyFill="1" applyBorder="1" applyAlignment="1">
      <alignment horizontal="center" vertical="top" wrapText="1"/>
    </xf>
    <xf numFmtId="0" fontId="4" fillId="8" borderId="25" xfId="0" applyFont="1" applyFill="1" applyBorder="1" applyAlignment="1">
      <alignment horizontal="center" vertical="top" wrapText="1"/>
    </xf>
    <xf numFmtId="0" fontId="4" fillId="8" borderId="15" xfId="0" applyFont="1" applyFill="1" applyBorder="1" applyAlignment="1">
      <alignment horizontal="center" vertical="top" wrapText="1"/>
    </xf>
    <xf numFmtId="0" fontId="3" fillId="0" borderId="13" xfId="0" applyFont="1" applyBorder="1" applyAlignment="1">
      <alignment horizontal="center" vertical="top" wrapText="1"/>
    </xf>
    <xf numFmtId="0" fontId="4" fillId="3" borderId="13" xfId="0" applyFont="1" applyFill="1" applyBorder="1" applyAlignment="1">
      <alignment horizontal="center" wrapText="1"/>
    </xf>
    <xf numFmtId="0" fontId="4" fillId="3" borderId="14" xfId="0" applyFont="1" applyFill="1" applyBorder="1" applyAlignment="1">
      <alignment horizontal="center" wrapText="1"/>
    </xf>
    <xf numFmtId="0" fontId="4" fillId="3" borderId="15" xfId="0" applyFont="1" applyFill="1" applyBorder="1" applyAlignment="1">
      <alignment horizontal="center" wrapText="1"/>
    </xf>
    <xf numFmtId="0" fontId="4" fillId="7" borderId="13" xfId="0" applyFont="1" applyFill="1" applyBorder="1" applyAlignment="1">
      <alignment horizontal="center" wrapText="1"/>
    </xf>
    <xf numFmtId="0" fontId="7" fillId="0" borderId="0" xfId="0" applyFont="1" applyAlignment="1">
      <alignment horizontal="left" vertical="top" wrapText="1"/>
    </xf>
    <xf numFmtId="0" fontId="7" fillId="0" borderId="28" xfId="0" applyFont="1" applyBorder="1" applyAlignment="1">
      <alignment horizontal="left" vertical="top" wrapText="1"/>
    </xf>
    <xf numFmtId="0" fontId="7" fillId="0" borderId="29" xfId="0" applyFont="1" applyBorder="1" applyAlignment="1">
      <alignment horizontal="left" vertical="top" wrapText="1"/>
    </xf>
    <xf numFmtId="0" fontId="12" fillId="0" borderId="0" xfId="0" applyFont="1" applyAlignment="1">
      <alignment horizontal="center" vertical="top" wrapText="1"/>
    </xf>
    <xf numFmtId="0" fontId="1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left" vertical="top" wrapText="1"/>
    </xf>
    <xf numFmtId="0" fontId="1" fillId="0" borderId="27" xfId="0" applyFont="1" applyBorder="1" applyAlignment="1">
      <alignment horizontal="left" vertical="top" wrapText="1"/>
    </xf>
    <xf numFmtId="0" fontId="13" fillId="3" borderId="13" xfId="0" applyFont="1" applyFill="1" applyBorder="1" applyAlignment="1">
      <alignment horizontal="center" vertical="top" wrapText="1"/>
    </xf>
    <xf numFmtId="0" fontId="12" fillId="0" borderId="13" xfId="0" applyFont="1" applyBorder="1" applyAlignment="1">
      <alignment horizontal="center" vertical="top" wrapText="1"/>
    </xf>
    <xf numFmtId="0" fontId="1" fillId="0" borderId="13" xfId="0" applyFont="1" applyBorder="1" applyAlignment="1">
      <alignment vertical="top" wrapText="1"/>
    </xf>
    <xf numFmtId="0" fontId="1" fillId="5" borderId="13" xfId="0" applyFont="1" applyFill="1" applyBorder="1" applyAlignment="1">
      <alignment vertical="top" wrapText="1"/>
    </xf>
    <xf numFmtId="0" fontId="14" fillId="5" borderId="13" xfId="0" applyFont="1" applyFill="1" applyBorder="1" applyAlignment="1">
      <alignment vertical="top" wrapText="1"/>
    </xf>
    <xf numFmtId="0" fontId="1" fillId="5" borderId="0" xfId="0" applyFont="1" applyFill="1" applyAlignment="1">
      <alignment vertical="top" wrapText="1"/>
    </xf>
    <xf numFmtId="0" fontId="12" fillId="5" borderId="13" xfId="0" applyFont="1" applyFill="1" applyBorder="1" applyAlignment="1">
      <alignment horizontal="center" vertical="top" wrapText="1"/>
    </xf>
    <xf numFmtId="0" fontId="1" fillId="5" borderId="13" xfId="0" applyFont="1" applyFill="1" applyBorder="1" applyAlignment="1">
      <alignment horizontal="left" vertical="top" wrapText="1"/>
    </xf>
    <xf numFmtId="0" fontId="1" fillId="5" borderId="13" xfId="0" applyFont="1" applyFill="1" applyBorder="1" applyAlignment="1">
      <alignment horizontal="center" vertical="top" wrapText="1"/>
    </xf>
    <xf numFmtId="0" fontId="1" fillId="0" borderId="14" xfId="0" applyFont="1" applyBorder="1" applyAlignment="1">
      <alignment vertical="top" wrapText="1"/>
    </xf>
    <xf numFmtId="0" fontId="14" fillId="0" borderId="13" xfId="0" applyFont="1" applyBorder="1" applyAlignment="1">
      <alignment vertical="top" wrapText="1"/>
    </xf>
    <xf numFmtId="0" fontId="12" fillId="0" borderId="26" xfId="0" applyFont="1" applyBorder="1" applyAlignment="1">
      <alignment horizontal="center" vertical="top" wrapText="1"/>
    </xf>
    <xf numFmtId="0" fontId="15" fillId="0" borderId="26" xfId="0" applyFont="1" applyBorder="1" applyAlignment="1">
      <alignment vertical="top" wrapText="1"/>
    </xf>
    <xf numFmtId="0" fontId="13" fillId="8" borderId="26" xfId="0" applyFont="1" applyFill="1" applyBorder="1" applyAlignment="1">
      <alignment horizontal="center" vertical="top" wrapText="1"/>
    </xf>
    <xf numFmtId="0" fontId="12" fillId="0" borderId="16" xfId="0" applyFont="1" applyBorder="1" applyAlignment="1">
      <alignment horizontal="center" vertical="top" wrapText="1"/>
    </xf>
    <xf numFmtId="0" fontId="12" fillId="0" borderId="17" xfId="0" applyFont="1" applyBorder="1" applyAlignment="1">
      <alignment horizontal="center" vertical="top" wrapText="1"/>
    </xf>
    <xf numFmtId="0" fontId="12" fillId="0" borderId="24" xfId="0" applyFont="1" applyBorder="1" applyAlignment="1">
      <alignment horizontal="center" vertical="top" wrapText="1"/>
    </xf>
    <xf numFmtId="0" fontId="1" fillId="5" borderId="15" xfId="0" applyFont="1" applyFill="1" applyBorder="1" applyAlignment="1">
      <alignment vertical="top" wrapText="1"/>
    </xf>
    <xf numFmtId="0" fontId="12" fillId="2" borderId="0" xfId="0" applyFont="1" applyFill="1"/>
    <xf numFmtId="0" fontId="12" fillId="0" borderId="0" xfId="0" applyFont="1" applyAlignment="1">
      <alignment vertical="center"/>
    </xf>
    <xf numFmtId="0" fontId="12" fillId="0" borderId="0" xfId="0" applyFont="1" applyAlignment="1">
      <alignment horizontal="center" vertical="center"/>
    </xf>
    <xf numFmtId="0" fontId="13" fillId="0" borderId="30" xfId="0" applyFont="1" applyBorder="1" applyAlignment="1">
      <alignment horizontal="center" vertical="center"/>
    </xf>
    <xf numFmtId="0" fontId="12" fillId="0" borderId="30" xfId="0" applyFont="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6" fillId="0" borderId="31" xfId="0" applyFont="1" applyBorder="1" applyAlignment="1">
      <alignment horizontal="center" vertical="center"/>
    </xf>
    <xf numFmtId="0" fontId="16" fillId="0" borderId="33" xfId="0" applyFont="1" applyBorder="1" applyAlignment="1">
      <alignment horizontal="center" vertical="center"/>
    </xf>
    <xf numFmtId="0" fontId="16" fillId="2" borderId="33"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6" fillId="5" borderId="33" xfId="0" applyFont="1" applyFill="1" applyBorder="1" applyAlignment="1">
      <alignment horizontal="center" vertical="center"/>
    </xf>
    <xf numFmtId="0" fontId="1" fillId="0" borderId="33" xfId="0" applyFont="1" applyBorder="1"/>
    <xf numFmtId="0" fontId="17" fillId="2" borderId="34" xfId="0" applyFont="1" applyFill="1" applyBorder="1" applyAlignment="1">
      <alignment horizontal="center" vertical="center" wrapText="1"/>
    </xf>
    <xf numFmtId="0" fontId="17" fillId="2" borderId="0" xfId="0" applyFont="1" applyFill="1" applyAlignment="1">
      <alignment horizontal="center" vertical="center" wrapText="1"/>
    </xf>
    <xf numFmtId="0" fontId="17" fillId="2" borderId="0" xfId="0" applyFont="1" applyFill="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center" vertical="center"/>
    </xf>
    <xf numFmtId="0" fontId="18" fillId="5" borderId="34" xfId="0" applyFont="1" applyFill="1" applyBorder="1" applyAlignment="1">
      <alignment horizontal="center" vertical="center"/>
    </xf>
    <xf numFmtId="0" fontId="18" fillId="5" borderId="0" xfId="0" applyFont="1" applyFill="1" applyAlignment="1">
      <alignment horizontal="center" vertical="center"/>
    </xf>
    <xf numFmtId="0" fontId="18" fillId="5" borderId="35" xfId="0" applyFont="1" applyFill="1" applyBorder="1" applyAlignment="1">
      <alignment horizontal="center" vertical="center"/>
    </xf>
    <xf numFmtId="0" fontId="5" fillId="2" borderId="34" xfId="0" applyFont="1" applyFill="1" applyBorder="1" applyAlignment="1">
      <alignment horizontal="center" vertical="center"/>
    </xf>
    <xf numFmtId="0" fontId="18" fillId="0" borderId="35" xfId="0" applyFont="1" applyBorder="1" applyAlignment="1">
      <alignment horizontal="center" vertical="center"/>
    </xf>
    <xf numFmtId="0" fontId="19" fillId="2" borderId="0" xfId="0" applyFont="1" applyFill="1" applyAlignment="1">
      <alignment horizontal="center" vertical="center" wrapText="1"/>
    </xf>
    <xf numFmtId="0" fontId="17" fillId="0" borderId="36" xfId="0" applyFont="1" applyBorder="1" applyAlignment="1">
      <alignment horizontal="center" vertical="center"/>
    </xf>
    <xf numFmtId="0" fontId="17" fillId="0" borderId="30"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0" xfId="0" applyFont="1" applyBorder="1" applyAlignment="1">
      <alignment horizontal="center" vertical="center"/>
    </xf>
    <xf numFmtId="0" fontId="18" fillId="0" borderId="36" xfId="0" applyFont="1" applyBorder="1" applyAlignment="1">
      <alignment horizontal="center" vertical="center"/>
    </xf>
    <xf numFmtId="0" fontId="18" fillId="0" borderId="37" xfId="0" applyFont="1" applyBorder="1" applyAlignment="1">
      <alignment horizontal="center" vertical="center"/>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5" borderId="31" xfId="0" applyFont="1" applyFill="1" applyBorder="1" applyAlignment="1">
      <alignment horizontal="center" vertical="top"/>
    </xf>
    <xf numFmtId="0" fontId="16" fillId="5" borderId="32" xfId="0" applyFont="1" applyFill="1" applyBorder="1" applyAlignment="1">
      <alignment horizontal="center" vertical="top"/>
    </xf>
    <xf numFmtId="0" fontId="16" fillId="5" borderId="33" xfId="0" applyFont="1" applyFill="1" applyBorder="1" applyAlignment="1">
      <alignment horizontal="center" vertical="top"/>
    </xf>
    <xf numFmtId="0" fontId="12" fillId="0" borderId="33" xfId="0" applyFont="1" applyBorder="1"/>
    <xf numFmtId="0" fontId="5" fillId="2" borderId="34" xfId="0" applyFont="1" applyFill="1" applyBorder="1" applyAlignment="1">
      <alignment horizontal="center" vertical="center" wrapText="1"/>
    </xf>
    <xf numFmtId="0" fontId="5" fillId="2" borderId="0" xfId="0" applyFont="1" applyFill="1" applyAlignment="1">
      <alignment horizontal="center" vertical="center" wrapText="1"/>
    </xf>
    <xf numFmtId="0" fontId="18" fillId="0" borderId="35" xfId="0" applyFont="1" applyBorder="1" applyAlignment="1">
      <alignment horizontal="center" vertical="center" wrapText="1"/>
    </xf>
    <xf numFmtId="0" fontId="20" fillId="2" borderId="34" xfId="0" applyFont="1" applyFill="1" applyBorder="1" applyAlignment="1">
      <alignment horizontal="center"/>
    </xf>
    <xf numFmtId="0" fontId="20" fillId="2" borderId="35" xfId="0" applyFont="1" applyFill="1" applyBorder="1" applyAlignment="1">
      <alignment horizontal="center"/>
    </xf>
    <xf numFmtId="0" fontId="5" fillId="5" borderId="34" xfId="0" applyFont="1" applyFill="1" applyBorder="1" applyAlignment="1" applyProtection="1">
      <alignment horizontal="center" vertical="center" wrapText="1"/>
      <protection locked="0"/>
    </xf>
    <xf numFmtId="0" fontId="5" fillId="5" borderId="0" xfId="0" applyFont="1" applyFill="1" applyAlignment="1" applyProtection="1">
      <alignment horizontal="center" vertical="center" wrapText="1"/>
      <protection locked="0"/>
    </xf>
    <xf numFmtId="0" fontId="5" fillId="5" borderId="35" xfId="0" applyFont="1" applyFill="1" applyBorder="1" applyAlignment="1" applyProtection="1">
      <alignment horizontal="center" vertical="center" wrapText="1"/>
      <protection locked="0"/>
    </xf>
    <xf numFmtId="0" fontId="16" fillId="2" borderId="34" xfId="0" applyFont="1" applyFill="1" applyBorder="1" applyAlignment="1">
      <alignment horizontal="center" vertical="center"/>
    </xf>
    <xf numFmtId="0" fontId="16" fillId="2" borderId="0" xfId="0" applyFont="1" applyFill="1" applyAlignment="1">
      <alignment horizontal="center" vertical="center"/>
    </xf>
    <xf numFmtId="0" fontId="16" fillId="2" borderId="35" xfId="0" applyFont="1" applyFill="1" applyBorder="1" applyAlignment="1">
      <alignment horizontal="center" vertical="center"/>
    </xf>
    <xf numFmtId="164" fontId="4" fillId="2" borderId="34" xfId="0" applyNumberFormat="1" applyFont="1" applyFill="1" applyBorder="1" applyAlignment="1" applyProtection="1">
      <alignment horizontal="center"/>
      <protection locked="0"/>
    </xf>
    <xf numFmtId="0" fontId="4" fillId="0" borderId="35" xfId="0" applyFont="1" applyBorder="1" applyAlignment="1" applyProtection="1">
      <alignment horizontal="center"/>
      <protection locked="0"/>
    </xf>
    <xf numFmtId="0" fontId="18" fillId="0" borderId="36"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7" xfId="0" applyFont="1" applyBorder="1" applyAlignment="1">
      <alignment horizontal="center" vertical="center" wrapText="1"/>
    </xf>
    <xf numFmtId="0" fontId="20" fillId="2" borderId="36" xfId="0" applyFont="1" applyFill="1" applyBorder="1" applyAlignment="1">
      <alignment horizontal="center"/>
    </xf>
    <xf numFmtId="0" fontId="20" fillId="2" borderId="37" xfId="0" applyFont="1" applyFill="1" applyBorder="1" applyAlignment="1">
      <alignment horizontal="center"/>
    </xf>
    <xf numFmtId="0" fontId="5" fillId="5" borderId="36" xfId="0" applyFont="1" applyFill="1" applyBorder="1" applyAlignment="1" applyProtection="1">
      <alignment horizontal="center" vertical="center" wrapText="1"/>
      <protection locked="0"/>
    </xf>
    <xf numFmtId="0" fontId="5" fillId="5" borderId="30" xfId="0" applyFont="1" applyFill="1" applyBorder="1" applyAlignment="1" applyProtection="1">
      <alignment horizontal="center" vertical="center" wrapText="1"/>
      <protection locked="0"/>
    </xf>
    <xf numFmtId="0" fontId="5" fillId="5" borderId="37" xfId="0" applyFont="1" applyFill="1" applyBorder="1" applyAlignment="1" applyProtection="1">
      <alignment horizontal="center" vertical="center" wrapText="1"/>
      <protection locked="0"/>
    </xf>
    <xf numFmtId="164" fontId="4" fillId="2" borderId="36" xfId="0" applyNumberFormat="1" applyFont="1" applyFill="1" applyBorder="1" applyAlignment="1" applyProtection="1">
      <alignment horizontal="center" wrapText="1"/>
      <protection locked="0"/>
    </xf>
    <xf numFmtId="164" fontId="4" fillId="2" borderId="30" xfId="0" applyNumberFormat="1" applyFont="1" applyFill="1" applyBorder="1" applyAlignment="1" applyProtection="1">
      <alignment horizontal="center" wrapText="1"/>
      <protection locked="0"/>
    </xf>
    <xf numFmtId="164" fontId="4" fillId="2" borderId="37" xfId="0" applyNumberFormat="1" applyFont="1" applyFill="1" applyBorder="1" applyAlignment="1" applyProtection="1">
      <alignment horizontal="center" wrapText="1"/>
      <protection locked="0"/>
    </xf>
    <xf numFmtId="0" fontId="4" fillId="0" borderId="30" xfId="0" applyFont="1" applyBorder="1" applyAlignment="1" applyProtection="1">
      <alignment horizontal="center"/>
      <protection locked="0"/>
    </xf>
    <xf numFmtId="0" fontId="4" fillId="0" borderId="37" xfId="0" applyFont="1" applyBorder="1" applyAlignment="1" applyProtection="1">
      <alignment horizontal="center"/>
      <protection locked="0"/>
    </xf>
    <xf numFmtId="0" fontId="16" fillId="2" borderId="31" xfId="0" applyFont="1" applyFill="1" applyBorder="1" applyAlignment="1">
      <alignment horizontal="center" vertical="top" wrapText="1"/>
    </xf>
    <xf numFmtId="0" fontId="16" fillId="2" borderId="32" xfId="0" applyFont="1" applyFill="1" applyBorder="1" applyAlignment="1">
      <alignment horizontal="center" vertical="top" wrapText="1"/>
    </xf>
    <xf numFmtId="0" fontId="16" fillId="2" borderId="33" xfId="0" applyFont="1" applyFill="1" applyBorder="1" applyAlignment="1">
      <alignment horizontal="center" vertical="top" wrapText="1"/>
    </xf>
    <xf numFmtId="0" fontId="16" fillId="2" borderId="1" xfId="0" applyFont="1" applyFill="1" applyBorder="1" applyAlignment="1">
      <alignment vertical="center"/>
    </xf>
    <xf numFmtId="0" fontId="16" fillId="2" borderId="31" xfId="0" applyFont="1" applyFill="1" applyBorder="1" applyAlignment="1">
      <alignment vertical="center"/>
    </xf>
    <xf numFmtId="0" fontId="16" fillId="2" borderId="31" xfId="0" applyFont="1" applyFill="1" applyBorder="1" applyAlignment="1">
      <alignment horizontal="center"/>
    </xf>
    <xf numFmtId="0" fontId="16" fillId="2" borderId="33" xfId="0" applyFont="1" applyFill="1" applyBorder="1" applyAlignment="1">
      <alignment horizontal="center"/>
    </xf>
    <xf numFmtId="49" fontId="16" fillId="2" borderId="34" xfId="0" applyNumberFormat="1" applyFont="1" applyFill="1" applyBorder="1" applyAlignment="1">
      <alignment horizontal="center"/>
    </xf>
    <xf numFmtId="49" fontId="16" fillId="2" borderId="0" xfId="0" applyNumberFormat="1" applyFont="1" applyFill="1" applyAlignment="1">
      <alignment horizontal="center"/>
    </xf>
    <xf numFmtId="49" fontId="16" fillId="2" borderId="32" xfId="0" applyNumberFormat="1" applyFont="1" applyFill="1" applyBorder="1" applyAlignment="1">
      <alignment horizontal="center"/>
    </xf>
    <xf numFmtId="49" fontId="16" fillId="2" borderId="33" xfId="0" applyNumberFormat="1" applyFont="1" applyFill="1" applyBorder="1" applyAlignment="1">
      <alignment horizontal="center"/>
    </xf>
    <xf numFmtId="0" fontId="21" fillId="2" borderId="36" xfId="0" applyFont="1" applyFill="1" applyBorder="1" applyAlignment="1">
      <alignment horizontal="center" vertical="center"/>
    </xf>
    <xf numFmtId="0" fontId="21" fillId="2" borderId="30" xfId="0" applyFont="1" applyFill="1" applyBorder="1" applyAlignment="1">
      <alignment horizontal="center" vertical="center"/>
    </xf>
    <xf numFmtId="0" fontId="21" fillId="2" borderId="37" xfId="0" applyFont="1" applyFill="1" applyBorder="1" applyAlignment="1">
      <alignment horizontal="center" vertical="center"/>
    </xf>
    <xf numFmtId="0" fontId="20" fillId="2" borderId="36" xfId="0" applyFont="1" applyFill="1" applyBorder="1" applyAlignment="1">
      <alignment horizontal="center" wrapText="1"/>
    </xf>
    <xf numFmtId="0" fontId="20" fillId="2" borderId="37" xfId="0" applyFont="1" applyFill="1" applyBorder="1" applyAlignment="1">
      <alignment horizontal="center" wrapText="1"/>
    </xf>
    <xf numFmtId="0" fontId="21" fillId="0" borderId="4"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37" xfId="0" applyFont="1" applyBorder="1" applyAlignment="1">
      <alignment horizontal="center" vertical="center" wrapText="1"/>
    </xf>
    <xf numFmtId="0" fontId="20" fillId="2" borderId="30" xfId="0" applyFont="1" applyFill="1" applyBorder="1" applyAlignment="1">
      <alignment horizontal="center"/>
    </xf>
    <xf numFmtId="0" fontId="13" fillId="0" borderId="31" xfId="0" applyFont="1" applyBorder="1" applyAlignment="1" applyProtection="1">
      <alignment horizontal="left" vertical="top"/>
      <protection locked="0"/>
    </xf>
    <xf numFmtId="0" fontId="13" fillId="0" borderId="32" xfId="0" applyFont="1" applyBorder="1" applyAlignment="1" applyProtection="1">
      <alignment horizontal="left" vertical="top"/>
      <protection locked="0"/>
    </xf>
    <xf numFmtId="0" fontId="13" fillId="0" borderId="0" xfId="0" applyFont="1" applyAlignment="1" applyProtection="1">
      <alignment horizontal="left" vertical="top"/>
      <protection locked="0"/>
    </xf>
    <xf numFmtId="0" fontId="13" fillId="0" borderId="33" xfId="0" applyFont="1" applyBorder="1" applyAlignment="1" applyProtection="1">
      <alignment horizontal="left" vertical="top"/>
      <protection locked="0"/>
    </xf>
    <xf numFmtId="0" fontId="22" fillId="2" borderId="0" xfId="0" applyFont="1" applyFill="1" applyAlignment="1">
      <alignment horizontal="left" vertical="center" wrapText="1"/>
    </xf>
    <xf numFmtId="0" fontId="13" fillId="0" borderId="36" xfId="0" applyFont="1" applyBorder="1" applyAlignment="1" applyProtection="1">
      <alignment horizontal="left" vertical="top"/>
      <protection locked="0"/>
    </xf>
    <xf numFmtId="0" fontId="13" fillId="0" borderId="30" xfId="0" applyFont="1" applyBorder="1" applyAlignment="1" applyProtection="1">
      <alignment horizontal="left" vertical="top"/>
      <protection locked="0"/>
    </xf>
    <xf numFmtId="0" fontId="13" fillId="0" borderId="37" xfId="0" applyFont="1" applyBorder="1" applyAlignment="1" applyProtection="1">
      <alignment horizontal="left" vertical="top"/>
      <protection locked="0"/>
    </xf>
    <xf numFmtId="0" fontId="23" fillId="7" borderId="17" xfId="0" applyFont="1" applyFill="1" applyBorder="1" applyAlignment="1">
      <alignment horizontal="center" vertical="center" wrapText="1"/>
    </xf>
    <xf numFmtId="0" fontId="23" fillId="3" borderId="17" xfId="0" applyFont="1" applyFill="1" applyBorder="1" applyAlignment="1">
      <alignment horizontal="center" vertical="center" wrapText="1"/>
    </xf>
    <xf numFmtId="0" fontId="23" fillId="7" borderId="20" xfId="0" applyFont="1" applyFill="1" applyBorder="1" applyAlignment="1">
      <alignment horizontal="center" vertical="center" wrapText="1"/>
    </xf>
    <xf numFmtId="0" fontId="23" fillId="7" borderId="17" xfId="0" applyFont="1" applyFill="1" applyBorder="1" applyAlignment="1" applyProtection="1">
      <alignment horizontal="center" vertical="center" wrapText="1"/>
      <protection locked="0"/>
    </xf>
    <xf numFmtId="0" fontId="13" fillId="3" borderId="14" xfId="0" applyFont="1" applyFill="1" applyBorder="1" applyAlignment="1">
      <alignment horizontal="center" vertical="top" wrapText="1"/>
    </xf>
    <xf numFmtId="0" fontId="13" fillId="3" borderId="25"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2" fillId="0" borderId="14" xfId="0" applyFont="1" applyBorder="1" applyAlignment="1">
      <alignment horizontal="center"/>
    </xf>
    <xf numFmtId="0" fontId="12" fillId="0" borderId="25" xfId="0" applyFont="1" applyBorder="1" applyAlignment="1">
      <alignment horizontal="center"/>
    </xf>
    <xf numFmtId="0" fontId="12" fillId="0" borderId="15" xfId="0" applyFont="1" applyBorder="1" applyAlignment="1">
      <alignment horizontal="center"/>
    </xf>
    <xf numFmtId="0" fontId="24" fillId="2" borderId="16" xfId="0" applyFont="1" applyFill="1" applyBorder="1" applyAlignment="1">
      <alignment horizontal="center" vertical="center"/>
    </xf>
    <xf numFmtId="0" fontId="24" fillId="2" borderId="19" xfId="0" applyFont="1" applyFill="1" applyBorder="1" applyAlignment="1">
      <alignment horizontal="center" vertical="center"/>
    </xf>
    <xf numFmtId="0" fontId="13" fillId="2" borderId="16" xfId="0" applyFont="1" applyFill="1" applyBorder="1" applyAlignment="1">
      <alignment horizontal="center" vertical="center"/>
    </xf>
    <xf numFmtId="0" fontId="13" fillId="2" borderId="13" xfId="0" applyFont="1" applyFill="1" applyBorder="1" applyAlignment="1">
      <alignment horizontal="center" vertical="center"/>
    </xf>
    <xf numFmtId="0" fontId="4" fillId="7" borderId="14" xfId="0" applyFont="1" applyFill="1" applyBorder="1" applyAlignment="1">
      <alignment horizontal="left" vertical="center"/>
    </xf>
    <xf numFmtId="0" fontId="4" fillId="7" borderId="25" xfId="0" applyFont="1" applyFill="1" applyBorder="1" applyAlignment="1">
      <alignment horizontal="left" vertical="center"/>
    </xf>
    <xf numFmtId="164" fontId="25" fillId="5" borderId="25" xfId="0" applyNumberFormat="1" applyFont="1" applyFill="1" applyBorder="1" applyAlignment="1" applyProtection="1">
      <alignment horizontal="left" vertical="center"/>
      <protection locked="0"/>
    </xf>
    <xf numFmtId="164" fontId="25" fillId="5" borderId="15" xfId="0" applyNumberFormat="1" applyFont="1" applyFill="1" applyBorder="1" applyAlignment="1" applyProtection="1">
      <alignment horizontal="left" vertical="center"/>
      <protection locked="0"/>
    </xf>
    <xf numFmtId="0" fontId="4" fillId="7" borderId="17" xfId="0" applyFont="1" applyFill="1" applyBorder="1" applyAlignment="1">
      <alignment horizontal="left" vertical="center" wrapText="1"/>
    </xf>
    <xf numFmtId="0" fontId="26" fillId="2" borderId="20" xfId="0" applyFont="1" applyFill="1" applyBorder="1" applyAlignment="1">
      <alignment horizontal="left" vertical="center" wrapText="1"/>
    </xf>
    <xf numFmtId="0" fontId="26" fillId="2" borderId="21" xfId="0" applyFont="1" applyFill="1" applyBorder="1" applyAlignment="1">
      <alignment horizontal="left" vertical="center"/>
    </xf>
    <xf numFmtId="0" fontId="4" fillId="7" borderId="16" xfId="0" applyFont="1" applyFill="1" applyBorder="1" applyAlignment="1" applyProtection="1">
      <alignment horizontal="center" vertical="center"/>
      <protection locked="0"/>
    </xf>
    <xf numFmtId="0" fontId="27" fillId="0" borderId="26" xfId="0" applyFont="1" applyBorder="1" applyAlignment="1" applyProtection="1">
      <alignment horizontal="left" vertical="center"/>
      <protection locked="0"/>
    </xf>
    <xf numFmtId="0" fontId="27" fillId="0" borderId="38" xfId="0" applyFont="1" applyBorder="1" applyAlignment="1" applyProtection="1">
      <alignment horizontal="left" vertical="center"/>
      <protection locked="0"/>
    </xf>
    <xf numFmtId="0" fontId="4" fillId="7" borderId="24" xfId="0" applyFont="1" applyFill="1" applyBorder="1" applyAlignment="1">
      <alignment horizontal="left" vertical="center" wrapText="1"/>
    </xf>
    <xf numFmtId="0" fontId="26" fillId="2" borderId="22" xfId="0" applyFont="1" applyFill="1" applyBorder="1" applyAlignment="1">
      <alignment horizontal="left" vertical="center" wrapText="1"/>
    </xf>
    <xf numFmtId="0" fontId="26" fillId="2" borderId="23" xfId="0" applyFont="1" applyFill="1" applyBorder="1" applyAlignment="1">
      <alignment horizontal="left" vertical="center"/>
    </xf>
    <xf numFmtId="0" fontId="4" fillId="7" borderId="17" xfId="0" applyFont="1" applyFill="1" applyBorder="1" applyAlignment="1" applyProtection="1">
      <alignment horizontal="center" vertical="center"/>
      <protection locked="0"/>
    </xf>
    <xf numFmtId="0" fontId="27" fillId="0" borderId="0" xfId="0" applyFont="1" applyAlignment="1" applyProtection="1">
      <alignment horizontal="left" vertical="center"/>
      <protection locked="0"/>
    </xf>
    <xf numFmtId="0" fontId="27" fillId="0" borderId="35" xfId="0" applyFont="1" applyBorder="1" applyAlignment="1" applyProtection="1">
      <alignment horizontal="left" vertical="center"/>
      <protection locked="0"/>
    </xf>
    <xf numFmtId="0" fontId="26" fillId="5" borderId="25" xfId="0" applyFont="1" applyFill="1" applyBorder="1" applyAlignment="1">
      <alignment vertical="center"/>
    </xf>
    <xf numFmtId="0" fontId="26" fillId="5" borderId="15" xfId="0" applyFont="1" applyFill="1" applyBorder="1" applyAlignment="1">
      <alignment vertical="center"/>
    </xf>
    <xf numFmtId="0" fontId="4" fillId="7" borderId="13" xfId="0" applyFont="1" applyFill="1" applyBorder="1" applyAlignment="1">
      <alignment horizontal="left" vertical="center"/>
    </xf>
    <xf numFmtId="0" fontId="26" fillId="2" borderId="14" xfId="0" applyFont="1" applyFill="1" applyBorder="1" applyAlignment="1" applyProtection="1">
      <alignment horizontal="left" vertical="center" wrapText="1"/>
      <protection locked="0"/>
    </xf>
    <xf numFmtId="0" fontId="26" fillId="2" borderId="15" xfId="0" applyFont="1" applyFill="1" applyBorder="1" applyAlignment="1" applyProtection="1">
      <alignment horizontal="left" vertical="center"/>
      <protection locked="0"/>
    </xf>
    <xf numFmtId="0" fontId="13" fillId="7" borderId="14" xfId="0" applyFont="1" applyFill="1" applyBorder="1" applyAlignment="1" applyProtection="1">
      <alignment horizontal="center"/>
      <protection locked="0"/>
    </xf>
    <xf numFmtId="0" fontId="13" fillId="7" borderId="25" xfId="0" applyFont="1" applyFill="1" applyBorder="1" applyAlignment="1" applyProtection="1">
      <alignment horizontal="center"/>
      <protection locked="0"/>
    </xf>
    <xf numFmtId="0" fontId="13" fillId="7" borderId="15" xfId="0" applyFont="1" applyFill="1" applyBorder="1" applyAlignment="1" applyProtection="1">
      <alignment horizontal="center"/>
      <protection locked="0"/>
    </xf>
    <xf numFmtId="0" fontId="26" fillId="5" borderId="25" xfId="0" applyFont="1" applyFill="1" applyBorder="1" applyAlignment="1">
      <alignment horizontal="left" vertical="center"/>
    </xf>
    <xf numFmtId="0" fontId="26" fillId="5" borderId="15" xfId="0" applyFont="1" applyFill="1" applyBorder="1" applyAlignment="1">
      <alignment horizontal="left" vertical="center"/>
    </xf>
    <xf numFmtId="0" fontId="4" fillId="7" borderId="13" xfId="0" applyFont="1" applyFill="1" applyBorder="1" applyAlignment="1">
      <alignment horizontal="left" vertical="center" wrapText="1"/>
    </xf>
    <xf numFmtId="0" fontId="4" fillId="7" borderId="13" xfId="0" applyFont="1" applyFill="1" applyBorder="1" applyAlignment="1" applyProtection="1">
      <alignment horizontal="left" vertical="center"/>
      <protection locked="0"/>
    </xf>
    <xf numFmtId="0" fontId="27" fillId="2" borderId="13" xfId="0" applyFont="1" applyFill="1" applyBorder="1" applyAlignment="1" applyProtection="1">
      <alignment horizontal="left" vertical="center"/>
      <protection locked="0"/>
    </xf>
    <xf numFmtId="0" fontId="27" fillId="2" borderId="39" xfId="0" applyFont="1" applyFill="1" applyBorder="1" applyAlignment="1" applyProtection="1">
      <alignment horizontal="left" vertical="center"/>
      <protection locked="0"/>
    </xf>
    <xf numFmtId="0" fontId="4" fillId="7" borderId="26" xfId="0" applyFont="1" applyFill="1" applyBorder="1" applyAlignment="1">
      <alignment horizontal="left" vertical="center"/>
    </xf>
    <xf numFmtId="0" fontId="25" fillId="5" borderId="26" xfId="0" applyFont="1" applyFill="1" applyBorder="1" applyAlignment="1">
      <alignment horizontal="left" vertical="center"/>
    </xf>
    <xf numFmtId="0" fontId="25" fillId="5" borderId="19" xfId="0" applyFont="1" applyFill="1" applyBorder="1" applyAlignment="1">
      <alignment horizontal="left" vertical="center"/>
    </xf>
    <xf numFmtId="0" fontId="4" fillId="7" borderId="16" xfId="0" applyFont="1" applyFill="1" applyBorder="1" applyAlignment="1">
      <alignment horizontal="left" vertical="center" wrapText="1"/>
    </xf>
    <xf numFmtId="0" fontId="28" fillId="0" borderId="18" xfId="0" applyFont="1" applyBorder="1" applyAlignment="1" applyProtection="1">
      <alignment horizontal="left" vertical="center"/>
      <protection locked="0"/>
    </xf>
    <xf numFmtId="0" fontId="26" fillId="0" borderId="19" xfId="0" applyFont="1" applyBorder="1" applyAlignment="1" applyProtection="1">
      <alignment horizontal="left" vertical="center"/>
      <protection locked="0"/>
    </xf>
    <xf numFmtId="0" fontId="12" fillId="7" borderId="26" xfId="0" applyFont="1" applyFill="1" applyBorder="1" applyAlignment="1">
      <alignment horizontal="right"/>
    </xf>
    <xf numFmtId="0" fontId="12" fillId="7" borderId="38" xfId="0" applyFont="1" applyFill="1" applyBorder="1" applyAlignment="1">
      <alignment horizontal="right"/>
    </xf>
    <xf numFmtId="0" fontId="12" fillId="10" borderId="0" xfId="0" applyFont="1" applyFill="1"/>
    <xf numFmtId="0" fontId="29" fillId="2" borderId="13"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29" fillId="0" borderId="13" xfId="0" applyFont="1" applyBorder="1" applyAlignment="1">
      <alignment horizontal="center" vertical="center" wrapText="1"/>
    </xf>
    <xf numFmtId="0" fontId="12" fillId="0" borderId="0" xfId="0" applyFont="1" applyAlignment="1">
      <alignment horizontal="center"/>
    </xf>
    <xf numFmtId="0" fontId="23" fillId="9" borderId="31" xfId="0" applyFont="1" applyFill="1" applyBorder="1" applyAlignment="1">
      <alignment vertical="center"/>
    </xf>
    <xf numFmtId="0" fontId="23" fillId="9" borderId="33" xfId="0" applyFont="1" applyFill="1" applyBorder="1" applyAlignment="1">
      <alignment vertical="center"/>
    </xf>
    <xf numFmtId="0" fontId="23" fillId="9" borderId="32" xfId="0" applyFont="1" applyFill="1" applyBorder="1" applyAlignment="1">
      <alignment vertical="center"/>
    </xf>
    <xf numFmtId="0" fontId="17" fillId="2" borderId="35" xfId="0" applyFont="1" applyFill="1" applyBorder="1" applyAlignment="1">
      <alignment horizontal="center" vertical="center" wrapText="1"/>
    </xf>
    <xf numFmtId="0" fontId="19" fillId="2" borderId="34" xfId="0" applyFont="1" applyFill="1" applyBorder="1" applyAlignment="1">
      <alignment horizontal="center" vertical="center"/>
    </xf>
    <xf numFmtId="0" fontId="19" fillId="2" borderId="35" xfId="0" applyFont="1" applyFill="1" applyBorder="1" applyAlignment="1">
      <alignment horizontal="center" vertical="center"/>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5" borderId="34" xfId="0" applyFont="1" applyFill="1" applyBorder="1" applyAlignment="1">
      <alignment vertical="center"/>
    </xf>
    <xf numFmtId="0" fontId="31" fillId="0" borderId="0" xfId="0" applyFont="1" applyAlignment="1">
      <alignment vertical="center"/>
    </xf>
    <xf numFmtId="0" fontId="31" fillId="0" borderId="35" xfId="0" applyFont="1" applyBorder="1" applyAlignment="1">
      <alignment vertical="center"/>
    </xf>
    <xf numFmtId="0" fontId="17" fillId="2" borderId="36" xfId="0" applyFont="1" applyFill="1" applyBorder="1" applyAlignment="1">
      <alignment horizontal="center" vertical="center" wrapText="1"/>
    </xf>
    <xf numFmtId="0" fontId="17" fillId="2" borderId="37" xfId="0" applyFont="1" applyFill="1" applyBorder="1" applyAlignment="1">
      <alignment horizontal="center" vertical="center" wrapText="1"/>
    </xf>
    <xf numFmtId="0" fontId="19" fillId="2" borderId="36" xfId="0" applyFont="1" applyFill="1" applyBorder="1" applyAlignment="1">
      <alignment horizontal="center" vertical="center"/>
    </xf>
    <xf numFmtId="0" fontId="19" fillId="2" borderId="37" xfId="0" applyFont="1" applyFill="1" applyBorder="1" applyAlignment="1">
      <alignment horizontal="center" vertical="center"/>
    </xf>
    <xf numFmtId="0" fontId="30" fillId="0" borderId="36" xfId="0" applyFont="1" applyBorder="1" applyAlignment="1">
      <alignment horizontal="center" vertical="center"/>
    </xf>
    <xf numFmtId="0" fontId="30" fillId="0" borderId="37" xfId="0" applyFont="1" applyBorder="1" applyAlignment="1">
      <alignment horizontal="center" vertical="center"/>
    </xf>
    <xf numFmtId="0" fontId="31" fillId="0" borderId="34" xfId="0" applyFont="1" applyBorder="1" applyAlignment="1">
      <alignment vertical="center"/>
    </xf>
    <xf numFmtId="0" fontId="32" fillId="2" borderId="34" xfId="0" applyFont="1" applyFill="1" applyBorder="1" applyAlignment="1">
      <alignment horizontal="left" vertical="top"/>
    </xf>
    <xf numFmtId="0" fontId="32" fillId="2" borderId="0" xfId="0" applyFont="1" applyFill="1" applyAlignment="1">
      <alignment horizontal="left" vertical="top"/>
    </xf>
    <xf numFmtId="0" fontId="19" fillId="2" borderId="35" xfId="0" applyFont="1" applyFill="1" applyBorder="1" applyAlignment="1">
      <alignment horizontal="center" vertical="center" wrapText="1"/>
    </xf>
    <xf numFmtId="0" fontId="13" fillId="9" borderId="32" xfId="0" applyFont="1" applyFill="1" applyBorder="1" applyAlignment="1">
      <alignment vertical="center"/>
    </xf>
    <xf numFmtId="0" fontId="23" fillId="9" borderId="31" xfId="0" applyFont="1" applyFill="1" applyBorder="1" applyAlignment="1">
      <alignment horizontal="center" vertical="center" wrapText="1"/>
    </xf>
    <xf numFmtId="0" fontId="23" fillId="9" borderId="32" xfId="0" applyFont="1" applyFill="1" applyBorder="1" applyAlignment="1">
      <alignment horizontal="center" vertical="center" wrapText="1"/>
    </xf>
    <xf numFmtId="0" fontId="23" fillId="9" borderId="31" xfId="0" applyFont="1" applyFill="1" applyBorder="1" applyAlignment="1">
      <alignment horizontal="center" vertical="center"/>
    </xf>
    <xf numFmtId="0" fontId="23" fillId="9" borderId="33" xfId="0" applyFont="1" applyFill="1" applyBorder="1" applyAlignment="1">
      <alignment horizontal="center" vertical="center"/>
    </xf>
    <xf numFmtId="0" fontId="23" fillId="9" borderId="33" xfId="0" applyFont="1" applyFill="1" applyBorder="1" applyAlignment="1">
      <alignment horizontal="center" vertical="center" wrapText="1"/>
    </xf>
    <xf numFmtId="0" fontId="18" fillId="0" borderId="0" xfId="0" applyFont="1" applyAlignment="1">
      <alignment horizontal="center" vertical="center" wrapText="1"/>
    </xf>
    <xf numFmtId="0" fontId="5" fillId="2" borderId="35" xfId="0" applyFont="1" applyFill="1" applyBorder="1" applyAlignment="1">
      <alignment horizontal="center" vertical="center" wrapText="1"/>
    </xf>
    <xf numFmtId="0" fontId="16" fillId="2" borderId="34" xfId="0" applyFont="1" applyFill="1" applyBorder="1" applyAlignment="1">
      <alignment vertical="center"/>
    </xf>
    <xf numFmtId="0" fontId="16" fillId="2" borderId="35" xfId="0" applyFont="1" applyFill="1" applyBorder="1" applyAlignment="1">
      <alignment vertical="center"/>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5" fillId="2" borderId="36" xfId="0" applyFont="1" applyFill="1" applyBorder="1" applyAlignment="1">
      <alignment horizontal="center" vertical="center" wrapText="1"/>
    </xf>
    <xf numFmtId="0" fontId="5" fillId="2" borderId="37" xfId="0" applyFont="1" applyFill="1" applyBorder="1" applyAlignment="1">
      <alignment horizontal="center" vertical="center" wrapText="1"/>
    </xf>
    <xf numFmtId="164" fontId="4" fillId="2" borderId="40" xfId="0" applyNumberFormat="1" applyFont="1" applyFill="1" applyBorder="1" applyAlignment="1" applyProtection="1">
      <alignment wrapText="1"/>
      <protection locked="0"/>
    </xf>
    <xf numFmtId="164" fontId="4" fillId="2" borderId="37" xfId="0" applyNumberFormat="1" applyFont="1" applyFill="1" applyBorder="1" applyAlignment="1" applyProtection="1">
      <alignment wrapText="1"/>
      <protection locked="0"/>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9" fillId="0" borderId="0" xfId="0" applyFont="1" applyAlignment="1">
      <alignment horizontal="center" vertical="center" wrapText="1"/>
    </xf>
    <xf numFmtId="0" fontId="23" fillId="0" borderId="0" xfId="0" applyFont="1" applyAlignment="1">
      <alignment vertical="top" wrapText="1"/>
    </xf>
    <xf numFmtId="0" fontId="13" fillId="0" borderId="0" xfId="0" applyFont="1"/>
    <xf numFmtId="0" fontId="16" fillId="0" borderId="0" xfId="0" applyFont="1" applyAlignment="1">
      <alignment vertical="center"/>
    </xf>
    <xf numFmtId="0" fontId="33" fillId="0" borderId="0" xfId="0" applyFont="1" applyAlignment="1">
      <alignment horizontal="center"/>
    </xf>
    <xf numFmtId="0" fontId="34" fillId="0" borderId="0" xfId="0" applyFont="1" applyAlignment="1">
      <alignment horizontal="center"/>
    </xf>
    <xf numFmtId="0" fontId="13" fillId="0" borderId="31" xfId="0" applyFont="1" applyBorder="1" applyAlignment="1" applyProtection="1">
      <alignment horizontal="left" vertical="top" wrapText="1"/>
      <protection locked="0"/>
    </xf>
    <xf numFmtId="0" fontId="13" fillId="0" borderId="32" xfId="0" applyFont="1" applyBorder="1" applyAlignment="1" applyProtection="1">
      <alignment horizontal="left" vertical="top" wrapText="1"/>
      <protection locked="0"/>
    </xf>
    <xf numFmtId="0" fontId="13" fillId="0" borderId="33" xfId="0" applyFont="1" applyBorder="1" applyAlignment="1" applyProtection="1">
      <alignment horizontal="left" vertical="top" wrapText="1"/>
      <protection locked="0"/>
    </xf>
    <xf numFmtId="0" fontId="13" fillId="0" borderId="36" xfId="0" applyFont="1" applyBorder="1" applyAlignment="1" applyProtection="1">
      <alignment horizontal="left" vertical="top" wrapText="1"/>
      <protection locked="0"/>
    </xf>
    <xf numFmtId="0" fontId="13" fillId="0" borderId="30" xfId="0" applyFont="1" applyBorder="1" applyAlignment="1" applyProtection="1">
      <alignment horizontal="left" vertical="top" wrapText="1"/>
      <protection locked="0"/>
    </xf>
    <xf numFmtId="0" fontId="13" fillId="0" borderId="37" xfId="0" applyFont="1" applyBorder="1" applyAlignment="1" applyProtection="1">
      <alignment horizontal="left" vertical="top" wrapText="1"/>
      <protection locked="0"/>
    </xf>
    <xf numFmtId="0" fontId="13" fillId="0" borderId="0" xfId="0" applyFont="1" applyAlignment="1">
      <alignment horizontal="left" vertical="top"/>
    </xf>
    <xf numFmtId="0" fontId="35" fillId="0" borderId="0" xfId="0" applyFont="1" applyAlignment="1">
      <alignment horizontal="center"/>
    </xf>
    <xf numFmtId="0" fontId="0" fillId="0" borderId="0" xfId="0" applyAlignment="1">
      <alignment horizontal="left" vertical="top" wrapText="1"/>
    </xf>
    <xf numFmtId="0" fontId="0" fillId="0" borderId="27" xfId="0" applyBorder="1" applyAlignment="1">
      <alignment horizontal="left" vertical="top" wrapText="1"/>
    </xf>
    <xf numFmtId="0" fontId="21" fillId="0" borderId="13" xfId="0" applyFont="1" applyBorder="1" applyAlignment="1">
      <alignment horizontal="center" vertical="top" wrapText="1"/>
    </xf>
    <xf numFmtId="0" fontId="13" fillId="3" borderId="41" xfId="0" applyFont="1" applyFill="1" applyBorder="1" applyAlignment="1">
      <alignment horizontal="center" vertical="top" wrapText="1"/>
    </xf>
    <xf numFmtId="0" fontId="13" fillId="7" borderId="42" xfId="0" applyFont="1" applyFill="1" applyBorder="1" applyAlignment="1">
      <alignment horizontal="center" vertical="center" wrapText="1"/>
    </xf>
    <xf numFmtId="0" fontId="13" fillId="7" borderId="43" xfId="0" applyFont="1" applyFill="1" applyBorder="1" applyAlignment="1">
      <alignment horizontal="center" vertical="center" wrapText="1"/>
    </xf>
    <xf numFmtId="0" fontId="13" fillId="7" borderId="44" xfId="0" applyFont="1" applyFill="1" applyBorder="1" applyAlignment="1">
      <alignment horizontal="center" vertical="center" wrapText="1"/>
    </xf>
    <xf numFmtId="14" fontId="12" fillId="0" borderId="45" xfId="0" applyNumberFormat="1" applyFont="1" applyBorder="1" applyAlignment="1">
      <alignment horizontal="center" vertical="center" wrapText="1"/>
    </xf>
    <xf numFmtId="165" fontId="12" fillId="0" borderId="24" xfId="0" applyNumberFormat="1" applyFont="1" applyBorder="1" applyAlignment="1">
      <alignment horizontal="center" vertical="center" wrapText="1"/>
    </xf>
    <xf numFmtId="0" fontId="12" fillId="0" borderId="24" xfId="0" applyFont="1" applyBorder="1" applyAlignment="1">
      <alignment horizontal="center" vertical="center" wrapText="1"/>
    </xf>
    <xf numFmtId="0" fontId="1" fillId="0" borderId="46" xfId="0" applyFont="1" applyBorder="1" applyAlignment="1">
      <alignment vertical="top" wrapText="1"/>
    </xf>
    <xf numFmtId="14" fontId="12" fillId="0" borderId="47" xfId="0" applyNumberFormat="1" applyFont="1" applyBorder="1" applyAlignment="1">
      <alignment horizontal="center" vertical="center" wrapText="1"/>
    </xf>
    <xf numFmtId="165" fontId="12" fillId="0" borderId="17" xfId="0" applyNumberFormat="1" applyFont="1" applyBorder="1" applyAlignment="1">
      <alignment horizontal="center" vertical="center" wrapText="1"/>
    </xf>
    <xf numFmtId="0" fontId="12" fillId="0" borderId="17" xfId="0" applyFont="1" applyBorder="1" applyAlignment="1">
      <alignment horizontal="center" vertical="center" wrapText="1"/>
    </xf>
    <xf numFmtId="0" fontId="1" fillId="0" borderId="48" xfId="0" applyFont="1" applyBorder="1" applyAlignment="1">
      <alignment vertical="top" wrapText="1"/>
    </xf>
    <xf numFmtId="14" fontId="12" fillId="0" borderId="49" xfId="0" applyNumberFormat="1" applyFont="1" applyBorder="1" applyAlignment="1">
      <alignment horizontal="center" vertical="center" wrapText="1"/>
    </xf>
    <xf numFmtId="165" fontId="12" fillId="0" borderId="13" xfId="0" applyNumberFormat="1" applyFont="1" applyBorder="1" applyAlignment="1">
      <alignment horizontal="center" vertical="center" wrapText="1"/>
    </xf>
    <xf numFmtId="0" fontId="12" fillId="0" borderId="13" xfId="0" applyFont="1" applyBorder="1" applyAlignment="1">
      <alignment horizontal="center" vertical="center" wrapText="1"/>
    </xf>
    <xf numFmtId="0" fontId="1" fillId="0" borderId="39" xfId="0" applyFont="1" applyBorder="1" applyAlignment="1">
      <alignment vertical="top" wrapText="1"/>
    </xf>
    <xf numFmtId="14" fontId="12" fillId="0" borderId="50" xfId="0" applyNumberFormat="1" applyFont="1" applyBorder="1" applyAlignment="1">
      <alignment horizontal="center" vertical="center" wrapText="1"/>
    </xf>
    <xf numFmtId="165" fontId="12" fillId="0" borderId="50" xfId="0" applyNumberFormat="1" applyFont="1" applyBorder="1" applyAlignment="1">
      <alignment horizontal="center" vertical="center" wrapText="1"/>
    </xf>
    <xf numFmtId="0" fontId="12" fillId="0" borderId="50" xfId="0" applyFont="1" applyBorder="1" applyAlignment="1">
      <alignment horizontal="center" vertical="center" wrapText="1"/>
    </xf>
    <xf numFmtId="0" fontId="1" fillId="0" borderId="51" xfId="0" applyFont="1" applyBorder="1" applyAlignment="1">
      <alignment vertical="top" wrapText="1"/>
    </xf>
    <xf numFmtId="14" fontId="12" fillId="0" borderId="17"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14" fontId="0" fillId="0" borderId="52" xfId="0" applyNumberFormat="1" applyBorder="1" applyAlignment="1">
      <alignment horizontal="center" vertical="center"/>
    </xf>
    <xf numFmtId="165" fontId="12" fillId="0" borderId="52" xfId="0" applyNumberFormat="1" applyFont="1" applyBorder="1" applyAlignment="1">
      <alignment horizontal="center" vertical="center" wrapText="1"/>
    </xf>
    <xf numFmtId="0" fontId="12" fillId="0" borderId="52" xfId="0" applyFont="1" applyBorder="1" applyAlignment="1">
      <alignment horizontal="center" vertical="center" wrapText="1"/>
    </xf>
    <xf numFmtId="0" fontId="0" fillId="0" borderId="52" xfId="0" applyBorder="1" applyAlignment="1">
      <alignment vertical="top" wrapText="1"/>
    </xf>
  </cellXfs>
  <cellStyles count="1">
    <cellStyle name="Normal" xfId="0" builtinId="0"/>
  </cellStyles>
  <dxfs count="2">
    <dxf>
      <font>
        <i/>
        <color rgb="FF000000"/>
        <sz val="12"/>
        <name val="Arial"/>
      </font>
      <alignment horizontal="left" vertical="top" wrapText="1"/>
      <border>
        <left style="thin"/>
        <right style="thin"/>
        <top style="thin"/>
        <bottom style="thin"/>
        <diagonal/>
      </border>
    </dxf>
    <dxf>
      <font>
        <i/>
        <color rgb="00000000"/>
        <sz val="12"/>
        <name val="Arial"/>
      </font>
      <alignment horizontal="left" vertical="top" wrapText="1"/>
      <border>
        <left style="thin"/>
        <right style="thin"/>
        <top style="thin"/>
        <bottom style="thin"/>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2.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12.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0"/>
  <sheetViews>
    <sheetView workbookViewId="0" zoomScale="80" zoomScaleNormal="80">
      <selection activeCell="C11" sqref="C11"/>
    </sheetView>
  </sheetViews>
  <sheetFormatPr defaultRowHeight="16" outlineLevelRow="0" outlineLevelCol="0" x14ac:dyDescent="0.2" defaultColWidth="8.83203125" customHeight="1"/>
  <cols>
    <col min="1" max="1" width="1.5" customWidth="1"/>
    <col min="2" max="2" width="5.1640625" customWidth="1"/>
    <col min="3" max="3" width="19.5" customWidth="1"/>
    <col min="4" max="4" width="21.5" customWidth="1"/>
    <col min="5" max="5" width="7.5" customWidth="1"/>
    <col min="6" max="6" width="25.83203125" customWidth="1"/>
    <col min="7" max="7" width="14.5" customWidth="1"/>
    <col min="8" max="8" width="16.5" customWidth="1"/>
    <col min="9" max="9" width="28.1640625" customWidth="1"/>
    <col min="10" max="10" width="15.5" customWidth="1"/>
    <col min="11" max="11" width="24.5" customWidth="1"/>
    <col min="12" max="12" width="25.1640625" customWidth="1"/>
    <col min="13" max="13" width="21" customWidth="1"/>
    <col min="14" max="14" width="24.1640625" customWidth="1"/>
    <col min="15" max="15" width="25.5" customWidth="1"/>
  </cols>
  <sheetData>
    <row r="1" spans="1:16" x14ac:dyDescent="0.25">
      <c r="A1" s="22"/>
      <c r="B1" s="22"/>
      <c r="C1" s="23"/>
      <c r="D1" s="22"/>
      <c r="E1" s="22"/>
      <c r="F1" s="22"/>
      <c r="G1" s="22"/>
      <c r="H1" s="22"/>
      <c r="I1" s="22"/>
      <c r="J1" s="22"/>
      <c r="K1" s="22"/>
      <c r="L1" s="22"/>
      <c r="M1" s="22"/>
      <c r="N1" s="24"/>
      <c r="O1" s="24"/>
      <c r="P1" s="24"/>
    </row>
    <row r="2" spans="1:16" x14ac:dyDescent="0.25">
      <c r="A2" s="25" t="s">
        <v>146</v>
      </c>
      <c r="B2" s="25"/>
      <c r="C2" s="25"/>
      <c r="D2" s="25"/>
      <c r="E2" s="25"/>
      <c r="F2" s="25"/>
      <c r="G2" s="25"/>
      <c r="H2" s="25"/>
      <c r="I2" s="25"/>
      <c r="J2" s="25"/>
      <c r="K2" s="25"/>
      <c r="L2" s="25"/>
      <c r="M2" s="25"/>
      <c r="N2" s="24"/>
      <c r="O2" s="24"/>
      <c r="P2" s="24"/>
    </row>
    <row r="3" spans="1:16" x14ac:dyDescent="0.25">
      <c r="A3" s="22"/>
      <c r="B3" s="26"/>
      <c r="C3" s="27"/>
      <c r="D3" s="26"/>
      <c r="E3" s="26"/>
      <c r="F3" s="26"/>
      <c r="G3" s="26"/>
      <c r="H3" s="26"/>
      <c r="I3" s="26"/>
      <c r="J3" s="26"/>
      <c r="K3" s="26"/>
      <c r="L3" s="22"/>
      <c r="M3" s="22"/>
      <c r="N3" s="24"/>
      <c r="O3" s="24"/>
      <c r="P3" s="24"/>
    </row>
    <row r="4" ht="34" customHeight="1" spans="1:16" x14ac:dyDescent="0.25">
      <c r="A4" s="22"/>
      <c r="B4" s="28">
        <v>1</v>
      </c>
      <c r="C4" s="29" t="s">
        <v>147</v>
      </c>
      <c r="D4" s="30"/>
      <c r="E4" s="28">
        <v>6</v>
      </c>
      <c r="F4" s="29" t="s">
        <v>148</v>
      </c>
      <c r="G4" s="31"/>
      <c r="H4" s="28">
        <v>11</v>
      </c>
      <c r="I4" s="32" t="s">
        <v>149</v>
      </c>
      <c r="J4" s="28">
        <v>16</v>
      </c>
      <c r="K4" s="33" t="s">
        <v>150</v>
      </c>
      <c r="L4" s="34"/>
      <c r="M4" s="34"/>
      <c r="N4" s="35"/>
      <c r="O4" s="24"/>
      <c r="P4" s="24"/>
    </row>
    <row r="5" ht="68" customHeight="1" spans="1:16" x14ac:dyDescent="0.25">
      <c r="A5" s="22"/>
      <c r="B5" s="36"/>
      <c r="C5" s="37"/>
      <c r="D5" s="38"/>
      <c r="E5" s="36"/>
      <c r="F5" s="37"/>
      <c r="G5" s="38"/>
      <c r="H5" s="39"/>
      <c r="I5" s="40"/>
      <c r="J5" s="41"/>
      <c r="K5" s="42" t="s">
        <v>151</v>
      </c>
      <c r="L5" s="34"/>
      <c r="M5" s="34"/>
      <c r="N5" s="24"/>
      <c r="O5" s="24"/>
      <c r="P5" s="24"/>
    </row>
    <row r="6" spans="1:16" x14ac:dyDescent="0.25">
      <c r="A6" s="22"/>
      <c r="B6" s="28">
        <v>2</v>
      </c>
      <c r="C6" s="29" t="s">
        <v>152</v>
      </c>
      <c r="D6" s="30"/>
      <c r="E6" s="28">
        <v>7</v>
      </c>
      <c r="F6" s="29" t="s">
        <v>153</v>
      </c>
      <c r="G6" s="30"/>
      <c r="H6" s="28">
        <v>12</v>
      </c>
      <c r="I6" s="33" t="s">
        <v>154</v>
      </c>
      <c r="J6" s="43"/>
      <c r="K6" s="34" t="s">
        <v>155</v>
      </c>
      <c r="L6" s="34"/>
      <c r="M6" s="34"/>
      <c r="N6" s="24"/>
      <c r="O6" s="24"/>
      <c r="P6" s="24"/>
    </row>
    <row r="7" spans="1:16" x14ac:dyDescent="0.25">
      <c r="A7" s="22"/>
      <c r="B7" s="36"/>
      <c r="C7" s="37"/>
      <c r="D7" s="38"/>
      <c r="E7" s="36"/>
      <c r="F7" s="44" t="s">
        <v>96</v>
      </c>
      <c r="G7" s="45"/>
      <c r="H7" s="39"/>
      <c r="I7" s="34" t="s">
        <v>96</v>
      </c>
      <c r="J7" s="43"/>
      <c r="K7" s="46" t="s">
        <v>156</v>
      </c>
      <c r="L7" s="34"/>
      <c r="M7" s="34"/>
      <c r="N7" s="24"/>
      <c r="O7" s="24"/>
      <c r="P7" s="24"/>
    </row>
    <row r="8" spans="1:16" x14ac:dyDescent="0.25">
      <c r="A8" s="22"/>
      <c r="B8" s="28">
        <v>3</v>
      </c>
      <c r="C8" s="29" t="s">
        <v>157</v>
      </c>
      <c r="D8" s="30"/>
      <c r="E8" s="28">
        <v>8</v>
      </c>
      <c r="F8" s="47" t="s">
        <v>158</v>
      </c>
      <c r="G8" s="48"/>
      <c r="H8" s="28">
        <v>13</v>
      </c>
      <c r="I8" s="33" t="s">
        <v>159</v>
      </c>
      <c r="J8" s="43"/>
      <c r="K8" s="34" t="s">
        <v>160</v>
      </c>
      <c r="L8" s="34"/>
      <c r="M8" s="34"/>
      <c r="N8" s="24"/>
      <c r="O8" s="24"/>
      <c r="P8" s="24"/>
    </row>
    <row r="9" spans="1:16" x14ac:dyDescent="0.25">
      <c r="A9" s="22"/>
      <c r="B9" s="36"/>
      <c r="C9" s="44"/>
      <c r="D9" s="45"/>
      <c r="E9" s="49"/>
      <c r="F9" s="50"/>
      <c r="G9" s="51"/>
      <c r="H9" s="39"/>
      <c r="I9" s="52" t="s">
        <v>96</v>
      </c>
      <c r="J9" s="43"/>
      <c r="K9" s="34" t="s">
        <v>161</v>
      </c>
      <c r="L9" s="34"/>
      <c r="M9" s="34"/>
      <c r="N9" s="24"/>
      <c r="O9" s="24"/>
      <c r="P9" s="24"/>
    </row>
    <row r="10" spans="1:16" x14ac:dyDescent="0.25">
      <c r="A10" s="22"/>
      <c r="B10" s="28">
        <v>4</v>
      </c>
      <c r="C10" s="53" t="s">
        <v>162</v>
      </c>
      <c r="D10" s="54"/>
      <c r="E10" s="28">
        <v>9</v>
      </c>
      <c r="F10" s="53" t="s">
        <v>163</v>
      </c>
      <c r="G10" s="54"/>
      <c r="H10" s="28">
        <v>14</v>
      </c>
      <c r="I10" s="33" t="s">
        <v>164</v>
      </c>
      <c r="J10" s="43"/>
      <c r="K10" s="34" t="s">
        <v>165</v>
      </c>
      <c r="L10" s="34"/>
      <c r="M10" s="34"/>
      <c r="N10" s="24"/>
      <c r="O10" s="24"/>
      <c r="P10" s="24"/>
    </row>
    <row r="11" spans="1:16" x14ac:dyDescent="0.25">
      <c r="A11" s="22"/>
      <c r="B11" s="41"/>
      <c r="C11" s="55" t="s">
        <v>96</v>
      </c>
      <c r="D11" s="56"/>
      <c r="E11" s="43"/>
      <c r="F11" s="44" t="s">
        <v>96</v>
      </c>
      <c r="G11" s="57"/>
      <c r="H11" s="58"/>
      <c r="I11" s="59" t="s">
        <v>96</v>
      </c>
      <c r="J11" s="43"/>
      <c r="K11" s="34" t="s">
        <v>166</v>
      </c>
      <c r="L11" s="60"/>
      <c r="M11" s="61"/>
      <c r="N11" s="24"/>
      <c r="O11" s="24"/>
      <c r="P11" s="24"/>
    </row>
    <row r="12" ht="17" customHeight="1" spans="1:16" x14ac:dyDescent="0.25">
      <c r="A12" s="22"/>
      <c r="B12" s="62">
        <v>5</v>
      </c>
      <c r="C12" s="53" t="s">
        <v>167</v>
      </c>
      <c r="D12" s="63"/>
      <c r="E12" s="62">
        <v>10</v>
      </c>
      <c r="F12" s="64" t="s">
        <v>168</v>
      </c>
      <c r="G12" s="65"/>
      <c r="H12" s="66"/>
      <c r="I12" s="67" t="s">
        <v>169</v>
      </c>
      <c r="J12" s="68"/>
      <c r="K12" s="34" t="s">
        <v>170</v>
      </c>
      <c r="L12" s="34"/>
      <c r="M12" s="34"/>
      <c r="N12" s="24"/>
      <c r="O12" s="24"/>
      <c r="P12" s="24"/>
    </row>
    <row r="13" ht="27" customHeight="1" spans="1:16" x14ac:dyDescent="0.25">
      <c r="A13" s="22"/>
      <c r="B13" s="43"/>
      <c r="C13" s="69" t="s">
        <v>91</v>
      </c>
      <c r="D13" s="70"/>
      <c r="E13" s="71"/>
      <c r="F13" s="72"/>
      <c r="G13" s="73"/>
      <c r="H13" s="74"/>
      <c r="I13" s="75" t="s">
        <v>96</v>
      </c>
      <c r="J13" s="43"/>
      <c r="K13" s="34"/>
      <c r="L13" s="76"/>
      <c r="M13" s="61"/>
      <c r="N13" s="24"/>
      <c r="O13" s="24"/>
      <c r="P13" s="24"/>
    </row>
    <row r="14" ht="17" customHeight="1" spans="1:16" x14ac:dyDescent="0.25">
      <c r="A14" s="22"/>
      <c r="B14" s="77"/>
      <c r="C14" s="78" t="s">
        <v>171</v>
      </c>
      <c r="D14" s="79"/>
      <c r="E14" s="41"/>
      <c r="F14" s="80"/>
      <c r="G14" s="81"/>
      <c r="H14" s="49">
        <v>15</v>
      </c>
      <c r="I14" s="34" t="s">
        <v>172</v>
      </c>
      <c r="J14" s="43"/>
      <c r="K14" s="59" t="s">
        <v>173</v>
      </c>
      <c r="L14" s="82"/>
      <c r="M14" s="56"/>
      <c r="N14" s="24"/>
      <c r="O14" s="24"/>
      <c r="P14" s="24"/>
    </row>
    <row r="15" ht="30" customHeight="1" spans="1:16" x14ac:dyDescent="0.25">
      <c r="A15" s="22"/>
      <c r="B15" s="83"/>
      <c r="C15" s="84"/>
      <c r="D15" s="85"/>
      <c r="E15" s="43"/>
      <c r="F15" s="86"/>
      <c r="G15" s="87"/>
      <c r="H15" s="88"/>
      <c r="I15" s="46" t="s">
        <v>174</v>
      </c>
      <c r="J15" s="89"/>
      <c r="K15" s="90"/>
      <c r="L15" s="91"/>
      <c r="M15" s="92"/>
      <c r="N15" s="24"/>
      <c r="O15" s="24"/>
      <c r="P15" s="24"/>
    </row>
    <row r="16" spans="1:16" x14ac:dyDescent="0.25">
      <c r="A16" s="22"/>
      <c r="B16" s="93"/>
      <c r="C16" s="94"/>
      <c r="D16" s="94"/>
      <c r="E16" s="95"/>
      <c r="F16" s="96"/>
      <c r="G16" s="97"/>
      <c r="H16" s="95"/>
      <c r="I16" s="98"/>
      <c r="J16" s="93"/>
      <c r="K16" s="99"/>
      <c r="L16" s="94"/>
      <c r="M16" s="94"/>
      <c r="N16" s="24"/>
      <c r="O16" s="24"/>
      <c r="P16" s="24"/>
    </row>
    <row r="17" spans="1:16" x14ac:dyDescent="0.25">
      <c r="A17" s="22"/>
      <c r="B17" s="100" t="s">
        <v>175</v>
      </c>
      <c r="C17" s="101"/>
      <c r="D17" s="101"/>
      <c r="E17" s="101"/>
      <c r="F17" s="101"/>
      <c r="G17" s="101"/>
      <c r="H17" s="101"/>
      <c r="I17" s="101"/>
      <c r="J17" s="101"/>
      <c r="K17" s="101"/>
      <c r="L17" s="101"/>
      <c r="M17" s="102"/>
      <c r="N17" s="24"/>
      <c r="O17" s="24"/>
      <c r="P17" s="24"/>
    </row>
    <row r="18" ht="17" customHeight="1" spans="1:16" x14ac:dyDescent="0.25">
      <c r="A18" s="22"/>
      <c r="B18" s="103">
        <v>17</v>
      </c>
      <c r="C18" s="104" t="s">
        <v>176</v>
      </c>
      <c r="D18" s="105" t="s">
        <v>177</v>
      </c>
      <c r="E18" s="106"/>
      <c r="F18" s="107"/>
      <c r="G18" s="108" t="s">
        <v>178</v>
      </c>
      <c r="H18" s="109"/>
      <c r="I18" s="109"/>
      <c r="J18" s="110"/>
      <c r="K18" s="108" t="s">
        <v>179</v>
      </c>
      <c r="L18" s="109"/>
      <c r="M18" s="110"/>
      <c r="N18" s="24"/>
      <c r="O18" s="24"/>
      <c r="P18" s="24"/>
    </row>
    <row r="19" ht="34" customHeight="1" spans="1:16" x14ac:dyDescent="0.25">
      <c r="A19" s="22"/>
      <c r="B19" s="111"/>
      <c r="C19" s="112" t="s">
        <v>180</v>
      </c>
      <c r="D19" s="113"/>
      <c r="E19" s="114"/>
      <c r="F19" s="115"/>
      <c r="G19" s="113"/>
      <c r="H19" s="114"/>
      <c r="I19" s="114"/>
      <c r="J19" s="115"/>
      <c r="K19" s="113"/>
      <c r="L19" s="114"/>
      <c r="M19" s="115"/>
      <c r="N19" s="24"/>
      <c r="O19" s="24"/>
      <c r="P19" s="24"/>
    </row>
    <row r="20" ht="34" customHeight="1" spans="1:16" x14ac:dyDescent="0.25">
      <c r="A20" s="22"/>
      <c r="B20" s="111"/>
      <c r="C20" s="112" t="s">
        <v>181</v>
      </c>
      <c r="D20" s="113"/>
      <c r="E20" s="114"/>
      <c r="F20" s="115"/>
      <c r="G20" s="113"/>
      <c r="H20" s="114"/>
      <c r="I20" s="114"/>
      <c r="J20" s="115"/>
      <c r="K20" s="113"/>
      <c r="L20" s="114"/>
      <c r="M20" s="115"/>
      <c r="N20" s="24"/>
      <c r="O20" s="24"/>
      <c r="P20" s="24"/>
    </row>
    <row r="21" ht="57" customHeight="1" spans="1:16" x14ac:dyDescent="0.25">
      <c r="A21" s="22"/>
      <c r="B21" s="111"/>
      <c r="C21" s="112" t="s">
        <v>182</v>
      </c>
      <c r="D21" s="116"/>
      <c r="E21" s="117"/>
      <c r="F21" s="118"/>
      <c r="G21" s="113"/>
      <c r="H21" s="114"/>
      <c r="I21" s="114"/>
      <c r="J21" s="115"/>
      <c r="K21" s="113"/>
      <c r="L21" s="114"/>
      <c r="M21" s="115"/>
      <c r="N21" s="24"/>
      <c r="O21" s="24"/>
      <c r="P21" s="24"/>
    </row>
    <row r="22" ht="42" customHeight="1" spans="1:16" x14ac:dyDescent="0.25">
      <c r="A22" s="22"/>
      <c r="B22" s="111"/>
      <c r="C22" s="42" t="s">
        <v>183</v>
      </c>
      <c r="D22" s="113"/>
      <c r="E22" s="114"/>
      <c r="F22" s="115"/>
      <c r="G22" s="113"/>
      <c r="H22" s="114"/>
      <c r="I22" s="114"/>
      <c r="J22" s="115"/>
      <c r="K22" s="113"/>
      <c r="L22" s="114"/>
      <c r="M22" s="115"/>
      <c r="N22" s="24"/>
      <c r="O22" s="24"/>
      <c r="P22" s="24"/>
    </row>
    <row r="23" ht="34" customHeight="1" spans="1:16" x14ac:dyDescent="0.25">
      <c r="A23" s="22"/>
      <c r="B23" s="111"/>
      <c r="C23" s="119" t="s">
        <v>184</v>
      </c>
      <c r="D23" s="113"/>
      <c r="E23" s="114"/>
      <c r="F23" s="115"/>
      <c r="G23" s="113"/>
      <c r="H23" s="114"/>
      <c r="I23" s="114"/>
      <c r="J23" s="115"/>
      <c r="K23" s="113"/>
      <c r="L23" s="114"/>
      <c r="M23" s="115"/>
      <c r="N23" s="24"/>
      <c r="O23" s="24"/>
      <c r="P23" s="24"/>
    </row>
    <row r="24" ht="34" customHeight="1" spans="1:16" x14ac:dyDescent="0.25">
      <c r="A24" s="22"/>
      <c r="B24" s="111"/>
      <c r="C24" s="119" t="s">
        <v>185</v>
      </c>
      <c r="D24" s="113"/>
      <c r="E24" s="114"/>
      <c r="F24" s="115"/>
      <c r="G24" s="113"/>
      <c r="H24" s="114"/>
      <c r="I24" s="114"/>
      <c r="J24" s="115"/>
      <c r="K24" s="113"/>
      <c r="L24" s="114"/>
      <c r="M24" s="115"/>
      <c r="N24" s="24"/>
      <c r="O24" s="24"/>
      <c r="P24" s="24"/>
    </row>
    <row r="25" ht="34" customHeight="1" spans="1:16" x14ac:dyDescent="0.25">
      <c r="A25" s="22"/>
      <c r="B25" s="111"/>
      <c r="C25" s="119" t="s">
        <v>186</v>
      </c>
      <c r="D25" s="113"/>
      <c r="E25" s="114"/>
      <c r="F25" s="115"/>
      <c r="G25" s="113"/>
      <c r="H25" s="114"/>
      <c r="I25" s="114"/>
      <c r="J25" s="115"/>
      <c r="K25" s="113"/>
      <c r="L25" s="114"/>
      <c r="M25" s="115"/>
      <c r="N25" s="24"/>
      <c r="O25" s="24"/>
      <c r="P25" s="24"/>
    </row>
    <row r="26" ht="34" customHeight="1" spans="1:16" x14ac:dyDescent="0.25">
      <c r="A26" s="22"/>
      <c r="B26" s="111"/>
      <c r="C26" s="120" t="s">
        <v>187</v>
      </c>
      <c r="D26" s="113"/>
      <c r="E26" s="114"/>
      <c r="F26" s="115"/>
      <c r="G26" s="113"/>
      <c r="H26" s="114"/>
      <c r="I26" s="114"/>
      <c r="J26" s="115"/>
      <c r="K26" s="113"/>
      <c r="L26" s="114"/>
      <c r="M26" s="115"/>
      <c r="N26" s="24"/>
      <c r="O26" s="24"/>
      <c r="P26" s="24"/>
    </row>
    <row r="27" ht="51" customHeight="1" spans="1:16" x14ac:dyDescent="0.25">
      <c r="A27" s="22"/>
      <c r="B27" s="111"/>
      <c r="C27" s="119" t="s">
        <v>188</v>
      </c>
      <c r="D27" s="113"/>
      <c r="E27" s="114"/>
      <c r="F27" s="115"/>
      <c r="G27" s="113"/>
      <c r="H27" s="114"/>
      <c r="I27" s="114"/>
      <c r="J27" s="115"/>
      <c r="K27" s="113"/>
      <c r="L27" s="114"/>
      <c r="M27" s="115"/>
      <c r="N27" s="24"/>
      <c r="O27" s="24"/>
      <c r="P27" s="24"/>
    </row>
    <row r="28" ht="51" customHeight="1" spans="1:16" x14ac:dyDescent="0.25">
      <c r="A28" s="22"/>
      <c r="B28" s="111"/>
      <c r="C28" s="119" t="s">
        <v>189</v>
      </c>
      <c r="D28" s="113"/>
      <c r="E28" s="114"/>
      <c r="F28" s="115"/>
      <c r="G28" s="113"/>
      <c r="H28" s="114"/>
      <c r="I28" s="114"/>
      <c r="J28" s="115"/>
      <c r="K28" s="113"/>
      <c r="L28" s="114"/>
      <c r="M28" s="115"/>
      <c r="N28" s="24"/>
      <c r="O28" s="24"/>
      <c r="P28" s="24"/>
    </row>
    <row r="29" ht="51" customHeight="1" spans="1:16" x14ac:dyDescent="0.25">
      <c r="A29" s="22"/>
      <c r="B29" s="111"/>
      <c r="C29" s="121" t="s">
        <v>190</v>
      </c>
      <c r="D29" s="113"/>
      <c r="E29" s="114"/>
      <c r="F29" s="115"/>
      <c r="G29" s="113"/>
      <c r="H29" s="114"/>
      <c r="I29" s="114"/>
      <c r="J29" s="115"/>
      <c r="K29" s="113"/>
      <c r="L29" s="114"/>
      <c r="M29" s="115"/>
      <c r="N29" s="24"/>
      <c r="O29" s="24"/>
      <c r="P29" s="24"/>
    </row>
    <row r="30" ht="34" customHeight="1" spans="1:16" x14ac:dyDescent="0.25">
      <c r="A30" s="22"/>
      <c r="B30" s="111"/>
      <c r="C30" s="121" t="s">
        <v>191</v>
      </c>
      <c r="D30" s="113"/>
      <c r="E30" s="114"/>
      <c r="F30" s="115"/>
      <c r="G30" s="113"/>
      <c r="H30" s="114"/>
      <c r="I30" s="114"/>
      <c r="J30" s="115"/>
      <c r="K30" s="113"/>
      <c r="L30" s="114"/>
      <c r="M30" s="115"/>
      <c r="N30" s="24"/>
      <c r="O30" s="24"/>
      <c r="P30" s="24"/>
    </row>
    <row r="31" ht="51" customHeight="1" spans="1:16" x14ac:dyDescent="0.25">
      <c r="A31" s="22"/>
      <c r="B31" s="111"/>
      <c r="C31" s="121" t="s">
        <v>192</v>
      </c>
      <c r="D31" s="113"/>
      <c r="E31" s="114"/>
      <c r="F31" s="115"/>
      <c r="G31" s="113"/>
      <c r="H31" s="114"/>
      <c r="I31" s="114"/>
      <c r="J31" s="115"/>
      <c r="K31" s="113"/>
      <c r="L31" s="114"/>
      <c r="M31" s="115"/>
      <c r="N31" s="24"/>
      <c r="O31" s="24"/>
      <c r="P31" s="24"/>
    </row>
    <row r="32" ht="51" customHeight="1" spans="1:16" x14ac:dyDescent="0.25">
      <c r="A32" s="22"/>
      <c r="B32" s="122"/>
      <c r="C32" s="42" t="s">
        <v>193</v>
      </c>
      <c r="D32" s="113"/>
      <c r="E32" s="114"/>
      <c r="F32" s="115"/>
      <c r="G32" s="113"/>
      <c r="H32" s="114"/>
      <c r="I32" s="114"/>
      <c r="J32" s="115"/>
      <c r="K32" s="113"/>
      <c r="L32" s="114"/>
      <c r="M32" s="115"/>
      <c r="N32" s="24"/>
      <c r="O32" s="24"/>
      <c r="P32" s="24"/>
    </row>
    <row r="33" spans="1:16" x14ac:dyDescent="0.25">
      <c r="A33" s="22"/>
      <c r="B33" s="123"/>
      <c r="C33" s="124"/>
      <c r="D33" s="123"/>
      <c r="E33" s="123"/>
      <c r="F33" s="96"/>
      <c r="G33" s="123"/>
      <c r="H33" s="123"/>
      <c r="I33" s="123"/>
      <c r="J33" s="123"/>
      <c r="K33" s="123"/>
      <c r="L33" s="125"/>
      <c r="M33" s="22"/>
      <c r="N33" s="24"/>
      <c r="O33" s="24"/>
      <c r="P33" s="24"/>
    </row>
    <row r="34" ht="26" customHeight="1" spans="1:16" x14ac:dyDescent="0.25">
      <c r="A34" s="22"/>
      <c r="B34" s="119">
        <v>18</v>
      </c>
      <c r="C34" s="126" t="s">
        <v>194</v>
      </c>
      <c r="D34" s="127"/>
      <c r="E34" s="127"/>
      <c r="F34" s="127"/>
      <c r="G34" s="127"/>
      <c r="H34" s="128"/>
      <c r="I34" s="129"/>
      <c r="J34" s="130"/>
      <c r="K34" s="130"/>
      <c r="L34" s="130"/>
      <c r="M34" s="131"/>
      <c r="N34" s="24"/>
      <c r="O34" s="24"/>
      <c r="P34" s="24"/>
    </row>
    <row r="35" ht="26" customHeight="1" spans="1:16" x14ac:dyDescent="0.25">
      <c r="A35" s="22"/>
      <c r="B35" s="119">
        <v>19</v>
      </c>
      <c r="C35" s="112" t="s">
        <v>195</v>
      </c>
      <c r="D35" s="132"/>
      <c r="E35" s="132"/>
      <c r="F35" s="132"/>
      <c r="G35" s="132"/>
      <c r="H35" s="133"/>
      <c r="I35" s="134" t="s">
        <v>96</v>
      </c>
      <c r="J35" s="135"/>
      <c r="K35" s="135"/>
      <c r="L35" s="135"/>
      <c r="M35" s="136"/>
      <c r="N35" s="24"/>
      <c r="O35" s="24"/>
      <c r="P35" s="24"/>
    </row>
    <row r="36" ht="26" customHeight="1" spans="1:16" x14ac:dyDescent="0.25">
      <c r="A36" s="22"/>
      <c r="B36" s="137">
        <v>20</v>
      </c>
      <c r="C36" s="121" t="s">
        <v>196</v>
      </c>
      <c r="D36" s="138"/>
      <c r="E36" s="138"/>
      <c r="F36" s="138"/>
      <c r="G36" s="138"/>
      <c r="H36" s="139"/>
      <c r="I36" s="134" t="s">
        <v>197</v>
      </c>
      <c r="J36" s="134" t="s">
        <v>96</v>
      </c>
      <c r="K36" s="140"/>
      <c r="L36" s="140"/>
      <c r="M36" s="141"/>
      <c r="N36" s="24"/>
      <c r="O36" s="24"/>
      <c r="P36" s="24"/>
    </row>
    <row r="37" ht="26" customHeight="1" spans="1:16" x14ac:dyDescent="0.25">
      <c r="A37" s="22"/>
      <c r="B37" s="142"/>
      <c r="C37" s="143"/>
      <c r="D37" s="144"/>
      <c r="E37" s="144"/>
      <c r="F37" s="144"/>
      <c r="G37" s="144"/>
      <c r="H37" s="145"/>
      <c r="I37" s="134" t="s">
        <v>198</v>
      </c>
      <c r="J37" s="134" t="s">
        <v>96</v>
      </c>
      <c r="K37" s="140"/>
      <c r="L37" s="140"/>
      <c r="M37" s="141"/>
      <c r="N37" s="24"/>
      <c r="O37" s="24"/>
      <c r="P37" s="24"/>
    </row>
    <row r="38" ht="26" customHeight="1" spans="1:16" x14ac:dyDescent="0.25">
      <c r="A38" s="22"/>
      <c r="B38" s="146"/>
      <c r="C38" s="147"/>
      <c r="D38" s="148"/>
      <c r="E38" s="148"/>
      <c r="F38" s="148"/>
      <c r="G38" s="148"/>
      <c r="H38" s="85"/>
      <c r="I38" s="134" t="s">
        <v>199</v>
      </c>
      <c r="J38" s="134" t="s">
        <v>96</v>
      </c>
      <c r="K38" s="140"/>
      <c r="L38" s="140"/>
      <c r="M38" s="141"/>
      <c r="N38" s="24"/>
      <c r="O38" s="24"/>
      <c r="P38" s="24"/>
    </row>
    <row r="39" ht="26" customHeight="1" spans="1:16" x14ac:dyDescent="0.25">
      <c r="A39" s="22"/>
      <c r="B39" s="119">
        <v>21</v>
      </c>
      <c r="C39" s="126" t="s">
        <v>200</v>
      </c>
      <c r="D39" s="127"/>
      <c r="E39" s="127"/>
      <c r="F39" s="127"/>
      <c r="G39" s="127"/>
      <c r="H39" s="128"/>
      <c r="I39" s="134"/>
      <c r="J39" s="135"/>
      <c r="K39" s="135"/>
      <c r="L39" s="135"/>
      <c r="M39" s="136"/>
      <c r="N39" s="24"/>
      <c r="O39" s="24"/>
      <c r="P39" s="24"/>
    </row>
    <row r="40" ht="26" customHeight="1" spans="1:16" x14ac:dyDescent="0.25">
      <c r="A40" s="22"/>
      <c r="B40" s="119">
        <v>22</v>
      </c>
      <c r="C40" s="126" t="s">
        <v>201</v>
      </c>
      <c r="D40" s="127"/>
      <c r="E40" s="127"/>
      <c r="F40" s="127"/>
      <c r="G40" s="127"/>
      <c r="H40" s="128"/>
      <c r="I40" s="129"/>
      <c r="J40" s="130"/>
      <c r="K40" s="130"/>
      <c r="L40" s="130"/>
      <c r="M40" s="131"/>
      <c r="N40" s="24"/>
      <c r="O40" s="24"/>
      <c r="P40" s="24"/>
    </row>
    <row r="41" ht="26" customHeight="1" spans="1:16" x14ac:dyDescent="0.25">
      <c r="A41" s="22"/>
      <c r="B41" s="119">
        <v>23</v>
      </c>
      <c r="C41" s="126" t="s">
        <v>202</v>
      </c>
      <c r="D41" s="127"/>
      <c r="E41" s="127"/>
      <c r="F41" s="127"/>
      <c r="G41" s="127"/>
      <c r="H41" s="128"/>
      <c r="I41" s="129"/>
      <c r="J41" s="130"/>
      <c r="K41" s="130"/>
      <c r="L41" s="130"/>
      <c r="M41" s="131"/>
      <c r="N41" s="24"/>
      <c r="O41" s="24"/>
      <c r="P41" s="24"/>
    </row>
    <row r="42" ht="26" customHeight="1" spans="1:16" x14ac:dyDescent="0.25">
      <c r="A42" s="22"/>
      <c r="B42" s="119">
        <v>24</v>
      </c>
      <c r="C42" s="126" t="s">
        <v>203</v>
      </c>
      <c r="D42" s="127"/>
      <c r="E42" s="127"/>
      <c r="F42" s="127"/>
      <c r="G42" s="127"/>
      <c r="H42" s="128"/>
      <c r="I42" s="134"/>
      <c r="J42" s="135"/>
      <c r="K42" s="135"/>
      <c r="L42" s="135"/>
      <c r="M42" s="136"/>
      <c r="N42" s="24"/>
      <c r="O42" s="24"/>
      <c r="P42" s="24"/>
    </row>
    <row r="43" ht="26" customHeight="1" spans="1:16" x14ac:dyDescent="0.25">
      <c r="A43" s="22"/>
      <c r="B43" s="119">
        <v>25</v>
      </c>
      <c r="C43" s="126" t="s">
        <v>204</v>
      </c>
      <c r="D43" s="127"/>
      <c r="E43" s="127"/>
      <c r="F43" s="127"/>
      <c r="G43" s="127"/>
      <c r="H43" s="128"/>
      <c r="I43" s="134"/>
      <c r="J43" s="135"/>
      <c r="K43" s="135"/>
      <c r="L43" s="135"/>
      <c r="M43" s="136"/>
      <c r="N43" s="24"/>
      <c r="O43" s="24"/>
      <c r="P43" s="24"/>
    </row>
    <row r="44" ht="26" customHeight="1" spans="1:16" x14ac:dyDescent="0.25">
      <c r="A44" s="22"/>
      <c r="B44" s="119">
        <v>26</v>
      </c>
      <c r="C44" s="126" t="s">
        <v>205</v>
      </c>
      <c r="D44" s="127"/>
      <c r="E44" s="127"/>
      <c r="F44" s="127"/>
      <c r="G44" s="127"/>
      <c r="H44" s="128"/>
      <c r="I44" s="134"/>
      <c r="J44" s="135"/>
      <c r="K44" s="135"/>
      <c r="L44" s="135"/>
      <c r="M44" s="136"/>
      <c r="N44" s="24"/>
      <c r="O44" s="24"/>
      <c r="P44" s="24"/>
    </row>
    <row r="45" ht="26" customHeight="1" spans="1:16" x14ac:dyDescent="0.25">
      <c r="A45" s="22"/>
      <c r="B45" s="119">
        <v>27</v>
      </c>
      <c r="C45" s="126" t="s">
        <v>206</v>
      </c>
      <c r="D45" s="127"/>
      <c r="E45" s="127"/>
      <c r="F45" s="127"/>
      <c r="G45" s="127"/>
      <c r="H45" s="128"/>
      <c r="I45" s="134"/>
      <c r="J45" s="135"/>
      <c r="K45" s="135"/>
      <c r="L45" s="135"/>
      <c r="M45" s="136"/>
      <c r="N45" s="24"/>
      <c r="O45" s="24"/>
      <c r="P45" s="24"/>
    </row>
    <row r="46" ht="26" customHeight="1" spans="1:16" x14ac:dyDescent="0.25">
      <c r="A46" s="22"/>
      <c r="B46" s="119">
        <v>28</v>
      </c>
      <c r="C46" s="126" t="s">
        <v>207</v>
      </c>
      <c r="D46" s="127"/>
      <c r="E46" s="127"/>
      <c r="F46" s="127"/>
      <c r="G46" s="127"/>
      <c r="H46" s="128"/>
      <c r="I46" s="134"/>
      <c r="J46" s="135"/>
      <c r="K46" s="135"/>
      <c r="L46" s="135"/>
      <c r="M46" s="136"/>
      <c r="N46" s="24"/>
      <c r="O46" s="24"/>
      <c r="P46" s="24"/>
    </row>
    <row r="47" ht="26" customHeight="1" spans="1:16" x14ac:dyDescent="0.25">
      <c r="A47" s="22"/>
      <c r="B47" s="119">
        <v>29</v>
      </c>
      <c r="C47" s="126" t="s">
        <v>208</v>
      </c>
      <c r="D47" s="127"/>
      <c r="E47" s="127"/>
      <c r="F47" s="127"/>
      <c r="G47" s="127"/>
      <c r="H47" s="128"/>
      <c r="I47" s="149" t="s">
        <v>96</v>
      </c>
      <c r="J47" s="150"/>
      <c r="K47" s="150"/>
      <c r="L47" s="150"/>
      <c r="M47" s="151"/>
      <c r="N47" s="24"/>
      <c r="O47" s="24"/>
      <c r="P47" s="24"/>
    </row>
    <row r="48" ht="26" customHeight="1" spans="1:16" x14ac:dyDescent="0.25">
      <c r="A48" s="22"/>
      <c r="B48" s="119">
        <v>30</v>
      </c>
      <c r="C48" s="126" t="s">
        <v>209</v>
      </c>
      <c r="D48" s="127"/>
      <c r="E48" s="127"/>
      <c r="F48" s="127"/>
      <c r="G48" s="127"/>
      <c r="H48" s="128"/>
      <c r="I48" s="152" t="s">
        <v>210</v>
      </c>
      <c r="J48" s="134" t="s">
        <v>96</v>
      </c>
      <c r="K48" s="140"/>
      <c r="L48" s="140"/>
      <c r="M48" s="141"/>
      <c r="N48" s="24"/>
      <c r="O48" s="24"/>
      <c r="P48" s="24"/>
    </row>
    <row r="49" ht="26" customHeight="1" spans="1:16" x14ac:dyDescent="0.25">
      <c r="A49" s="22"/>
      <c r="B49" s="153"/>
      <c r="C49" s="154"/>
      <c r="D49" s="155"/>
      <c r="E49" s="155"/>
      <c r="F49" s="155"/>
      <c r="G49" s="155"/>
      <c r="H49" s="156"/>
      <c r="I49" s="152" t="s">
        <v>211</v>
      </c>
      <c r="J49" s="134" t="s">
        <v>96</v>
      </c>
      <c r="K49" s="140"/>
      <c r="L49" s="140"/>
      <c r="M49" s="141"/>
      <c r="N49" s="24"/>
      <c r="O49" s="24"/>
      <c r="P49" s="24"/>
    </row>
    <row r="50" ht="26" customHeight="1" spans="1:16" x14ac:dyDescent="0.25">
      <c r="A50" s="22"/>
      <c r="B50" s="153"/>
      <c r="C50" s="154"/>
      <c r="D50" s="155"/>
      <c r="E50" s="155"/>
      <c r="F50" s="155"/>
      <c r="G50" s="155"/>
      <c r="H50" s="156"/>
      <c r="I50" s="152" t="s">
        <v>212</v>
      </c>
      <c r="J50" s="134" t="s">
        <v>96</v>
      </c>
      <c r="K50" s="140"/>
      <c r="L50" s="140"/>
      <c r="M50" s="141"/>
      <c r="N50" s="24"/>
      <c r="O50" s="24"/>
      <c r="P50" s="24"/>
    </row>
    <row r="51" ht="26" customHeight="1" spans="1:16" x14ac:dyDescent="0.25">
      <c r="A51" s="22"/>
      <c r="B51" s="153"/>
      <c r="C51" s="154"/>
      <c r="D51" s="155"/>
      <c r="E51" s="155"/>
      <c r="F51" s="155"/>
      <c r="G51" s="155"/>
      <c r="H51" s="156"/>
      <c r="I51" s="152" t="s">
        <v>213</v>
      </c>
      <c r="J51" s="134" t="s">
        <v>96</v>
      </c>
      <c r="K51" s="140"/>
      <c r="L51" s="140"/>
      <c r="M51" s="141"/>
      <c r="N51" s="24"/>
      <c r="O51" s="24"/>
      <c r="P51" s="24"/>
    </row>
    <row r="52" ht="26" customHeight="1" spans="1:16" x14ac:dyDescent="0.25">
      <c r="A52" s="22"/>
      <c r="B52" s="153"/>
      <c r="C52" s="154"/>
      <c r="D52" s="155"/>
      <c r="E52" s="155"/>
      <c r="F52" s="155"/>
      <c r="G52" s="155"/>
      <c r="H52" s="156"/>
      <c r="I52" s="152" t="s">
        <v>214</v>
      </c>
      <c r="J52" s="134" t="s">
        <v>96</v>
      </c>
      <c r="K52" s="140"/>
      <c r="L52" s="140"/>
      <c r="M52" s="141"/>
      <c r="N52" s="24"/>
      <c r="O52" s="24"/>
      <c r="P52" s="24"/>
    </row>
    <row r="53" ht="26" customHeight="1" spans="1:16" x14ac:dyDescent="0.25">
      <c r="A53" s="22"/>
      <c r="B53" s="153"/>
      <c r="C53" s="154"/>
      <c r="D53" s="155"/>
      <c r="E53" s="155"/>
      <c r="F53" s="155"/>
      <c r="G53" s="155"/>
      <c r="H53" s="156"/>
      <c r="I53" s="152" t="s">
        <v>215</v>
      </c>
      <c r="J53" s="134" t="s">
        <v>96</v>
      </c>
      <c r="K53" s="140"/>
      <c r="L53" s="140"/>
      <c r="M53" s="141"/>
      <c r="N53" s="24"/>
      <c r="O53" s="24"/>
      <c r="P53" s="24"/>
    </row>
    <row r="54" ht="26" customHeight="1" spans="1:16" x14ac:dyDescent="0.25">
      <c r="A54" s="22"/>
      <c r="B54" s="153"/>
      <c r="C54" s="154"/>
      <c r="D54" s="155"/>
      <c r="E54" s="155"/>
      <c r="F54" s="155"/>
      <c r="G54" s="155"/>
      <c r="H54" s="156"/>
      <c r="I54" s="152" t="s">
        <v>216</v>
      </c>
      <c r="J54" s="134" t="s">
        <v>96</v>
      </c>
      <c r="K54" s="140"/>
      <c r="L54" s="140"/>
      <c r="M54" s="141"/>
      <c r="N54" s="24"/>
      <c r="O54" s="24"/>
      <c r="P54" s="24"/>
    </row>
    <row r="55" ht="26" customHeight="1" spans="1:16" x14ac:dyDescent="0.25">
      <c r="A55" s="22"/>
      <c r="B55" s="119">
        <v>31</v>
      </c>
      <c r="C55" s="126" t="s">
        <v>217</v>
      </c>
      <c r="D55" s="127"/>
      <c r="E55" s="127"/>
      <c r="F55" s="127"/>
      <c r="G55" s="127"/>
      <c r="H55" s="128"/>
      <c r="I55" s="157" t="s">
        <v>96</v>
      </c>
      <c r="J55" s="158"/>
      <c r="K55" s="158"/>
      <c r="L55" s="158"/>
      <c r="M55" s="159"/>
      <c r="N55" s="24"/>
      <c r="O55" s="24"/>
      <c r="P55" s="24"/>
    </row>
    <row r="56" ht="26" customHeight="1" spans="1:16" x14ac:dyDescent="0.25">
      <c r="A56" s="22"/>
      <c r="B56" s="119">
        <v>32</v>
      </c>
      <c r="C56" s="126" t="s">
        <v>218</v>
      </c>
      <c r="D56" s="127"/>
      <c r="E56" s="127"/>
      <c r="F56" s="127"/>
      <c r="G56" s="127"/>
      <c r="H56" s="128"/>
      <c r="I56" s="134" t="s">
        <v>96</v>
      </c>
      <c r="J56" s="135"/>
      <c r="K56" s="135"/>
      <c r="L56" s="135"/>
      <c r="M56" s="136"/>
      <c r="N56" s="24"/>
      <c r="O56" s="24"/>
      <c r="P56" s="24"/>
    </row>
    <row r="57" ht="26" customHeight="1" spans="1:16" x14ac:dyDescent="0.25">
      <c r="A57" s="22"/>
      <c r="B57" s="119">
        <v>33</v>
      </c>
      <c r="C57" s="126" t="s">
        <v>219</v>
      </c>
      <c r="D57" s="127"/>
      <c r="E57" s="127"/>
      <c r="F57" s="127"/>
      <c r="G57" s="127"/>
      <c r="H57" s="128"/>
      <c r="I57" s="134" t="s">
        <v>96</v>
      </c>
      <c r="J57" s="135"/>
      <c r="K57" s="135"/>
      <c r="L57" s="135"/>
      <c r="M57" s="136"/>
      <c r="N57" s="24"/>
      <c r="O57" s="24"/>
      <c r="P57" s="24"/>
    </row>
    <row r="58" ht="26" customHeight="1" spans="1:16" x14ac:dyDescent="0.25">
      <c r="A58" s="22"/>
      <c r="B58" s="119">
        <v>34</v>
      </c>
      <c r="C58" s="126" t="s">
        <v>220</v>
      </c>
      <c r="D58" s="127"/>
      <c r="E58" s="127"/>
      <c r="F58" s="127"/>
      <c r="G58" s="127"/>
      <c r="H58" s="128"/>
      <c r="I58" s="134"/>
      <c r="J58" s="135"/>
      <c r="K58" s="135"/>
      <c r="L58" s="135"/>
      <c r="M58" s="136"/>
      <c r="N58" s="24"/>
      <c r="O58" s="24"/>
      <c r="P58" s="24"/>
    </row>
    <row r="59" spans="1:16" x14ac:dyDescent="0.25">
      <c r="A59" s="22"/>
      <c r="B59" s="22"/>
      <c r="C59" s="23"/>
      <c r="D59" s="22"/>
      <c r="E59" s="22"/>
      <c r="F59" s="96"/>
      <c r="G59" s="22"/>
      <c r="H59" s="22"/>
      <c r="I59" s="22"/>
      <c r="J59" s="22"/>
      <c r="K59" s="22"/>
      <c r="L59" s="22"/>
      <c r="M59" s="22"/>
      <c r="N59" s="24"/>
      <c r="O59" s="24"/>
      <c r="P59" s="24"/>
    </row>
    <row r="60" spans="1:16" x14ac:dyDescent="0.25">
      <c r="A60" s="22"/>
      <c r="B60" s="160"/>
      <c r="C60" s="161"/>
      <c r="D60" s="161"/>
      <c r="E60" s="161"/>
      <c r="F60" s="96"/>
      <c r="G60" s="161"/>
      <c r="H60" s="161"/>
      <c r="I60" s="22"/>
      <c r="J60" s="22"/>
      <c r="K60" s="22"/>
      <c r="L60" s="120"/>
      <c r="M60" s="22"/>
      <c r="N60" s="24"/>
      <c r="O60" s="24"/>
      <c r="P60" s="24"/>
    </row>
    <row r="61" spans="1:16" x14ac:dyDescent="0.25">
      <c r="A61" s="24"/>
      <c r="B61" s="162" t="s">
        <v>221</v>
      </c>
      <c r="C61" s="162"/>
      <c r="D61" s="162"/>
      <c r="E61" s="162"/>
      <c r="F61" s="162"/>
      <c r="G61" s="162"/>
      <c r="H61" s="162"/>
      <c r="I61" s="162"/>
      <c r="J61" s="162"/>
      <c r="K61" s="162"/>
      <c r="L61" s="162"/>
      <c r="M61" s="163"/>
      <c r="N61" s="163"/>
      <c r="O61" s="24"/>
      <c r="P61" s="24"/>
    </row>
    <row r="62" ht="17" customHeight="1" spans="1:16" x14ac:dyDescent="0.25">
      <c r="A62" s="24"/>
      <c r="B62" s="164">
        <v>35</v>
      </c>
      <c r="C62" s="165" t="s">
        <v>221</v>
      </c>
      <c r="D62" s="166"/>
      <c r="E62" s="166"/>
      <c r="F62" s="166"/>
      <c r="G62" s="166"/>
      <c r="H62" s="167"/>
      <c r="I62" s="165" t="s">
        <v>222</v>
      </c>
      <c r="J62" s="165" t="s">
        <v>223</v>
      </c>
      <c r="K62" s="167"/>
      <c r="L62" s="168" t="s">
        <v>224</v>
      </c>
      <c r="M62" s="24"/>
      <c r="N62" s="24"/>
      <c r="O62" s="24"/>
      <c r="P62" s="24"/>
    </row>
    <row r="63" ht="61" customHeight="1" spans="1:16" x14ac:dyDescent="0.25">
      <c r="A63" s="24"/>
      <c r="B63" s="169"/>
      <c r="C63" s="170"/>
      <c r="D63" s="171"/>
      <c r="E63" s="171"/>
      <c r="F63" s="171"/>
      <c r="G63" s="171"/>
      <c r="H63" s="172"/>
      <c r="I63" s="173"/>
      <c r="J63" s="174"/>
      <c r="K63" s="175"/>
      <c r="L63" s="176"/>
      <c r="M63" s="24"/>
      <c r="N63" s="24"/>
      <c r="O63" s="24"/>
      <c r="P63" s="24"/>
    </row>
    <row r="64" spans="1:16" x14ac:dyDescent="0.25">
      <c r="A64" s="24"/>
      <c r="B64" s="177"/>
      <c r="C64" s="178"/>
      <c r="D64" s="178"/>
      <c r="E64" s="178"/>
      <c r="G64" s="178"/>
      <c r="H64" s="178"/>
      <c r="I64" s="179"/>
      <c r="J64" s="180"/>
      <c r="K64" s="180"/>
      <c r="L64" s="181"/>
      <c r="M64" s="24"/>
      <c r="N64" s="24"/>
      <c r="O64" s="24"/>
      <c r="P64" s="24"/>
    </row>
    <row r="65" spans="1:16" x14ac:dyDescent="0.25">
      <c r="A65" s="24"/>
      <c r="B65" s="182">
        <v>36</v>
      </c>
      <c r="C65" s="183" t="s">
        <v>225</v>
      </c>
      <c r="D65" s="183"/>
      <c r="E65" s="183"/>
      <c r="F65" s="183"/>
      <c r="G65" s="183"/>
      <c r="H65" s="183"/>
      <c r="I65" s="183"/>
      <c r="J65" s="183"/>
      <c r="K65" s="178"/>
      <c r="L65" s="181"/>
      <c r="M65" s="24"/>
      <c r="N65" s="24"/>
      <c r="O65" s="24"/>
      <c r="P65" s="24"/>
    </row>
    <row r="66" spans="1:16" x14ac:dyDescent="0.25">
      <c r="A66" s="24"/>
      <c r="B66" s="184"/>
      <c r="C66" s="185" t="s">
        <v>226</v>
      </c>
      <c r="D66" s="186"/>
      <c r="E66" s="186"/>
      <c r="F66" s="187" t="s">
        <v>227</v>
      </c>
      <c r="G66" s="188"/>
      <c r="H66" s="185"/>
      <c r="I66" s="186" t="s">
        <v>228</v>
      </c>
      <c r="J66" s="186"/>
      <c r="K66" s="24"/>
      <c r="L66" s="24"/>
      <c r="M66" s="24"/>
      <c r="N66" s="24"/>
      <c r="O66" s="24"/>
      <c r="P66" s="24"/>
    </row>
    <row r="67" hidden="1" spans="1:16" x14ac:dyDescent="0.25">
      <c r="A67" s="24"/>
      <c r="B67" s="184"/>
      <c r="C67" s="189" t="s">
        <v>229</v>
      </c>
      <c r="D67" s="190"/>
      <c r="E67" s="190"/>
      <c r="F67" s="190"/>
      <c r="G67" s="190"/>
      <c r="H67" s="190"/>
      <c r="I67" s="190"/>
      <c r="J67" s="190"/>
      <c r="K67" s="24"/>
      <c r="L67" s="24"/>
      <c r="M67" s="24"/>
      <c r="N67" s="24"/>
      <c r="O67" s="24"/>
      <c r="P67" s="24"/>
    </row>
    <row r="68" ht="77" customHeight="1" spans="1:16" x14ac:dyDescent="0.25">
      <c r="A68" s="24"/>
      <c r="B68" s="184"/>
      <c r="C68" s="191" t="s">
        <v>43</v>
      </c>
      <c r="D68" s="192"/>
      <c r="E68" s="193"/>
      <c r="F68" s="191" t="s">
        <v>43</v>
      </c>
      <c r="G68" s="192"/>
      <c r="H68" s="193"/>
      <c r="I68" s="194" t="s">
        <v>43</v>
      </c>
      <c r="J68" s="195"/>
      <c r="K68" s="24"/>
      <c r="L68" s="24"/>
      <c r="M68" s="24"/>
      <c r="N68" s="24"/>
      <c r="O68" s="24"/>
      <c r="P68" s="24"/>
    </row>
    <row r="69" spans="1:16" x14ac:dyDescent="0.25">
      <c r="A69" s="24"/>
      <c r="B69" s="184"/>
      <c r="C69" s="196" t="s">
        <v>230</v>
      </c>
      <c r="D69" s="197"/>
      <c r="E69" s="197"/>
      <c r="F69" s="197"/>
      <c r="G69" s="197"/>
      <c r="H69" s="197"/>
      <c r="I69" s="197"/>
      <c r="J69" s="198"/>
      <c r="K69" s="24"/>
      <c r="L69" s="24"/>
      <c r="M69" s="199"/>
      <c r="N69" s="24"/>
      <c r="O69" s="24"/>
      <c r="P69" s="24"/>
    </row>
    <row r="70" ht="90" customHeight="1" spans="1:16" x14ac:dyDescent="0.25">
      <c r="A70" s="24"/>
      <c r="B70" s="200"/>
      <c r="C70" s="201"/>
      <c r="D70" s="202"/>
      <c r="E70" s="202"/>
      <c r="F70" s="202"/>
      <c r="G70" s="202"/>
      <c r="H70" s="202"/>
      <c r="I70" s="202"/>
      <c r="J70" s="203"/>
      <c r="K70" s="204"/>
      <c r="L70" s="205"/>
      <c r="M70" s="199"/>
      <c r="N70" s="24"/>
      <c r="O70" s="24"/>
      <c r="P70" s="24"/>
    </row>
    <row r="71" spans="1:16" x14ac:dyDescent="0.25">
      <c r="A71" s="24"/>
      <c r="B71" s="204"/>
      <c r="C71" s="206"/>
      <c r="D71" s="207"/>
      <c r="E71" s="207"/>
      <c r="G71" s="207"/>
      <c r="H71" s="207"/>
      <c r="I71" s="204"/>
      <c r="J71" s="204"/>
      <c r="L71" s="205"/>
      <c r="M71" s="199"/>
      <c r="N71" s="24"/>
      <c r="O71" s="24"/>
      <c r="P71" s="24"/>
    </row>
    <row r="72" ht="36" customHeight="1" spans="1:16" x14ac:dyDescent="0.25">
      <c r="A72" s="24"/>
      <c r="B72" s="182">
        <v>37</v>
      </c>
      <c r="C72" s="208" t="s">
        <v>231</v>
      </c>
      <c r="D72" s="209" t="s">
        <v>232</v>
      </c>
      <c r="E72" s="210"/>
      <c r="F72" s="210"/>
      <c r="G72" s="210"/>
      <c r="H72" s="210"/>
      <c r="I72" s="211"/>
      <c r="J72" s="212"/>
      <c r="L72"/>
      <c r="M72" s="199"/>
      <c r="N72" s="24"/>
      <c r="O72" s="24"/>
      <c r="P72" s="24"/>
    </row>
    <row r="73" ht="55" customHeight="1" spans="1:16" x14ac:dyDescent="0.25">
      <c r="A73" s="24"/>
      <c r="B73" s="184"/>
      <c r="C73" s="213"/>
      <c r="D73" s="214"/>
      <c r="E73" s="215"/>
      <c r="F73" s="215"/>
      <c r="G73" s="215"/>
      <c r="H73" s="215"/>
      <c r="I73" s="216"/>
      <c r="L73" s="24"/>
      <c r="M73" s="199"/>
      <c r="N73" s="24"/>
      <c r="O73" s="24"/>
      <c r="P73" s="24"/>
    </row>
    <row r="74" ht="34" customHeight="1" spans="1:16" x14ac:dyDescent="0.25">
      <c r="A74" s="24"/>
      <c r="B74" s="184"/>
      <c r="C74" s="213"/>
      <c r="D74" s="214"/>
      <c r="E74" s="215"/>
      <c r="F74" s="215"/>
      <c r="G74" s="215"/>
      <c r="H74" s="215"/>
      <c r="I74" s="216"/>
      <c r="L74" s="24"/>
      <c r="M74" s="24"/>
      <c r="N74" s="24"/>
      <c r="O74" s="24"/>
      <c r="P74" s="24"/>
    </row>
    <row r="75" ht="36" customHeight="1" spans="1:16" x14ac:dyDescent="0.25">
      <c r="A75" s="24"/>
      <c r="B75" s="200"/>
      <c r="C75" s="217"/>
      <c r="D75" s="218"/>
      <c r="E75" s="219"/>
      <c r="F75" s="219"/>
      <c r="G75" s="219"/>
      <c r="H75" s="219"/>
      <c r="I75" s="220"/>
      <c r="L75" s="24"/>
      <c r="M75" s="24"/>
      <c r="N75" s="24"/>
      <c r="O75" s="24"/>
      <c r="P75" s="24"/>
    </row>
    <row r="76" spans="1:16" x14ac:dyDescent="0.25">
      <c r="A76" s="24"/>
      <c r="B76" s="24"/>
      <c r="C76" s="221"/>
      <c r="D76" s="24"/>
      <c r="E76" s="24"/>
      <c r="G76" s="24"/>
      <c r="H76" s="24"/>
      <c r="I76" s="24"/>
      <c r="J76" s="24"/>
      <c r="K76" s="24"/>
      <c r="L76" s="24"/>
      <c r="M76" s="24"/>
      <c r="N76" s="24"/>
      <c r="O76" s="24"/>
      <c r="P76" s="24"/>
    </row>
    <row r="77" spans="1:16" x14ac:dyDescent="0.25">
      <c r="A77" s="24"/>
      <c r="B77" s="222" t="s">
        <v>233</v>
      </c>
      <c r="C77" s="223"/>
      <c r="D77" s="223"/>
      <c r="E77" s="223"/>
      <c r="F77" s="223"/>
      <c r="G77" s="223"/>
      <c r="H77" s="223"/>
      <c r="I77" s="223"/>
      <c r="J77" s="223"/>
      <c r="K77" s="223"/>
      <c r="L77" s="223"/>
      <c r="M77" s="223"/>
      <c r="N77" s="223"/>
      <c r="O77" s="224"/>
      <c r="P77" s="24"/>
    </row>
    <row r="78" ht="34" customHeight="1" spans="2:16" x14ac:dyDescent="0.25">
      <c r="B78" s="225">
        <v>38</v>
      </c>
      <c r="C78" s="226" t="s">
        <v>234</v>
      </c>
      <c r="D78" s="227" t="s">
        <v>235</v>
      </c>
      <c r="E78" s="228"/>
      <c r="F78" s="227" t="s">
        <v>236</v>
      </c>
      <c r="G78" s="228"/>
      <c r="H78" s="226" t="s">
        <v>237</v>
      </c>
      <c r="I78" s="226" t="s">
        <v>238</v>
      </c>
      <c r="J78" s="226" t="s">
        <v>239</v>
      </c>
      <c r="K78" s="227" t="s">
        <v>240</v>
      </c>
      <c r="L78" s="227" t="s">
        <v>241</v>
      </c>
      <c r="M78" s="229" t="s">
        <v>242</v>
      </c>
      <c r="N78" s="229" t="s">
        <v>243</v>
      </c>
      <c r="O78" s="229" t="s">
        <v>244</v>
      </c>
      <c r="P78" s="24"/>
    </row>
    <row r="79" ht="342" customHeight="1" spans="2:15" s="230" customFormat="1" x14ac:dyDescent="0.25">
      <c r="B79" s="231"/>
      <c r="C79" s="231" t="s">
        <v>245</v>
      </c>
      <c r="D79" s="232" t="s">
        <v>246</v>
      </c>
      <c r="E79" s="232"/>
      <c r="F79" s="96" t="s">
        <v>93</v>
      </c>
      <c r="G79" s="96"/>
      <c r="H79" s="231" t="s">
        <v>247</v>
      </c>
      <c r="I79" s="231" t="s">
        <v>248</v>
      </c>
      <c r="J79" s="96"/>
      <c r="K79" s="96"/>
      <c r="L79" s="96"/>
      <c r="M79" s="96"/>
      <c r="N79" s="96"/>
      <c r="O79" s="96"/>
    </row>
    <row r="80" ht="630" customHeight="1" spans="2:15" s="230" customFormat="1" x14ac:dyDescent="0.25">
      <c r="B80" s="231"/>
      <c r="C80" s="231" t="s">
        <v>249</v>
      </c>
      <c r="D80" s="232" t="s">
        <v>250</v>
      </c>
      <c r="E80" s="232"/>
      <c r="F80" s="96" t="s">
        <v>93</v>
      </c>
      <c r="G80" s="96"/>
      <c r="H80" s="231" t="s">
        <v>251</v>
      </c>
      <c r="I80" s="231" t="s">
        <v>252</v>
      </c>
      <c r="J80" s="96"/>
      <c r="K80" s="96"/>
      <c r="L80" s="96"/>
      <c r="M80" s="96"/>
      <c r="N80" s="96"/>
      <c r="O80" s="96"/>
    </row>
    <row r="81" ht="18" customHeight="1" spans="2:15" s="230" customFormat="1" x14ac:dyDescent="0.25">
      <c r="B81" s="231"/>
      <c r="C81" s="231" t="s">
        <v>253</v>
      </c>
      <c r="D81" s="232" t="s">
        <v>254</v>
      </c>
      <c r="E81" s="232"/>
      <c r="F81" s="96" t="s">
        <v>93</v>
      </c>
      <c r="G81" s="96"/>
      <c r="H81" s="231" t="s">
        <v>255</v>
      </c>
      <c r="I81" s="231" t="s">
        <v>256</v>
      </c>
      <c r="J81" s="96"/>
      <c r="K81" s="96"/>
      <c r="L81" s="96"/>
      <c r="M81" s="96"/>
      <c r="N81" s="96"/>
      <c r="O81" s="96"/>
    </row>
    <row r="82" ht="72" customHeight="1" spans="2:15" s="230" customFormat="1" x14ac:dyDescent="0.25">
      <c r="B82" s="231"/>
      <c r="C82" s="231" t="s">
        <v>257</v>
      </c>
      <c r="D82" s="232" t="s">
        <v>258</v>
      </c>
      <c r="E82" s="232"/>
      <c r="F82" s="96" t="s">
        <v>93</v>
      </c>
      <c r="G82" s="96"/>
      <c r="H82" s="231" t="s">
        <v>259</v>
      </c>
      <c r="I82" s="231" t="s">
        <v>260</v>
      </c>
      <c r="J82" s="96"/>
      <c r="K82" s="96"/>
      <c r="L82" s="96"/>
      <c r="M82" s="96"/>
      <c r="N82" s="96"/>
      <c r="O82" s="96"/>
    </row>
    <row r="83" ht="90" customHeight="1" spans="2:15" s="230" customFormat="1" x14ac:dyDescent="0.25">
      <c r="B83" s="231"/>
      <c r="C83" s="231" t="s">
        <v>261</v>
      </c>
      <c r="D83" s="232" t="s">
        <v>262</v>
      </c>
      <c r="E83" s="232"/>
      <c r="F83" s="96" t="s">
        <v>93</v>
      </c>
      <c r="G83" s="96"/>
      <c r="H83" s="231" t="s">
        <v>263</v>
      </c>
      <c r="I83" s="231" t="s">
        <v>264</v>
      </c>
      <c r="J83" s="96"/>
      <c r="K83" s="96"/>
      <c r="L83" s="96"/>
      <c r="M83" s="96"/>
      <c r="N83" s="96"/>
      <c r="O83" s="96"/>
    </row>
    <row r="84" ht="90" customHeight="1" spans="2:15" s="230" customFormat="1" x14ac:dyDescent="0.25">
      <c r="B84" s="231"/>
      <c r="C84" s="231" t="s">
        <v>265</v>
      </c>
      <c r="D84" s="232" t="s">
        <v>266</v>
      </c>
      <c r="E84" s="232"/>
      <c r="F84" s="96" t="s">
        <v>93</v>
      </c>
      <c r="G84" s="96"/>
      <c r="H84" s="231" t="s">
        <v>267</v>
      </c>
      <c r="I84" s="231" t="s">
        <v>268</v>
      </c>
      <c r="J84" s="96"/>
      <c r="K84" s="96"/>
      <c r="L84" s="96"/>
      <c r="M84" s="96"/>
      <c r="N84" s="96"/>
      <c r="O84" s="96"/>
    </row>
    <row r="85" ht="54" customHeight="1" spans="2:15" s="230" customFormat="1" x14ac:dyDescent="0.25">
      <c r="B85" s="231"/>
      <c r="C85" s="231" t="s">
        <v>269</v>
      </c>
      <c r="D85" s="232" t="s">
        <v>270</v>
      </c>
      <c r="E85" s="232"/>
      <c r="F85" s="96" t="s">
        <v>93</v>
      </c>
      <c r="G85" s="96"/>
      <c r="H85" s="231" t="s">
        <v>271</v>
      </c>
      <c r="I85" s="231" t="s">
        <v>272</v>
      </c>
      <c r="J85" s="96"/>
      <c r="K85" s="96"/>
      <c r="L85" s="96"/>
      <c r="M85" s="96"/>
      <c r="N85" s="96"/>
      <c r="O85" s="96"/>
    </row>
    <row r="86" ht="90" customHeight="1" spans="2:15" s="230" customFormat="1" x14ac:dyDescent="0.25">
      <c r="B86" s="231"/>
      <c r="C86" s="231" t="s">
        <v>273</v>
      </c>
      <c r="D86" s="232" t="s">
        <v>274</v>
      </c>
      <c r="E86" s="232"/>
      <c r="F86" s="96" t="s">
        <v>93</v>
      </c>
      <c r="G86" s="96"/>
      <c r="H86" s="231" t="s">
        <v>275</v>
      </c>
      <c r="I86" s="231" t="s">
        <v>276</v>
      </c>
      <c r="J86" s="96"/>
      <c r="K86" s="96"/>
      <c r="L86" s="96"/>
      <c r="M86" s="96"/>
      <c r="N86" s="96"/>
      <c r="O86" s="96"/>
    </row>
    <row r="87" ht="36" customHeight="1" spans="2:15" s="230" customFormat="1" x14ac:dyDescent="0.25">
      <c r="B87" s="231"/>
      <c r="C87" s="231" t="s">
        <v>277</v>
      </c>
      <c r="D87" s="232" t="s">
        <v>278</v>
      </c>
      <c r="E87" s="232"/>
      <c r="F87" s="96" t="s">
        <v>93</v>
      </c>
      <c r="G87" s="96"/>
      <c r="H87" s="231" t="s">
        <v>279</v>
      </c>
      <c r="I87" s="231" t="s">
        <v>280</v>
      </c>
      <c r="J87" s="96"/>
      <c r="K87" s="96"/>
      <c r="L87" s="96"/>
      <c r="M87" s="96"/>
      <c r="N87" s="96"/>
      <c r="O87" s="96"/>
    </row>
    <row r="88" ht="72" customHeight="1" spans="2:15" s="230" customFormat="1" x14ac:dyDescent="0.25">
      <c r="B88" s="231"/>
      <c r="C88" s="231" t="s">
        <v>281</v>
      </c>
      <c r="D88" s="232" t="s">
        <v>282</v>
      </c>
      <c r="E88" s="232"/>
      <c r="F88" s="96" t="s">
        <v>93</v>
      </c>
      <c r="G88" s="96"/>
      <c r="H88" s="231" t="s">
        <v>283</v>
      </c>
      <c r="I88" s="231" t="s">
        <v>284</v>
      </c>
      <c r="J88" s="96"/>
      <c r="K88" s="96"/>
      <c r="L88" s="96"/>
      <c r="M88" s="96"/>
      <c r="N88" s="96"/>
      <c r="O88" s="96"/>
    </row>
    <row r="89" ht="54" customHeight="1" spans="2:15" s="230" customFormat="1" x14ac:dyDescent="0.25">
      <c r="B89" s="231"/>
      <c r="C89" s="231" t="s">
        <v>285</v>
      </c>
      <c r="D89" s="232" t="s">
        <v>286</v>
      </c>
      <c r="E89" s="232"/>
      <c r="F89" s="96" t="s">
        <v>93</v>
      </c>
      <c r="G89" s="96"/>
      <c r="H89" s="231" t="s">
        <v>287</v>
      </c>
      <c r="I89" s="231" t="s">
        <v>288</v>
      </c>
      <c r="J89" s="96"/>
      <c r="K89" s="96"/>
      <c r="L89" s="96"/>
      <c r="M89" s="96"/>
      <c r="N89" s="96"/>
      <c r="O89" s="96"/>
    </row>
    <row r="90" ht="18" customHeight="1" spans="2:15" s="230" customFormat="1" x14ac:dyDescent="0.25">
      <c r="B90" s="231"/>
      <c r="C90" s="231" t="s">
        <v>289</v>
      </c>
      <c r="D90" s="232" t="s">
        <v>290</v>
      </c>
      <c r="E90" s="232"/>
      <c r="F90" s="96" t="s">
        <v>93</v>
      </c>
      <c r="G90" s="96"/>
      <c r="H90" s="231" t="s">
        <v>291</v>
      </c>
      <c r="I90" s="231" t="s">
        <v>292</v>
      </c>
      <c r="J90" s="96"/>
      <c r="K90" s="96"/>
      <c r="L90" s="96"/>
      <c r="M90" s="96"/>
      <c r="N90" s="96"/>
      <c r="O90" s="96"/>
    </row>
    <row r="91" ht="144" customHeight="1" spans="2:15" s="230" customFormat="1" x14ac:dyDescent="0.25">
      <c r="B91" s="231"/>
      <c r="C91" s="231" t="s">
        <v>293</v>
      </c>
      <c r="D91" s="232" t="s">
        <v>294</v>
      </c>
      <c r="E91" s="232"/>
      <c r="F91" s="96" t="s">
        <v>93</v>
      </c>
      <c r="G91" s="96"/>
      <c r="H91" s="231" t="s">
        <v>295</v>
      </c>
      <c r="I91" s="231" t="s">
        <v>296</v>
      </c>
      <c r="J91" s="96"/>
      <c r="K91" s="96"/>
      <c r="L91" s="96"/>
      <c r="M91" s="96"/>
      <c r="N91" s="96"/>
      <c r="O91" s="96"/>
    </row>
    <row r="92" ht="72" customHeight="1" spans="2:15" s="230" customFormat="1" x14ac:dyDescent="0.25">
      <c r="B92" s="231"/>
      <c r="C92" s="231" t="s">
        <v>297</v>
      </c>
      <c r="D92" s="232" t="s">
        <v>298</v>
      </c>
      <c r="E92" s="232"/>
      <c r="F92" s="96" t="s">
        <v>93</v>
      </c>
      <c r="G92" s="96"/>
      <c r="H92" s="231" t="s">
        <v>299</v>
      </c>
      <c r="I92" s="231" t="s">
        <v>300</v>
      </c>
      <c r="J92" s="96"/>
      <c r="K92" s="96"/>
      <c r="L92" s="96"/>
      <c r="M92" s="96"/>
      <c r="N92" s="96"/>
      <c r="O92" s="96"/>
    </row>
    <row r="93" ht="54" customHeight="1" spans="2:15" s="230" customFormat="1" x14ac:dyDescent="0.25">
      <c r="B93" s="231"/>
      <c r="C93" s="231" t="s">
        <v>301</v>
      </c>
      <c r="D93" s="232" t="s">
        <v>302</v>
      </c>
      <c r="E93" s="232"/>
      <c r="F93" s="96" t="s">
        <v>93</v>
      </c>
      <c r="G93" s="96"/>
      <c r="H93" s="231" t="s">
        <v>303</v>
      </c>
      <c r="I93" s="231" t="s">
        <v>304</v>
      </c>
      <c r="J93" s="96"/>
      <c r="K93" s="96"/>
      <c r="L93" s="96"/>
      <c r="M93" s="96"/>
      <c r="N93" s="96"/>
      <c r="O93" s="96"/>
    </row>
    <row r="94" ht="18" customHeight="1" spans="2:15" s="230" customFormat="1" x14ac:dyDescent="0.25">
      <c r="B94" s="231"/>
      <c r="C94" s="231" t="s">
        <v>305</v>
      </c>
      <c r="D94" s="232" t="s">
        <v>306</v>
      </c>
      <c r="E94" s="232"/>
      <c r="F94" s="96" t="s">
        <v>93</v>
      </c>
      <c r="G94" s="96"/>
      <c r="H94" s="231" t="s">
        <v>307</v>
      </c>
      <c r="I94" s="231" t="s">
        <v>308</v>
      </c>
      <c r="J94" s="96"/>
      <c r="K94" s="96"/>
      <c r="L94" s="96"/>
      <c r="M94" s="96"/>
      <c r="N94" s="96"/>
      <c r="O94" s="96"/>
    </row>
    <row r="95" ht="108" customHeight="1" spans="2:15" s="230" customFormat="1" x14ac:dyDescent="0.25">
      <c r="B95" s="231"/>
      <c r="C95" s="231" t="s">
        <v>309</v>
      </c>
      <c r="D95" s="232" t="s">
        <v>310</v>
      </c>
      <c r="E95" s="232"/>
      <c r="F95" s="96" t="s">
        <v>93</v>
      </c>
      <c r="G95" s="96"/>
      <c r="H95" s="231" t="s">
        <v>311</v>
      </c>
      <c r="I95" s="231" t="s">
        <v>312</v>
      </c>
      <c r="J95" s="96"/>
      <c r="K95" s="96"/>
      <c r="L95" s="96"/>
      <c r="M95" s="96"/>
      <c r="N95" s="96"/>
      <c r="O95" s="96"/>
    </row>
    <row r="96" ht="36" customHeight="1" spans="2:15" s="230" customFormat="1" x14ac:dyDescent="0.25">
      <c r="B96" s="231"/>
      <c r="C96" s="231" t="s">
        <v>313</v>
      </c>
      <c r="D96" s="232" t="s">
        <v>314</v>
      </c>
      <c r="E96" s="232"/>
      <c r="F96" s="96" t="s">
        <v>93</v>
      </c>
      <c r="G96" s="96"/>
      <c r="H96" s="231" t="s">
        <v>315</v>
      </c>
      <c r="I96" s="231" t="s">
        <v>316</v>
      </c>
      <c r="J96" s="96"/>
      <c r="K96" s="96"/>
      <c r="L96" s="96"/>
      <c r="M96" s="96"/>
      <c r="N96" s="96"/>
      <c r="O96" s="96"/>
    </row>
    <row r="97" ht="36" customHeight="1" spans="2:15" s="230" customFormat="1" x14ac:dyDescent="0.25">
      <c r="B97" s="231"/>
      <c r="C97" s="231" t="s">
        <v>317</v>
      </c>
      <c r="D97" s="232" t="s">
        <v>318</v>
      </c>
      <c r="E97" s="232"/>
      <c r="F97" s="96" t="s">
        <v>93</v>
      </c>
      <c r="G97" s="96"/>
      <c r="H97" s="231" t="s">
        <v>319</v>
      </c>
      <c r="I97" s="231" t="s">
        <v>320</v>
      </c>
      <c r="J97" s="96"/>
      <c r="K97" s="96"/>
      <c r="L97" s="96"/>
      <c r="M97" s="96"/>
      <c r="N97" s="96"/>
      <c r="O97" s="96"/>
    </row>
    <row r="98" ht="72" customHeight="1" spans="2:15" s="230" customFormat="1" x14ac:dyDescent="0.25">
      <c r="B98" s="231"/>
      <c r="C98" s="231" t="s">
        <v>321</v>
      </c>
      <c r="D98" s="232" t="s">
        <v>322</v>
      </c>
      <c r="E98" s="232"/>
      <c r="F98" s="96" t="s">
        <v>93</v>
      </c>
      <c r="G98" s="96"/>
      <c r="H98" s="231" t="s">
        <v>323</v>
      </c>
      <c r="I98" s="231" t="s">
        <v>324</v>
      </c>
      <c r="J98" s="96"/>
      <c r="K98" s="96"/>
      <c r="L98" s="96"/>
      <c r="M98" s="96"/>
      <c r="N98" s="96"/>
      <c r="O98" s="96"/>
    </row>
    <row r="99" ht="36" customHeight="1" spans="2:15" s="230" customFormat="1" x14ac:dyDescent="0.25">
      <c r="B99" s="231"/>
      <c r="C99" s="231" t="s">
        <v>325</v>
      </c>
      <c r="D99" s="232" t="s">
        <v>326</v>
      </c>
      <c r="E99" s="232"/>
      <c r="F99" s="96" t="s">
        <v>93</v>
      </c>
      <c r="G99" s="96"/>
      <c r="H99" s="231" t="s">
        <v>327</v>
      </c>
      <c r="I99" s="231" t="s">
        <v>328</v>
      </c>
      <c r="J99" s="96"/>
      <c r="K99" s="96"/>
      <c r="L99" s="96"/>
      <c r="M99" s="96"/>
      <c r="N99" s="96"/>
      <c r="O99" s="96"/>
    </row>
    <row r="100" ht="18" customHeight="1" spans="2:15" s="230" customFormat="1" x14ac:dyDescent="0.25">
      <c r="B100" s="231"/>
      <c r="C100" s="231" t="s">
        <v>329</v>
      </c>
      <c r="D100" s="232" t="s">
        <v>330</v>
      </c>
      <c r="E100" s="232"/>
      <c r="F100" s="96" t="s">
        <v>93</v>
      </c>
      <c r="G100" s="96"/>
      <c r="H100" s="231" t="s">
        <v>331</v>
      </c>
      <c r="I100" s="231" t="s">
        <v>332</v>
      </c>
      <c r="J100" s="96"/>
      <c r="K100" s="96"/>
      <c r="L100" s="96"/>
      <c r="M100" s="96"/>
      <c r="N100" s="96"/>
      <c r="O100" s="96"/>
    </row>
    <row r="101" ht="18" customHeight="1" spans="2:15" s="230" customFormat="1" x14ac:dyDescent="0.25">
      <c r="B101" s="231"/>
      <c r="C101" s="231" t="s">
        <v>333</v>
      </c>
      <c r="D101" s="232" t="s">
        <v>334</v>
      </c>
      <c r="E101" s="232"/>
      <c r="F101" s="96" t="s">
        <v>93</v>
      </c>
      <c r="G101" s="96"/>
      <c r="H101" s="231" t="s">
        <v>335</v>
      </c>
      <c r="I101" s="231" t="s">
        <v>336</v>
      </c>
      <c r="J101" s="96"/>
      <c r="K101" s="96"/>
      <c r="L101" s="96"/>
      <c r="M101" s="96"/>
      <c r="N101" s="96"/>
      <c r="O101" s="96"/>
    </row>
    <row r="102" ht="108" customHeight="1" spans="2:15" s="230" customFormat="1" x14ac:dyDescent="0.25">
      <c r="B102" s="231"/>
      <c r="C102" s="231" t="s">
        <v>337</v>
      </c>
      <c r="D102" s="232" t="s">
        <v>338</v>
      </c>
      <c r="E102" s="232"/>
      <c r="F102" s="96" t="s">
        <v>93</v>
      </c>
      <c r="G102" s="96"/>
      <c r="H102" s="231" t="s">
        <v>339</v>
      </c>
      <c r="I102" s="231" t="s">
        <v>340</v>
      </c>
      <c r="J102" s="96"/>
      <c r="K102" s="96"/>
      <c r="L102" s="96"/>
      <c r="M102" s="96"/>
      <c r="N102" s="96"/>
      <c r="O102" s="96"/>
    </row>
    <row r="103" ht="234" customHeight="1" spans="2:15" s="230" customFormat="1" x14ac:dyDescent="0.25">
      <c r="B103" s="231"/>
      <c r="C103" s="231" t="s">
        <v>341</v>
      </c>
      <c r="D103" s="232" t="s">
        <v>342</v>
      </c>
      <c r="E103" s="232"/>
      <c r="F103" s="96" t="s">
        <v>93</v>
      </c>
      <c r="G103" s="96"/>
      <c r="H103" s="231" t="s">
        <v>343</v>
      </c>
      <c r="I103" s="231" t="s">
        <v>344</v>
      </c>
      <c r="J103" s="96"/>
      <c r="K103" s="96"/>
      <c r="L103" s="96"/>
      <c r="M103" s="96"/>
      <c r="N103" s="96"/>
      <c r="O103" s="96"/>
    </row>
    <row r="104" ht="54" customHeight="1" spans="2:15" s="230" customFormat="1" x14ac:dyDescent="0.25">
      <c r="B104" s="231"/>
      <c r="C104" s="231" t="s">
        <v>345</v>
      </c>
      <c r="D104" s="232" t="s">
        <v>346</v>
      </c>
      <c r="E104" s="232"/>
      <c r="F104" s="96" t="s">
        <v>93</v>
      </c>
      <c r="G104" s="96"/>
      <c r="H104" s="231" t="s">
        <v>347</v>
      </c>
      <c r="I104" s="231" t="s">
        <v>348</v>
      </c>
      <c r="J104" s="96"/>
      <c r="K104" s="96"/>
      <c r="L104" s="96"/>
      <c r="M104" s="96"/>
      <c r="N104" s="96"/>
      <c r="O104" s="96"/>
    </row>
    <row r="105" ht="54" customHeight="1" spans="2:15" s="230" customFormat="1" x14ac:dyDescent="0.25">
      <c r="B105" s="231"/>
      <c r="C105" s="231" t="s">
        <v>349</v>
      </c>
      <c r="D105" s="232" t="s">
        <v>350</v>
      </c>
      <c r="E105" s="232"/>
      <c r="F105" s="96" t="s">
        <v>93</v>
      </c>
      <c r="G105" s="96"/>
      <c r="H105" s="231" t="s">
        <v>351</v>
      </c>
      <c r="I105" s="231" t="s">
        <v>352</v>
      </c>
      <c r="J105" s="96"/>
      <c r="K105" s="96"/>
      <c r="L105" s="96"/>
      <c r="M105" s="96"/>
      <c r="N105" s="96"/>
      <c r="O105" s="96"/>
    </row>
    <row r="106" ht="18" customHeight="1" spans="2:15" s="230" customFormat="1" x14ac:dyDescent="0.25">
      <c r="B106" s="231"/>
      <c r="C106" s="231" t="s">
        <v>353</v>
      </c>
      <c r="D106" s="232" t="s">
        <v>354</v>
      </c>
      <c r="E106" s="232"/>
      <c r="F106" s="96" t="s">
        <v>93</v>
      </c>
      <c r="G106" s="96"/>
      <c r="H106" s="231" t="s">
        <v>355</v>
      </c>
      <c r="I106" s="231" t="s">
        <v>356</v>
      </c>
      <c r="J106" s="96"/>
      <c r="K106" s="96"/>
      <c r="L106" s="96"/>
      <c r="M106" s="96"/>
      <c r="N106" s="96"/>
      <c r="O106" s="96"/>
    </row>
    <row r="107" ht="36" customHeight="1" spans="2:15" s="230" customFormat="1" x14ac:dyDescent="0.25">
      <c r="B107" s="231"/>
      <c r="C107" s="231" t="s">
        <v>357</v>
      </c>
      <c r="D107" s="232" t="s">
        <v>358</v>
      </c>
      <c r="E107" s="232"/>
      <c r="F107" s="96" t="s">
        <v>93</v>
      </c>
      <c r="G107" s="96"/>
      <c r="H107" s="231" t="s">
        <v>359</v>
      </c>
      <c r="I107" s="231" t="s">
        <v>360</v>
      </c>
      <c r="J107" s="96"/>
      <c r="K107" s="96"/>
      <c r="L107" s="96"/>
      <c r="M107" s="96"/>
      <c r="N107" s="96"/>
      <c r="O107" s="96"/>
    </row>
    <row r="108" ht="36" customHeight="1" spans="2:15" s="230" customFormat="1" x14ac:dyDescent="0.25">
      <c r="B108" s="231"/>
      <c r="C108" s="231" t="s">
        <v>361</v>
      </c>
      <c r="D108" s="232" t="s">
        <v>362</v>
      </c>
      <c r="E108" s="232"/>
      <c r="F108" s="96" t="s">
        <v>93</v>
      </c>
      <c r="G108" s="96"/>
      <c r="H108" s="231" t="s">
        <v>363</v>
      </c>
      <c r="I108" s="231" t="s">
        <v>364</v>
      </c>
      <c r="J108" s="96"/>
      <c r="K108" s="96"/>
      <c r="L108" s="96"/>
      <c r="M108" s="96"/>
      <c r="N108" s="96"/>
      <c r="O108" s="96"/>
    </row>
    <row r="109" ht="18" customHeight="1" spans="2:15" s="230" customFormat="1" x14ac:dyDescent="0.25">
      <c r="B109" s="231"/>
      <c r="C109" s="231" t="s">
        <v>365</v>
      </c>
      <c r="D109" s="232" t="s">
        <v>366</v>
      </c>
      <c r="E109" s="232"/>
      <c r="F109" s="96" t="s">
        <v>93</v>
      </c>
      <c r="G109" s="96"/>
      <c r="H109" s="231" t="s">
        <v>367</v>
      </c>
      <c r="I109" s="231" t="s">
        <v>368</v>
      </c>
      <c r="J109" s="96"/>
      <c r="K109" s="96"/>
      <c r="L109" s="96"/>
      <c r="M109" s="96"/>
      <c r="N109" s="96"/>
      <c r="O109" s="96"/>
    </row>
    <row r="110" ht="54" customHeight="1" spans="2:15" s="230" customFormat="1" x14ac:dyDescent="0.25">
      <c r="B110" s="231"/>
      <c r="C110" s="231" t="s">
        <v>369</v>
      </c>
      <c r="D110" s="232" t="s">
        <v>370</v>
      </c>
      <c r="E110" s="232"/>
      <c r="F110" s="96" t="s">
        <v>93</v>
      </c>
      <c r="G110" s="96"/>
      <c r="H110" s="231" t="s">
        <v>371</v>
      </c>
      <c r="I110" s="231" t="s">
        <v>372</v>
      </c>
      <c r="J110" s="96"/>
      <c r="K110" s="96"/>
      <c r="L110" s="96"/>
      <c r="M110" s="96"/>
      <c r="N110" s="96"/>
      <c r="O110" s="96"/>
    </row>
    <row r="111" ht="576" customHeight="1" spans="2:15" s="230" customFormat="1" x14ac:dyDescent="0.25">
      <c r="B111" s="231"/>
      <c r="C111" s="231" t="s">
        <v>373</v>
      </c>
      <c r="D111" s="232" t="s">
        <v>374</v>
      </c>
      <c r="E111" s="232"/>
      <c r="F111" s="96" t="s">
        <v>93</v>
      </c>
      <c r="G111" s="96"/>
      <c r="H111" s="231" t="s">
        <v>375</v>
      </c>
      <c r="I111" s="231" t="s">
        <v>376</v>
      </c>
      <c r="J111" s="96"/>
      <c r="K111" s="96"/>
      <c r="L111" s="96"/>
      <c r="M111" s="96"/>
      <c r="N111" s="96"/>
      <c r="O111" s="96"/>
    </row>
    <row r="112" ht="288" customHeight="1" spans="2:15" s="230" customFormat="1" x14ac:dyDescent="0.25">
      <c r="B112" s="231"/>
      <c r="C112" s="231" t="s">
        <v>377</v>
      </c>
      <c r="D112" s="232" t="s">
        <v>378</v>
      </c>
      <c r="E112" s="232"/>
      <c r="F112" s="96" t="s">
        <v>93</v>
      </c>
      <c r="G112" s="96"/>
      <c r="H112" s="231" t="s">
        <v>379</v>
      </c>
      <c r="I112" s="231" t="s">
        <v>380</v>
      </c>
      <c r="J112" s="96"/>
      <c r="K112" s="96"/>
      <c r="L112" s="96"/>
      <c r="M112" s="96"/>
      <c r="N112" s="96"/>
      <c r="O112" s="96"/>
    </row>
    <row r="113" ht="36" customHeight="1" spans="2:15" s="230" customFormat="1" x14ac:dyDescent="0.25">
      <c r="B113" s="231"/>
      <c r="C113" s="231" t="s">
        <v>381</v>
      </c>
      <c r="D113" s="232" t="s">
        <v>382</v>
      </c>
      <c r="E113" s="232"/>
      <c r="F113" s="96" t="s">
        <v>93</v>
      </c>
      <c r="G113" s="96"/>
      <c r="H113" s="231" t="s">
        <v>383</v>
      </c>
      <c r="I113" s="231" t="s">
        <v>384</v>
      </c>
      <c r="J113" s="96"/>
      <c r="K113" s="96"/>
      <c r="L113" s="96"/>
      <c r="M113" s="96"/>
      <c r="N113" s="96"/>
      <c r="O113" s="96"/>
    </row>
    <row r="114" ht="72" customHeight="1" spans="2:15" s="230" customFormat="1" x14ac:dyDescent="0.25">
      <c r="B114" s="231"/>
      <c r="C114" s="231" t="s">
        <v>385</v>
      </c>
      <c r="D114" s="232" t="s">
        <v>386</v>
      </c>
      <c r="E114" s="232"/>
      <c r="F114" s="96" t="s">
        <v>93</v>
      </c>
      <c r="G114" s="96"/>
      <c r="H114" s="231" t="s">
        <v>387</v>
      </c>
      <c r="I114" s="231" t="s">
        <v>388</v>
      </c>
      <c r="J114" s="96"/>
      <c r="K114" s="96"/>
      <c r="L114" s="96"/>
      <c r="M114" s="96"/>
      <c r="N114" s="96"/>
      <c r="O114" s="96"/>
    </row>
    <row r="115" ht="36" customHeight="1" spans="2:15" s="230" customFormat="1" x14ac:dyDescent="0.25">
      <c r="B115" s="231"/>
      <c r="C115" s="231" t="s">
        <v>389</v>
      </c>
      <c r="D115" s="232" t="s">
        <v>390</v>
      </c>
      <c r="E115" s="232"/>
      <c r="F115" s="96" t="s">
        <v>93</v>
      </c>
      <c r="G115" s="96"/>
      <c r="H115" s="231" t="s">
        <v>391</v>
      </c>
      <c r="I115" s="231" t="s">
        <v>392</v>
      </c>
      <c r="J115" s="96"/>
      <c r="K115" s="96"/>
      <c r="L115" s="96"/>
      <c r="M115" s="96"/>
      <c r="N115" s="96"/>
      <c r="O115" s="96"/>
    </row>
    <row r="116" ht="36" customHeight="1" spans="2:15" s="230" customFormat="1" x14ac:dyDescent="0.25">
      <c r="B116" s="231"/>
      <c r="C116" s="231" t="s">
        <v>393</v>
      </c>
      <c r="D116" s="232" t="s">
        <v>394</v>
      </c>
      <c r="E116" s="232"/>
      <c r="F116" s="96" t="s">
        <v>93</v>
      </c>
      <c r="G116" s="96"/>
      <c r="H116" s="231" t="s">
        <v>395</v>
      </c>
      <c r="I116" s="231" t="s">
        <v>396</v>
      </c>
      <c r="J116" s="96"/>
      <c r="K116" s="96"/>
      <c r="L116" s="96"/>
      <c r="M116" s="96"/>
      <c r="N116" s="96"/>
      <c r="O116" s="96"/>
    </row>
    <row r="117" ht="18" customHeight="1" spans="2:15" s="230" customFormat="1" x14ac:dyDescent="0.25">
      <c r="B117" s="231"/>
      <c r="C117" s="231" t="s">
        <v>397</v>
      </c>
      <c r="D117" s="232" t="s">
        <v>398</v>
      </c>
      <c r="E117" s="232"/>
      <c r="F117" s="96" t="s">
        <v>93</v>
      </c>
      <c r="G117" s="96"/>
      <c r="H117" s="231" t="s">
        <v>399</v>
      </c>
      <c r="I117" s="231" t="s">
        <v>400</v>
      </c>
      <c r="J117" s="96"/>
      <c r="K117" s="96"/>
      <c r="L117" s="96"/>
      <c r="M117" s="96"/>
      <c r="N117" s="96"/>
      <c r="O117" s="96"/>
    </row>
    <row r="118" ht="108" customHeight="1" spans="2:15" s="230" customFormat="1" x14ac:dyDescent="0.25">
      <c r="B118" s="231"/>
      <c r="C118" s="231" t="s">
        <v>401</v>
      </c>
      <c r="D118" s="232" t="s">
        <v>402</v>
      </c>
      <c r="E118" s="232"/>
      <c r="F118" s="96" t="s">
        <v>93</v>
      </c>
      <c r="G118" s="96"/>
      <c r="H118" s="231" t="s">
        <v>403</v>
      </c>
      <c r="I118" s="231" t="s">
        <v>404</v>
      </c>
      <c r="J118" s="96"/>
      <c r="K118" s="96"/>
      <c r="L118" s="96"/>
      <c r="M118" s="96"/>
      <c r="N118" s="96"/>
      <c r="O118" s="96"/>
    </row>
    <row r="119" ht="18" customHeight="1" spans="2:15" s="230" customFormat="1" x14ac:dyDescent="0.25">
      <c r="B119" s="231"/>
      <c r="C119" s="231" t="s">
        <v>405</v>
      </c>
      <c r="D119" s="232" t="s">
        <v>406</v>
      </c>
      <c r="E119" s="232"/>
      <c r="F119" s="96" t="s">
        <v>93</v>
      </c>
      <c r="G119" s="96"/>
      <c r="H119" s="231" t="s">
        <v>407</v>
      </c>
      <c r="I119" s="231" t="s">
        <v>408</v>
      </c>
      <c r="J119" s="96"/>
      <c r="K119" s="96"/>
      <c r="L119" s="96"/>
      <c r="M119" s="96"/>
      <c r="N119" s="96"/>
      <c r="O119" s="96"/>
    </row>
    <row r="120" ht="36" customHeight="1" spans="2:15" s="230" customFormat="1" x14ac:dyDescent="0.25">
      <c r="B120" s="231"/>
      <c r="C120" s="231" t="s">
        <v>409</v>
      </c>
      <c r="D120" s="232" t="s">
        <v>410</v>
      </c>
      <c r="E120" s="232"/>
      <c r="F120" s="96" t="s">
        <v>93</v>
      </c>
      <c r="G120" s="96"/>
      <c r="H120" s="231" t="s">
        <v>411</v>
      </c>
      <c r="I120" s="231" t="s">
        <v>412</v>
      </c>
      <c r="J120" s="96"/>
      <c r="K120" s="96"/>
      <c r="L120" s="96"/>
      <c r="M120" s="96"/>
      <c r="N120" s="96"/>
      <c r="O120" s="96"/>
    </row>
    <row r="121" ht="54" customHeight="1" spans="2:15" s="230" customFormat="1" x14ac:dyDescent="0.25">
      <c r="B121" s="231"/>
      <c r="C121" s="231" t="s">
        <v>413</v>
      </c>
      <c r="D121" s="232" t="s">
        <v>414</v>
      </c>
      <c r="E121" s="232"/>
      <c r="F121" s="96" t="s">
        <v>93</v>
      </c>
      <c r="G121" s="96"/>
      <c r="H121" s="231" t="s">
        <v>415</v>
      </c>
      <c r="I121" s="231" t="s">
        <v>416</v>
      </c>
      <c r="J121" s="96"/>
      <c r="K121" s="96"/>
      <c r="L121" s="96"/>
      <c r="M121" s="96"/>
      <c r="N121" s="96"/>
      <c r="O121" s="96"/>
    </row>
    <row r="122" ht="36" customHeight="1" spans="2:15" s="230" customFormat="1" x14ac:dyDescent="0.25">
      <c r="B122" s="231"/>
      <c r="C122" s="231" t="s">
        <v>417</v>
      </c>
      <c r="D122" s="232" t="s">
        <v>418</v>
      </c>
      <c r="E122" s="232"/>
      <c r="F122" s="96" t="s">
        <v>93</v>
      </c>
      <c r="G122" s="96"/>
      <c r="H122" s="231" t="s">
        <v>419</v>
      </c>
      <c r="I122" s="231" t="s">
        <v>420</v>
      </c>
      <c r="J122" s="96"/>
      <c r="K122" s="96"/>
      <c r="L122" s="96"/>
      <c r="M122" s="96"/>
      <c r="N122" s="96"/>
      <c r="O122" s="96"/>
    </row>
    <row r="123" ht="18" customHeight="1" spans="2:15" s="230" customFormat="1" x14ac:dyDescent="0.25">
      <c r="B123" s="231"/>
      <c r="C123" s="231" t="s">
        <v>421</v>
      </c>
      <c r="D123" s="232" t="s">
        <v>422</v>
      </c>
      <c r="E123" s="232"/>
      <c r="F123" s="96" t="s">
        <v>93</v>
      </c>
      <c r="G123" s="96"/>
      <c r="H123" s="231" t="s">
        <v>423</v>
      </c>
      <c r="I123" s="231" t="s">
        <v>424</v>
      </c>
      <c r="J123" s="96"/>
      <c r="K123" s="96"/>
      <c r="L123" s="96"/>
      <c r="M123" s="96"/>
      <c r="N123" s="96"/>
      <c r="O123" s="96"/>
    </row>
    <row r="124" ht="18" customHeight="1" spans="2:15" s="230" customFormat="1" x14ac:dyDescent="0.25">
      <c r="B124" s="231"/>
      <c r="C124" s="231" t="s">
        <v>425</v>
      </c>
      <c r="D124" s="232" t="s">
        <v>426</v>
      </c>
      <c r="E124" s="232"/>
      <c r="F124" s="96" t="s">
        <v>93</v>
      </c>
      <c r="G124" s="96"/>
      <c r="H124" s="231" t="s">
        <v>427</v>
      </c>
      <c r="I124" s="231" t="s">
        <v>428</v>
      </c>
      <c r="J124" s="96"/>
      <c r="K124" s="96"/>
      <c r="L124" s="96"/>
      <c r="M124" s="96"/>
      <c r="N124" s="96"/>
      <c r="O124" s="96"/>
    </row>
    <row r="125" ht="72" customHeight="1" spans="2:15" s="230" customFormat="1" x14ac:dyDescent="0.25">
      <c r="B125" s="231"/>
      <c r="C125" s="231" t="s">
        <v>429</v>
      </c>
      <c r="D125" s="232" t="s">
        <v>430</v>
      </c>
      <c r="E125" s="232"/>
      <c r="F125" s="96" t="s">
        <v>93</v>
      </c>
      <c r="G125" s="96"/>
      <c r="H125" s="231" t="s">
        <v>431</v>
      </c>
      <c r="I125" s="231" t="s">
        <v>432</v>
      </c>
      <c r="J125" s="96"/>
      <c r="K125" s="96"/>
      <c r="L125" s="96"/>
      <c r="M125" s="96"/>
      <c r="N125" s="96"/>
      <c r="O125" s="96"/>
    </row>
    <row r="126" ht="54" customHeight="1" spans="2:15" s="230" customFormat="1" x14ac:dyDescent="0.25">
      <c r="B126" s="231"/>
      <c r="C126" s="231" t="s">
        <v>433</v>
      </c>
      <c r="D126" s="232" t="s">
        <v>434</v>
      </c>
      <c r="E126" s="232"/>
      <c r="F126" s="96" t="s">
        <v>93</v>
      </c>
      <c r="G126" s="96"/>
      <c r="H126" s="231" t="s">
        <v>435</v>
      </c>
      <c r="I126" s="231" t="s">
        <v>436</v>
      </c>
      <c r="J126" s="96"/>
      <c r="K126" s="96"/>
      <c r="L126" s="96"/>
      <c r="M126" s="96"/>
      <c r="N126" s="96"/>
      <c r="O126" s="96"/>
    </row>
    <row r="127" ht="144" customHeight="1" spans="2:15" s="230" customFormat="1" x14ac:dyDescent="0.25">
      <c r="B127" s="231"/>
      <c r="C127" s="231" t="s">
        <v>437</v>
      </c>
      <c r="D127" s="232" t="s">
        <v>438</v>
      </c>
      <c r="E127" s="232"/>
      <c r="F127" s="96" t="s">
        <v>93</v>
      </c>
      <c r="G127" s="96"/>
      <c r="H127" s="231" t="s">
        <v>439</v>
      </c>
      <c r="I127" s="231" t="s">
        <v>440</v>
      </c>
      <c r="J127" s="96"/>
      <c r="K127" s="96"/>
      <c r="L127" s="96"/>
      <c r="M127" s="96"/>
      <c r="N127" s="96"/>
      <c r="O127" s="96"/>
    </row>
    <row r="128" ht="54" customHeight="1" spans="2:15" s="230" customFormat="1" x14ac:dyDescent="0.25">
      <c r="B128" s="231"/>
      <c r="C128" s="231" t="s">
        <v>441</v>
      </c>
      <c r="D128" s="232" t="s">
        <v>442</v>
      </c>
      <c r="E128" s="232"/>
      <c r="F128" s="96" t="s">
        <v>93</v>
      </c>
      <c r="G128" s="96"/>
      <c r="H128" s="231" t="s">
        <v>443</v>
      </c>
      <c r="I128" s="231" t="s">
        <v>444</v>
      </c>
      <c r="J128" s="96"/>
      <c r="K128" s="96"/>
      <c r="L128" s="96"/>
      <c r="M128" s="96"/>
      <c r="N128" s="96"/>
      <c r="O128" s="96"/>
    </row>
    <row r="129" ht="36" customHeight="1" spans="2:15" s="230" customFormat="1" x14ac:dyDescent="0.25">
      <c r="B129" s="231"/>
      <c r="C129" s="231" t="s">
        <v>445</v>
      </c>
      <c r="D129" s="232" t="s">
        <v>446</v>
      </c>
      <c r="E129" s="232"/>
      <c r="F129" s="96" t="s">
        <v>93</v>
      </c>
      <c r="G129" s="96"/>
      <c r="H129" s="231" t="s">
        <v>447</v>
      </c>
      <c r="I129" s="231" t="s">
        <v>448</v>
      </c>
      <c r="J129" s="96"/>
      <c r="K129" s="96"/>
      <c r="L129" s="96"/>
      <c r="M129" s="96"/>
      <c r="N129" s="96"/>
      <c r="O129" s="96"/>
    </row>
    <row r="130" ht="18" customHeight="1" spans="2:15" s="230" customFormat="1" x14ac:dyDescent="0.25">
      <c r="B130" s="231"/>
      <c r="C130" s="231" t="s">
        <v>449</v>
      </c>
      <c r="D130" s="232" t="s">
        <v>450</v>
      </c>
      <c r="E130" s="232"/>
      <c r="F130" s="96" t="s">
        <v>93</v>
      </c>
      <c r="G130" s="96"/>
      <c r="H130" s="231" t="s">
        <v>451</v>
      </c>
      <c r="I130" s="231" t="s">
        <v>452</v>
      </c>
      <c r="J130" s="96"/>
      <c r="K130" s="96"/>
      <c r="L130" s="96"/>
      <c r="M130" s="96"/>
      <c r="N130" s="96"/>
      <c r="O130" s="96"/>
    </row>
    <row r="131" ht="72" customHeight="1" spans="2:15" s="230" customFormat="1" x14ac:dyDescent="0.25">
      <c r="B131" s="231"/>
      <c r="C131" s="231" t="s">
        <v>453</v>
      </c>
      <c r="D131" s="232" t="s">
        <v>454</v>
      </c>
      <c r="E131" s="232"/>
      <c r="F131" s="96" t="s">
        <v>93</v>
      </c>
      <c r="G131" s="96"/>
      <c r="H131" s="231" t="s">
        <v>455</v>
      </c>
      <c r="I131" s="231" t="s">
        <v>456</v>
      </c>
      <c r="J131" s="96"/>
      <c r="K131" s="96"/>
      <c r="L131" s="96"/>
      <c r="M131" s="96"/>
      <c r="N131" s="96"/>
      <c r="O131" s="96"/>
    </row>
    <row r="132" ht="108" customHeight="1" spans="2:15" s="230" customFormat="1" x14ac:dyDescent="0.25">
      <c r="B132" s="231"/>
      <c r="C132" s="231" t="s">
        <v>457</v>
      </c>
      <c r="D132" s="232" t="s">
        <v>458</v>
      </c>
      <c r="E132" s="232"/>
      <c r="F132" s="96" t="s">
        <v>93</v>
      </c>
      <c r="G132" s="96"/>
      <c r="H132" s="231" t="s">
        <v>459</v>
      </c>
      <c r="I132" s="231" t="s">
        <v>460</v>
      </c>
      <c r="J132" s="96"/>
      <c r="K132" s="96"/>
      <c r="L132" s="96"/>
      <c r="M132" s="96"/>
      <c r="N132" s="96"/>
      <c r="O132" s="96"/>
    </row>
    <row r="133" ht="90" customHeight="1" spans="2:15" s="230" customFormat="1" x14ac:dyDescent="0.25">
      <c r="B133" s="231"/>
      <c r="C133" s="231" t="s">
        <v>461</v>
      </c>
      <c r="D133" s="232" t="s">
        <v>462</v>
      </c>
      <c r="E133" s="232"/>
      <c r="F133" s="96" t="s">
        <v>93</v>
      </c>
      <c r="G133" s="96"/>
      <c r="H133" s="231" t="s">
        <v>463</v>
      </c>
      <c r="I133" s="231" t="s">
        <v>464</v>
      </c>
      <c r="J133" s="96"/>
      <c r="K133" s="96"/>
      <c r="L133" s="96"/>
      <c r="M133" s="96"/>
      <c r="N133" s="96"/>
      <c r="O133" s="96"/>
    </row>
    <row r="134" ht="270" customHeight="1" spans="2:15" s="230" customFormat="1" x14ac:dyDescent="0.25">
      <c r="B134" s="231"/>
      <c r="C134" s="231" t="s">
        <v>465</v>
      </c>
      <c r="D134" s="232" t="s">
        <v>246</v>
      </c>
      <c r="E134" s="232"/>
      <c r="F134" s="96" t="s">
        <v>93</v>
      </c>
      <c r="G134" s="96"/>
      <c r="H134" s="231" t="s">
        <v>466</v>
      </c>
      <c r="I134" s="231" t="s">
        <v>467</v>
      </c>
      <c r="J134" s="96"/>
      <c r="K134" s="96"/>
      <c r="L134" s="96"/>
      <c r="M134" s="96"/>
      <c r="N134" s="96"/>
      <c r="O134" s="96"/>
    </row>
    <row r="135" ht="216" customHeight="1" spans="2:15" s="230" customFormat="1" x14ac:dyDescent="0.25">
      <c r="B135" s="231"/>
      <c r="C135" s="231" t="s">
        <v>468</v>
      </c>
      <c r="D135" s="232" t="s">
        <v>469</v>
      </c>
      <c r="E135" s="232"/>
      <c r="F135" s="96" t="s">
        <v>93</v>
      </c>
      <c r="G135" s="96"/>
      <c r="H135" s="231" t="s">
        <v>470</v>
      </c>
      <c r="I135" s="231" t="s">
        <v>471</v>
      </c>
      <c r="J135" s="96"/>
      <c r="K135" s="96"/>
      <c r="L135" s="96"/>
      <c r="M135" s="96"/>
      <c r="N135" s="96"/>
      <c r="O135" s="96"/>
    </row>
    <row r="136" ht="18" customHeight="1" spans="2:15" s="230" customFormat="1" x14ac:dyDescent="0.25">
      <c r="B136" s="231"/>
      <c r="C136" s="231" t="s">
        <v>472</v>
      </c>
      <c r="D136" s="232" t="s">
        <v>473</v>
      </c>
      <c r="E136" s="232"/>
      <c r="F136" s="96" t="s">
        <v>93</v>
      </c>
      <c r="G136" s="96"/>
      <c r="H136" s="231" t="s">
        <v>474</v>
      </c>
      <c r="I136" s="231" t="s">
        <v>475</v>
      </c>
      <c r="J136" s="96"/>
      <c r="K136" s="96"/>
      <c r="L136" s="96"/>
      <c r="M136" s="96"/>
      <c r="N136" s="96"/>
      <c r="O136" s="96"/>
    </row>
    <row r="137" ht="36" customHeight="1" spans="2:15" s="230" customFormat="1" x14ac:dyDescent="0.25">
      <c r="B137" s="231"/>
      <c r="C137" s="231" t="s">
        <v>476</v>
      </c>
      <c r="D137" s="232" t="s">
        <v>477</v>
      </c>
      <c r="E137" s="232"/>
      <c r="F137" s="96" t="s">
        <v>93</v>
      </c>
      <c r="G137" s="96"/>
      <c r="H137" s="231" t="s">
        <v>478</v>
      </c>
      <c r="I137" s="231" t="s">
        <v>479</v>
      </c>
      <c r="J137" s="96"/>
      <c r="K137" s="96"/>
      <c r="L137" s="96"/>
      <c r="M137" s="96"/>
      <c r="N137" s="96"/>
      <c r="O137" s="96"/>
    </row>
    <row r="138" ht="36" customHeight="1" spans="2:15" s="230" customFormat="1" x14ac:dyDescent="0.25">
      <c r="B138" s="231"/>
      <c r="C138" s="231" t="s">
        <v>480</v>
      </c>
      <c r="D138" s="232" t="s">
        <v>481</v>
      </c>
      <c r="E138" s="232"/>
      <c r="F138" s="96" t="s">
        <v>93</v>
      </c>
      <c r="G138" s="96"/>
      <c r="H138" s="231" t="s">
        <v>482</v>
      </c>
      <c r="I138" s="231" t="s">
        <v>483</v>
      </c>
      <c r="J138" s="96"/>
      <c r="K138" s="96"/>
      <c r="L138" s="96"/>
      <c r="M138" s="96"/>
      <c r="N138" s="96"/>
      <c r="O138" s="96"/>
    </row>
    <row r="139" ht="18" customHeight="1" spans="2:15" s="230" customFormat="1" x14ac:dyDescent="0.25">
      <c r="B139" s="231"/>
      <c r="C139" s="231" t="s">
        <v>484</v>
      </c>
      <c r="D139" s="232" t="s">
        <v>485</v>
      </c>
      <c r="E139" s="232"/>
      <c r="F139" s="96" t="s">
        <v>93</v>
      </c>
      <c r="G139" s="96"/>
      <c r="H139" s="231" t="s">
        <v>486</v>
      </c>
      <c r="I139" s="231" t="s">
        <v>487</v>
      </c>
      <c r="J139" s="96"/>
      <c r="K139" s="96"/>
      <c r="L139" s="96"/>
      <c r="M139" s="96"/>
      <c r="N139" s="96"/>
      <c r="O139" s="96"/>
    </row>
    <row r="140" ht="180" customHeight="1" spans="2:15" s="230" customFormat="1" x14ac:dyDescent="0.25">
      <c r="B140" s="231"/>
      <c r="C140" s="231" t="s">
        <v>488</v>
      </c>
      <c r="D140" s="232" t="s">
        <v>489</v>
      </c>
      <c r="E140" s="232"/>
      <c r="F140" s="96" t="s">
        <v>93</v>
      </c>
      <c r="G140" s="96"/>
      <c r="H140" s="231" t="s">
        <v>490</v>
      </c>
      <c r="I140" s="231" t="s">
        <v>491</v>
      </c>
      <c r="J140" s="96"/>
      <c r="K140" s="96"/>
      <c r="L140" s="96"/>
      <c r="M140" s="96"/>
      <c r="N140" s="96"/>
      <c r="O140" s="96"/>
    </row>
    <row r="141" ht="72" customHeight="1" spans="2:15" s="230" customFormat="1" x14ac:dyDescent="0.25">
      <c r="B141" s="231"/>
      <c r="C141" s="231" t="s">
        <v>492</v>
      </c>
      <c r="D141" s="232" t="s">
        <v>493</v>
      </c>
      <c r="E141" s="232"/>
      <c r="F141" s="96" t="s">
        <v>93</v>
      </c>
      <c r="G141" s="96"/>
      <c r="H141" s="231" t="s">
        <v>494</v>
      </c>
      <c r="I141" s="231" t="s">
        <v>495</v>
      </c>
      <c r="J141" s="96"/>
      <c r="K141" s="96"/>
      <c r="L141" s="96"/>
      <c r="M141" s="96"/>
      <c r="N141" s="96"/>
      <c r="O141" s="96"/>
    </row>
    <row r="142" ht="72" customHeight="1" spans="2:15" s="230" customFormat="1" x14ac:dyDescent="0.25">
      <c r="B142" s="231"/>
      <c r="C142" s="231" t="s">
        <v>496</v>
      </c>
      <c r="D142" s="232" t="s">
        <v>497</v>
      </c>
      <c r="E142" s="232"/>
      <c r="F142" s="96" t="s">
        <v>93</v>
      </c>
      <c r="G142" s="96"/>
      <c r="H142" s="231" t="s">
        <v>498</v>
      </c>
      <c r="I142" s="231" t="s">
        <v>499</v>
      </c>
      <c r="J142" s="96"/>
      <c r="K142" s="96"/>
      <c r="L142" s="96"/>
      <c r="M142" s="96"/>
      <c r="N142" s="96"/>
      <c r="O142" s="96"/>
    </row>
    <row r="143" ht="54" customHeight="1" spans="2:15" s="230" customFormat="1" x14ac:dyDescent="0.25">
      <c r="B143" s="231"/>
      <c r="C143" s="231" t="s">
        <v>500</v>
      </c>
      <c r="D143" s="232" t="s">
        <v>501</v>
      </c>
      <c r="E143" s="232"/>
      <c r="F143" s="96" t="s">
        <v>93</v>
      </c>
      <c r="G143" s="96"/>
      <c r="H143" s="231" t="s">
        <v>502</v>
      </c>
      <c r="I143" s="231" t="s">
        <v>503</v>
      </c>
      <c r="J143" s="96"/>
      <c r="K143" s="96"/>
      <c r="L143" s="96"/>
      <c r="M143" s="96"/>
      <c r="N143" s="96"/>
      <c r="O143" s="96"/>
    </row>
    <row r="144" ht="108" customHeight="1" spans="2:15" s="230" customFormat="1" x14ac:dyDescent="0.25">
      <c r="B144" s="231"/>
      <c r="C144" s="231" t="s">
        <v>504</v>
      </c>
      <c r="D144" s="232" t="s">
        <v>505</v>
      </c>
      <c r="E144" s="232"/>
      <c r="F144" s="96" t="s">
        <v>93</v>
      </c>
      <c r="G144" s="96"/>
      <c r="H144" s="231" t="s">
        <v>506</v>
      </c>
      <c r="I144" s="231" t="s">
        <v>507</v>
      </c>
      <c r="J144" s="96"/>
      <c r="K144" s="96"/>
      <c r="L144" s="96"/>
      <c r="M144" s="96"/>
      <c r="N144" s="96"/>
      <c r="O144" s="96"/>
    </row>
    <row r="145" ht="54" customHeight="1" spans="2:15" s="230" customFormat="1" x14ac:dyDescent="0.25">
      <c r="B145" s="231"/>
      <c r="C145" s="231" t="s">
        <v>508</v>
      </c>
      <c r="D145" s="232" t="s">
        <v>509</v>
      </c>
      <c r="E145" s="232"/>
      <c r="F145" s="96" t="s">
        <v>93</v>
      </c>
      <c r="G145" s="96"/>
      <c r="H145" s="231" t="s">
        <v>510</v>
      </c>
      <c r="I145" s="231" t="s">
        <v>511</v>
      </c>
      <c r="J145" s="96"/>
      <c r="K145" s="96"/>
      <c r="L145" s="96"/>
      <c r="M145" s="96"/>
      <c r="N145" s="96"/>
      <c r="O145" s="96"/>
    </row>
    <row r="146" ht="378" customHeight="1" spans="2:15" s="230" customFormat="1" x14ac:dyDescent="0.25">
      <c r="B146" s="231"/>
      <c r="C146" s="231" t="s">
        <v>512</v>
      </c>
      <c r="D146" s="232" t="s">
        <v>246</v>
      </c>
      <c r="E146" s="232"/>
      <c r="F146" s="96" t="s">
        <v>93</v>
      </c>
      <c r="G146" s="96"/>
      <c r="H146" s="231" t="s">
        <v>513</v>
      </c>
      <c r="I146" s="231" t="s">
        <v>514</v>
      </c>
      <c r="J146" s="96"/>
      <c r="K146" s="96"/>
      <c r="L146" s="96"/>
      <c r="M146" s="96"/>
      <c r="N146" s="96"/>
      <c r="O146" s="96"/>
    </row>
    <row r="147" ht="162" customHeight="1" spans="2:15" s="230" customFormat="1" x14ac:dyDescent="0.25">
      <c r="B147" s="231"/>
      <c r="C147" s="231" t="s">
        <v>515</v>
      </c>
      <c r="D147" s="232" t="s">
        <v>516</v>
      </c>
      <c r="E147" s="232"/>
      <c r="F147" s="96" t="s">
        <v>93</v>
      </c>
      <c r="G147" s="96"/>
      <c r="H147" s="231" t="s">
        <v>517</v>
      </c>
      <c r="I147" s="231" t="s">
        <v>518</v>
      </c>
      <c r="J147" s="96"/>
      <c r="K147" s="96"/>
      <c r="L147" s="96"/>
      <c r="M147" s="96"/>
      <c r="N147" s="96"/>
      <c r="O147" s="96"/>
    </row>
    <row r="148" ht="108" customHeight="1" spans="2:15" s="230" customFormat="1" x14ac:dyDescent="0.25">
      <c r="B148" s="231"/>
      <c r="C148" s="231" t="s">
        <v>519</v>
      </c>
      <c r="D148" s="232" t="s">
        <v>520</v>
      </c>
      <c r="E148" s="232"/>
      <c r="F148" s="96" t="s">
        <v>93</v>
      </c>
      <c r="G148" s="96"/>
      <c r="H148" s="231" t="s">
        <v>521</v>
      </c>
      <c r="I148" s="231" t="s">
        <v>522</v>
      </c>
      <c r="J148" s="96"/>
      <c r="K148" s="96"/>
      <c r="L148" s="96"/>
      <c r="M148" s="96"/>
      <c r="N148" s="96"/>
      <c r="O148" s="96"/>
    </row>
    <row r="149" ht="36" customHeight="1" spans="2:15" s="230" customFormat="1" x14ac:dyDescent="0.25">
      <c r="B149" s="231"/>
      <c r="C149" s="231" t="s">
        <v>523</v>
      </c>
      <c r="D149" s="232" t="s">
        <v>524</v>
      </c>
      <c r="E149" s="232"/>
      <c r="F149" s="96" t="s">
        <v>93</v>
      </c>
      <c r="G149" s="96"/>
      <c r="H149" s="231" t="s">
        <v>525</v>
      </c>
      <c r="I149" s="231" t="s">
        <v>526</v>
      </c>
      <c r="J149" s="96"/>
      <c r="K149" s="96"/>
      <c r="L149" s="96"/>
      <c r="M149" s="96"/>
      <c r="N149" s="96"/>
      <c r="O149" s="96"/>
    </row>
    <row r="150" ht="36" customHeight="1" spans="2:15" s="230" customFormat="1" x14ac:dyDescent="0.25">
      <c r="B150" s="231"/>
      <c r="C150" s="231" t="s">
        <v>527</v>
      </c>
      <c r="D150" s="232" t="s">
        <v>528</v>
      </c>
      <c r="E150" s="232"/>
      <c r="F150" s="96" t="s">
        <v>93</v>
      </c>
      <c r="G150" s="96"/>
      <c r="H150" s="231" t="s">
        <v>529</v>
      </c>
      <c r="I150" s="231" t="s">
        <v>530</v>
      </c>
      <c r="J150" s="96"/>
      <c r="K150" s="96"/>
      <c r="L150" s="96"/>
      <c r="M150" s="96"/>
      <c r="N150" s="96"/>
      <c r="O150" s="96"/>
    </row>
    <row r="151" ht="36" customHeight="1" spans="2:15" s="230" customFormat="1" x14ac:dyDescent="0.25">
      <c r="B151" s="231"/>
      <c r="C151" s="231" t="s">
        <v>531</v>
      </c>
      <c r="D151" s="232" t="s">
        <v>532</v>
      </c>
      <c r="E151" s="232"/>
      <c r="F151" s="96" t="s">
        <v>93</v>
      </c>
      <c r="G151" s="96"/>
      <c r="H151" s="231" t="s">
        <v>533</v>
      </c>
      <c r="I151" s="231" t="s">
        <v>534</v>
      </c>
      <c r="J151" s="96"/>
      <c r="K151" s="96"/>
      <c r="L151" s="96"/>
      <c r="M151" s="96"/>
      <c r="N151" s="96"/>
      <c r="O151" s="96"/>
    </row>
    <row r="152" ht="36" customHeight="1" spans="2:15" s="230" customFormat="1" x14ac:dyDescent="0.25">
      <c r="B152" s="231"/>
      <c r="C152" s="231" t="s">
        <v>535</v>
      </c>
      <c r="D152" s="232" t="s">
        <v>536</v>
      </c>
      <c r="E152" s="232"/>
      <c r="F152" s="96" t="s">
        <v>93</v>
      </c>
      <c r="G152" s="96"/>
      <c r="H152" s="231" t="s">
        <v>537</v>
      </c>
      <c r="I152" s="231" t="s">
        <v>538</v>
      </c>
      <c r="J152" s="96"/>
      <c r="K152" s="96"/>
      <c r="L152" s="96"/>
      <c r="M152" s="96"/>
      <c r="N152" s="96"/>
      <c r="O152" s="96"/>
    </row>
    <row r="153" ht="90" customHeight="1" spans="2:15" s="230" customFormat="1" x14ac:dyDescent="0.25">
      <c r="B153" s="231"/>
      <c r="C153" s="231" t="s">
        <v>539</v>
      </c>
      <c r="D153" s="232" t="s">
        <v>540</v>
      </c>
      <c r="E153" s="232"/>
      <c r="F153" s="96" t="s">
        <v>93</v>
      </c>
      <c r="G153" s="96"/>
      <c r="H153" s="231" t="s">
        <v>541</v>
      </c>
      <c r="I153" s="231" t="s">
        <v>542</v>
      </c>
      <c r="J153" s="96"/>
      <c r="K153" s="96"/>
      <c r="L153" s="96"/>
      <c r="M153" s="96"/>
      <c r="N153" s="96"/>
      <c r="O153" s="96"/>
    </row>
    <row r="154" ht="72" customHeight="1" spans="2:15" s="230" customFormat="1" x14ac:dyDescent="0.25">
      <c r="B154" s="231"/>
      <c r="C154" s="231" t="s">
        <v>543</v>
      </c>
      <c r="D154" s="232" t="s">
        <v>544</v>
      </c>
      <c r="E154" s="232"/>
      <c r="F154" s="96" t="s">
        <v>93</v>
      </c>
      <c r="G154" s="96"/>
      <c r="H154" s="231" t="s">
        <v>545</v>
      </c>
      <c r="I154" s="231" t="s">
        <v>546</v>
      </c>
      <c r="J154" s="96"/>
      <c r="K154" s="96"/>
      <c r="L154" s="96"/>
      <c r="M154" s="96"/>
      <c r="N154" s="96"/>
      <c r="O154" s="96"/>
    </row>
    <row r="155" ht="144" customHeight="1" spans="2:15" s="230" customFormat="1" x14ac:dyDescent="0.25">
      <c r="B155" s="231"/>
      <c r="C155" s="231" t="s">
        <v>547</v>
      </c>
      <c r="D155" s="232" t="s">
        <v>548</v>
      </c>
      <c r="E155" s="232"/>
      <c r="F155" s="96" t="s">
        <v>93</v>
      </c>
      <c r="G155" s="96"/>
      <c r="H155" s="231" t="s">
        <v>549</v>
      </c>
      <c r="I155" s="231" t="s">
        <v>550</v>
      </c>
      <c r="J155" s="96"/>
      <c r="K155" s="96"/>
      <c r="L155" s="96"/>
      <c r="M155" s="96"/>
      <c r="N155" s="96"/>
      <c r="O155" s="96"/>
    </row>
    <row r="156" ht="54" customHeight="1" spans="2:15" s="230" customFormat="1" x14ac:dyDescent="0.25">
      <c r="B156" s="231"/>
      <c r="C156" s="231" t="s">
        <v>551</v>
      </c>
      <c r="D156" s="232" t="s">
        <v>552</v>
      </c>
      <c r="E156" s="232"/>
      <c r="F156" s="96" t="s">
        <v>93</v>
      </c>
      <c r="G156" s="96"/>
      <c r="H156" s="231" t="s">
        <v>553</v>
      </c>
      <c r="I156" s="231" t="s">
        <v>554</v>
      </c>
      <c r="J156" s="96"/>
      <c r="K156" s="96"/>
      <c r="L156" s="96"/>
      <c r="M156" s="96"/>
      <c r="N156" s="96"/>
      <c r="O156" s="96"/>
    </row>
    <row r="157" ht="18" customHeight="1" spans="2:15" s="230" customFormat="1" x14ac:dyDescent="0.25">
      <c r="B157" s="231"/>
      <c r="C157" s="231" t="s">
        <v>555</v>
      </c>
      <c r="D157" s="232" t="s">
        <v>556</v>
      </c>
      <c r="E157" s="232"/>
      <c r="F157" s="96" t="s">
        <v>93</v>
      </c>
      <c r="G157" s="96"/>
      <c r="H157" s="231" t="s">
        <v>557</v>
      </c>
      <c r="I157" s="231" t="s">
        <v>558</v>
      </c>
      <c r="J157" s="96"/>
      <c r="K157" s="96"/>
      <c r="L157" s="96"/>
      <c r="M157" s="96"/>
      <c r="N157" s="96"/>
      <c r="O157" s="96"/>
    </row>
    <row r="158" ht="36" customHeight="1" spans="2:15" s="230" customFormat="1" x14ac:dyDescent="0.25">
      <c r="B158" s="231"/>
      <c r="C158" s="231" t="s">
        <v>559</v>
      </c>
      <c r="D158" s="232" t="s">
        <v>560</v>
      </c>
      <c r="E158" s="232"/>
      <c r="F158" s="96" t="s">
        <v>93</v>
      </c>
      <c r="G158" s="96"/>
      <c r="H158" s="231" t="s">
        <v>561</v>
      </c>
      <c r="I158" s="231" t="s">
        <v>562</v>
      </c>
      <c r="J158" s="96"/>
      <c r="K158" s="96"/>
      <c r="L158" s="96"/>
      <c r="M158" s="96"/>
      <c r="N158" s="96"/>
      <c r="O158" s="96"/>
    </row>
    <row r="159" ht="288" customHeight="1" spans="2:15" s="230" customFormat="1" x14ac:dyDescent="0.25">
      <c r="B159" s="231"/>
      <c r="C159" s="231" t="s">
        <v>563</v>
      </c>
      <c r="D159" s="232" t="s">
        <v>564</v>
      </c>
      <c r="E159" s="232"/>
      <c r="F159" s="96" t="s">
        <v>93</v>
      </c>
      <c r="G159" s="96"/>
      <c r="H159" s="231" t="s">
        <v>565</v>
      </c>
      <c r="I159" s="231" t="s">
        <v>566</v>
      </c>
      <c r="J159" s="96"/>
      <c r="K159" s="96"/>
      <c r="L159" s="96"/>
      <c r="M159" s="96"/>
      <c r="N159" s="96"/>
      <c r="O159" s="96"/>
    </row>
    <row r="160" ht="54" customHeight="1" spans="2:15" s="230" customFormat="1" x14ac:dyDescent="0.25">
      <c r="B160" s="231"/>
      <c r="C160" s="231" t="s">
        <v>567</v>
      </c>
      <c r="D160" s="232" t="s">
        <v>568</v>
      </c>
      <c r="E160" s="232"/>
      <c r="F160" s="96" t="s">
        <v>93</v>
      </c>
      <c r="G160" s="96"/>
      <c r="H160" s="231" t="s">
        <v>569</v>
      </c>
      <c r="I160" s="231" t="s">
        <v>570</v>
      </c>
      <c r="J160" s="96"/>
      <c r="K160" s="96"/>
      <c r="L160" s="96"/>
      <c r="M160" s="96"/>
      <c r="N160" s="96"/>
      <c r="O160" s="96"/>
    </row>
    <row r="161" ht="72" customHeight="1" spans="2:15" s="230" customFormat="1" x14ac:dyDescent="0.25">
      <c r="B161" s="231"/>
      <c r="C161" s="231" t="s">
        <v>571</v>
      </c>
      <c r="D161" s="232" t="s">
        <v>572</v>
      </c>
      <c r="E161" s="232"/>
      <c r="F161" s="96" t="s">
        <v>93</v>
      </c>
      <c r="G161" s="96"/>
      <c r="H161" s="231" t="s">
        <v>573</v>
      </c>
      <c r="I161" s="231" t="s">
        <v>574</v>
      </c>
      <c r="J161" s="96"/>
      <c r="K161" s="96"/>
      <c r="L161" s="96"/>
      <c r="M161" s="96"/>
      <c r="N161" s="96"/>
      <c r="O161" s="96"/>
    </row>
    <row r="162" ht="144" customHeight="1" spans="2:15" s="230" customFormat="1" x14ac:dyDescent="0.25">
      <c r="B162" s="231"/>
      <c r="C162" s="231" t="s">
        <v>575</v>
      </c>
      <c r="D162" s="232" t="s">
        <v>576</v>
      </c>
      <c r="E162" s="232"/>
      <c r="F162" s="96" t="s">
        <v>93</v>
      </c>
      <c r="G162" s="96"/>
      <c r="H162" s="231" t="s">
        <v>577</v>
      </c>
      <c r="I162" s="231" t="s">
        <v>578</v>
      </c>
      <c r="J162" s="96"/>
      <c r="K162" s="96"/>
      <c r="L162" s="96"/>
      <c r="M162" s="96"/>
      <c r="N162" s="96"/>
      <c r="O162" s="96"/>
    </row>
    <row r="163" ht="36" customHeight="1" spans="2:15" s="230" customFormat="1" x14ac:dyDescent="0.25">
      <c r="B163" s="231"/>
      <c r="C163" s="231" t="s">
        <v>579</v>
      </c>
      <c r="D163" s="232" t="s">
        <v>580</v>
      </c>
      <c r="E163" s="232"/>
      <c r="F163" s="96" t="s">
        <v>93</v>
      </c>
      <c r="G163" s="96"/>
      <c r="H163" s="231" t="s">
        <v>581</v>
      </c>
      <c r="I163" s="231" t="s">
        <v>582</v>
      </c>
      <c r="J163" s="96"/>
      <c r="K163" s="96"/>
      <c r="L163" s="96"/>
      <c r="M163" s="96"/>
      <c r="N163" s="96"/>
      <c r="O163" s="96"/>
    </row>
    <row r="164" ht="36" customHeight="1" spans="2:15" s="230" customFormat="1" x14ac:dyDescent="0.25">
      <c r="B164" s="231"/>
      <c r="C164" s="231" t="s">
        <v>583</v>
      </c>
      <c r="D164" s="232" t="s">
        <v>584</v>
      </c>
      <c r="E164" s="232"/>
      <c r="F164" s="96" t="s">
        <v>93</v>
      </c>
      <c r="G164" s="96"/>
      <c r="H164" s="231" t="s">
        <v>585</v>
      </c>
      <c r="I164" s="231" t="s">
        <v>586</v>
      </c>
      <c r="J164" s="96"/>
      <c r="K164" s="96"/>
      <c r="L164" s="96"/>
      <c r="M164" s="96"/>
      <c r="N164" s="96"/>
      <c r="O164" s="96"/>
    </row>
    <row r="165" ht="36" customHeight="1" spans="2:15" s="230" customFormat="1" x14ac:dyDescent="0.25">
      <c r="B165" s="231"/>
      <c r="C165" s="231" t="s">
        <v>587</v>
      </c>
      <c r="D165" s="232" t="s">
        <v>588</v>
      </c>
      <c r="E165" s="232"/>
      <c r="F165" s="96" t="s">
        <v>93</v>
      </c>
      <c r="G165" s="96"/>
      <c r="H165" s="231" t="s">
        <v>589</v>
      </c>
      <c r="I165" s="231" t="s">
        <v>590</v>
      </c>
      <c r="J165" s="96"/>
      <c r="K165" s="96"/>
      <c r="L165" s="96"/>
      <c r="M165" s="96"/>
      <c r="N165" s="96"/>
      <c r="O165" s="96"/>
    </row>
    <row r="166" ht="36" customHeight="1" spans="2:15" s="230" customFormat="1" x14ac:dyDescent="0.25">
      <c r="B166" s="231"/>
      <c r="C166" s="231" t="s">
        <v>591</v>
      </c>
      <c r="D166" s="232" t="s">
        <v>592</v>
      </c>
      <c r="E166" s="232"/>
      <c r="F166" s="96" t="s">
        <v>93</v>
      </c>
      <c r="G166" s="96"/>
      <c r="H166" s="231" t="s">
        <v>593</v>
      </c>
      <c r="I166" s="231" t="s">
        <v>594</v>
      </c>
      <c r="J166" s="96"/>
      <c r="K166" s="96"/>
      <c r="L166" s="96"/>
      <c r="M166" s="96"/>
      <c r="N166" s="96"/>
      <c r="O166" s="96"/>
    </row>
    <row r="167" ht="36" customHeight="1" spans="2:15" s="230" customFormat="1" x14ac:dyDescent="0.25">
      <c r="B167" s="231"/>
      <c r="C167" s="231" t="s">
        <v>595</v>
      </c>
      <c r="D167" s="232" t="s">
        <v>596</v>
      </c>
      <c r="E167" s="232"/>
      <c r="F167" s="96" t="s">
        <v>93</v>
      </c>
      <c r="G167" s="96"/>
      <c r="H167" s="231" t="s">
        <v>597</v>
      </c>
      <c r="I167" s="231" t="s">
        <v>598</v>
      </c>
      <c r="J167" s="96"/>
      <c r="K167" s="96"/>
      <c r="L167" s="96"/>
      <c r="M167" s="96"/>
      <c r="N167" s="96"/>
      <c r="O167" s="96"/>
    </row>
    <row r="168" ht="90" customHeight="1" spans="2:15" s="230" customFormat="1" x14ac:dyDescent="0.25">
      <c r="B168" s="231"/>
      <c r="C168" s="231" t="s">
        <v>599</v>
      </c>
      <c r="D168" s="232" t="s">
        <v>600</v>
      </c>
      <c r="E168" s="232"/>
      <c r="F168" s="96" t="s">
        <v>93</v>
      </c>
      <c r="G168" s="96"/>
      <c r="H168" s="231" t="s">
        <v>601</v>
      </c>
      <c r="I168" s="231" t="s">
        <v>602</v>
      </c>
      <c r="J168" s="96"/>
      <c r="K168" s="96"/>
      <c r="L168" s="96"/>
      <c r="M168" s="96"/>
      <c r="N168" s="96"/>
      <c r="O168" s="96"/>
    </row>
    <row r="169" ht="54" customHeight="1" spans="2:15" s="230" customFormat="1" x14ac:dyDescent="0.25">
      <c r="B169" s="231"/>
      <c r="C169" s="231" t="s">
        <v>603</v>
      </c>
      <c r="D169" s="232" t="s">
        <v>604</v>
      </c>
      <c r="E169" s="232"/>
      <c r="F169" s="96" t="s">
        <v>93</v>
      </c>
      <c r="G169" s="96"/>
      <c r="H169" s="231" t="s">
        <v>605</v>
      </c>
      <c r="I169" s="231" t="s">
        <v>606</v>
      </c>
      <c r="J169" s="96"/>
      <c r="K169" s="96"/>
      <c r="L169" s="96"/>
      <c r="M169" s="96"/>
      <c r="N169" s="96"/>
      <c r="O169" s="96"/>
    </row>
    <row r="170" ht="108" customHeight="1" spans="2:15" s="230" customFormat="1" x14ac:dyDescent="0.25">
      <c r="B170" s="231"/>
      <c r="C170" s="231" t="s">
        <v>607</v>
      </c>
      <c r="D170" s="232" t="s">
        <v>608</v>
      </c>
      <c r="E170" s="232"/>
      <c r="F170" s="96" t="s">
        <v>93</v>
      </c>
      <c r="G170" s="96"/>
      <c r="H170" s="231" t="s">
        <v>609</v>
      </c>
      <c r="I170" s="231" t="s">
        <v>610</v>
      </c>
      <c r="J170" s="96"/>
      <c r="K170" s="96"/>
      <c r="L170" s="96"/>
      <c r="M170" s="96"/>
      <c r="N170" s="96"/>
      <c r="O170" s="96"/>
    </row>
    <row r="171" ht="90" customHeight="1" spans="2:15" s="230" customFormat="1" x14ac:dyDescent="0.25">
      <c r="B171" s="231"/>
      <c r="C171" s="231" t="s">
        <v>611</v>
      </c>
      <c r="D171" s="232" t="s">
        <v>612</v>
      </c>
      <c r="E171" s="232"/>
      <c r="F171" s="96" t="s">
        <v>93</v>
      </c>
      <c r="G171" s="96"/>
      <c r="H171" s="231" t="s">
        <v>613</v>
      </c>
      <c r="I171" s="231" t="s">
        <v>614</v>
      </c>
      <c r="J171" s="96"/>
      <c r="K171" s="96"/>
      <c r="L171" s="96"/>
      <c r="M171" s="96"/>
      <c r="N171" s="96"/>
      <c r="O171" s="96"/>
    </row>
    <row r="172" ht="18" customHeight="1" spans="2:15" s="230" customFormat="1" x14ac:dyDescent="0.25">
      <c r="B172" s="231"/>
      <c r="C172" s="231" t="s">
        <v>615</v>
      </c>
      <c r="D172" s="232" t="s">
        <v>616</v>
      </c>
      <c r="E172" s="232"/>
      <c r="F172" s="96" t="s">
        <v>93</v>
      </c>
      <c r="G172" s="96"/>
      <c r="H172" s="231" t="s">
        <v>617</v>
      </c>
      <c r="I172" s="231" t="s">
        <v>618</v>
      </c>
      <c r="J172" s="96"/>
      <c r="K172" s="96"/>
      <c r="L172" s="96"/>
      <c r="M172" s="96"/>
      <c r="N172" s="96"/>
      <c r="O172" s="96"/>
    </row>
    <row r="173" ht="36" customHeight="1" spans="2:15" s="230" customFormat="1" x14ac:dyDescent="0.25">
      <c r="B173" s="231"/>
      <c r="C173" s="231" t="s">
        <v>619</v>
      </c>
      <c r="D173" s="232" t="s">
        <v>620</v>
      </c>
      <c r="E173" s="232"/>
      <c r="F173" s="96" t="s">
        <v>93</v>
      </c>
      <c r="G173" s="96"/>
      <c r="H173" s="231" t="s">
        <v>621</v>
      </c>
      <c r="I173" s="231" t="s">
        <v>622</v>
      </c>
      <c r="J173" s="96"/>
      <c r="K173" s="96"/>
      <c r="L173" s="96"/>
      <c r="M173" s="96"/>
      <c r="N173" s="96"/>
      <c r="O173" s="96"/>
    </row>
    <row r="174" ht="54" customHeight="1" spans="2:15" s="230" customFormat="1" x14ac:dyDescent="0.25">
      <c r="B174" s="231"/>
      <c r="C174" s="231" t="s">
        <v>623</v>
      </c>
      <c r="D174" s="232" t="s">
        <v>624</v>
      </c>
      <c r="E174" s="232"/>
      <c r="F174" s="96" t="s">
        <v>93</v>
      </c>
      <c r="G174" s="96"/>
      <c r="H174" s="231" t="s">
        <v>625</v>
      </c>
      <c r="I174" s="231" t="s">
        <v>626</v>
      </c>
      <c r="J174" s="96"/>
      <c r="K174" s="96"/>
      <c r="L174" s="96"/>
      <c r="M174" s="96"/>
      <c r="N174" s="96"/>
      <c r="O174" s="96"/>
    </row>
    <row r="175" ht="18" customHeight="1" spans="2:15" s="230" customFormat="1" x14ac:dyDescent="0.25">
      <c r="B175" s="231"/>
      <c r="C175" s="231" t="s">
        <v>627</v>
      </c>
      <c r="D175" s="232" t="s">
        <v>628</v>
      </c>
      <c r="E175" s="232"/>
      <c r="F175" s="96" t="s">
        <v>93</v>
      </c>
      <c r="G175" s="96"/>
      <c r="H175" s="231" t="s">
        <v>629</v>
      </c>
      <c r="I175" s="231" t="s">
        <v>630</v>
      </c>
      <c r="J175" s="96"/>
      <c r="K175" s="96"/>
      <c r="L175" s="96"/>
      <c r="M175" s="96"/>
      <c r="N175" s="96"/>
      <c r="O175" s="96"/>
    </row>
    <row r="176" ht="54" customHeight="1" spans="2:15" s="230" customFormat="1" x14ac:dyDescent="0.25">
      <c r="B176" s="231"/>
      <c r="C176" s="231" t="s">
        <v>631</v>
      </c>
      <c r="D176" s="232" t="s">
        <v>632</v>
      </c>
      <c r="E176" s="232"/>
      <c r="F176" s="96" t="s">
        <v>93</v>
      </c>
      <c r="G176" s="96"/>
      <c r="H176" s="231" t="s">
        <v>633</v>
      </c>
      <c r="I176" s="231" t="s">
        <v>634</v>
      </c>
      <c r="J176" s="96"/>
      <c r="K176" s="96"/>
      <c r="L176" s="96"/>
      <c r="M176" s="96"/>
      <c r="N176" s="96"/>
      <c r="O176" s="96"/>
    </row>
    <row r="177" ht="360" customHeight="1" spans="2:15" s="230" customFormat="1" x14ac:dyDescent="0.25">
      <c r="B177" s="231"/>
      <c r="C177" s="231" t="s">
        <v>635</v>
      </c>
      <c r="D177" s="232" t="s">
        <v>246</v>
      </c>
      <c r="E177" s="232"/>
      <c r="F177" s="96" t="s">
        <v>93</v>
      </c>
      <c r="G177" s="96"/>
      <c r="H177" s="231" t="s">
        <v>636</v>
      </c>
      <c r="I177" s="231" t="s">
        <v>637</v>
      </c>
      <c r="J177" s="96"/>
      <c r="K177" s="96"/>
      <c r="L177" s="96"/>
      <c r="M177" s="96"/>
      <c r="N177" s="96"/>
      <c r="O177" s="96"/>
    </row>
    <row r="178" ht="216" customHeight="1" spans="2:15" s="230" customFormat="1" x14ac:dyDescent="0.25">
      <c r="B178" s="231"/>
      <c r="C178" s="231" t="s">
        <v>638</v>
      </c>
      <c r="D178" s="232" t="s">
        <v>639</v>
      </c>
      <c r="E178" s="232"/>
      <c r="F178" s="96" t="s">
        <v>93</v>
      </c>
      <c r="G178" s="96"/>
      <c r="H178" s="231" t="s">
        <v>640</v>
      </c>
      <c r="I178" s="231" t="s">
        <v>641</v>
      </c>
      <c r="J178" s="96"/>
      <c r="K178" s="96"/>
      <c r="L178" s="96"/>
      <c r="M178" s="96"/>
      <c r="N178" s="96"/>
      <c r="O178" s="96"/>
    </row>
    <row r="179" ht="18" customHeight="1" spans="2:15" s="230" customFormat="1" x14ac:dyDescent="0.25">
      <c r="B179" s="231"/>
      <c r="C179" s="231" t="s">
        <v>642</v>
      </c>
      <c r="D179" s="232" t="s">
        <v>643</v>
      </c>
      <c r="E179" s="232"/>
      <c r="F179" s="96" t="s">
        <v>93</v>
      </c>
      <c r="G179" s="96"/>
      <c r="H179" s="231" t="s">
        <v>644</v>
      </c>
      <c r="I179" s="231" t="s">
        <v>645</v>
      </c>
      <c r="J179" s="96"/>
      <c r="K179" s="96"/>
      <c r="L179" s="96"/>
      <c r="M179" s="96"/>
      <c r="N179" s="96"/>
      <c r="O179" s="96"/>
    </row>
    <row r="180" ht="108" customHeight="1" spans="2:15" s="230" customFormat="1" x14ac:dyDescent="0.25">
      <c r="B180" s="231"/>
      <c r="C180" s="231" t="s">
        <v>646</v>
      </c>
      <c r="D180" s="232" t="s">
        <v>647</v>
      </c>
      <c r="E180" s="232"/>
      <c r="F180" s="96" t="s">
        <v>93</v>
      </c>
      <c r="G180" s="96"/>
      <c r="H180" s="231" t="s">
        <v>648</v>
      </c>
      <c r="I180" s="231" t="s">
        <v>649</v>
      </c>
      <c r="J180" s="96"/>
      <c r="K180" s="96"/>
      <c r="L180" s="96"/>
      <c r="M180" s="96"/>
      <c r="N180" s="96"/>
      <c r="O180" s="96"/>
    </row>
    <row r="181" ht="18" customHeight="1" spans="2:15" s="230" customFormat="1" x14ac:dyDescent="0.25">
      <c r="B181" s="231"/>
      <c r="C181" s="231" t="s">
        <v>650</v>
      </c>
      <c r="D181" s="232" t="s">
        <v>651</v>
      </c>
      <c r="E181" s="232"/>
      <c r="F181" s="96" t="s">
        <v>93</v>
      </c>
      <c r="G181" s="96"/>
      <c r="H181" s="231" t="s">
        <v>652</v>
      </c>
      <c r="I181" s="231" t="s">
        <v>653</v>
      </c>
      <c r="J181" s="96"/>
      <c r="K181" s="96"/>
      <c r="L181" s="96"/>
      <c r="M181" s="96"/>
      <c r="N181" s="96"/>
      <c r="O181" s="96"/>
    </row>
    <row r="182" ht="54" customHeight="1" spans="2:15" s="230" customFormat="1" x14ac:dyDescent="0.25">
      <c r="B182" s="231"/>
      <c r="C182" s="231" t="s">
        <v>654</v>
      </c>
      <c r="D182" s="232" t="s">
        <v>655</v>
      </c>
      <c r="E182" s="232"/>
      <c r="F182" s="96" t="s">
        <v>93</v>
      </c>
      <c r="G182" s="96"/>
      <c r="H182" s="231" t="s">
        <v>656</v>
      </c>
      <c r="I182" s="231" t="s">
        <v>657</v>
      </c>
      <c r="J182" s="96"/>
      <c r="K182" s="96"/>
      <c r="L182" s="96"/>
      <c r="M182" s="96"/>
      <c r="N182" s="96"/>
      <c r="O182" s="96"/>
    </row>
    <row r="183" ht="126" customHeight="1" spans="2:15" s="230" customFormat="1" x14ac:dyDescent="0.25">
      <c r="B183" s="231"/>
      <c r="C183" s="231" t="s">
        <v>658</v>
      </c>
      <c r="D183" s="232" t="s">
        <v>659</v>
      </c>
      <c r="E183" s="232"/>
      <c r="F183" s="96" t="s">
        <v>93</v>
      </c>
      <c r="G183" s="96"/>
      <c r="H183" s="231" t="s">
        <v>660</v>
      </c>
      <c r="I183" s="231" t="s">
        <v>661</v>
      </c>
      <c r="J183" s="96"/>
      <c r="K183" s="96"/>
      <c r="L183" s="96"/>
      <c r="M183" s="96"/>
      <c r="N183" s="96"/>
      <c r="O183" s="96"/>
    </row>
    <row r="184" ht="306" customHeight="1" spans="2:15" s="230" customFormat="1" x14ac:dyDescent="0.25">
      <c r="B184" s="231"/>
      <c r="C184" s="231" t="s">
        <v>662</v>
      </c>
      <c r="D184" s="232" t="s">
        <v>663</v>
      </c>
      <c r="E184" s="232"/>
      <c r="F184" s="96" t="s">
        <v>93</v>
      </c>
      <c r="G184" s="96"/>
      <c r="H184" s="231" t="s">
        <v>664</v>
      </c>
      <c r="I184" s="231" t="s">
        <v>665</v>
      </c>
      <c r="J184" s="96"/>
      <c r="K184" s="96"/>
      <c r="L184" s="96"/>
      <c r="M184" s="96"/>
      <c r="N184" s="96"/>
      <c r="O184" s="96"/>
    </row>
    <row r="185" ht="18" customHeight="1" spans="2:15" s="230" customFormat="1" x14ac:dyDescent="0.25">
      <c r="B185" s="231"/>
      <c r="C185" s="231" t="s">
        <v>666</v>
      </c>
      <c r="D185" s="232" t="s">
        <v>667</v>
      </c>
      <c r="E185" s="232"/>
      <c r="F185" s="96" t="s">
        <v>93</v>
      </c>
      <c r="G185" s="96"/>
      <c r="H185" s="231" t="s">
        <v>668</v>
      </c>
      <c r="I185" s="231" t="s">
        <v>669</v>
      </c>
      <c r="J185" s="96"/>
      <c r="K185" s="96"/>
      <c r="L185" s="96"/>
      <c r="M185" s="96"/>
      <c r="N185" s="96"/>
      <c r="O185" s="96"/>
    </row>
    <row r="186" ht="18" customHeight="1" spans="2:15" s="230" customFormat="1" x14ac:dyDescent="0.25">
      <c r="B186" s="231"/>
      <c r="C186" s="231" t="s">
        <v>670</v>
      </c>
      <c r="D186" s="232" t="s">
        <v>671</v>
      </c>
      <c r="E186" s="232"/>
      <c r="F186" s="96" t="s">
        <v>93</v>
      </c>
      <c r="G186" s="96"/>
      <c r="H186" s="231" t="s">
        <v>672</v>
      </c>
      <c r="I186" s="231" t="s">
        <v>673</v>
      </c>
      <c r="J186" s="96"/>
      <c r="K186" s="96"/>
      <c r="L186" s="96"/>
      <c r="M186" s="96"/>
      <c r="N186" s="96"/>
      <c r="O186" s="96"/>
    </row>
    <row r="187" ht="72" customHeight="1" spans="2:15" s="230" customFormat="1" x14ac:dyDescent="0.25">
      <c r="B187" s="231"/>
      <c r="C187" s="231" t="s">
        <v>674</v>
      </c>
      <c r="D187" s="232" t="s">
        <v>675</v>
      </c>
      <c r="E187" s="232"/>
      <c r="F187" s="96" t="s">
        <v>93</v>
      </c>
      <c r="G187" s="96"/>
      <c r="H187" s="231" t="s">
        <v>676</v>
      </c>
      <c r="I187" s="231" t="s">
        <v>677</v>
      </c>
      <c r="J187" s="96"/>
      <c r="K187" s="96"/>
      <c r="L187" s="96"/>
      <c r="M187" s="96"/>
      <c r="N187" s="96"/>
      <c r="O187" s="96"/>
    </row>
    <row r="188" ht="54" customHeight="1" spans="2:15" s="230" customFormat="1" x14ac:dyDescent="0.25">
      <c r="B188" s="231"/>
      <c r="C188" s="231" t="s">
        <v>678</v>
      </c>
      <c r="D188" s="232" t="s">
        <v>679</v>
      </c>
      <c r="E188" s="232"/>
      <c r="F188" s="96" t="s">
        <v>93</v>
      </c>
      <c r="G188" s="96"/>
      <c r="H188" s="231" t="s">
        <v>680</v>
      </c>
      <c r="I188" s="231" t="s">
        <v>681</v>
      </c>
      <c r="J188" s="96"/>
      <c r="K188" s="96"/>
      <c r="L188" s="96"/>
      <c r="M188" s="96"/>
      <c r="N188" s="96"/>
      <c r="O188" s="96"/>
    </row>
    <row r="189" ht="36" customHeight="1" spans="2:15" s="230" customFormat="1" x14ac:dyDescent="0.25">
      <c r="B189" s="231"/>
      <c r="C189" s="231" t="s">
        <v>682</v>
      </c>
      <c r="D189" s="232" t="s">
        <v>683</v>
      </c>
      <c r="E189" s="232"/>
      <c r="F189" s="96" t="s">
        <v>93</v>
      </c>
      <c r="G189" s="96"/>
      <c r="H189" s="231" t="s">
        <v>684</v>
      </c>
      <c r="I189" s="231" t="s">
        <v>685</v>
      </c>
      <c r="J189" s="96"/>
      <c r="K189" s="96"/>
      <c r="L189" s="96"/>
      <c r="M189" s="96"/>
      <c r="N189" s="96"/>
      <c r="O189" s="96"/>
    </row>
    <row r="190" ht="180" customHeight="1" spans="2:15" s="230" customFormat="1" x14ac:dyDescent="0.25">
      <c r="B190" s="231"/>
      <c r="C190" s="231" t="s">
        <v>686</v>
      </c>
      <c r="D190" s="232" t="s">
        <v>687</v>
      </c>
      <c r="E190" s="232"/>
      <c r="F190" s="96" t="s">
        <v>93</v>
      </c>
      <c r="G190" s="96"/>
      <c r="H190" s="231" t="s">
        <v>688</v>
      </c>
      <c r="I190" s="231" t="s">
        <v>689</v>
      </c>
      <c r="J190" s="96"/>
      <c r="K190" s="96"/>
      <c r="L190" s="96"/>
      <c r="M190" s="96"/>
      <c r="N190" s="96"/>
      <c r="O190" s="96"/>
    </row>
    <row r="191" ht="396" customHeight="1" spans="2:15" s="230" customFormat="1" x14ac:dyDescent="0.25">
      <c r="B191" s="231"/>
      <c r="C191" s="231" t="s">
        <v>690</v>
      </c>
      <c r="D191" s="232" t="s">
        <v>246</v>
      </c>
      <c r="E191" s="232"/>
      <c r="F191" s="96" t="s">
        <v>93</v>
      </c>
      <c r="G191" s="96"/>
      <c r="H191" s="231" t="s">
        <v>691</v>
      </c>
      <c r="I191" s="231" t="s">
        <v>692</v>
      </c>
      <c r="J191" s="96"/>
      <c r="K191" s="96"/>
      <c r="L191" s="96"/>
      <c r="M191" s="96"/>
      <c r="N191" s="96"/>
      <c r="O191" s="96"/>
    </row>
    <row r="192" ht="126" customHeight="1" spans="2:15" s="230" customFormat="1" x14ac:dyDescent="0.25">
      <c r="B192" s="231"/>
      <c r="C192" s="231" t="s">
        <v>693</v>
      </c>
      <c r="D192" s="232" t="s">
        <v>694</v>
      </c>
      <c r="E192" s="232"/>
      <c r="F192" s="96" t="s">
        <v>93</v>
      </c>
      <c r="G192" s="96"/>
      <c r="H192" s="231" t="s">
        <v>695</v>
      </c>
      <c r="I192" s="231" t="s">
        <v>696</v>
      </c>
      <c r="J192" s="96"/>
      <c r="K192" s="96"/>
      <c r="L192" s="96"/>
      <c r="M192" s="96"/>
      <c r="N192" s="96"/>
      <c r="O192" s="96"/>
    </row>
    <row r="193" ht="90" customHeight="1" spans="2:15" s="230" customFormat="1" x14ac:dyDescent="0.25">
      <c r="B193" s="231"/>
      <c r="C193" s="231" t="s">
        <v>697</v>
      </c>
      <c r="D193" s="232" t="s">
        <v>698</v>
      </c>
      <c r="E193" s="232"/>
      <c r="F193" s="96" t="s">
        <v>93</v>
      </c>
      <c r="G193" s="96"/>
      <c r="H193" s="231" t="s">
        <v>699</v>
      </c>
      <c r="I193" s="231" t="s">
        <v>700</v>
      </c>
      <c r="J193" s="96"/>
      <c r="K193" s="96"/>
      <c r="L193" s="96"/>
      <c r="M193" s="96"/>
      <c r="N193" s="96"/>
      <c r="O193" s="96"/>
    </row>
    <row r="194" ht="36" customHeight="1" spans="2:15" s="230" customFormat="1" x14ac:dyDescent="0.25">
      <c r="B194" s="231"/>
      <c r="C194" s="231" t="s">
        <v>701</v>
      </c>
      <c r="D194" s="232" t="s">
        <v>702</v>
      </c>
      <c r="E194" s="232"/>
      <c r="F194" s="96" t="s">
        <v>93</v>
      </c>
      <c r="G194" s="96"/>
      <c r="H194" s="231" t="s">
        <v>703</v>
      </c>
      <c r="I194" s="231" t="s">
        <v>704</v>
      </c>
      <c r="J194" s="96"/>
      <c r="K194" s="96"/>
      <c r="L194" s="96"/>
      <c r="M194" s="96"/>
      <c r="N194" s="96"/>
      <c r="O194" s="96"/>
    </row>
    <row r="195" ht="90" customHeight="1" spans="2:15" s="230" customFormat="1" x14ac:dyDescent="0.25">
      <c r="B195" s="231"/>
      <c r="C195" s="231" t="s">
        <v>705</v>
      </c>
      <c r="D195" s="232" t="s">
        <v>706</v>
      </c>
      <c r="E195" s="232"/>
      <c r="F195" s="96" t="s">
        <v>93</v>
      </c>
      <c r="G195" s="96"/>
      <c r="H195" s="231" t="s">
        <v>707</v>
      </c>
      <c r="I195" s="231" t="s">
        <v>708</v>
      </c>
      <c r="J195" s="96"/>
      <c r="K195" s="96"/>
      <c r="L195" s="96"/>
      <c r="M195" s="96"/>
      <c r="N195" s="96"/>
      <c r="O195" s="96"/>
    </row>
    <row r="196" ht="234" customHeight="1" spans="2:15" s="230" customFormat="1" x14ac:dyDescent="0.25">
      <c r="B196" s="231"/>
      <c r="C196" s="231" t="s">
        <v>709</v>
      </c>
      <c r="D196" s="232" t="s">
        <v>710</v>
      </c>
      <c r="E196" s="232"/>
      <c r="F196" s="96" t="s">
        <v>93</v>
      </c>
      <c r="G196" s="96"/>
      <c r="H196" s="231" t="s">
        <v>711</v>
      </c>
      <c r="I196" s="231" t="s">
        <v>712</v>
      </c>
      <c r="J196" s="96"/>
      <c r="K196" s="96"/>
      <c r="L196" s="96"/>
      <c r="M196" s="96"/>
      <c r="N196" s="96"/>
      <c r="O196" s="96"/>
    </row>
    <row r="197" ht="54" customHeight="1" spans="2:15" s="230" customFormat="1" x14ac:dyDescent="0.25">
      <c r="B197" s="231"/>
      <c r="C197" s="231" t="s">
        <v>713</v>
      </c>
      <c r="D197" s="232" t="s">
        <v>714</v>
      </c>
      <c r="E197" s="232"/>
      <c r="F197" s="96" t="s">
        <v>93</v>
      </c>
      <c r="G197" s="96"/>
      <c r="H197" s="231" t="s">
        <v>715</v>
      </c>
      <c r="I197" s="231" t="s">
        <v>716</v>
      </c>
      <c r="J197" s="96"/>
      <c r="K197" s="96"/>
      <c r="L197" s="96"/>
      <c r="M197" s="96"/>
      <c r="N197" s="96"/>
      <c r="O197" s="96"/>
    </row>
    <row r="198" ht="90" customHeight="1" spans="2:15" s="230" customFormat="1" x14ac:dyDescent="0.25">
      <c r="B198" s="231"/>
      <c r="C198" s="231" t="s">
        <v>717</v>
      </c>
      <c r="D198" s="232" t="s">
        <v>718</v>
      </c>
      <c r="E198" s="232"/>
      <c r="F198" s="96" t="s">
        <v>93</v>
      </c>
      <c r="G198" s="96"/>
      <c r="H198" s="231" t="s">
        <v>719</v>
      </c>
      <c r="I198" s="231" t="s">
        <v>720</v>
      </c>
      <c r="J198" s="96"/>
      <c r="K198" s="96"/>
      <c r="L198" s="96"/>
      <c r="M198" s="96"/>
      <c r="N198" s="96"/>
      <c r="O198" s="96"/>
    </row>
    <row r="199" ht="36" customHeight="1" spans="2:15" s="230" customFormat="1" x14ac:dyDescent="0.25">
      <c r="B199" s="231"/>
      <c r="C199" s="231" t="s">
        <v>721</v>
      </c>
      <c r="D199" s="232" t="s">
        <v>722</v>
      </c>
      <c r="E199" s="232"/>
      <c r="F199" s="96" t="s">
        <v>93</v>
      </c>
      <c r="G199" s="96"/>
      <c r="H199" s="231" t="s">
        <v>723</v>
      </c>
      <c r="I199" s="231" t="s">
        <v>724</v>
      </c>
      <c r="J199" s="96"/>
      <c r="K199" s="96"/>
      <c r="L199" s="96"/>
      <c r="M199" s="96"/>
      <c r="N199" s="96"/>
      <c r="O199" s="96"/>
    </row>
    <row r="200" ht="54" customHeight="1" spans="2:15" s="230" customFormat="1" x14ac:dyDescent="0.25">
      <c r="B200" s="231"/>
      <c r="C200" s="231" t="s">
        <v>725</v>
      </c>
      <c r="D200" s="232" t="s">
        <v>726</v>
      </c>
      <c r="E200" s="232"/>
      <c r="F200" s="96" t="s">
        <v>93</v>
      </c>
      <c r="G200" s="96"/>
      <c r="H200" s="231" t="s">
        <v>727</v>
      </c>
      <c r="I200" s="231" t="s">
        <v>728</v>
      </c>
      <c r="J200" s="96"/>
      <c r="K200" s="96"/>
      <c r="L200" s="96"/>
      <c r="M200" s="96"/>
      <c r="N200" s="96"/>
      <c r="O200" s="96"/>
    </row>
    <row r="201" ht="36" customHeight="1" spans="2:15" s="230" customFormat="1" x14ac:dyDescent="0.25">
      <c r="B201" s="231"/>
      <c r="C201" s="231" t="s">
        <v>729</v>
      </c>
      <c r="D201" s="232" t="s">
        <v>730</v>
      </c>
      <c r="E201" s="232"/>
      <c r="F201" s="96" t="s">
        <v>93</v>
      </c>
      <c r="G201" s="96"/>
      <c r="H201" s="231" t="s">
        <v>731</v>
      </c>
      <c r="I201" s="231" t="s">
        <v>732</v>
      </c>
      <c r="J201" s="96"/>
      <c r="K201" s="96"/>
      <c r="L201" s="96"/>
      <c r="M201" s="96"/>
      <c r="N201" s="96"/>
      <c r="O201" s="96"/>
    </row>
    <row r="202" ht="54" customHeight="1" spans="2:15" s="230" customFormat="1" x14ac:dyDescent="0.25">
      <c r="B202" s="231"/>
      <c r="C202" s="231" t="s">
        <v>733</v>
      </c>
      <c r="D202" s="232" t="s">
        <v>734</v>
      </c>
      <c r="E202" s="232"/>
      <c r="F202" s="96" t="s">
        <v>93</v>
      </c>
      <c r="G202" s="96"/>
      <c r="H202" s="231" t="s">
        <v>735</v>
      </c>
      <c r="I202" s="231" t="s">
        <v>736</v>
      </c>
      <c r="J202" s="96"/>
      <c r="K202" s="96"/>
      <c r="L202" s="96"/>
      <c r="M202" s="96"/>
      <c r="N202" s="96"/>
      <c r="O202" s="96"/>
    </row>
    <row r="203" ht="108" customHeight="1" spans="2:15" s="230" customFormat="1" x14ac:dyDescent="0.25">
      <c r="B203" s="231"/>
      <c r="C203" s="231" t="s">
        <v>737</v>
      </c>
      <c r="D203" s="232" t="s">
        <v>738</v>
      </c>
      <c r="E203" s="232"/>
      <c r="F203" s="96" t="s">
        <v>93</v>
      </c>
      <c r="G203" s="96"/>
      <c r="H203" s="231" t="s">
        <v>739</v>
      </c>
      <c r="I203" s="231" t="s">
        <v>740</v>
      </c>
      <c r="J203" s="96"/>
      <c r="K203" s="96"/>
      <c r="L203" s="96"/>
      <c r="M203" s="96"/>
      <c r="N203" s="96"/>
      <c r="O203" s="96"/>
    </row>
    <row r="204" ht="108" customHeight="1" spans="2:15" s="230" customFormat="1" x14ac:dyDescent="0.25">
      <c r="B204" s="231"/>
      <c r="C204" s="231" t="s">
        <v>741</v>
      </c>
      <c r="D204" s="232" t="s">
        <v>742</v>
      </c>
      <c r="E204" s="232"/>
      <c r="F204" s="96" t="s">
        <v>93</v>
      </c>
      <c r="G204" s="96"/>
      <c r="H204" s="231" t="s">
        <v>743</v>
      </c>
      <c r="I204" s="231" t="s">
        <v>744</v>
      </c>
      <c r="J204" s="96"/>
      <c r="K204" s="96"/>
      <c r="L204" s="96"/>
      <c r="M204" s="96"/>
      <c r="N204" s="96"/>
      <c r="O204" s="96"/>
    </row>
    <row r="205" ht="54" customHeight="1" spans="2:15" s="230" customFormat="1" x14ac:dyDescent="0.25">
      <c r="B205" s="231"/>
      <c r="C205" s="231" t="s">
        <v>745</v>
      </c>
      <c r="D205" s="232" t="s">
        <v>746</v>
      </c>
      <c r="E205" s="232"/>
      <c r="F205" s="96" t="s">
        <v>93</v>
      </c>
      <c r="G205" s="96"/>
      <c r="H205" s="231" t="s">
        <v>747</v>
      </c>
      <c r="I205" s="231" t="s">
        <v>748</v>
      </c>
      <c r="J205" s="96"/>
      <c r="K205" s="96"/>
      <c r="L205" s="96"/>
      <c r="M205" s="96"/>
      <c r="N205" s="96"/>
      <c r="O205" s="96"/>
    </row>
    <row r="206" ht="72" customHeight="1" spans="2:15" s="230" customFormat="1" x14ac:dyDescent="0.25">
      <c r="B206" s="231"/>
      <c r="C206" s="231" t="s">
        <v>749</v>
      </c>
      <c r="D206" s="232" t="s">
        <v>750</v>
      </c>
      <c r="E206" s="232"/>
      <c r="F206" s="96" t="s">
        <v>93</v>
      </c>
      <c r="G206" s="96"/>
      <c r="H206" s="231" t="s">
        <v>751</v>
      </c>
      <c r="I206" s="231" t="s">
        <v>752</v>
      </c>
      <c r="J206" s="96"/>
      <c r="K206" s="96"/>
      <c r="L206" s="96"/>
      <c r="M206" s="96"/>
      <c r="N206" s="96"/>
      <c r="O206" s="96"/>
    </row>
    <row r="207" ht="18" customHeight="1" spans="2:15" s="230" customFormat="1" x14ac:dyDescent="0.25">
      <c r="B207" s="231"/>
      <c r="C207" s="231" t="s">
        <v>753</v>
      </c>
      <c r="D207" s="232" t="s">
        <v>754</v>
      </c>
      <c r="E207" s="232"/>
      <c r="F207" s="96" t="s">
        <v>93</v>
      </c>
      <c r="G207" s="96"/>
      <c r="H207" s="231" t="s">
        <v>755</v>
      </c>
      <c r="I207" s="231" t="s">
        <v>756</v>
      </c>
      <c r="J207" s="96"/>
      <c r="K207" s="96"/>
      <c r="L207" s="96"/>
      <c r="M207" s="96"/>
      <c r="N207" s="96"/>
      <c r="O207" s="96"/>
    </row>
    <row r="208" ht="216" customHeight="1" spans="2:15" s="230" customFormat="1" x14ac:dyDescent="0.25">
      <c r="B208" s="231"/>
      <c r="C208" s="231" t="s">
        <v>757</v>
      </c>
      <c r="D208" s="232" t="s">
        <v>758</v>
      </c>
      <c r="E208" s="232"/>
      <c r="F208" s="96" t="s">
        <v>93</v>
      </c>
      <c r="G208" s="96"/>
      <c r="H208" s="231" t="s">
        <v>759</v>
      </c>
      <c r="I208" s="231" t="s">
        <v>760</v>
      </c>
      <c r="J208" s="96"/>
      <c r="K208" s="96"/>
      <c r="L208" s="96"/>
      <c r="M208" s="96"/>
      <c r="N208" s="96"/>
      <c r="O208" s="96"/>
    </row>
    <row r="209" ht="90" customHeight="1" spans="2:15" s="230" customFormat="1" x14ac:dyDescent="0.25">
      <c r="B209" s="231"/>
      <c r="C209" s="231" t="s">
        <v>761</v>
      </c>
      <c r="D209" s="232" t="s">
        <v>762</v>
      </c>
      <c r="E209" s="232"/>
      <c r="F209" s="96" t="s">
        <v>93</v>
      </c>
      <c r="G209" s="96"/>
      <c r="H209" s="231" t="s">
        <v>763</v>
      </c>
      <c r="I209" s="231" t="s">
        <v>764</v>
      </c>
      <c r="J209" s="96"/>
      <c r="K209" s="96"/>
      <c r="L209" s="96"/>
      <c r="M209" s="96"/>
      <c r="N209" s="96"/>
      <c r="O209" s="96"/>
    </row>
    <row r="210" ht="72" customHeight="1" spans="2:15" s="230" customFormat="1" x14ac:dyDescent="0.25">
      <c r="B210" s="231"/>
      <c r="C210" s="231" t="s">
        <v>765</v>
      </c>
      <c r="D210" s="232" t="s">
        <v>766</v>
      </c>
      <c r="E210" s="232"/>
      <c r="F210" s="96" t="s">
        <v>93</v>
      </c>
      <c r="G210" s="96"/>
      <c r="H210" s="231" t="s">
        <v>767</v>
      </c>
      <c r="I210" s="231" t="s">
        <v>768</v>
      </c>
      <c r="J210" s="96"/>
      <c r="K210" s="96"/>
      <c r="L210" s="96"/>
      <c r="M210" s="96"/>
      <c r="N210" s="96"/>
      <c r="O210" s="96"/>
    </row>
    <row r="211" ht="72" customHeight="1" spans="2:15" s="230" customFormat="1" x14ac:dyDescent="0.25">
      <c r="B211" s="231"/>
      <c r="C211" s="231" t="s">
        <v>769</v>
      </c>
      <c r="D211" s="232" t="s">
        <v>770</v>
      </c>
      <c r="E211" s="232"/>
      <c r="F211" s="96" t="s">
        <v>93</v>
      </c>
      <c r="G211" s="96"/>
      <c r="H211" s="231" t="s">
        <v>771</v>
      </c>
      <c r="I211" s="231" t="s">
        <v>772</v>
      </c>
      <c r="J211" s="96"/>
      <c r="K211" s="96"/>
      <c r="L211" s="96"/>
      <c r="M211" s="96"/>
      <c r="N211" s="96"/>
      <c r="O211" s="96"/>
    </row>
    <row r="212" ht="54" customHeight="1" spans="2:15" s="230" customFormat="1" x14ac:dyDescent="0.25">
      <c r="B212" s="231"/>
      <c r="C212" s="231" t="s">
        <v>773</v>
      </c>
      <c r="D212" s="232" t="s">
        <v>774</v>
      </c>
      <c r="E212" s="232"/>
      <c r="F212" s="96" t="s">
        <v>93</v>
      </c>
      <c r="G212" s="96"/>
      <c r="H212" s="231" t="s">
        <v>775</v>
      </c>
      <c r="I212" s="231" t="s">
        <v>776</v>
      </c>
      <c r="J212" s="96"/>
      <c r="K212" s="96"/>
      <c r="L212" s="96"/>
      <c r="M212" s="96"/>
      <c r="N212" s="96"/>
      <c r="O212" s="96"/>
    </row>
    <row r="213" ht="36" customHeight="1" spans="2:15" s="230" customFormat="1" x14ac:dyDescent="0.25">
      <c r="B213" s="231"/>
      <c r="C213" s="231" t="s">
        <v>777</v>
      </c>
      <c r="D213" s="232" t="s">
        <v>778</v>
      </c>
      <c r="E213" s="232"/>
      <c r="F213" s="96" t="s">
        <v>93</v>
      </c>
      <c r="G213" s="96"/>
      <c r="H213" s="231" t="s">
        <v>779</v>
      </c>
      <c r="I213" s="231" t="s">
        <v>780</v>
      </c>
      <c r="J213" s="96"/>
      <c r="K213" s="96"/>
      <c r="L213" s="96"/>
      <c r="M213" s="96"/>
      <c r="N213" s="96"/>
      <c r="O213" s="96"/>
    </row>
    <row r="214" ht="90" customHeight="1" spans="2:15" s="230" customFormat="1" x14ac:dyDescent="0.25">
      <c r="B214" s="231"/>
      <c r="C214" s="231" t="s">
        <v>781</v>
      </c>
      <c r="D214" s="232" t="s">
        <v>782</v>
      </c>
      <c r="E214" s="232"/>
      <c r="F214" s="96" t="s">
        <v>93</v>
      </c>
      <c r="G214" s="96"/>
      <c r="H214" s="231" t="s">
        <v>783</v>
      </c>
      <c r="I214" s="231" t="s">
        <v>784</v>
      </c>
      <c r="J214" s="96"/>
      <c r="K214" s="96"/>
      <c r="L214" s="96"/>
      <c r="M214" s="96"/>
      <c r="N214" s="96"/>
      <c r="O214" s="96"/>
    </row>
    <row r="215" ht="36" customHeight="1" spans="2:15" s="230" customFormat="1" x14ac:dyDescent="0.25">
      <c r="B215" s="231"/>
      <c r="C215" s="231" t="s">
        <v>785</v>
      </c>
      <c r="D215" s="232" t="s">
        <v>786</v>
      </c>
      <c r="E215" s="232"/>
      <c r="F215" s="96" t="s">
        <v>93</v>
      </c>
      <c r="G215" s="96"/>
      <c r="H215" s="231" t="s">
        <v>787</v>
      </c>
      <c r="I215" s="231" t="s">
        <v>788</v>
      </c>
      <c r="J215" s="96"/>
      <c r="K215" s="96"/>
      <c r="L215" s="96"/>
      <c r="M215" s="96"/>
      <c r="N215" s="96"/>
      <c r="O215" s="96"/>
    </row>
    <row r="216" ht="90" customHeight="1" spans="2:15" s="230" customFormat="1" x14ac:dyDescent="0.25">
      <c r="B216" s="231"/>
      <c r="C216" s="231" t="s">
        <v>789</v>
      </c>
      <c r="D216" s="232" t="s">
        <v>790</v>
      </c>
      <c r="E216" s="232"/>
      <c r="F216" s="96" t="s">
        <v>93</v>
      </c>
      <c r="G216" s="96"/>
      <c r="H216" s="231" t="s">
        <v>791</v>
      </c>
      <c r="I216" s="231" t="s">
        <v>792</v>
      </c>
      <c r="J216" s="96"/>
      <c r="K216" s="96"/>
      <c r="L216" s="96"/>
      <c r="M216" s="96"/>
      <c r="N216" s="96"/>
      <c r="O216" s="96"/>
    </row>
    <row r="217" ht="162" customHeight="1" spans="2:15" s="230" customFormat="1" x14ac:dyDescent="0.25">
      <c r="B217" s="231"/>
      <c r="C217" s="231" t="s">
        <v>793</v>
      </c>
      <c r="D217" s="232" t="s">
        <v>794</v>
      </c>
      <c r="E217" s="232"/>
      <c r="F217" s="96" t="s">
        <v>93</v>
      </c>
      <c r="G217" s="96"/>
      <c r="H217" s="231" t="s">
        <v>795</v>
      </c>
      <c r="I217" s="231" t="s">
        <v>796</v>
      </c>
      <c r="J217" s="96"/>
      <c r="K217" s="96"/>
      <c r="L217" s="96"/>
      <c r="M217" s="96"/>
      <c r="N217" s="96"/>
      <c r="O217" s="96"/>
    </row>
    <row r="218" ht="54" customHeight="1" spans="2:15" s="230" customFormat="1" x14ac:dyDescent="0.25">
      <c r="B218" s="231"/>
      <c r="C218" s="231" t="s">
        <v>797</v>
      </c>
      <c r="D218" s="232" t="s">
        <v>798</v>
      </c>
      <c r="E218" s="232"/>
      <c r="F218" s="96" t="s">
        <v>93</v>
      </c>
      <c r="G218" s="96"/>
      <c r="H218" s="231" t="s">
        <v>799</v>
      </c>
      <c r="I218" s="231" t="s">
        <v>800</v>
      </c>
      <c r="J218" s="96"/>
      <c r="K218" s="96"/>
      <c r="L218" s="96"/>
      <c r="M218" s="96"/>
      <c r="N218" s="96"/>
      <c r="O218" s="96"/>
    </row>
    <row r="219" ht="90" customHeight="1" spans="2:15" s="230" customFormat="1" x14ac:dyDescent="0.25">
      <c r="B219" s="231"/>
      <c r="C219" s="231" t="s">
        <v>801</v>
      </c>
      <c r="D219" s="232" t="s">
        <v>802</v>
      </c>
      <c r="E219" s="232"/>
      <c r="F219" s="96" t="s">
        <v>93</v>
      </c>
      <c r="G219" s="96"/>
      <c r="H219" s="231" t="s">
        <v>803</v>
      </c>
      <c r="I219" s="231" t="s">
        <v>804</v>
      </c>
      <c r="J219" s="96"/>
      <c r="K219" s="96"/>
      <c r="L219" s="96"/>
      <c r="M219" s="96"/>
      <c r="N219" s="96"/>
      <c r="O219" s="96"/>
    </row>
    <row r="220" ht="90" customHeight="1" spans="2:15" s="230" customFormat="1" x14ac:dyDescent="0.25">
      <c r="B220" s="231"/>
      <c r="C220" s="231" t="s">
        <v>805</v>
      </c>
      <c r="D220" s="232" t="s">
        <v>806</v>
      </c>
      <c r="E220" s="232"/>
      <c r="F220" s="96" t="s">
        <v>93</v>
      </c>
      <c r="G220" s="96"/>
      <c r="H220" s="231" t="s">
        <v>807</v>
      </c>
      <c r="I220" s="231" t="s">
        <v>808</v>
      </c>
      <c r="J220" s="96"/>
      <c r="K220" s="96"/>
      <c r="L220" s="96"/>
      <c r="M220" s="96"/>
      <c r="N220" s="96"/>
      <c r="O220" s="96"/>
    </row>
    <row r="221" ht="288" customHeight="1" spans="2:15" s="230" customFormat="1" x14ac:dyDescent="0.25">
      <c r="B221" s="231"/>
      <c r="C221" s="231" t="s">
        <v>809</v>
      </c>
      <c r="D221" s="232" t="s">
        <v>810</v>
      </c>
      <c r="E221" s="232"/>
      <c r="F221" s="96" t="s">
        <v>93</v>
      </c>
      <c r="G221" s="96"/>
      <c r="H221" s="231" t="s">
        <v>811</v>
      </c>
      <c r="I221" s="231" t="s">
        <v>812</v>
      </c>
      <c r="J221" s="96"/>
      <c r="K221" s="96"/>
      <c r="L221" s="96"/>
      <c r="M221" s="96"/>
      <c r="N221" s="96"/>
      <c r="O221" s="96"/>
    </row>
    <row r="222" ht="180" customHeight="1" spans="2:15" s="230" customFormat="1" x14ac:dyDescent="0.25">
      <c r="B222" s="231"/>
      <c r="C222" s="231" t="s">
        <v>813</v>
      </c>
      <c r="D222" s="232" t="s">
        <v>814</v>
      </c>
      <c r="E222" s="232"/>
      <c r="F222" s="96" t="s">
        <v>93</v>
      </c>
      <c r="G222" s="96"/>
      <c r="H222" s="231" t="s">
        <v>815</v>
      </c>
      <c r="I222" s="231" t="s">
        <v>816</v>
      </c>
      <c r="J222" s="96"/>
      <c r="K222" s="96"/>
      <c r="L222" s="96"/>
      <c r="M222" s="96"/>
      <c r="N222" s="96"/>
      <c r="O222" s="96"/>
    </row>
    <row r="223" ht="36" customHeight="1" spans="2:15" s="230" customFormat="1" x14ac:dyDescent="0.25">
      <c r="B223" s="231"/>
      <c r="C223" s="231" t="s">
        <v>817</v>
      </c>
      <c r="D223" s="232" t="s">
        <v>818</v>
      </c>
      <c r="E223" s="232"/>
      <c r="F223" s="96" t="s">
        <v>93</v>
      </c>
      <c r="G223" s="96"/>
      <c r="H223" s="231" t="s">
        <v>819</v>
      </c>
      <c r="I223" s="231" t="s">
        <v>820</v>
      </c>
      <c r="J223" s="96"/>
      <c r="K223" s="96"/>
      <c r="L223" s="96"/>
      <c r="M223" s="96"/>
      <c r="N223" s="96"/>
      <c r="O223" s="96"/>
    </row>
    <row r="224" ht="108" customHeight="1" spans="2:15" s="230" customFormat="1" x14ac:dyDescent="0.25">
      <c r="B224" s="231"/>
      <c r="C224" s="231" t="s">
        <v>821</v>
      </c>
      <c r="D224" s="232" t="s">
        <v>822</v>
      </c>
      <c r="E224" s="232"/>
      <c r="F224" s="96" t="s">
        <v>93</v>
      </c>
      <c r="G224" s="96"/>
      <c r="H224" s="231" t="s">
        <v>823</v>
      </c>
      <c r="I224" s="231" t="s">
        <v>824</v>
      </c>
      <c r="J224" s="96"/>
      <c r="K224" s="96"/>
      <c r="L224" s="96"/>
      <c r="M224" s="96"/>
      <c r="N224" s="96"/>
      <c r="O224" s="96"/>
    </row>
    <row r="225" ht="18" customHeight="1" spans="2:15" s="230" customFormat="1" x14ac:dyDescent="0.25">
      <c r="B225" s="231"/>
      <c r="C225" s="231" t="s">
        <v>825</v>
      </c>
      <c r="D225" s="232" t="s">
        <v>826</v>
      </c>
      <c r="E225" s="232"/>
      <c r="F225" s="96" t="s">
        <v>93</v>
      </c>
      <c r="G225" s="96"/>
      <c r="H225" s="231" t="s">
        <v>827</v>
      </c>
      <c r="I225" s="231" t="s">
        <v>828</v>
      </c>
      <c r="J225" s="96"/>
      <c r="K225" s="96"/>
      <c r="L225" s="96"/>
      <c r="M225" s="96"/>
      <c r="N225" s="96"/>
      <c r="O225" s="96"/>
    </row>
    <row r="226" ht="108" customHeight="1" spans="2:15" s="230" customFormat="1" x14ac:dyDescent="0.25">
      <c r="B226" s="231"/>
      <c r="C226" s="231" t="s">
        <v>829</v>
      </c>
      <c r="D226" s="232" t="s">
        <v>830</v>
      </c>
      <c r="E226" s="232"/>
      <c r="F226" s="96" t="s">
        <v>93</v>
      </c>
      <c r="G226" s="96"/>
      <c r="H226" s="231" t="s">
        <v>831</v>
      </c>
      <c r="I226" s="231" t="s">
        <v>832</v>
      </c>
      <c r="J226" s="96"/>
      <c r="K226" s="96"/>
      <c r="L226" s="96"/>
      <c r="M226" s="96"/>
      <c r="N226" s="96"/>
      <c r="O226" s="96"/>
    </row>
    <row r="227" ht="54" customHeight="1" spans="2:15" s="230" customFormat="1" x14ac:dyDescent="0.25">
      <c r="B227" s="231"/>
      <c r="C227" s="231" t="s">
        <v>833</v>
      </c>
      <c r="D227" s="232" t="s">
        <v>834</v>
      </c>
      <c r="E227" s="232"/>
      <c r="F227" s="96" t="s">
        <v>93</v>
      </c>
      <c r="G227" s="96"/>
      <c r="H227" s="231" t="s">
        <v>835</v>
      </c>
      <c r="I227" s="231" t="s">
        <v>836</v>
      </c>
      <c r="J227" s="96"/>
      <c r="K227" s="96"/>
      <c r="L227" s="96"/>
      <c r="M227" s="96"/>
      <c r="N227" s="96"/>
      <c r="O227" s="96"/>
    </row>
    <row r="228" ht="36" customHeight="1" spans="2:15" s="230" customFormat="1" x14ac:dyDescent="0.25">
      <c r="B228" s="231"/>
      <c r="C228" s="231" t="s">
        <v>837</v>
      </c>
      <c r="D228" s="232" t="s">
        <v>838</v>
      </c>
      <c r="E228" s="232"/>
      <c r="F228" s="96" t="s">
        <v>93</v>
      </c>
      <c r="G228" s="96"/>
      <c r="H228" s="231" t="s">
        <v>839</v>
      </c>
      <c r="I228" s="231" t="s">
        <v>840</v>
      </c>
      <c r="J228" s="96"/>
      <c r="K228" s="96"/>
      <c r="L228" s="96"/>
      <c r="M228" s="96"/>
      <c r="N228" s="96"/>
      <c r="O228" s="96"/>
    </row>
    <row r="229" ht="396" customHeight="1" spans="2:15" s="230" customFormat="1" x14ac:dyDescent="0.25">
      <c r="B229" s="231"/>
      <c r="C229" s="231" t="s">
        <v>841</v>
      </c>
      <c r="D229" s="232" t="s">
        <v>246</v>
      </c>
      <c r="E229" s="232"/>
      <c r="F229" s="96" t="s">
        <v>93</v>
      </c>
      <c r="G229" s="96"/>
      <c r="H229" s="231" t="s">
        <v>842</v>
      </c>
      <c r="I229" s="231" t="s">
        <v>843</v>
      </c>
      <c r="J229" s="96"/>
      <c r="K229" s="96"/>
      <c r="L229" s="96"/>
      <c r="M229" s="96"/>
      <c r="N229" s="96"/>
      <c r="O229" s="96"/>
    </row>
    <row r="230" ht="468" customHeight="1" spans="2:15" s="230" customFormat="1" x14ac:dyDescent="0.25">
      <c r="B230" s="231"/>
      <c r="C230" s="231" t="s">
        <v>844</v>
      </c>
      <c r="D230" s="232" t="s">
        <v>845</v>
      </c>
      <c r="E230" s="232"/>
      <c r="F230" s="96" t="s">
        <v>93</v>
      </c>
      <c r="G230" s="96"/>
      <c r="H230" s="231" t="s">
        <v>846</v>
      </c>
      <c r="I230" s="231" t="s">
        <v>847</v>
      </c>
      <c r="J230" s="96"/>
      <c r="K230" s="96"/>
      <c r="L230" s="96"/>
      <c r="M230" s="96"/>
      <c r="N230" s="96"/>
      <c r="O230" s="96"/>
    </row>
    <row r="231" ht="18" customHeight="1" spans="2:15" s="230" customFormat="1" x14ac:dyDescent="0.25">
      <c r="B231" s="231"/>
      <c r="C231" s="231" t="s">
        <v>848</v>
      </c>
      <c r="D231" s="232" t="s">
        <v>849</v>
      </c>
      <c r="E231" s="232"/>
      <c r="F231" s="96" t="s">
        <v>93</v>
      </c>
      <c r="G231" s="96"/>
      <c r="H231" s="231" t="s">
        <v>850</v>
      </c>
      <c r="I231" s="231" t="s">
        <v>851</v>
      </c>
      <c r="J231" s="96"/>
      <c r="K231" s="96"/>
      <c r="L231" s="96"/>
      <c r="M231" s="96"/>
      <c r="N231" s="96"/>
      <c r="O231" s="96"/>
    </row>
    <row r="232" ht="72" customHeight="1" spans="2:15" s="230" customFormat="1" x14ac:dyDescent="0.25">
      <c r="B232" s="231"/>
      <c r="C232" s="231" t="s">
        <v>852</v>
      </c>
      <c r="D232" s="232" t="s">
        <v>853</v>
      </c>
      <c r="E232" s="232"/>
      <c r="F232" s="96" t="s">
        <v>93</v>
      </c>
      <c r="G232" s="96"/>
      <c r="H232" s="231" t="s">
        <v>854</v>
      </c>
      <c r="I232" s="231" t="s">
        <v>855</v>
      </c>
      <c r="J232" s="96"/>
      <c r="K232" s="96"/>
      <c r="L232" s="96"/>
      <c r="M232" s="96"/>
      <c r="N232" s="96"/>
      <c r="O232" s="96"/>
    </row>
    <row r="233" ht="36" customHeight="1" spans="2:15" s="230" customFormat="1" x14ac:dyDescent="0.25">
      <c r="B233" s="231"/>
      <c r="C233" s="231" t="s">
        <v>856</v>
      </c>
      <c r="D233" s="232" t="s">
        <v>857</v>
      </c>
      <c r="E233" s="232"/>
      <c r="F233" s="96" t="s">
        <v>93</v>
      </c>
      <c r="G233" s="96"/>
      <c r="H233" s="231" t="s">
        <v>858</v>
      </c>
      <c r="I233" s="231" t="s">
        <v>859</v>
      </c>
      <c r="J233" s="96"/>
      <c r="K233" s="96"/>
      <c r="L233" s="96"/>
      <c r="M233" s="96"/>
      <c r="N233" s="96"/>
      <c r="O233" s="96"/>
    </row>
    <row r="234" ht="162" customHeight="1" spans="2:15" s="230" customFormat="1" x14ac:dyDescent="0.25">
      <c r="B234" s="231"/>
      <c r="C234" s="231" t="s">
        <v>860</v>
      </c>
      <c r="D234" s="232" t="s">
        <v>861</v>
      </c>
      <c r="E234" s="232"/>
      <c r="F234" s="96" t="s">
        <v>93</v>
      </c>
      <c r="G234" s="96"/>
      <c r="H234" s="231" t="s">
        <v>862</v>
      </c>
      <c r="I234" s="231" t="s">
        <v>863</v>
      </c>
      <c r="J234" s="96"/>
      <c r="K234" s="96"/>
      <c r="L234" s="96"/>
      <c r="M234" s="96"/>
      <c r="N234" s="96"/>
      <c r="O234" s="96"/>
    </row>
    <row r="235" ht="90" customHeight="1" spans="2:15" s="230" customFormat="1" x14ac:dyDescent="0.25">
      <c r="B235" s="231"/>
      <c r="C235" s="231" t="s">
        <v>864</v>
      </c>
      <c r="D235" s="232" t="s">
        <v>865</v>
      </c>
      <c r="E235" s="232"/>
      <c r="F235" s="96" t="s">
        <v>93</v>
      </c>
      <c r="G235" s="96"/>
      <c r="H235" s="231" t="s">
        <v>866</v>
      </c>
      <c r="I235" s="231" t="s">
        <v>867</v>
      </c>
      <c r="J235" s="96"/>
      <c r="K235" s="96"/>
      <c r="L235" s="96"/>
      <c r="M235" s="96"/>
      <c r="N235" s="96"/>
      <c r="O235" s="96"/>
    </row>
    <row r="236" ht="18" customHeight="1" spans="2:15" s="230" customFormat="1" x14ac:dyDescent="0.25">
      <c r="B236" s="231"/>
      <c r="C236" s="231" t="s">
        <v>868</v>
      </c>
      <c r="D236" s="232" t="s">
        <v>869</v>
      </c>
      <c r="E236" s="232"/>
      <c r="F236" s="96" t="s">
        <v>93</v>
      </c>
      <c r="G236" s="96"/>
      <c r="H236" s="231" t="s">
        <v>870</v>
      </c>
      <c r="I236" s="231" t="s">
        <v>871</v>
      </c>
      <c r="J236" s="96"/>
      <c r="K236" s="96"/>
      <c r="L236" s="96"/>
      <c r="M236" s="96"/>
      <c r="N236" s="96"/>
      <c r="O236" s="96"/>
    </row>
    <row r="237" ht="54" customHeight="1" spans="2:15" s="230" customFormat="1" x14ac:dyDescent="0.25">
      <c r="B237" s="231"/>
      <c r="C237" s="231" t="s">
        <v>872</v>
      </c>
      <c r="D237" s="232" t="s">
        <v>873</v>
      </c>
      <c r="E237" s="232"/>
      <c r="F237" s="96" t="s">
        <v>93</v>
      </c>
      <c r="G237" s="96"/>
      <c r="H237" s="231" t="s">
        <v>874</v>
      </c>
      <c r="I237" s="231" t="s">
        <v>875</v>
      </c>
      <c r="J237" s="96"/>
      <c r="K237" s="96"/>
      <c r="L237" s="96"/>
      <c r="M237" s="96"/>
      <c r="N237" s="96"/>
      <c r="O237" s="96"/>
    </row>
    <row r="238" ht="18" customHeight="1" spans="2:15" s="230" customFormat="1" x14ac:dyDescent="0.25">
      <c r="B238" s="231"/>
      <c r="C238" s="231" t="s">
        <v>876</v>
      </c>
      <c r="D238" s="232" t="s">
        <v>877</v>
      </c>
      <c r="E238" s="232"/>
      <c r="F238" s="96" t="s">
        <v>93</v>
      </c>
      <c r="G238" s="96"/>
      <c r="H238" s="231" t="s">
        <v>878</v>
      </c>
      <c r="I238" s="231" t="s">
        <v>879</v>
      </c>
      <c r="J238" s="96"/>
      <c r="K238" s="96"/>
      <c r="L238" s="96"/>
      <c r="M238" s="96"/>
      <c r="N238" s="96"/>
      <c r="O238" s="96"/>
    </row>
    <row r="239" ht="36" customHeight="1" spans="2:15" s="230" customFormat="1" x14ac:dyDescent="0.25">
      <c r="B239" s="231"/>
      <c r="C239" s="231" t="s">
        <v>880</v>
      </c>
      <c r="D239" s="232" t="s">
        <v>881</v>
      </c>
      <c r="E239" s="232"/>
      <c r="F239" s="96" t="s">
        <v>93</v>
      </c>
      <c r="G239" s="96"/>
      <c r="H239" s="231" t="s">
        <v>882</v>
      </c>
      <c r="I239" s="231" t="s">
        <v>883</v>
      </c>
      <c r="J239" s="96"/>
      <c r="K239" s="96"/>
      <c r="L239" s="96"/>
      <c r="M239" s="96"/>
      <c r="N239" s="96"/>
      <c r="O239" s="96"/>
    </row>
    <row r="240" ht="108" customHeight="1" spans="2:15" s="230" customFormat="1" x14ac:dyDescent="0.25">
      <c r="B240" s="231"/>
      <c r="C240" s="231" t="s">
        <v>884</v>
      </c>
      <c r="D240" s="232" t="s">
        <v>885</v>
      </c>
      <c r="E240" s="232"/>
      <c r="F240" s="96" t="s">
        <v>93</v>
      </c>
      <c r="G240" s="96"/>
      <c r="H240" s="231" t="s">
        <v>886</v>
      </c>
      <c r="I240" s="231" t="s">
        <v>887</v>
      </c>
      <c r="J240" s="96"/>
      <c r="K240" s="96"/>
      <c r="L240" s="96"/>
      <c r="M240" s="96"/>
      <c r="N240" s="96"/>
      <c r="O240" s="96"/>
    </row>
    <row r="241" ht="18" customHeight="1" spans="2:15" s="230" customFormat="1" x14ac:dyDescent="0.25">
      <c r="B241" s="231"/>
      <c r="C241" s="231" t="s">
        <v>888</v>
      </c>
      <c r="D241" s="232" t="s">
        <v>889</v>
      </c>
      <c r="E241" s="232"/>
      <c r="F241" s="96" t="s">
        <v>93</v>
      </c>
      <c r="G241" s="96"/>
      <c r="H241" s="231" t="s">
        <v>890</v>
      </c>
      <c r="I241" s="231" t="s">
        <v>891</v>
      </c>
      <c r="J241" s="96"/>
      <c r="K241" s="96"/>
      <c r="L241" s="96"/>
      <c r="M241" s="96"/>
      <c r="N241" s="96"/>
      <c r="O241" s="96"/>
    </row>
    <row r="242" ht="36" customHeight="1" spans="2:15" s="230" customFormat="1" x14ac:dyDescent="0.25">
      <c r="B242" s="231"/>
      <c r="C242" s="231" t="s">
        <v>892</v>
      </c>
      <c r="D242" s="232" t="s">
        <v>893</v>
      </c>
      <c r="E242" s="232"/>
      <c r="F242" s="96" t="s">
        <v>93</v>
      </c>
      <c r="G242" s="96"/>
      <c r="H242" s="231" t="s">
        <v>894</v>
      </c>
      <c r="I242" s="231" t="s">
        <v>895</v>
      </c>
      <c r="J242" s="96"/>
      <c r="K242" s="96"/>
      <c r="L242" s="96"/>
      <c r="M242" s="96"/>
      <c r="N242" s="96"/>
      <c r="O242" s="96"/>
    </row>
    <row r="243" ht="18" customHeight="1" spans="2:15" s="230" customFormat="1" x14ac:dyDescent="0.25">
      <c r="B243" s="231"/>
      <c r="C243" s="231" t="s">
        <v>896</v>
      </c>
      <c r="D243" s="232" t="s">
        <v>897</v>
      </c>
      <c r="E243" s="232"/>
      <c r="F243" s="96" t="s">
        <v>93</v>
      </c>
      <c r="G243" s="96"/>
      <c r="H243" s="231" t="s">
        <v>898</v>
      </c>
      <c r="I243" s="231" t="s">
        <v>899</v>
      </c>
      <c r="J243" s="96"/>
      <c r="K243" s="96"/>
      <c r="L243" s="96"/>
      <c r="M243" s="96"/>
      <c r="N243" s="96"/>
      <c r="O243" s="96"/>
    </row>
    <row r="244" ht="108" customHeight="1" spans="2:15" s="230" customFormat="1" x14ac:dyDescent="0.25">
      <c r="B244" s="231"/>
      <c r="C244" s="231" t="s">
        <v>900</v>
      </c>
      <c r="D244" s="232" t="s">
        <v>901</v>
      </c>
      <c r="E244" s="232"/>
      <c r="F244" s="96" t="s">
        <v>93</v>
      </c>
      <c r="G244" s="96"/>
      <c r="H244" s="231" t="s">
        <v>902</v>
      </c>
      <c r="I244" s="231" t="s">
        <v>903</v>
      </c>
      <c r="J244" s="96"/>
      <c r="K244" s="96"/>
      <c r="L244" s="96"/>
      <c r="M244" s="96"/>
      <c r="N244" s="96"/>
      <c r="O244" s="96"/>
    </row>
    <row r="245" ht="54" customHeight="1" spans="2:15" s="230" customFormat="1" x14ac:dyDescent="0.25">
      <c r="B245" s="231"/>
      <c r="C245" s="231" t="s">
        <v>904</v>
      </c>
      <c r="D245" s="232" t="s">
        <v>905</v>
      </c>
      <c r="E245" s="232"/>
      <c r="F245" s="96" t="s">
        <v>93</v>
      </c>
      <c r="G245" s="96"/>
      <c r="H245" s="231" t="s">
        <v>906</v>
      </c>
      <c r="I245" s="231" t="s">
        <v>907</v>
      </c>
      <c r="J245" s="96"/>
      <c r="K245" s="96"/>
      <c r="L245" s="96"/>
      <c r="M245" s="96"/>
      <c r="N245" s="96"/>
      <c r="O245" s="96"/>
    </row>
    <row r="246" ht="18" customHeight="1" spans="2:15" s="230" customFormat="1" x14ac:dyDescent="0.25">
      <c r="B246" s="231"/>
      <c r="C246" s="231" t="s">
        <v>908</v>
      </c>
      <c r="D246" s="232" t="s">
        <v>909</v>
      </c>
      <c r="E246" s="232"/>
      <c r="F246" s="96" t="s">
        <v>93</v>
      </c>
      <c r="G246" s="96"/>
      <c r="H246" s="231" t="s">
        <v>910</v>
      </c>
      <c r="I246" s="231" t="s">
        <v>911</v>
      </c>
      <c r="J246" s="96"/>
      <c r="K246" s="96"/>
      <c r="L246" s="96"/>
      <c r="M246" s="96"/>
      <c r="N246" s="96"/>
      <c r="O246" s="96"/>
    </row>
    <row r="247" ht="198" customHeight="1" spans="2:15" s="230" customFormat="1" x14ac:dyDescent="0.25">
      <c r="B247" s="231"/>
      <c r="C247" s="231" t="s">
        <v>912</v>
      </c>
      <c r="D247" s="232" t="s">
        <v>913</v>
      </c>
      <c r="E247" s="232"/>
      <c r="F247" s="96" t="s">
        <v>93</v>
      </c>
      <c r="G247" s="96"/>
      <c r="H247" s="231" t="s">
        <v>914</v>
      </c>
      <c r="I247" s="231" t="s">
        <v>915</v>
      </c>
      <c r="J247" s="96"/>
      <c r="K247" s="96"/>
      <c r="L247" s="96"/>
      <c r="M247" s="96"/>
      <c r="N247" s="96"/>
      <c r="O247" s="96"/>
    </row>
    <row r="248" ht="36" customHeight="1" spans="2:15" s="230" customFormat="1" x14ac:dyDescent="0.25">
      <c r="B248" s="231"/>
      <c r="C248" s="231" t="s">
        <v>916</v>
      </c>
      <c r="D248" s="232" t="s">
        <v>917</v>
      </c>
      <c r="E248" s="232"/>
      <c r="F248" s="96" t="s">
        <v>93</v>
      </c>
      <c r="G248" s="96"/>
      <c r="H248" s="231" t="s">
        <v>918</v>
      </c>
      <c r="I248" s="231" t="s">
        <v>919</v>
      </c>
      <c r="J248" s="96"/>
      <c r="K248" s="96"/>
      <c r="L248" s="96"/>
      <c r="M248" s="96"/>
      <c r="N248" s="96"/>
      <c r="O248" s="96"/>
    </row>
    <row r="249" ht="36" customHeight="1" spans="2:15" s="230" customFormat="1" x14ac:dyDescent="0.25">
      <c r="B249" s="231"/>
      <c r="C249" s="231" t="s">
        <v>920</v>
      </c>
      <c r="D249" s="232" t="s">
        <v>921</v>
      </c>
      <c r="E249" s="232"/>
      <c r="F249" s="96" t="s">
        <v>93</v>
      </c>
      <c r="G249" s="96"/>
      <c r="H249" s="231" t="s">
        <v>922</v>
      </c>
      <c r="I249" s="231" t="s">
        <v>923</v>
      </c>
      <c r="J249" s="96"/>
      <c r="K249" s="96"/>
      <c r="L249" s="96"/>
      <c r="M249" s="96"/>
      <c r="N249" s="96"/>
      <c r="O249" s="96"/>
    </row>
    <row r="250" ht="54" customHeight="1" spans="2:15" s="230" customFormat="1" x14ac:dyDescent="0.25">
      <c r="B250" s="231"/>
      <c r="C250" s="231" t="s">
        <v>924</v>
      </c>
      <c r="D250" s="232" t="s">
        <v>925</v>
      </c>
      <c r="E250" s="232"/>
      <c r="F250" s="96" t="s">
        <v>93</v>
      </c>
      <c r="G250" s="96"/>
      <c r="H250" s="231" t="s">
        <v>926</v>
      </c>
      <c r="I250" s="231" t="s">
        <v>927</v>
      </c>
      <c r="J250" s="96"/>
      <c r="K250" s="96"/>
      <c r="L250" s="96"/>
      <c r="M250" s="96"/>
      <c r="N250" s="96"/>
      <c r="O250" s="96"/>
    </row>
    <row r="251" ht="36" customHeight="1" spans="2:15" s="230" customFormat="1" x14ac:dyDescent="0.25">
      <c r="B251" s="231"/>
      <c r="C251" s="231" t="s">
        <v>928</v>
      </c>
      <c r="D251" s="232" t="s">
        <v>929</v>
      </c>
      <c r="E251" s="232"/>
      <c r="F251" s="96" t="s">
        <v>93</v>
      </c>
      <c r="G251" s="96"/>
      <c r="H251" s="231" t="s">
        <v>930</v>
      </c>
      <c r="I251" s="231" t="s">
        <v>931</v>
      </c>
      <c r="J251" s="96"/>
      <c r="K251" s="96"/>
      <c r="L251" s="96"/>
      <c r="M251" s="96"/>
      <c r="N251" s="96"/>
      <c r="O251" s="96"/>
    </row>
    <row r="252" ht="18" customHeight="1" spans="2:15" s="230" customFormat="1" x14ac:dyDescent="0.25">
      <c r="B252" s="231"/>
      <c r="C252" s="231" t="s">
        <v>932</v>
      </c>
      <c r="D252" s="232" t="s">
        <v>933</v>
      </c>
      <c r="E252" s="232"/>
      <c r="F252" s="96" t="s">
        <v>93</v>
      </c>
      <c r="G252" s="96"/>
      <c r="H252" s="231" t="s">
        <v>934</v>
      </c>
      <c r="I252" s="231" t="s">
        <v>935</v>
      </c>
      <c r="J252" s="96"/>
      <c r="K252" s="96"/>
      <c r="L252" s="96"/>
      <c r="M252" s="96"/>
      <c r="N252" s="96"/>
      <c r="O252" s="96"/>
    </row>
    <row r="253" ht="342" customHeight="1" spans="2:15" s="230" customFormat="1" x14ac:dyDescent="0.25">
      <c r="B253" s="231"/>
      <c r="C253" s="231" t="s">
        <v>936</v>
      </c>
      <c r="D253" s="232" t="s">
        <v>246</v>
      </c>
      <c r="E253" s="232"/>
      <c r="F253" s="96" t="s">
        <v>93</v>
      </c>
      <c r="G253" s="96"/>
      <c r="H253" s="231" t="s">
        <v>937</v>
      </c>
      <c r="I253" s="231" t="s">
        <v>938</v>
      </c>
      <c r="J253" s="96"/>
      <c r="K253" s="96"/>
      <c r="L253" s="96"/>
      <c r="M253" s="96"/>
      <c r="N253" s="96"/>
      <c r="O253" s="96"/>
    </row>
    <row r="254" ht="18" customHeight="1" spans="2:15" s="230" customFormat="1" x14ac:dyDescent="0.25">
      <c r="B254" s="231"/>
      <c r="C254" s="231" t="s">
        <v>939</v>
      </c>
      <c r="D254" s="232" t="s">
        <v>940</v>
      </c>
      <c r="E254" s="232"/>
      <c r="F254" s="96" t="s">
        <v>93</v>
      </c>
      <c r="G254" s="96"/>
      <c r="H254" s="231" t="s">
        <v>941</v>
      </c>
      <c r="I254" s="231" t="s">
        <v>942</v>
      </c>
      <c r="J254" s="96"/>
      <c r="K254" s="96"/>
      <c r="L254" s="96"/>
      <c r="M254" s="96"/>
      <c r="N254" s="96"/>
      <c r="O254" s="96"/>
    </row>
    <row r="255" ht="18" customHeight="1" spans="2:15" s="230" customFormat="1" x14ac:dyDescent="0.25">
      <c r="B255" s="231"/>
      <c r="C255" s="231" t="s">
        <v>943</v>
      </c>
      <c r="D255" s="232" t="s">
        <v>944</v>
      </c>
      <c r="E255" s="232"/>
      <c r="F255" s="96" t="s">
        <v>93</v>
      </c>
      <c r="G255" s="96"/>
      <c r="H255" s="231" t="s">
        <v>945</v>
      </c>
      <c r="I255" s="231" t="s">
        <v>946</v>
      </c>
      <c r="J255" s="96"/>
      <c r="K255" s="96"/>
      <c r="L255" s="96"/>
      <c r="M255" s="96"/>
      <c r="N255" s="96"/>
      <c r="O255" s="96"/>
    </row>
    <row r="256" ht="18" customHeight="1" spans="2:15" s="230" customFormat="1" x14ac:dyDescent="0.25">
      <c r="B256" s="231"/>
      <c r="C256" s="231" t="s">
        <v>947</v>
      </c>
      <c r="D256" s="232" t="s">
        <v>948</v>
      </c>
      <c r="E256" s="232"/>
      <c r="F256" s="96" t="s">
        <v>93</v>
      </c>
      <c r="G256" s="96"/>
      <c r="H256" s="231" t="s">
        <v>949</v>
      </c>
      <c r="I256" s="231" t="s">
        <v>950</v>
      </c>
      <c r="J256" s="96"/>
      <c r="K256" s="96"/>
      <c r="L256" s="96"/>
      <c r="M256" s="96"/>
      <c r="N256" s="96"/>
      <c r="O256" s="96"/>
    </row>
    <row r="257" ht="18" customHeight="1" spans="2:15" s="230" customFormat="1" x14ac:dyDescent="0.25">
      <c r="B257" s="231"/>
      <c r="C257" s="231" t="s">
        <v>951</v>
      </c>
      <c r="D257" s="232" t="s">
        <v>952</v>
      </c>
      <c r="E257" s="232"/>
      <c r="F257" s="96" t="s">
        <v>93</v>
      </c>
      <c r="G257" s="96"/>
      <c r="H257" s="231" t="s">
        <v>953</v>
      </c>
      <c r="I257" s="231" t="s">
        <v>954</v>
      </c>
      <c r="J257" s="96"/>
      <c r="K257" s="96"/>
      <c r="L257" s="96"/>
      <c r="M257" s="96"/>
      <c r="N257" s="96"/>
      <c r="O257" s="96"/>
    </row>
    <row r="258" ht="54" customHeight="1" spans="2:15" s="230" customFormat="1" x14ac:dyDescent="0.25">
      <c r="B258" s="231"/>
      <c r="C258" s="231" t="s">
        <v>955</v>
      </c>
      <c r="D258" s="232" t="s">
        <v>956</v>
      </c>
      <c r="E258" s="232"/>
      <c r="F258" s="96" t="s">
        <v>93</v>
      </c>
      <c r="G258" s="96"/>
      <c r="H258" s="231" t="s">
        <v>957</v>
      </c>
      <c r="I258" s="231" t="s">
        <v>958</v>
      </c>
      <c r="J258" s="96"/>
      <c r="K258" s="96"/>
      <c r="L258" s="96"/>
      <c r="M258" s="96"/>
      <c r="N258" s="96"/>
      <c r="O258" s="96"/>
    </row>
    <row r="259" ht="18" customHeight="1" spans="2:15" s="230" customFormat="1" x14ac:dyDescent="0.25">
      <c r="B259" s="231"/>
      <c r="C259" s="231" t="s">
        <v>959</v>
      </c>
      <c r="D259" s="232" t="s">
        <v>960</v>
      </c>
      <c r="E259" s="232"/>
      <c r="F259" s="96" t="s">
        <v>93</v>
      </c>
      <c r="G259" s="96"/>
      <c r="H259" s="231" t="s">
        <v>961</v>
      </c>
      <c r="I259" s="231" t="s">
        <v>962</v>
      </c>
      <c r="J259" s="96"/>
      <c r="K259" s="96"/>
      <c r="L259" s="96"/>
      <c r="M259" s="96"/>
      <c r="N259" s="96"/>
      <c r="O259" s="96"/>
    </row>
    <row r="260" ht="36" customHeight="1" spans="2:15" s="230" customFormat="1" x14ac:dyDescent="0.25">
      <c r="B260" s="231"/>
      <c r="C260" s="231" t="s">
        <v>963</v>
      </c>
      <c r="D260" s="232" t="s">
        <v>964</v>
      </c>
      <c r="E260" s="232"/>
      <c r="F260" s="96" t="s">
        <v>93</v>
      </c>
      <c r="G260" s="96"/>
      <c r="H260" s="231" t="s">
        <v>965</v>
      </c>
      <c r="I260" s="231" t="s">
        <v>966</v>
      </c>
      <c r="J260" s="96"/>
      <c r="K260" s="96"/>
      <c r="L260" s="96"/>
      <c r="M260" s="96"/>
      <c r="N260" s="96"/>
      <c r="O260" s="96"/>
    </row>
    <row r="261" ht="54" customHeight="1" spans="2:15" s="230" customFormat="1" x14ac:dyDescent="0.25">
      <c r="B261" s="231"/>
      <c r="C261" s="231" t="s">
        <v>967</v>
      </c>
      <c r="D261" s="232" t="s">
        <v>968</v>
      </c>
      <c r="E261" s="232"/>
      <c r="F261" s="96" t="s">
        <v>93</v>
      </c>
      <c r="G261" s="96"/>
      <c r="H261" s="231" t="s">
        <v>969</v>
      </c>
      <c r="I261" s="231" t="s">
        <v>970</v>
      </c>
      <c r="J261" s="96"/>
      <c r="K261" s="96"/>
      <c r="L261" s="96"/>
      <c r="M261" s="96"/>
      <c r="N261" s="96"/>
      <c r="O261" s="96"/>
    </row>
    <row r="262" ht="36" customHeight="1" spans="2:15" s="230" customFormat="1" x14ac:dyDescent="0.25">
      <c r="B262" s="231"/>
      <c r="C262" s="231" t="s">
        <v>971</v>
      </c>
      <c r="D262" s="232" t="s">
        <v>972</v>
      </c>
      <c r="E262" s="232"/>
      <c r="F262" s="96" t="s">
        <v>93</v>
      </c>
      <c r="G262" s="96"/>
      <c r="H262" s="231" t="s">
        <v>973</v>
      </c>
      <c r="I262" s="231" t="s">
        <v>974</v>
      </c>
      <c r="J262" s="96"/>
      <c r="K262" s="96"/>
      <c r="L262" s="96"/>
      <c r="M262" s="96"/>
      <c r="N262" s="96"/>
      <c r="O262" s="96"/>
    </row>
    <row r="263" ht="108" customHeight="1" spans="2:15" s="230" customFormat="1" x14ac:dyDescent="0.25">
      <c r="B263" s="231"/>
      <c r="C263" s="231" t="s">
        <v>975</v>
      </c>
      <c r="D263" s="232" t="s">
        <v>976</v>
      </c>
      <c r="E263" s="232"/>
      <c r="F263" s="96" t="s">
        <v>93</v>
      </c>
      <c r="G263" s="96"/>
      <c r="H263" s="231" t="s">
        <v>977</v>
      </c>
      <c r="I263" s="231" t="s">
        <v>978</v>
      </c>
      <c r="J263" s="96"/>
      <c r="K263" s="96"/>
      <c r="L263" s="96"/>
      <c r="M263" s="96"/>
      <c r="N263" s="96"/>
      <c r="O263" s="96"/>
    </row>
    <row r="264" ht="36" customHeight="1" spans="2:15" s="230" customFormat="1" x14ac:dyDescent="0.25">
      <c r="B264" s="231"/>
      <c r="C264" s="231" t="s">
        <v>979</v>
      </c>
      <c r="D264" s="232" t="s">
        <v>980</v>
      </c>
      <c r="E264" s="232"/>
      <c r="F264" s="96" t="s">
        <v>93</v>
      </c>
      <c r="G264" s="96"/>
      <c r="H264" s="231" t="s">
        <v>981</v>
      </c>
      <c r="I264" s="231" t="s">
        <v>982</v>
      </c>
      <c r="J264" s="96"/>
      <c r="K264" s="96"/>
      <c r="L264" s="96"/>
      <c r="M264" s="96"/>
      <c r="N264" s="96"/>
      <c r="O264" s="96"/>
    </row>
    <row r="265" ht="36" customHeight="1" spans="2:15" s="230" customFormat="1" x14ac:dyDescent="0.25">
      <c r="B265" s="231"/>
      <c r="C265" s="231" t="s">
        <v>983</v>
      </c>
      <c r="D265" s="232" t="s">
        <v>984</v>
      </c>
      <c r="E265" s="232"/>
      <c r="F265" s="96" t="s">
        <v>93</v>
      </c>
      <c r="G265" s="96"/>
      <c r="H265" s="231" t="s">
        <v>985</v>
      </c>
      <c r="I265" s="231" t="s">
        <v>986</v>
      </c>
      <c r="J265" s="96"/>
      <c r="K265" s="96"/>
      <c r="L265" s="96"/>
      <c r="M265" s="96"/>
      <c r="N265" s="96"/>
      <c r="O265" s="96"/>
    </row>
    <row r="266" ht="306" customHeight="1" spans="2:15" s="230" customFormat="1" x14ac:dyDescent="0.25">
      <c r="B266" s="231"/>
      <c r="C266" s="231" t="s">
        <v>987</v>
      </c>
      <c r="D266" s="232" t="s">
        <v>988</v>
      </c>
      <c r="E266" s="232"/>
      <c r="F266" s="96" t="s">
        <v>93</v>
      </c>
      <c r="G266" s="96"/>
      <c r="H266" s="231" t="s">
        <v>989</v>
      </c>
      <c r="I266" s="231" t="s">
        <v>990</v>
      </c>
      <c r="J266" s="96"/>
      <c r="K266" s="96"/>
      <c r="L266" s="96"/>
      <c r="M266" s="96"/>
      <c r="N266" s="96"/>
      <c r="O266" s="96"/>
    </row>
    <row r="267" ht="216" customHeight="1" spans="2:15" s="230" customFormat="1" x14ac:dyDescent="0.25">
      <c r="B267" s="231"/>
      <c r="C267" s="231" t="s">
        <v>991</v>
      </c>
      <c r="D267" s="232" t="s">
        <v>992</v>
      </c>
      <c r="E267" s="232"/>
      <c r="F267" s="96" t="s">
        <v>93</v>
      </c>
      <c r="G267" s="96"/>
      <c r="H267" s="231" t="s">
        <v>993</v>
      </c>
      <c r="I267" s="231" t="s">
        <v>994</v>
      </c>
      <c r="J267" s="96"/>
      <c r="K267" s="96"/>
      <c r="L267" s="96"/>
      <c r="M267" s="96"/>
      <c r="N267" s="96"/>
      <c r="O267" s="96"/>
    </row>
    <row r="268" ht="72" customHeight="1" spans="2:15" s="230" customFormat="1" x14ac:dyDescent="0.25">
      <c r="B268" s="231"/>
      <c r="C268" s="231" t="s">
        <v>995</v>
      </c>
      <c r="D268" s="232" t="s">
        <v>996</v>
      </c>
      <c r="E268" s="232"/>
      <c r="F268" s="96" t="s">
        <v>93</v>
      </c>
      <c r="G268" s="96"/>
      <c r="H268" s="231" t="s">
        <v>997</v>
      </c>
      <c r="I268" s="231" t="s">
        <v>998</v>
      </c>
      <c r="J268" s="96"/>
      <c r="K268" s="96"/>
      <c r="L268" s="96"/>
      <c r="M268" s="96"/>
      <c r="N268" s="96"/>
      <c r="O268" s="96"/>
    </row>
    <row r="269" ht="18" customHeight="1" spans="2:15" s="230" customFormat="1" x14ac:dyDescent="0.25">
      <c r="B269" s="231"/>
      <c r="C269" s="231" t="s">
        <v>999</v>
      </c>
      <c r="D269" s="232" t="s">
        <v>1000</v>
      </c>
      <c r="E269" s="232"/>
      <c r="F269" s="96" t="s">
        <v>93</v>
      </c>
      <c r="G269" s="96"/>
      <c r="H269" s="231" t="s">
        <v>1001</v>
      </c>
      <c r="I269" s="231" t="s">
        <v>1002</v>
      </c>
      <c r="J269" s="96"/>
      <c r="K269" s="96"/>
      <c r="L269" s="96"/>
      <c r="M269" s="96"/>
      <c r="N269" s="96"/>
      <c r="O269" s="96"/>
    </row>
    <row r="270" ht="18" customHeight="1" spans="2:15" s="230" customFormat="1" x14ac:dyDescent="0.25">
      <c r="B270" s="231"/>
      <c r="C270" s="231" t="s">
        <v>1003</v>
      </c>
      <c r="D270" s="232" t="s">
        <v>1004</v>
      </c>
      <c r="E270" s="232"/>
      <c r="F270" s="96" t="s">
        <v>93</v>
      </c>
      <c r="G270" s="96"/>
      <c r="H270" s="231" t="s">
        <v>1005</v>
      </c>
      <c r="I270" s="231" t="s">
        <v>1006</v>
      </c>
      <c r="J270" s="96"/>
      <c r="K270" s="96"/>
      <c r="L270" s="96"/>
      <c r="M270" s="96"/>
      <c r="N270" s="96"/>
      <c r="O270" s="96"/>
    </row>
    <row r="271" ht="36" customHeight="1" spans="2:15" s="230" customFormat="1" x14ac:dyDescent="0.25">
      <c r="B271" s="231"/>
      <c r="C271" s="231" t="s">
        <v>1007</v>
      </c>
      <c r="D271" s="232" t="s">
        <v>1008</v>
      </c>
      <c r="E271" s="232"/>
      <c r="F271" s="96" t="s">
        <v>93</v>
      </c>
      <c r="G271" s="96"/>
      <c r="H271" s="231" t="s">
        <v>1009</v>
      </c>
      <c r="I271" s="231" t="s">
        <v>1010</v>
      </c>
      <c r="J271" s="96"/>
      <c r="K271" s="96"/>
      <c r="L271" s="96"/>
      <c r="M271" s="96"/>
      <c r="N271" s="96"/>
      <c r="O271" s="96"/>
    </row>
    <row r="272" ht="36" customHeight="1" spans="2:15" s="230" customFormat="1" x14ac:dyDescent="0.25">
      <c r="B272" s="231"/>
      <c r="C272" s="231" t="s">
        <v>1011</v>
      </c>
      <c r="D272" s="232" t="s">
        <v>1012</v>
      </c>
      <c r="E272" s="232"/>
      <c r="F272" s="96" t="s">
        <v>93</v>
      </c>
      <c r="G272" s="96"/>
      <c r="H272" s="231" t="s">
        <v>1013</v>
      </c>
      <c r="I272" s="231" t="s">
        <v>1014</v>
      </c>
      <c r="J272" s="96"/>
      <c r="K272" s="96"/>
      <c r="L272" s="96"/>
      <c r="M272" s="96"/>
      <c r="N272" s="96"/>
      <c r="O272" s="96"/>
    </row>
    <row r="273" ht="18" customHeight="1" spans="2:15" s="230" customFormat="1" x14ac:dyDescent="0.25">
      <c r="B273" s="231"/>
      <c r="C273" s="231" t="s">
        <v>1015</v>
      </c>
      <c r="D273" s="232" t="s">
        <v>1016</v>
      </c>
      <c r="E273" s="232"/>
      <c r="F273" s="96" t="s">
        <v>93</v>
      </c>
      <c r="G273" s="96"/>
      <c r="H273" s="231" t="s">
        <v>1017</v>
      </c>
      <c r="I273" s="231" t="s">
        <v>1018</v>
      </c>
      <c r="J273" s="96"/>
      <c r="K273" s="96"/>
      <c r="L273" s="96"/>
      <c r="M273" s="96"/>
      <c r="N273" s="96"/>
      <c r="O273" s="96"/>
    </row>
    <row r="274" ht="72" customHeight="1" spans="2:15" s="230" customFormat="1" x14ac:dyDescent="0.25">
      <c r="B274" s="231"/>
      <c r="C274" s="231" t="s">
        <v>1019</v>
      </c>
      <c r="D274" s="232" t="s">
        <v>1020</v>
      </c>
      <c r="E274" s="232"/>
      <c r="F274" s="96" t="s">
        <v>93</v>
      </c>
      <c r="G274" s="96"/>
      <c r="H274" s="231" t="s">
        <v>1021</v>
      </c>
      <c r="I274" s="231" t="s">
        <v>1022</v>
      </c>
      <c r="J274" s="96"/>
      <c r="K274" s="96"/>
      <c r="L274" s="96"/>
      <c r="M274" s="96"/>
      <c r="N274" s="96"/>
      <c r="O274" s="96"/>
    </row>
    <row r="275" ht="18" customHeight="1" spans="2:15" s="230" customFormat="1" x14ac:dyDescent="0.25">
      <c r="B275" s="231"/>
      <c r="C275" s="231" t="s">
        <v>1023</v>
      </c>
      <c r="D275" s="232" t="s">
        <v>1024</v>
      </c>
      <c r="E275" s="232"/>
      <c r="F275" s="96" t="s">
        <v>93</v>
      </c>
      <c r="G275" s="96"/>
      <c r="H275" s="231" t="s">
        <v>1025</v>
      </c>
      <c r="I275" s="231" t="s">
        <v>1026</v>
      </c>
      <c r="J275" s="96"/>
      <c r="K275" s="96"/>
      <c r="L275" s="96"/>
      <c r="M275" s="96"/>
      <c r="N275" s="96"/>
      <c r="O275" s="96"/>
    </row>
    <row r="276" ht="18" customHeight="1" spans="2:15" s="230" customFormat="1" x14ac:dyDescent="0.25">
      <c r="B276" s="231"/>
      <c r="C276" s="231" t="s">
        <v>1027</v>
      </c>
      <c r="D276" s="232" t="s">
        <v>1028</v>
      </c>
      <c r="E276" s="232"/>
      <c r="F276" s="96" t="s">
        <v>93</v>
      </c>
      <c r="G276" s="96"/>
      <c r="H276" s="231" t="s">
        <v>1029</v>
      </c>
      <c r="I276" s="231" t="s">
        <v>1030</v>
      </c>
      <c r="J276" s="96"/>
      <c r="K276" s="96"/>
      <c r="L276" s="96"/>
      <c r="M276" s="96"/>
      <c r="N276" s="96"/>
      <c r="O276" s="96"/>
    </row>
    <row r="277" ht="36" customHeight="1" spans="2:15" s="230" customFormat="1" x14ac:dyDescent="0.25">
      <c r="B277" s="231"/>
      <c r="C277" s="231" t="s">
        <v>1031</v>
      </c>
      <c r="D277" s="232" t="s">
        <v>1032</v>
      </c>
      <c r="E277" s="232"/>
      <c r="F277" s="96" t="s">
        <v>93</v>
      </c>
      <c r="G277" s="96"/>
      <c r="H277" s="231" t="s">
        <v>1033</v>
      </c>
      <c r="I277" s="231" t="s">
        <v>1034</v>
      </c>
      <c r="J277" s="96"/>
      <c r="K277" s="96"/>
      <c r="L277" s="96"/>
      <c r="M277" s="96"/>
      <c r="N277" s="96"/>
      <c r="O277" s="96"/>
    </row>
    <row r="278" ht="36" customHeight="1" spans="2:15" s="230" customFormat="1" x14ac:dyDescent="0.25">
      <c r="B278" s="231"/>
      <c r="C278" s="231" t="s">
        <v>1035</v>
      </c>
      <c r="D278" s="232" t="s">
        <v>1036</v>
      </c>
      <c r="E278" s="232"/>
      <c r="F278" s="96" t="s">
        <v>93</v>
      </c>
      <c r="G278" s="96"/>
      <c r="H278" s="231" t="s">
        <v>1037</v>
      </c>
      <c r="I278" s="231" t="s">
        <v>93</v>
      </c>
      <c r="J278" s="96"/>
      <c r="K278" s="96"/>
      <c r="L278" s="96"/>
      <c r="M278" s="96"/>
      <c r="N278" s="96"/>
      <c r="O278" s="96"/>
    </row>
    <row r="279" ht="36" customHeight="1" spans="2:15" s="230" customFormat="1" x14ac:dyDescent="0.25">
      <c r="B279" s="231"/>
      <c r="C279" s="231" t="s">
        <v>1038</v>
      </c>
      <c r="D279" s="232" t="s">
        <v>1039</v>
      </c>
      <c r="E279" s="232"/>
      <c r="F279" s="96" t="s">
        <v>93</v>
      </c>
      <c r="G279" s="96"/>
      <c r="H279" s="231" t="s">
        <v>1040</v>
      </c>
      <c r="I279" s="231" t="s">
        <v>1041</v>
      </c>
      <c r="J279" s="96"/>
      <c r="K279" s="96"/>
      <c r="L279" s="96"/>
      <c r="M279" s="96"/>
      <c r="N279" s="96"/>
      <c r="O279" s="96"/>
    </row>
    <row r="280" ht="36" customHeight="1" spans="2:15" s="230" customFormat="1" x14ac:dyDescent="0.25">
      <c r="B280" s="231"/>
      <c r="C280" s="231" t="s">
        <v>1042</v>
      </c>
      <c r="D280" s="232" t="s">
        <v>1043</v>
      </c>
      <c r="E280" s="232"/>
      <c r="F280" s="96" t="s">
        <v>93</v>
      </c>
      <c r="G280" s="96"/>
      <c r="H280" s="231" t="s">
        <v>1044</v>
      </c>
      <c r="I280" s="231" t="s">
        <v>1045</v>
      </c>
      <c r="J280" s="96"/>
      <c r="K280" s="96"/>
      <c r="L280" s="96"/>
      <c r="M280" s="96"/>
      <c r="N280" s="96"/>
      <c r="O280" s="96"/>
    </row>
    <row r="281" ht="54" customHeight="1" spans="2:15" s="230" customFormat="1" x14ac:dyDescent="0.25">
      <c r="B281" s="231"/>
      <c r="C281" s="231" t="s">
        <v>1046</v>
      </c>
      <c r="D281" s="232" t="s">
        <v>1047</v>
      </c>
      <c r="E281" s="232"/>
      <c r="F281" s="96" t="s">
        <v>93</v>
      </c>
      <c r="G281" s="96"/>
      <c r="H281" s="231" t="s">
        <v>1048</v>
      </c>
      <c r="I281" s="231" t="s">
        <v>1049</v>
      </c>
      <c r="J281" s="96"/>
      <c r="K281" s="96"/>
      <c r="L281" s="96"/>
      <c r="M281" s="96"/>
      <c r="N281" s="96"/>
      <c r="O281" s="96"/>
    </row>
    <row r="282" ht="18" customHeight="1" spans="2:15" s="230" customFormat="1" x14ac:dyDescent="0.25">
      <c r="B282" s="231"/>
      <c r="C282" s="231" t="s">
        <v>1050</v>
      </c>
      <c r="D282" s="232" t="s">
        <v>1051</v>
      </c>
      <c r="E282" s="232"/>
      <c r="F282" s="96" t="s">
        <v>93</v>
      </c>
      <c r="G282" s="96"/>
      <c r="H282" s="231" t="s">
        <v>1052</v>
      </c>
      <c r="I282" s="231" t="s">
        <v>1053</v>
      </c>
      <c r="J282" s="96"/>
      <c r="K282" s="96"/>
      <c r="L282" s="96"/>
      <c r="M282" s="96"/>
      <c r="N282" s="96"/>
      <c r="O282" s="96"/>
    </row>
    <row r="283" ht="108" customHeight="1" spans="2:15" s="230" customFormat="1" x14ac:dyDescent="0.25">
      <c r="B283" s="231"/>
      <c r="C283" s="231" t="s">
        <v>1054</v>
      </c>
      <c r="D283" s="232" t="s">
        <v>1055</v>
      </c>
      <c r="E283" s="232"/>
      <c r="F283" s="96" t="s">
        <v>93</v>
      </c>
      <c r="G283" s="96"/>
      <c r="H283" s="231" t="s">
        <v>1056</v>
      </c>
      <c r="I283" s="231" t="s">
        <v>1057</v>
      </c>
      <c r="J283" s="96"/>
      <c r="K283" s="96"/>
      <c r="L283" s="96"/>
      <c r="M283" s="96"/>
      <c r="N283" s="96"/>
      <c r="O283" s="96"/>
    </row>
    <row r="284" ht="18" customHeight="1" spans="2:15" s="230" customFormat="1" x14ac:dyDescent="0.25">
      <c r="B284" s="231"/>
      <c r="C284" s="231" t="s">
        <v>1058</v>
      </c>
      <c r="D284" s="232" t="s">
        <v>1059</v>
      </c>
      <c r="E284" s="232"/>
      <c r="F284" s="96" t="s">
        <v>93</v>
      </c>
      <c r="G284" s="96"/>
      <c r="H284" s="231" t="s">
        <v>1060</v>
      </c>
      <c r="I284" s="231" t="s">
        <v>1061</v>
      </c>
      <c r="J284" s="96"/>
      <c r="K284" s="96"/>
      <c r="L284" s="96"/>
      <c r="M284" s="96"/>
      <c r="N284" s="96"/>
      <c r="O284" s="96"/>
    </row>
    <row r="285" ht="18" customHeight="1" spans="2:15" s="230" customFormat="1" x14ac:dyDescent="0.25">
      <c r="B285" s="231"/>
      <c r="C285" s="231" t="s">
        <v>1062</v>
      </c>
      <c r="D285" s="232" t="s">
        <v>1063</v>
      </c>
      <c r="E285" s="232"/>
      <c r="F285" s="96" t="s">
        <v>93</v>
      </c>
      <c r="G285" s="96"/>
      <c r="H285" s="231" t="s">
        <v>1064</v>
      </c>
      <c r="I285" s="231" t="s">
        <v>1065</v>
      </c>
      <c r="J285" s="96"/>
      <c r="K285" s="96"/>
      <c r="L285" s="96"/>
      <c r="M285" s="96"/>
      <c r="N285" s="96"/>
      <c r="O285" s="96"/>
    </row>
    <row r="286" ht="72" customHeight="1" spans="2:15" s="230" customFormat="1" x14ac:dyDescent="0.25">
      <c r="B286" s="231"/>
      <c r="C286" s="231" t="s">
        <v>1066</v>
      </c>
      <c r="D286" s="232" t="s">
        <v>1067</v>
      </c>
      <c r="E286" s="232"/>
      <c r="F286" s="96" t="s">
        <v>93</v>
      </c>
      <c r="G286" s="96"/>
      <c r="H286" s="231" t="s">
        <v>1068</v>
      </c>
      <c r="I286" s="231" t="s">
        <v>1069</v>
      </c>
      <c r="J286" s="96"/>
      <c r="K286" s="96"/>
      <c r="L286" s="96"/>
      <c r="M286" s="96"/>
      <c r="N286" s="96"/>
      <c r="O286" s="96"/>
    </row>
    <row r="287" ht="324" customHeight="1" spans="2:15" s="230" customFormat="1" x14ac:dyDescent="0.25">
      <c r="B287" s="231"/>
      <c r="C287" s="231" t="s">
        <v>1070</v>
      </c>
      <c r="D287" s="232" t="s">
        <v>246</v>
      </c>
      <c r="E287" s="232"/>
      <c r="F287" s="96" t="s">
        <v>93</v>
      </c>
      <c r="G287" s="96"/>
      <c r="H287" s="231" t="s">
        <v>1071</v>
      </c>
      <c r="I287" s="231" t="s">
        <v>1072</v>
      </c>
      <c r="J287" s="96"/>
      <c r="K287" s="96"/>
      <c r="L287" s="96"/>
      <c r="M287" s="96"/>
      <c r="N287" s="96"/>
      <c r="O287" s="96"/>
    </row>
    <row r="288" ht="144" customHeight="1" spans="2:15" s="230" customFormat="1" x14ac:dyDescent="0.25">
      <c r="B288" s="231"/>
      <c r="C288" s="231" t="s">
        <v>1073</v>
      </c>
      <c r="D288" s="232" t="s">
        <v>1074</v>
      </c>
      <c r="E288" s="232"/>
      <c r="F288" s="96" t="s">
        <v>93</v>
      </c>
      <c r="G288" s="96"/>
      <c r="H288" s="231" t="s">
        <v>1075</v>
      </c>
      <c r="I288" s="231" t="s">
        <v>1076</v>
      </c>
      <c r="J288" s="96"/>
      <c r="K288" s="96"/>
      <c r="L288" s="96"/>
      <c r="M288" s="96"/>
      <c r="N288" s="96"/>
      <c r="O288" s="96"/>
    </row>
    <row r="289" ht="18" customHeight="1" spans="2:15" s="230" customFormat="1" x14ac:dyDescent="0.25">
      <c r="B289" s="231"/>
      <c r="C289" s="231" t="s">
        <v>1077</v>
      </c>
      <c r="D289" s="232" t="s">
        <v>1078</v>
      </c>
      <c r="E289" s="232"/>
      <c r="F289" s="96" t="s">
        <v>93</v>
      </c>
      <c r="G289" s="96"/>
      <c r="H289" s="231" t="s">
        <v>1079</v>
      </c>
      <c r="I289" s="231" t="s">
        <v>1080</v>
      </c>
      <c r="J289" s="96"/>
      <c r="K289" s="96"/>
      <c r="L289" s="96"/>
      <c r="M289" s="96"/>
      <c r="N289" s="96"/>
      <c r="O289" s="96"/>
    </row>
    <row r="290" ht="54" customHeight="1" spans="2:15" s="230" customFormat="1" x14ac:dyDescent="0.25">
      <c r="B290" s="231"/>
      <c r="C290" s="231" t="s">
        <v>1081</v>
      </c>
      <c r="D290" s="232" t="s">
        <v>1082</v>
      </c>
      <c r="E290" s="232"/>
      <c r="F290" s="96" t="s">
        <v>93</v>
      </c>
      <c r="G290" s="96"/>
      <c r="H290" s="231" t="s">
        <v>1083</v>
      </c>
      <c r="I290" s="231" t="s">
        <v>1084</v>
      </c>
      <c r="J290" s="96"/>
      <c r="K290" s="96"/>
      <c r="L290" s="96"/>
      <c r="M290" s="96"/>
      <c r="N290" s="96"/>
      <c r="O290" s="96"/>
    </row>
    <row r="291" ht="18" customHeight="1" spans="2:15" s="230" customFormat="1" x14ac:dyDescent="0.25">
      <c r="B291" s="231"/>
      <c r="C291" s="231" t="s">
        <v>1085</v>
      </c>
      <c r="D291" s="232" t="s">
        <v>1086</v>
      </c>
      <c r="E291" s="232"/>
      <c r="F291" s="96" t="s">
        <v>93</v>
      </c>
      <c r="G291" s="96"/>
      <c r="H291" s="231" t="s">
        <v>1087</v>
      </c>
      <c r="I291" s="231" t="s">
        <v>1088</v>
      </c>
      <c r="J291" s="96"/>
      <c r="K291" s="96"/>
      <c r="L291" s="96"/>
      <c r="M291" s="96"/>
      <c r="N291" s="96"/>
      <c r="O291" s="96"/>
    </row>
    <row r="292" ht="180" customHeight="1" spans="2:15" s="230" customFormat="1" x14ac:dyDescent="0.25">
      <c r="B292" s="231"/>
      <c r="C292" s="231" t="s">
        <v>1089</v>
      </c>
      <c r="D292" s="232" t="s">
        <v>1090</v>
      </c>
      <c r="E292" s="232"/>
      <c r="F292" s="96" t="s">
        <v>93</v>
      </c>
      <c r="G292" s="96"/>
      <c r="H292" s="231" t="s">
        <v>1091</v>
      </c>
      <c r="I292" s="231" t="s">
        <v>1092</v>
      </c>
      <c r="J292" s="96"/>
      <c r="K292" s="96"/>
      <c r="L292" s="96"/>
      <c r="M292" s="96"/>
      <c r="N292" s="96"/>
      <c r="O292" s="96"/>
    </row>
    <row r="293" ht="36" customHeight="1" spans="2:15" s="230" customFormat="1" x14ac:dyDescent="0.25">
      <c r="B293" s="231"/>
      <c r="C293" s="231" t="s">
        <v>1093</v>
      </c>
      <c r="D293" s="232" t="s">
        <v>1094</v>
      </c>
      <c r="E293" s="232"/>
      <c r="F293" s="96" t="s">
        <v>93</v>
      </c>
      <c r="G293" s="96"/>
      <c r="H293" s="231" t="s">
        <v>1095</v>
      </c>
      <c r="I293" s="231" t="s">
        <v>1096</v>
      </c>
      <c r="J293" s="96"/>
      <c r="K293" s="96"/>
      <c r="L293" s="96"/>
      <c r="M293" s="96"/>
      <c r="N293" s="96"/>
      <c r="O293" s="96"/>
    </row>
    <row r="294" ht="72" customHeight="1" spans="2:15" s="230" customFormat="1" x14ac:dyDescent="0.25">
      <c r="B294" s="231"/>
      <c r="C294" s="231" t="s">
        <v>1097</v>
      </c>
      <c r="D294" s="232" t="s">
        <v>1098</v>
      </c>
      <c r="E294" s="232"/>
      <c r="F294" s="96" t="s">
        <v>93</v>
      </c>
      <c r="G294" s="96"/>
      <c r="H294" s="231" t="s">
        <v>1099</v>
      </c>
      <c r="I294" s="231" t="s">
        <v>1100</v>
      </c>
      <c r="J294" s="96"/>
      <c r="K294" s="96"/>
      <c r="L294" s="96"/>
      <c r="M294" s="96"/>
      <c r="N294" s="96"/>
      <c r="O294" s="96"/>
    </row>
    <row r="295" ht="18" customHeight="1" spans="2:15" s="230" customFormat="1" x14ac:dyDescent="0.25">
      <c r="B295" s="231"/>
      <c r="C295" s="231" t="s">
        <v>1101</v>
      </c>
      <c r="D295" s="232" t="s">
        <v>1102</v>
      </c>
      <c r="E295" s="232"/>
      <c r="F295" s="96" t="s">
        <v>93</v>
      </c>
      <c r="G295" s="96"/>
      <c r="H295" s="231" t="s">
        <v>1103</v>
      </c>
      <c r="I295" s="231" t="s">
        <v>1104</v>
      </c>
      <c r="J295" s="96"/>
      <c r="K295" s="96"/>
      <c r="L295" s="96"/>
      <c r="M295" s="96"/>
      <c r="N295" s="96"/>
      <c r="O295" s="96"/>
    </row>
    <row r="296" ht="18" customHeight="1" spans="2:15" s="230" customFormat="1" x14ac:dyDescent="0.25">
      <c r="B296" s="231"/>
      <c r="C296" s="231" t="s">
        <v>1105</v>
      </c>
      <c r="D296" s="232" t="s">
        <v>1106</v>
      </c>
      <c r="E296" s="232"/>
      <c r="F296" s="96" t="s">
        <v>93</v>
      </c>
      <c r="G296" s="96"/>
      <c r="H296" s="231" t="s">
        <v>1107</v>
      </c>
      <c r="I296" s="231" t="s">
        <v>1108</v>
      </c>
      <c r="J296" s="96"/>
      <c r="K296" s="96"/>
      <c r="L296" s="96"/>
      <c r="M296" s="96"/>
      <c r="N296" s="96"/>
      <c r="O296" s="96"/>
    </row>
    <row r="297" ht="36" customHeight="1" spans="2:15" s="230" customFormat="1" x14ac:dyDescent="0.25">
      <c r="B297" s="231"/>
      <c r="C297" s="231" t="s">
        <v>1109</v>
      </c>
      <c r="D297" s="232" t="s">
        <v>1110</v>
      </c>
      <c r="E297" s="232"/>
      <c r="F297" s="96" t="s">
        <v>93</v>
      </c>
      <c r="G297" s="96"/>
      <c r="H297" s="231" t="s">
        <v>1111</v>
      </c>
      <c r="I297" s="231" t="s">
        <v>1112</v>
      </c>
      <c r="J297" s="96"/>
      <c r="K297" s="96"/>
      <c r="L297" s="96"/>
      <c r="M297" s="96"/>
      <c r="N297" s="96"/>
      <c r="O297" s="96"/>
    </row>
    <row r="298" ht="54" customHeight="1" spans="2:15" s="230" customFormat="1" x14ac:dyDescent="0.25">
      <c r="B298" s="231"/>
      <c r="C298" s="231" t="s">
        <v>1113</v>
      </c>
      <c r="D298" s="232" t="s">
        <v>1114</v>
      </c>
      <c r="E298" s="232"/>
      <c r="F298" s="96" t="s">
        <v>93</v>
      </c>
      <c r="G298" s="96"/>
      <c r="H298" s="231" t="s">
        <v>1115</v>
      </c>
      <c r="I298" s="231" t="s">
        <v>1116</v>
      </c>
      <c r="J298" s="96"/>
      <c r="K298" s="96"/>
      <c r="L298" s="96"/>
      <c r="M298" s="96"/>
      <c r="N298" s="96"/>
      <c r="O298" s="96"/>
    </row>
    <row r="299" ht="18" customHeight="1" spans="2:15" s="230" customFormat="1" x14ac:dyDescent="0.25">
      <c r="B299" s="231"/>
      <c r="C299" s="231" t="s">
        <v>1117</v>
      </c>
      <c r="D299" s="232" t="s">
        <v>1118</v>
      </c>
      <c r="E299" s="232"/>
      <c r="F299" s="96" t="s">
        <v>93</v>
      </c>
      <c r="G299" s="96"/>
      <c r="H299" s="231" t="s">
        <v>1119</v>
      </c>
      <c r="I299" s="231" t="s">
        <v>1120</v>
      </c>
      <c r="J299" s="96"/>
      <c r="K299" s="96"/>
      <c r="L299" s="96"/>
      <c r="M299" s="96"/>
      <c r="N299" s="96"/>
      <c r="O299" s="96"/>
    </row>
    <row r="300" ht="36" customHeight="1" spans="2:15" s="230" customFormat="1" x14ac:dyDescent="0.25">
      <c r="B300" s="231"/>
      <c r="C300" s="231" t="s">
        <v>1121</v>
      </c>
      <c r="D300" s="232" t="s">
        <v>1122</v>
      </c>
      <c r="E300" s="232"/>
      <c r="F300" s="96" t="s">
        <v>93</v>
      </c>
      <c r="G300" s="96"/>
      <c r="H300" s="231" t="s">
        <v>1123</v>
      </c>
      <c r="I300" s="231" t="s">
        <v>1124</v>
      </c>
      <c r="J300" s="96"/>
      <c r="K300" s="96"/>
      <c r="L300" s="96"/>
      <c r="M300" s="96"/>
      <c r="N300" s="96"/>
      <c r="O300" s="96"/>
    </row>
    <row r="301" ht="18" customHeight="1" spans="2:15" s="230" customFormat="1" x14ac:dyDescent="0.25">
      <c r="B301" s="231"/>
      <c r="C301" s="231" t="s">
        <v>1125</v>
      </c>
      <c r="D301" s="232" t="s">
        <v>1126</v>
      </c>
      <c r="E301" s="232"/>
      <c r="F301" s="96" t="s">
        <v>93</v>
      </c>
      <c r="G301" s="96"/>
      <c r="H301" s="231" t="s">
        <v>1127</v>
      </c>
      <c r="I301" s="231" t="s">
        <v>1128</v>
      </c>
      <c r="J301" s="96"/>
      <c r="K301" s="96"/>
      <c r="L301" s="96"/>
      <c r="M301" s="96"/>
      <c r="N301" s="96"/>
      <c r="O301" s="96"/>
    </row>
    <row r="302" ht="18" customHeight="1" spans="2:15" s="230" customFormat="1" x14ac:dyDescent="0.25">
      <c r="B302" s="231"/>
      <c r="C302" s="231" t="s">
        <v>1129</v>
      </c>
      <c r="D302" s="232" t="s">
        <v>1130</v>
      </c>
      <c r="E302" s="232"/>
      <c r="F302" s="96" t="s">
        <v>93</v>
      </c>
      <c r="G302" s="96"/>
      <c r="H302" s="231" t="s">
        <v>1131</v>
      </c>
      <c r="I302" s="231" t="s">
        <v>1132</v>
      </c>
      <c r="J302" s="96"/>
      <c r="K302" s="96"/>
      <c r="L302" s="96"/>
      <c r="M302" s="96"/>
      <c r="N302" s="96"/>
      <c r="O302" s="96"/>
    </row>
    <row r="303" ht="72" customHeight="1" spans="2:15" s="230" customFormat="1" x14ac:dyDescent="0.25">
      <c r="B303" s="231"/>
      <c r="C303" s="231" t="s">
        <v>1133</v>
      </c>
      <c r="D303" s="232" t="s">
        <v>1134</v>
      </c>
      <c r="E303" s="232"/>
      <c r="F303" s="96" t="s">
        <v>93</v>
      </c>
      <c r="G303" s="96"/>
      <c r="H303" s="231" t="s">
        <v>1135</v>
      </c>
      <c r="I303" s="231" t="s">
        <v>1136</v>
      </c>
      <c r="J303" s="96"/>
      <c r="K303" s="96"/>
      <c r="L303" s="96"/>
      <c r="M303" s="96"/>
      <c r="N303" s="96"/>
      <c r="O303" s="96"/>
    </row>
    <row r="304" ht="72" customHeight="1" spans="2:15" s="230" customFormat="1" x14ac:dyDescent="0.25">
      <c r="B304" s="231"/>
      <c r="C304" s="231" t="s">
        <v>1137</v>
      </c>
      <c r="D304" s="232" t="s">
        <v>1138</v>
      </c>
      <c r="E304" s="232"/>
      <c r="F304" s="96" t="s">
        <v>93</v>
      </c>
      <c r="G304" s="96"/>
      <c r="H304" s="231" t="s">
        <v>1139</v>
      </c>
      <c r="I304" s="231" t="s">
        <v>1140</v>
      </c>
      <c r="J304" s="96"/>
      <c r="K304" s="96"/>
      <c r="L304" s="96"/>
      <c r="M304" s="96"/>
      <c r="N304" s="96"/>
      <c r="O304" s="96"/>
    </row>
    <row r="305" ht="36" customHeight="1" spans="2:15" s="230" customFormat="1" x14ac:dyDescent="0.25">
      <c r="B305" s="231"/>
      <c r="C305" s="231" t="s">
        <v>1141</v>
      </c>
      <c r="D305" s="232" t="s">
        <v>1142</v>
      </c>
      <c r="E305" s="232"/>
      <c r="F305" s="96" t="s">
        <v>93</v>
      </c>
      <c r="G305" s="96"/>
      <c r="H305" s="231" t="s">
        <v>1143</v>
      </c>
      <c r="I305" s="231" t="s">
        <v>1144</v>
      </c>
      <c r="J305" s="96"/>
      <c r="K305" s="96"/>
      <c r="L305" s="96"/>
      <c r="M305" s="96"/>
      <c r="N305" s="96"/>
      <c r="O305" s="96"/>
    </row>
    <row r="306" ht="36" customHeight="1" spans="2:15" s="230" customFormat="1" x14ac:dyDescent="0.25">
      <c r="B306" s="231"/>
      <c r="C306" s="231" t="s">
        <v>1145</v>
      </c>
      <c r="D306" s="232" t="s">
        <v>1146</v>
      </c>
      <c r="E306" s="232"/>
      <c r="F306" s="96" t="s">
        <v>93</v>
      </c>
      <c r="G306" s="96"/>
      <c r="H306" s="231" t="s">
        <v>1147</v>
      </c>
      <c r="I306" s="231" t="s">
        <v>1148</v>
      </c>
      <c r="J306" s="96"/>
      <c r="K306" s="96"/>
      <c r="L306" s="96"/>
      <c r="M306" s="96"/>
      <c r="N306" s="96"/>
      <c r="O306" s="96"/>
    </row>
    <row r="307" ht="36" customHeight="1" spans="2:15" s="230" customFormat="1" x14ac:dyDescent="0.25">
      <c r="B307" s="231"/>
      <c r="C307" s="231" t="s">
        <v>1149</v>
      </c>
      <c r="D307" s="232" t="s">
        <v>1150</v>
      </c>
      <c r="E307" s="232"/>
      <c r="F307" s="96" t="s">
        <v>93</v>
      </c>
      <c r="G307" s="96"/>
      <c r="H307" s="231" t="s">
        <v>1151</v>
      </c>
      <c r="I307" s="231" t="s">
        <v>1152</v>
      </c>
      <c r="J307" s="96"/>
      <c r="K307" s="96"/>
      <c r="L307" s="96"/>
      <c r="M307" s="96"/>
      <c r="N307" s="96"/>
      <c r="O307" s="96"/>
    </row>
    <row r="308" ht="18" customHeight="1" spans="2:15" s="230" customFormat="1" x14ac:dyDescent="0.25">
      <c r="B308" s="231"/>
      <c r="C308" s="231" t="s">
        <v>1153</v>
      </c>
      <c r="D308" s="232" t="s">
        <v>1154</v>
      </c>
      <c r="E308" s="232"/>
      <c r="F308" s="96" t="s">
        <v>93</v>
      </c>
      <c r="G308" s="96"/>
      <c r="H308" s="231" t="s">
        <v>1155</v>
      </c>
      <c r="I308" s="231" t="s">
        <v>1156</v>
      </c>
      <c r="J308" s="96"/>
      <c r="K308" s="96"/>
      <c r="L308" s="96"/>
      <c r="M308" s="96"/>
      <c r="N308" s="96"/>
      <c r="O308" s="96"/>
    </row>
    <row r="309" ht="18" customHeight="1" spans="2:15" s="230" customFormat="1" x14ac:dyDescent="0.25">
      <c r="B309" s="231"/>
      <c r="C309" s="231" t="s">
        <v>1157</v>
      </c>
      <c r="D309" s="232" t="s">
        <v>1158</v>
      </c>
      <c r="E309" s="232"/>
      <c r="F309" s="96" t="s">
        <v>93</v>
      </c>
      <c r="G309" s="96"/>
      <c r="H309" s="231" t="s">
        <v>1159</v>
      </c>
      <c r="I309" s="231" t="s">
        <v>1160</v>
      </c>
      <c r="J309" s="96"/>
      <c r="K309" s="96"/>
      <c r="L309" s="96"/>
      <c r="M309" s="96"/>
      <c r="N309" s="96"/>
      <c r="O309" s="96"/>
    </row>
    <row r="310" ht="36" customHeight="1" spans="2:15" s="230" customFormat="1" x14ac:dyDescent="0.25">
      <c r="B310" s="231"/>
      <c r="C310" s="231" t="s">
        <v>1161</v>
      </c>
      <c r="D310" s="232" t="s">
        <v>1162</v>
      </c>
      <c r="E310" s="232"/>
      <c r="F310" s="96" t="s">
        <v>93</v>
      </c>
      <c r="G310" s="96"/>
      <c r="H310" s="231" t="s">
        <v>1163</v>
      </c>
      <c r="I310" s="231" t="s">
        <v>1164</v>
      </c>
      <c r="J310" s="96"/>
      <c r="K310" s="96"/>
      <c r="L310" s="96"/>
      <c r="M310" s="96"/>
      <c r="N310" s="96"/>
      <c r="O310" s="96"/>
    </row>
    <row r="311" ht="342" customHeight="1" spans="2:15" s="230" customFormat="1" x14ac:dyDescent="0.25">
      <c r="B311" s="231"/>
      <c r="C311" s="231" t="s">
        <v>1165</v>
      </c>
      <c r="D311" s="232" t="s">
        <v>1166</v>
      </c>
      <c r="E311" s="232"/>
      <c r="F311" s="96" t="s">
        <v>93</v>
      </c>
      <c r="G311" s="96"/>
      <c r="H311" s="231" t="s">
        <v>1167</v>
      </c>
      <c r="I311" s="231" t="s">
        <v>1168</v>
      </c>
      <c r="J311" s="96"/>
      <c r="K311" s="96"/>
      <c r="L311" s="96"/>
      <c r="M311" s="96"/>
      <c r="N311" s="96"/>
      <c r="O311" s="96"/>
    </row>
    <row r="312" ht="54" customHeight="1" spans="2:15" s="230" customFormat="1" x14ac:dyDescent="0.25">
      <c r="B312" s="231"/>
      <c r="C312" s="231" t="s">
        <v>1169</v>
      </c>
      <c r="D312" s="232" t="s">
        <v>1170</v>
      </c>
      <c r="E312" s="232"/>
      <c r="F312" s="96" t="s">
        <v>93</v>
      </c>
      <c r="G312" s="96"/>
      <c r="H312" s="231" t="s">
        <v>1171</v>
      </c>
      <c r="I312" s="231" t="s">
        <v>1172</v>
      </c>
      <c r="J312" s="96"/>
      <c r="K312" s="96"/>
      <c r="L312" s="96"/>
      <c r="M312" s="96"/>
      <c r="N312" s="96"/>
      <c r="O312" s="96"/>
    </row>
    <row r="313" ht="180" customHeight="1" spans="2:15" s="230" customFormat="1" x14ac:dyDescent="0.25">
      <c r="B313" s="231"/>
      <c r="C313" s="231" t="s">
        <v>1173</v>
      </c>
      <c r="D313" s="232" t="s">
        <v>1174</v>
      </c>
      <c r="E313" s="232"/>
      <c r="F313" s="96" t="s">
        <v>93</v>
      </c>
      <c r="G313" s="96"/>
      <c r="H313" s="231" t="s">
        <v>1175</v>
      </c>
      <c r="I313" s="231" t="s">
        <v>1176</v>
      </c>
      <c r="J313" s="96"/>
      <c r="K313" s="96"/>
      <c r="L313" s="96"/>
      <c r="M313" s="96"/>
      <c r="N313" s="96"/>
      <c r="O313" s="96"/>
    </row>
    <row r="314" ht="36" customHeight="1" spans="2:15" s="230" customFormat="1" x14ac:dyDescent="0.25">
      <c r="B314" s="231"/>
      <c r="C314" s="231" t="s">
        <v>1177</v>
      </c>
      <c r="D314" s="232" t="s">
        <v>1178</v>
      </c>
      <c r="E314" s="232"/>
      <c r="F314" s="96" t="s">
        <v>93</v>
      </c>
      <c r="G314" s="96"/>
      <c r="H314" s="231" t="s">
        <v>1179</v>
      </c>
      <c r="I314" s="231" t="s">
        <v>1180</v>
      </c>
      <c r="J314" s="96"/>
      <c r="K314" s="96"/>
      <c r="L314" s="96"/>
      <c r="M314" s="96"/>
      <c r="N314" s="96"/>
      <c r="O314" s="96"/>
    </row>
    <row r="315" ht="36" customHeight="1" spans="2:15" s="230" customFormat="1" x14ac:dyDescent="0.25">
      <c r="B315" s="231"/>
      <c r="C315" s="231" t="s">
        <v>1181</v>
      </c>
      <c r="D315" s="232" t="s">
        <v>1182</v>
      </c>
      <c r="E315" s="232"/>
      <c r="F315" s="96" t="s">
        <v>93</v>
      </c>
      <c r="G315" s="96"/>
      <c r="H315" s="231" t="s">
        <v>1183</v>
      </c>
      <c r="I315" s="231" t="s">
        <v>1184</v>
      </c>
      <c r="J315" s="96"/>
      <c r="K315" s="96"/>
      <c r="L315" s="96"/>
      <c r="M315" s="96"/>
      <c r="N315" s="96"/>
      <c r="O315" s="96"/>
    </row>
    <row r="316" ht="36" customHeight="1" spans="2:15" s="230" customFormat="1" x14ac:dyDescent="0.25">
      <c r="B316" s="231"/>
      <c r="C316" s="231" t="s">
        <v>1185</v>
      </c>
      <c r="D316" s="232" t="s">
        <v>1186</v>
      </c>
      <c r="E316" s="232"/>
      <c r="F316" s="96" t="s">
        <v>93</v>
      </c>
      <c r="G316" s="96"/>
      <c r="H316" s="231" t="s">
        <v>1187</v>
      </c>
      <c r="I316" s="231" t="s">
        <v>1188</v>
      </c>
      <c r="J316" s="96"/>
      <c r="K316" s="96"/>
      <c r="L316" s="96"/>
      <c r="M316" s="96"/>
      <c r="N316" s="96"/>
      <c r="O316" s="96"/>
    </row>
    <row r="317" ht="342" customHeight="1" spans="2:15" s="230" customFormat="1" x14ac:dyDescent="0.25">
      <c r="B317" s="231"/>
      <c r="C317" s="231" t="s">
        <v>1189</v>
      </c>
      <c r="D317" s="232" t="s">
        <v>246</v>
      </c>
      <c r="E317" s="232"/>
      <c r="F317" s="96" t="s">
        <v>93</v>
      </c>
      <c r="G317" s="96"/>
      <c r="H317" s="231" t="s">
        <v>1190</v>
      </c>
      <c r="I317" s="231" t="s">
        <v>1191</v>
      </c>
      <c r="J317" s="96"/>
      <c r="K317" s="96"/>
      <c r="L317" s="96"/>
      <c r="M317" s="96"/>
      <c r="N317" s="96"/>
      <c r="O317" s="96"/>
    </row>
    <row r="318" ht="360" customHeight="1" spans="2:15" s="230" customFormat="1" x14ac:dyDescent="0.25">
      <c r="B318" s="231"/>
      <c r="C318" s="231" t="s">
        <v>1192</v>
      </c>
      <c r="D318" s="232" t="s">
        <v>1193</v>
      </c>
      <c r="E318" s="232"/>
      <c r="F318" s="96" t="s">
        <v>93</v>
      </c>
      <c r="G318" s="96"/>
      <c r="H318" s="231" t="s">
        <v>1194</v>
      </c>
      <c r="I318" s="231" t="s">
        <v>1195</v>
      </c>
      <c r="J318" s="96"/>
      <c r="K318" s="96"/>
      <c r="L318" s="96"/>
      <c r="M318" s="96"/>
      <c r="N318" s="96"/>
      <c r="O318" s="96"/>
    </row>
    <row r="319" ht="90" customHeight="1" spans="2:15" s="230" customFormat="1" x14ac:dyDescent="0.25">
      <c r="B319" s="231"/>
      <c r="C319" s="231" t="s">
        <v>1196</v>
      </c>
      <c r="D319" s="232" t="s">
        <v>1197</v>
      </c>
      <c r="E319" s="232"/>
      <c r="F319" s="96" t="s">
        <v>93</v>
      </c>
      <c r="G319" s="96"/>
      <c r="H319" s="231" t="s">
        <v>1198</v>
      </c>
      <c r="I319" s="231" t="s">
        <v>1199</v>
      </c>
      <c r="J319" s="96"/>
      <c r="K319" s="96"/>
      <c r="L319" s="96"/>
      <c r="M319" s="96"/>
      <c r="N319" s="96"/>
      <c r="O319" s="96"/>
    </row>
    <row r="320" ht="18" customHeight="1" spans="2:15" s="230" customFormat="1" x14ac:dyDescent="0.25">
      <c r="B320" s="231"/>
      <c r="C320" s="231" t="s">
        <v>1200</v>
      </c>
      <c r="D320" s="232" t="s">
        <v>1201</v>
      </c>
      <c r="E320" s="232"/>
      <c r="F320" s="96" t="s">
        <v>93</v>
      </c>
      <c r="G320" s="96"/>
      <c r="H320" s="231" t="s">
        <v>1202</v>
      </c>
      <c r="I320" s="231" t="s">
        <v>1203</v>
      </c>
      <c r="J320" s="96"/>
      <c r="K320" s="96"/>
      <c r="L320" s="96"/>
      <c r="M320" s="96"/>
      <c r="N320" s="96"/>
      <c r="O320" s="96"/>
    </row>
    <row r="321" ht="18" customHeight="1" spans="2:15" s="230" customFormat="1" x14ac:dyDescent="0.25">
      <c r="B321" s="231"/>
      <c r="C321" s="231" t="s">
        <v>1204</v>
      </c>
      <c r="D321" s="232" t="s">
        <v>1205</v>
      </c>
      <c r="E321" s="232"/>
      <c r="F321" s="96" t="s">
        <v>93</v>
      </c>
      <c r="G321" s="96"/>
      <c r="H321" s="231" t="s">
        <v>1206</v>
      </c>
      <c r="I321" s="231" t="s">
        <v>1207</v>
      </c>
      <c r="J321" s="96"/>
      <c r="K321" s="96"/>
      <c r="L321" s="96"/>
      <c r="M321" s="96"/>
      <c r="N321" s="96"/>
      <c r="O321" s="96"/>
    </row>
    <row r="322" ht="72" customHeight="1" spans="2:15" s="230" customFormat="1" x14ac:dyDescent="0.25">
      <c r="B322" s="231"/>
      <c r="C322" s="231" t="s">
        <v>1208</v>
      </c>
      <c r="D322" s="232" t="s">
        <v>1209</v>
      </c>
      <c r="E322" s="232"/>
      <c r="F322" s="96" t="s">
        <v>93</v>
      </c>
      <c r="G322" s="96"/>
      <c r="H322" s="231" t="s">
        <v>1210</v>
      </c>
      <c r="I322" s="231" t="s">
        <v>1211</v>
      </c>
      <c r="J322" s="96"/>
      <c r="K322" s="96"/>
      <c r="L322" s="96"/>
      <c r="M322" s="96"/>
      <c r="N322" s="96"/>
      <c r="O322" s="96"/>
    </row>
    <row r="323" ht="18" customHeight="1" spans="2:15" s="230" customFormat="1" x14ac:dyDescent="0.25">
      <c r="B323" s="231"/>
      <c r="C323" s="231" t="s">
        <v>1212</v>
      </c>
      <c r="D323" s="232" t="s">
        <v>1213</v>
      </c>
      <c r="E323" s="232"/>
      <c r="F323" s="96" t="s">
        <v>93</v>
      </c>
      <c r="G323" s="96"/>
      <c r="H323" s="231" t="s">
        <v>1214</v>
      </c>
      <c r="I323" s="231" t="s">
        <v>1215</v>
      </c>
      <c r="J323" s="96"/>
      <c r="K323" s="96"/>
      <c r="L323" s="96"/>
      <c r="M323" s="96"/>
      <c r="N323" s="96"/>
      <c r="O323" s="96"/>
    </row>
    <row r="324" ht="18" customHeight="1" spans="2:15" s="230" customFormat="1" x14ac:dyDescent="0.25">
      <c r="B324" s="231"/>
      <c r="C324" s="231" t="s">
        <v>1216</v>
      </c>
      <c r="D324" s="232" t="s">
        <v>1217</v>
      </c>
      <c r="E324" s="232"/>
      <c r="F324" s="96" t="s">
        <v>93</v>
      </c>
      <c r="G324" s="96"/>
      <c r="H324" s="231" t="s">
        <v>1218</v>
      </c>
      <c r="I324" s="231" t="s">
        <v>1219</v>
      </c>
      <c r="J324" s="96"/>
      <c r="K324" s="96"/>
      <c r="L324" s="96"/>
      <c r="M324" s="96"/>
      <c r="N324" s="96"/>
      <c r="O324" s="96"/>
    </row>
    <row r="325" ht="18" customHeight="1" spans="2:15" s="230" customFormat="1" x14ac:dyDescent="0.25">
      <c r="B325" s="231"/>
      <c r="C325" s="231" t="s">
        <v>1220</v>
      </c>
      <c r="D325" s="232" t="s">
        <v>1221</v>
      </c>
      <c r="E325" s="232"/>
      <c r="F325" s="96" t="s">
        <v>93</v>
      </c>
      <c r="G325" s="96"/>
      <c r="H325" s="231" t="s">
        <v>1222</v>
      </c>
      <c r="I325" s="231" t="s">
        <v>1223</v>
      </c>
      <c r="J325" s="96"/>
      <c r="K325" s="96"/>
      <c r="L325" s="96"/>
      <c r="M325" s="96"/>
      <c r="N325" s="96"/>
      <c r="O325" s="96"/>
    </row>
    <row r="326" ht="126" customHeight="1" spans="2:15" s="230" customFormat="1" x14ac:dyDescent="0.25">
      <c r="B326" s="231"/>
      <c r="C326" s="231" t="s">
        <v>1224</v>
      </c>
      <c r="D326" s="232" t="s">
        <v>1225</v>
      </c>
      <c r="E326" s="232"/>
      <c r="F326" s="96" t="s">
        <v>93</v>
      </c>
      <c r="G326" s="96"/>
      <c r="H326" s="231" t="s">
        <v>1226</v>
      </c>
      <c r="I326" s="231" t="s">
        <v>1227</v>
      </c>
      <c r="J326" s="96"/>
      <c r="K326" s="96"/>
      <c r="L326" s="96"/>
      <c r="M326" s="96"/>
      <c r="N326" s="96"/>
      <c r="O326" s="96"/>
    </row>
    <row r="327" ht="54" customHeight="1" spans="2:15" s="230" customFormat="1" x14ac:dyDescent="0.25">
      <c r="B327" s="231"/>
      <c r="C327" s="231" t="s">
        <v>1228</v>
      </c>
      <c r="D327" s="232" t="s">
        <v>1229</v>
      </c>
      <c r="E327" s="232"/>
      <c r="F327" s="96" t="s">
        <v>93</v>
      </c>
      <c r="G327" s="96"/>
      <c r="H327" s="231" t="s">
        <v>1230</v>
      </c>
      <c r="I327" s="231" t="s">
        <v>1231</v>
      </c>
      <c r="J327" s="96"/>
      <c r="K327" s="96"/>
      <c r="L327" s="96"/>
      <c r="M327" s="96"/>
      <c r="N327" s="96"/>
      <c r="O327" s="96"/>
    </row>
    <row r="328" ht="54" customHeight="1" spans="2:15" s="230" customFormat="1" x14ac:dyDescent="0.25">
      <c r="B328" s="231"/>
      <c r="C328" s="231" t="s">
        <v>1232</v>
      </c>
      <c r="D328" s="232" t="s">
        <v>1233</v>
      </c>
      <c r="E328" s="232"/>
      <c r="F328" s="96" t="s">
        <v>93</v>
      </c>
      <c r="G328" s="96"/>
      <c r="H328" s="231" t="s">
        <v>1234</v>
      </c>
      <c r="I328" s="231" t="s">
        <v>1235</v>
      </c>
      <c r="J328" s="96"/>
      <c r="K328" s="96"/>
      <c r="L328" s="96"/>
      <c r="M328" s="96"/>
      <c r="N328" s="96"/>
      <c r="O328" s="96"/>
    </row>
    <row r="329" ht="72" customHeight="1" spans="2:15" s="230" customFormat="1" x14ac:dyDescent="0.25">
      <c r="B329" s="231"/>
      <c r="C329" s="231" t="s">
        <v>1236</v>
      </c>
      <c r="D329" s="232" t="s">
        <v>1237</v>
      </c>
      <c r="E329" s="232"/>
      <c r="F329" s="96" t="s">
        <v>93</v>
      </c>
      <c r="G329" s="96"/>
      <c r="H329" s="231" t="s">
        <v>1238</v>
      </c>
      <c r="I329" s="231" t="s">
        <v>1239</v>
      </c>
      <c r="J329" s="96"/>
      <c r="K329" s="96"/>
      <c r="L329" s="96"/>
      <c r="M329" s="96"/>
      <c r="N329" s="96"/>
      <c r="O329" s="96"/>
    </row>
    <row r="330" ht="54" customHeight="1" spans="2:15" s="230" customFormat="1" x14ac:dyDescent="0.25">
      <c r="B330" s="231"/>
      <c r="C330" s="231" t="s">
        <v>1240</v>
      </c>
      <c r="D330" s="232" t="s">
        <v>1241</v>
      </c>
      <c r="E330" s="232"/>
      <c r="F330" s="96" t="s">
        <v>93</v>
      </c>
      <c r="G330" s="96"/>
      <c r="H330" s="231" t="s">
        <v>1242</v>
      </c>
      <c r="I330" s="231" t="s">
        <v>1243</v>
      </c>
      <c r="J330" s="96"/>
      <c r="K330" s="96"/>
      <c r="L330" s="96"/>
      <c r="M330" s="96"/>
      <c r="N330" s="96"/>
      <c r="O330" s="96"/>
    </row>
    <row r="331" ht="18" customHeight="1" spans="2:15" s="230" customFormat="1" x14ac:dyDescent="0.25">
      <c r="B331" s="231"/>
      <c r="C331" s="231" t="s">
        <v>1244</v>
      </c>
      <c r="D331" s="232" t="s">
        <v>1245</v>
      </c>
      <c r="E331" s="232"/>
      <c r="F331" s="96" t="s">
        <v>93</v>
      </c>
      <c r="G331" s="96"/>
      <c r="H331" s="231" t="s">
        <v>1246</v>
      </c>
      <c r="I331" s="231" t="s">
        <v>1247</v>
      </c>
      <c r="J331" s="96"/>
      <c r="K331" s="96"/>
      <c r="L331" s="96"/>
      <c r="M331" s="96"/>
      <c r="N331" s="96"/>
      <c r="O331" s="96"/>
    </row>
    <row r="332" ht="72" customHeight="1" spans="2:15" s="230" customFormat="1" x14ac:dyDescent="0.25">
      <c r="B332" s="231"/>
      <c r="C332" s="231" t="s">
        <v>1248</v>
      </c>
      <c r="D332" s="232" t="s">
        <v>1249</v>
      </c>
      <c r="E332" s="232"/>
      <c r="F332" s="96" t="s">
        <v>93</v>
      </c>
      <c r="G332" s="96"/>
      <c r="H332" s="231" t="s">
        <v>1250</v>
      </c>
      <c r="I332" s="231" t="s">
        <v>1251</v>
      </c>
      <c r="J332" s="96"/>
      <c r="K332" s="96"/>
      <c r="L332" s="96"/>
      <c r="M332" s="96"/>
      <c r="N332" s="96"/>
      <c r="O332" s="96"/>
    </row>
    <row r="333" ht="54" customHeight="1" spans="2:15" s="230" customFormat="1" x14ac:dyDescent="0.25">
      <c r="B333" s="231"/>
      <c r="C333" s="231" t="s">
        <v>1252</v>
      </c>
      <c r="D333" s="232" t="s">
        <v>1253</v>
      </c>
      <c r="E333" s="232"/>
      <c r="F333" s="96" t="s">
        <v>93</v>
      </c>
      <c r="G333" s="96"/>
      <c r="H333" s="231" t="s">
        <v>1254</v>
      </c>
      <c r="I333" s="231" t="s">
        <v>1255</v>
      </c>
      <c r="J333" s="96"/>
      <c r="K333" s="96"/>
      <c r="L333" s="96"/>
      <c r="M333" s="96"/>
      <c r="N333" s="96"/>
      <c r="O333" s="96"/>
    </row>
    <row r="334" ht="54" customHeight="1" spans="2:15" s="230" customFormat="1" x14ac:dyDescent="0.25">
      <c r="B334" s="231"/>
      <c r="C334" s="231" t="s">
        <v>1256</v>
      </c>
      <c r="D334" s="232" t="s">
        <v>1257</v>
      </c>
      <c r="E334" s="232"/>
      <c r="F334" s="96" t="s">
        <v>93</v>
      </c>
      <c r="G334" s="96"/>
      <c r="H334" s="231" t="s">
        <v>1258</v>
      </c>
      <c r="I334" s="231" t="s">
        <v>1259</v>
      </c>
      <c r="J334" s="96"/>
      <c r="K334" s="96"/>
      <c r="L334" s="96"/>
      <c r="M334" s="96"/>
      <c r="N334" s="96"/>
      <c r="O334" s="96"/>
    </row>
    <row r="335" ht="342" customHeight="1" spans="2:15" s="230" customFormat="1" x14ac:dyDescent="0.25">
      <c r="B335" s="231"/>
      <c r="C335" s="231" t="s">
        <v>1260</v>
      </c>
      <c r="D335" s="232" t="s">
        <v>246</v>
      </c>
      <c r="E335" s="232"/>
      <c r="F335" s="96" t="s">
        <v>93</v>
      </c>
      <c r="G335" s="96"/>
      <c r="H335" s="231" t="s">
        <v>1261</v>
      </c>
      <c r="I335" s="231" t="s">
        <v>1262</v>
      </c>
      <c r="J335" s="96"/>
      <c r="K335" s="96"/>
      <c r="L335" s="96"/>
      <c r="M335" s="96"/>
      <c r="N335" s="96"/>
      <c r="O335" s="96"/>
    </row>
    <row r="336" ht="54" customHeight="1" spans="2:15" s="230" customFormat="1" x14ac:dyDescent="0.25">
      <c r="B336" s="231"/>
      <c r="C336" s="231" t="s">
        <v>1263</v>
      </c>
      <c r="D336" s="232" t="s">
        <v>1264</v>
      </c>
      <c r="E336" s="232"/>
      <c r="F336" s="96" t="s">
        <v>93</v>
      </c>
      <c r="G336" s="96"/>
      <c r="H336" s="231" t="s">
        <v>1265</v>
      </c>
      <c r="I336" s="231" t="s">
        <v>1266</v>
      </c>
      <c r="J336" s="96"/>
      <c r="K336" s="96"/>
      <c r="L336" s="96"/>
      <c r="M336" s="96"/>
      <c r="N336" s="96"/>
      <c r="O336" s="96"/>
    </row>
    <row r="337" ht="72" customHeight="1" spans="2:15" s="230" customFormat="1" x14ac:dyDescent="0.25">
      <c r="B337" s="231"/>
      <c r="C337" s="231" t="s">
        <v>1267</v>
      </c>
      <c r="D337" s="232" t="s">
        <v>1268</v>
      </c>
      <c r="E337" s="232"/>
      <c r="F337" s="96" t="s">
        <v>93</v>
      </c>
      <c r="G337" s="96"/>
      <c r="H337" s="231" t="s">
        <v>1269</v>
      </c>
      <c r="I337" s="231" t="s">
        <v>1270</v>
      </c>
      <c r="J337" s="96"/>
      <c r="K337" s="96"/>
      <c r="L337" s="96"/>
      <c r="M337" s="96"/>
      <c r="N337" s="96"/>
      <c r="O337" s="96"/>
    </row>
    <row r="338" ht="126" customHeight="1" spans="2:15" s="230" customFormat="1" x14ac:dyDescent="0.25">
      <c r="B338" s="231"/>
      <c r="C338" s="231" t="s">
        <v>1271</v>
      </c>
      <c r="D338" s="232" t="s">
        <v>1272</v>
      </c>
      <c r="E338" s="232"/>
      <c r="F338" s="96" t="s">
        <v>93</v>
      </c>
      <c r="G338" s="96"/>
      <c r="H338" s="231" t="s">
        <v>1273</v>
      </c>
      <c r="I338" s="231" t="s">
        <v>1274</v>
      </c>
      <c r="J338" s="96"/>
      <c r="K338" s="96"/>
      <c r="L338" s="96"/>
      <c r="M338" s="96"/>
      <c r="N338" s="96"/>
      <c r="O338" s="96"/>
    </row>
    <row r="339" ht="126" customHeight="1" spans="2:15" s="230" customFormat="1" x14ac:dyDescent="0.25">
      <c r="B339" s="231"/>
      <c r="C339" s="231" t="s">
        <v>1275</v>
      </c>
      <c r="D339" s="232" t="s">
        <v>1276</v>
      </c>
      <c r="E339" s="232"/>
      <c r="F339" s="96" t="s">
        <v>93</v>
      </c>
      <c r="G339" s="96"/>
      <c r="H339" s="231" t="s">
        <v>1277</v>
      </c>
      <c r="I339" s="231" t="s">
        <v>1278</v>
      </c>
      <c r="J339" s="96"/>
      <c r="K339" s="96"/>
      <c r="L339" s="96"/>
      <c r="M339" s="96"/>
      <c r="N339" s="96"/>
      <c r="O339" s="96"/>
    </row>
    <row r="340" ht="72" customHeight="1" spans="2:15" s="230" customFormat="1" x14ac:dyDescent="0.25">
      <c r="B340" s="231"/>
      <c r="C340" s="231" t="s">
        <v>1279</v>
      </c>
      <c r="D340" s="232" t="s">
        <v>1280</v>
      </c>
      <c r="E340" s="232"/>
      <c r="F340" s="96" t="s">
        <v>93</v>
      </c>
      <c r="G340" s="96"/>
      <c r="H340" s="231" t="s">
        <v>1281</v>
      </c>
      <c r="I340" s="231" t="s">
        <v>1282</v>
      </c>
      <c r="J340" s="96"/>
      <c r="K340" s="96"/>
      <c r="L340" s="96"/>
      <c r="M340" s="96"/>
      <c r="N340" s="96"/>
      <c r="O340" s="96"/>
    </row>
    <row r="341" ht="90" customHeight="1" spans="2:15" s="230" customFormat="1" x14ac:dyDescent="0.25">
      <c r="B341" s="231"/>
      <c r="C341" s="231" t="s">
        <v>1283</v>
      </c>
      <c r="D341" s="232" t="s">
        <v>1284</v>
      </c>
      <c r="E341" s="232"/>
      <c r="F341" s="96" t="s">
        <v>93</v>
      </c>
      <c r="G341" s="96"/>
      <c r="H341" s="231" t="s">
        <v>1285</v>
      </c>
      <c r="I341" s="231" t="s">
        <v>1286</v>
      </c>
      <c r="J341" s="96"/>
      <c r="K341" s="96"/>
      <c r="L341" s="96"/>
      <c r="M341" s="96"/>
      <c r="N341" s="96"/>
      <c r="O341" s="96"/>
    </row>
    <row r="342" ht="378" customHeight="1" spans="2:15" s="230" customFormat="1" x14ac:dyDescent="0.25">
      <c r="B342" s="231"/>
      <c r="C342" s="231" t="s">
        <v>1287</v>
      </c>
      <c r="D342" s="232" t="s">
        <v>246</v>
      </c>
      <c r="E342" s="232"/>
      <c r="F342" s="96" t="s">
        <v>93</v>
      </c>
      <c r="G342" s="96"/>
      <c r="H342" s="231" t="s">
        <v>1288</v>
      </c>
      <c r="I342" s="231" t="s">
        <v>1289</v>
      </c>
      <c r="J342" s="96"/>
      <c r="K342" s="96"/>
      <c r="L342" s="96"/>
      <c r="M342" s="96"/>
      <c r="N342" s="96"/>
      <c r="O342" s="96"/>
    </row>
    <row r="343" ht="126" customHeight="1" spans="2:15" s="230" customFormat="1" x14ac:dyDescent="0.25">
      <c r="B343" s="231"/>
      <c r="C343" s="231" t="s">
        <v>1290</v>
      </c>
      <c r="D343" s="232" t="s">
        <v>1291</v>
      </c>
      <c r="E343" s="232"/>
      <c r="F343" s="96" t="s">
        <v>93</v>
      </c>
      <c r="G343" s="96"/>
      <c r="H343" s="231" t="s">
        <v>1292</v>
      </c>
      <c r="I343" s="231" t="s">
        <v>1293</v>
      </c>
      <c r="J343" s="96"/>
      <c r="K343" s="96"/>
      <c r="L343" s="96"/>
      <c r="M343" s="96"/>
      <c r="N343" s="96"/>
      <c r="O343" s="96"/>
    </row>
    <row r="344" ht="378" customHeight="1" spans="2:15" s="230" customFormat="1" x14ac:dyDescent="0.25">
      <c r="B344" s="231"/>
      <c r="C344" s="231" t="s">
        <v>1294</v>
      </c>
      <c r="D344" s="232" t="s">
        <v>1295</v>
      </c>
      <c r="E344" s="232"/>
      <c r="F344" s="96" t="s">
        <v>93</v>
      </c>
      <c r="G344" s="96"/>
      <c r="H344" s="231" t="s">
        <v>1296</v>
      </c>
      <c r="I344" s="231" t="s">
        <v>1297</v>
      </c>
      <c r="J344" s="96"/>
      <c r="K344" s="96"/>
      <c r="L344" s="96"/>
      <c r="M344" s="96"/>
      <c r="N344" s="96"/>
      <c r="O344" s="96"/>
    </row>
    <row r="345" ht="36" customHeight="1" spans="2:15" s="230" customFormat="1" x14ac:dyDescent="0.25">
      <c r="B345" s="231"/>
      <c r="C345" s="231" t="s">
        <v>1298</v>
      </c>
      <c r="D345" s="232" t="s">
        <v>1299</v>
      </c>
      <c r="E345" s="232"/>
      <c r="F345" s="96" t="s">
        <v>93</v>
      </c>
      <c r="G345" s="96"/>
      <c r="H345" s="231" t="s">
        <v>1300</v>
      </c>
      <c r="I345" s="231" t="s">
        <v>1301</v>
      </c>
      <c r="J345" s="96"/>
      <c r="K345" s="96"/>
      <c r="L345" s="96"/>
      <c r="M345" s="96"/>
      <c r="N345" s="96"/>
      <c r="O345" s="96"/>
    </row>
    <row r="346" ht="54" customHeight="1" spans="2:15" s="230" customFormat="1" x14ac:dyDescent="0.25">
      <c r="B346" s="231"/>
      <c r="C346" s="231" t="s">
        <v>1302</v>
      </c>
      <c r="D346" s="232" t="s">
        <v>1303</v>
      </c>
      <c r="E346" s="232"/>
      <c r="F346" s="96" t="s">
        <v>93</v>
      </c>
      <c r="G346" s="96"/>
      <c r="H346" s="231" t="s">
        <v>1304</v>
      </c>
      <c r="I346" s="231" t="s">
        <v>1305</v>
      </c>
      <c r="J346" s="96"/>
      <c r="K346" s="96"/>
      <c r="L346" s="96"/>
      <c r="M346" s="96"/>
      <c r="N346" s="96"/>
      <c r="O346" s="96"/>
    </row>
    <row r="347" ht="18" customHeight="1" spans="2:15" s="230" customFormat="1" x14ac:dyDescent="0.25">
      <c r="B347" s="231"/>
      <c r="C347" s="231" t="s">
        <v>1306</v>
      </c>
      <c r="D347" s="232" t="s">
        <v>1307</v>
      </c>
      <c r="E347" s="232"/>
      <c r="F347" s="96" t="s">
        <v>93</v>
      </c>
      <c r="G347" s="96"/>
      <c r="H347" s="231" t="s">
        <v>1308</v>
      </c>
      <c r="I347" s="231" t="s">
        <v>1309</v>
      </c>
      <c r="J347" s="96"/>
      <c r="K347" s="96"/>
      <c r="L347" s="96"/>
      <c r="M347" s="96"/>
      <c r="N347" s="96"/>
      <c r="O347" s="96"/>
    </row>
    <row r="348" ht="108" customHeight="1" spans="2:15" s="230" customFormat="1" x14ac:dyDescent="0.25">
      <c r="B348" s="231"/>
      <c r="C348" s="231" t="s">
        <v>1310</v>
      </c>
      <c r="D348" s="232" t="s">
        <v>1311</v>
      </c>
      <c r="E348" s="232"/>
      <c r="F348" s="96" t="s">
        <v>93</v>
      </c>
      <c r="G348" s="96"/>
      <c r="H348" s="231" t="s">
        <v>1312</v>
      </c>
      <c r="I348" s="231" t="s">
        <v>1313</v>
      </c>
      <c r="J348" s="96"/>
      <c r="K348" s="96"/>
      <c r="L348" s="96"/>
      <c r="M348" s="96"/>
      <c r="N348" s="96"/>
      <c r="O348" s="96"/>
    </row>
    <row r="349" ht="18" customHeight="1" spans="2:15" s="230" customFormat="1" x14ac:dyDescent="0.25">
      <c r="B349" s="231"/>
      <c r="C349" s="231" t="s">
        <v>1314</v>
      </c>
      <c r="D349" s="232" t="s">
        <v>1315</v>
      </c>
      <c r="E349" s="232"/>
      <c r="F349" s="96" t="s">
        <v>93</v>
      </c>
      <c r="G349" s="96"/>
      <c r="H349" s="231" t="s">
        <v>1316</v>
      </c>
      <c r="I349" s="231" t="s">
        <v>1317</v>
      </c>
      <c r="J349" s="96"/>
      <c r="K349" s="96"/>
      <c r="L349" s="96"/>
      <c r="M349" s="96"/>
      <c r="N349" s="96"/>
      <c r="O349" s="96"/>
    </row>
    <row r="350" ht="108" customHeight="1" spans="2:15" s="230" customFormat="1" x14ac:dyDescent="0.25">
      <c r="B350" s="231"/>
      <c r="C350" s="231" t="s">
        <v>1318</v>
      </c>
      <c r="D350" s="232" t="s">
        <v>1319</v>
      </c>
      <c r="E350" s="232"/>
      <c r="F350" s="96" t="s">
        <v>93</v>
      </c>
      <c r="G350" s="96"/>
      <c r="H350" s="231" t="s">
        <v>1320</v>
      </c>
      <c r="I350" s="231" t="s">
        <v>1321</v>
      </c>
      <c r="J350" s="96"/>
      <c r="K350" s="96"/>
      <c r="L350" s="96"/>
      <c r="M350" s="96"/>
      <c r="N350" s="96"/>
      <c r="O350" s="96"/>
    </row>
    <row r="351" ht="36" customHeight="1" spans="2:15" s="230" customFormat="1" x14ac:dyDescent="0.25">
      <c r="B351" s="231"/>
      <c r="C351" s="231" t="s">
        <v>1322</v>
      </c>
      <c r="D351" s="232" t="s">
        <v>1323</v>
      </c>
      <c r="E351" s="232"/>
      <c r="F351" s="96" t="s">
        <v>93</v>
      </c>
      <c r="G351" s="96"/>
      <c r="H351" s="231" t="s">
        <v>1324</v>
      </c>
      <c r="I351" s="231" t="s">
        <v>1325</v>
      </c>
      <c r="J351" s="96"/>
      <c r="K351" s="96"/>
      <c r="L351" s="96"/>
      <c r="M351" s="96"/>
      <c r="N351" s="96"/>
      <c r="O351" s="96"/>
    </row>
    <row r="352" ht="18" customHeight="1" spans="2:15" s="230" customFormat="1" x14ac:dyDescent="0.25">
      <c r="B352" s="231"/>
      <c r="C352" s="231" t="s">
        <v>1326</v>
      </c>
      <c r="D352" s="232" t="s">
        <v>1327</v>
      </c>
      <c r="E352" s="232"/>
      <c r="F352" s="96" t="s">
        <v>93</v>
      </c>
      <c r="G352" s="96"/>
      <c r="H352" s="231" t="s">
        <v>1328</v>
      </c>
      <c r="I352" s="231" t="s">
        <v>1329</v>
      </c>
      <c r="J352" s="96"/>
      <c r="K352" s="96"/>
      <c r="L352" s="96"/>
      <c r="M352" s="96"/>
      <c r="N352" s="96"/>
      <c r="O352" s="96"/>
    </row>
    <row r="353" ht="90" customHeight="1" spans="2:15" s="230" customFormat="1" x14ac:dyDescent="0.25">
      <c r="B353" s="231"/>
      <c r="C353" s="231" t="s">
        <v>1330</v>
      </c>
      <c r="D353" s="232" t="s">
        <v>1331</v>
      </c>
      <c r="E353" s="232"/>
      <c r="F353" s="96" t="s">
        <v>93</v>
      </c>
      <c r="G353" s="96"/>
      <c r="H353" s="231" t="s">
        <v>1332</v>
      </c>
      <c r="I353" s="231" t="s">
        <v>1333</v>
      </c>
      <c r="J353" s="96"/>
      <c r="K353" s="96"/>
      <c r="L353" s="96"/>
      <c r="M353" s="96"/>
      <c r="N353" s="96"/>
      <c r="O353" s="96"/>
    </row>
    <row r="354" ht="18" customHeight="1" spans="2:15" s="230" customFormat="1" x14ac:dyDescent="0.25">
      <c r="B354" s="231"/>
      <c r="C354" s="231" t="s">
        <v>1334</v>
      </c>
      <c r="D354" s="232" t="s">
        <v>1335</v>
      </c>
      <c r="E354" s="232"/>
      <c r="F354" s="96" t="s">
        <v>93</v>
      </c>
      <c r="G354" s="96"/>
      <c r="H354" s="231" t="s">
        <v>1336</v>
      </c>
      <c r="I354" s="231" t="s">
        <v>1337</v>
      </c>
      <c r="J354" s="96"/>
      <c r="K354" s="96"/>
      <c r="L354" s="96"/>
      <c r="M354" s="96"/>
      <c r="N354" s="96"/>
      <c r="O354" s="96"/>
    </row>
    <row r="355" ht="18" customHeight="1" spans="2:15" s="230" customFormat="1" x14ac:dyDescent="0.25">
      <c r="B355" s="231"/>
      <c r="C355" s="231" t="s">
        <v>1338</v>
      </c>
      <c r="D355" s="232" t="s">
        <v>1339</v>
      </c>
      <c r="E355" s="232"/>
      <c r="F355" s="96" t="s">
        <v>93</v>
      </c>
      <c r="G355" s="96"/>
      <c r="H355" s="231" t="s">
        <v>1340</v>
      </c>
      <c r="I355" s="231" t="s">
        <v>1341</v>
      </c>
      <c r="J355" s="96"/>
      <c r="K355" s="96"/>
      <c r="L355" s="96"/>
      <c r="M355" s="96"/>
      <c r="N355" s="96"/>
      <c r="O355" s="96"/>
    </row>
    <row r="356" ht="18" customHeight="1" spans="2:15" s="230" customFormat="1" x14ac:dyDescent="0.25">
      <c r="B356" s="231"/>
      <c r="C356" s="231" t="s">
        <v>1342</v>
      </c>
      <c r="D356" s="232" t="s">
        <v>1343</v>
      </c>
      <c r="E356" s="232"/>
      <c r="F356" s="96" t="s">
        <v>93</v>
      </c>
      <c r="G356" s="96"/>
      <c r="H356" s="231" t="s">
        <v>1344</v>
      </c>
      <c r="I356" s="231" t="s">
        <v>1345</v>
      </c>
      <c r="J356" s="96"/>
      <c r="K356" s="96"/>
      <c r="L356" s="96"/>
      <c r="M356" s="96"/>
      <c r="N356" s="96"/>
      <c r="O356" s="96"/>
    </row>
    <row r="357" ht="72" customHeight="1" spans="2:15" s="230" customFormat="1" x14ac:dyDescent="0.25">
      <c r="B357" s="231"/>
      <c r="C357" s="231" t="s">
        <v>1346</v>
      </c>
      <c r="D357" s="232" t="s">
        <v>1347</v>
      </c>
      <c r="E357" s="232"/>
      <c r="F357" s="96" t="s">
        <v>93</v>
      </c>
      <c r="G357" s="96"/>
      <c r="H357" s="231" t="s">
        <v>1348</v>
      </c>
      <c r="I357" s="231" t="s">
        <v>1349</v>
      </c>
      <c r="J357" s="96"/>
      <c r="K357" s="96"/>
      <c r="L357" s="96"/>
      <c r="M357" s="96"/>
      <c r="N357" s="96"/>
      <c r="O357" s="96"/>
    </row>
    <row r="358" ht="72" customHeight="1" spans="2:15" s="230" customFormat="1" x14ac:dyDescent="0.25">
      <c r="B358" s="231"/>
      <c r="C358" s="231" t="s">
        <v>1350</v>
      </c>
      <c r="D358" s="232" t="s">
        <v>1351</v>
      </c>
      <c r="E358" s="232"/>
      <c r="F358" s="96" t="s">
        <v>93</v>
      </c>
      <c r="G358" s="96"/>
      <c r="H358" s="231" t="s">
        <v>1352</v>
      </c>
      <c r="I358" s="231" t="s">
        <v>1353</v>
      </c>
      <c r="J358" s="96"/>
      <c r="K358" s="96"/>
      <c r="L358" s="96"/>
      <c r="M358" s="96"/>
      <c r="N358" s="96"/>
      <c r="O358" s="96"/>
    </row>
    <row r="359" ht="72" customHeight="1" spans="2:15" s="230" customFormat="1" x14ac:dyDescent="0.25">
      <c r="B359" s="231"/>
      <c r="C359" s="231" t="s">
        <v>1354</v>
      </c>
      <c r="D359" s="232" t="s">
        <v>1355</v>
      </c>
      <c r="E359" s="232"/>
      <c r="F359" s="96" t="s">
        <v>93</v>
      </c>
      <c r="G359" s="96"/>
      <c r="H359" s="231" t="s">
        <v>1356</v>
      </c>
      <c r="I359" s="231" t="s">
        <v>1357</v>
      </c>
      <c r="J359" s="96"/>
      <c r="K359" s="96"/>
      <c r="L359" s="96"/>
      <c r="M359" s="96"/>
      <c r="N359" s="96"/>
      <c r="O359" s="96"/>
    </row>
    <row r="360" ht="54" customHeight="1" spans="2:15" s="230" customFormat="1" x14ac:dyDescent="0.25">
      <c r="B360" s="231"/>
      <c r="C360" s="231" t="s">
        <v>1358</v>
      </c>
      <c r="D360" s="232" t="s">
        <v>1359</v>
      </c>
      <c r="E360" s="232"/>
      <c r="F360" s="96" t="s">
        <v>93</v>
      </c>
      <c r="G360" s="96"/>
      <c r="H360" s="231" t="s">
        <v>1360</v>
      </c>
      <c r="I360" s="231" t="s">
        <v>1361</v>
      </c>
      <c r="J360" s="96"/>
      <c r="K360" s="96"/>
      <c r="L360" s="96"/>
      <c r="M360" s="96"/>
      <c r="N360" s="96"/>
      <c r="O360" s="96"/>
    </row>
    <row r="361" ht="72" customHeight="1" spans="2:15" s="230" customFormat="1" x14ac:dyDescent="0.25">
      <c r="B361" s="231"/>
      <c r="C361" s="231" t="s">
        <v>1362</v>
      </c>
      <c r="D361" s="232" t="s">
        <v>1363</v>
      </c>
      <c r="E361" s="232"/>
      <c r="F361" s="96" t="s">
        <v>93</v>
      </c>
      <c r="G361" s="96"/>
      <c r="H361" s="231" t="s">
        <v>1364</v>
      </c>
      <c r="I361" s="231" t="s">
        <v>1365</v>
      </c>
      <c r="J361" s="96"/>
      <c r="K361" s="96"/>
      <c r="L361" s="96"/>
      <c r="M361" s="96"/>
      <c r="N361" s="96"/>
      <c r="O361" s="96"/>
    </row>
    <row r="362" ht="108" customHeight="1" spans="2:15" s="230" customFormat="1" x14ac:dyDescent="0.25">
      <c r="B362" s="231"/>
      <c r="C362" s="231" t="s">
        <v>1366</v>
      </c>
      <c r="D362" s="232" t="s">
        <v>1367</v>
      </c>
      <c r="E362" s="232"/>
      <c r="F362" s="96" t="s">
        <v>93</v>
      </c>
      <c r="G362" s="96"/>
      <c r="H362" s="231" t="s">
        <v>1368</v>
      </c>
      <c r="I362" s="231" t="s">
        <v>1369</v>
      </c>
      <c r="J362" s="96"/>
      <c r="K362" s="96"/>
      <c r="L362" s="96"/>
      <c r="M362" s="96"/>
      <c r="N362" s="96"/>
      <c r="O362" s="96"/>
    </row>
    <row r="363" ht="36" customHeight="1" spans="2:15" s="230" customFormat="1" x14ac:dyDescent="0.25">
      <c r="B363" s="231"/>
      <c r="C363" s="231" t="s">
        <v>1370</v>
      </c>
      <c r="D363" s="232" t="s">
        <v>1371</v>
      </c>
      <c r="E363" s="232"/>
      <c r="F363" s="96" t="s">
        <v>93</v>
      </c>
      <c r="G363" s="96"/>
      <c r="H363" s="231" t="s">
        <v>1372</v>
      </c>
      <c r="I363" s="231" t="s">
        <v>1373</v>
      </c>
      <c r="J363" s="96"/>
      <c r="K363" s="96"/>
      <c r="L363" s="96"/>
      <c r="M363" s="96"/>
      <c r="N363" s="96"/>
      <c r="O363" s="96"/>
    </row>
    <row r="364" ht="36" customHeight="1" spans="2:15" s="230" customFormat="1" x14ac:dyDescent="0.25">
      <c r="B364" s="231"/>
      <c r="C364" s="231" t="s">
        <v>1374</v>
      </c>
      <c r="D364" s="232" t="s">
        <v>1375</v>
      </c>
      <c r="E364" s="232"/>
      <c r="F364" s="96" t="s">
        <v>93</v>
      </c>
      <c r="G364" s="96"/>
      <c r="H364" s="231" t="s">
        <v>1376</v>
      </c>
      <c r="I364" s="231" t="s">
        <v>1377</v>
      </c>
      <c r="J364" s="96"/>
      <c r="K364" s="96"/>
      <c r="L364" s="96"/>
      <c r="M364" s="96"/>
      <c r="N364" s="96"/>
      <c r="O364" s="96"/>
    </row>
    <row r="365" ht="270" customHeight="1" spans="2:15" s="230" customFormat="1" x14ac:dyDescent="0.25">
      <c r="B365" s="231"/>
      <c r="C365" s="231" t="s">
        <v>1378</v>
      </c>
      <c r="D365" s="232" t="s">
        <v>246</v>
      </c>
      <c r="E365" s="232"/>
      <c r="F365" s="96" t="s">
        <v>93</v>
      </c>
      <c r="G365" s="96"/>
      <c r="H365" s="231" t="s">
        <v>1379</v>
      </c>
      <c r="I365" s="231" t="s">
        <v>1380</v>
      </c>
      <c r="J365" s="96"/>
      <c r="K365" s="96"/>
      <c r="L365" s="96"/>
      <c r="M365" s="96"/>
      <c r="N365" s="96"/>
      <c r="O365" s="96"/>
    </row>
    <row r="366" ht="450" customHeight="1" spans="2:15" s="230" customFormat="1" x14ac:dyDescent="0.25">
      <c r="B366" s="231"/>
      <c r="C366" s="231" t="s">
        <v>1381</v>
      </c>
      <c r="D366" s="232" t="s">
        <v>1382</v>
      </c>
      <c r="E366" s="232"/>
      <c r="F366" s="96" t="s">
        <v>93</v>
      </c>
      <c r="G366" s="96"/>
      <c r="H366" s="231" t="s">
        <v>1383</v>
      </c>
      <c r="I366" s="231" t="s">
        <v>1384</v>
      </c>
      <c r="J366" s="96"/>
      <c r="K366" s="96"/>
      <c r="L366" s="96"/>
      <c r="M366" s="96"/>
      <c r="N366" s="96"/>
      <c r="O366" s="96"/>
    </row>
    <row r="367" ht="198" customHeight="1" spans="2:15" s="230" customFormat="1" x14ac:dyDescent="0.25">
      <c r="B367" s="231"/>
      <c r="C367" s="231" t="s">
        <v>1385</v>
      </c>
      <c r="D367" s="232" t="s">
        <v>1386</v>
      </c>
      <c r="E367" s="232"/>
      <c r="F367" s="96" t="s">
        <v>93</v>
      </c>
      <c r="G367" s="96"/>
      <c r="H367" s="231" t="s">
        <v>1387</v>
      </c>
      <c r="I367" s="231" t="s">
        <v>1388</v>
      </c>
      <c r="J367" s="96"/>
      <c r="K367" s="96"/>
      <c r="L367" s="96"/>
      <c r="M367" s="96"/>
      <c r="N367" s="96"/>
      <c r="O367" s="96"/>
    </row>
    <row r="368" ht="54" customHeight="1" spans="2:15" s="230" customFormat="1" x14ac:dyDescent="0.25">
      <c r="B368" s="231"/>
      <c r="C368" s="231" t="s">
        <v>1389</v>
      </c>
      <c r="D368" s="232" t="s">
        <v>1390</v>
      </c>
      <c r="E368" s="232"/>
      <c r="F368" s="96" t="s">
        <v>93</v>
      </c>
      <c r="G368" s="96"/>
      <c r="H368" s="231" t="s">
        <v>1391</v>
      </c>
      <c r="I368" s="231" t="s">
        <v>1392</v>
      </c>
      <c r="J368" s="96"/>
      <c r="K368" s="96"/>
      <c r="L368" s="96"/>
      <c r="M368" s="96"/>
      <c r="N368" s="96"/>
      <c r="O368" s="96"/>
    </row>
    <row r="369" ht="72" customHeight="1" spans="2:15" s="230" customFormat="1" x14ac:dyDescent="0.25">
      <c r="B369" s="231"/>
      <c r="C369" s="231" t="s">
        <v>1393</v>
      </c>
      <c r="D369" s="232" t="s">
        <v>1394</v>
      </c>
      <c r="E369" s="232"/>
      <c r="F369" s="96" t="s">
        <v>93</v>
      </c>
      <c r="G369" s="96"/>
      <c r="H369" s="231" t="s">
        <v>1395</v>
      </c>
      <c r="I369" s="231" t="s">
        <v>1396</v>
      </c>
      <c r="J369" s="96"/>
      <c r="K369" s="96"/>
      <c r="L369" s="96"/>
      <c r="M369" s="96"/>
      <c r="N369" s="96"/>
      <c r="O369" s="96"/>
    </row>
    <row r="370" ht="324" customHeight="1" spans="2:15" s="230" customFormat="1" x14ac:dyDescent="0.25">
      <c r="B370" s="231"/>
      <c r="C370" s="231" t="s">
        <v>1397</v>
      </c>
      <c r="D370" s="232" t="s">
        <v>1398</v>
      </c>
      <c r="E370" s="232"/>
      <c r="F370" s="96" t="s">
        <v>93</v>
      </c>
      <c r="G370" s="96"/>
      <c r="H370" s="231" t="s">
        <v>1399</v>
      </c>
      <c r="I370" s="231" t="s">
        <v>1400</v>
      </c>
      <c r="J370" s="96"/>
      <c r="K370" s="96"/>
      <c r="L370" s="96"/>
      <c r="M370" s="96"/>
      <c r="N370" s="96"/>
      <c r="O370" s="96"/>
    </row>
    <row r="371" ht="252" customHeight="1" spans="2:15" s="230" customFormat="1" x14ac:dyDescent="0.25">
      <c r="B371" s="231"/>
      <c r="C371" s="231" t="s">
        <v>1401</v>
      </c>
      <c r="D371" s="232" t="s">
        <v>1402</v>
      </c>
      <c r="E371" s="232"/>
      <c r="F371" s="96" t="s">
        <v>93</v>
      </c>
      <c r="G371" s="96"/>
      <c r="H371" s="231" t="s">
        <v>1403</v>
      </c>
      <c r="I371" s="231" t="s">
        <v>1404</v>
      </c>
      <c r="J371" s="96"/>
      <c r="K371" s="96"/>
      <c r="L371" s="96"/>
      <c r="M371" s="96"/>
      <c r="N371" s="96"/>
      <c r="O371" s="96"/>
    </row>
    <row r="372" ht="54" customHeight="1" spans="2:15" s="230" customFormat="1" x14ac:dyDescent="0.25">
      <c r="B372" s="231"/>
      <c r="C372" s="231" t="s">
        <v>1405</v>
      </c>
      <c r="D372" s="232" t="s">
        <v>1406</v>
      </c>
      <c r="E372" s="232"/>
      <c r="F372" s="96" t="s">
        <v>93</v>
      </c>
      <c r="G372" s="96"/>
      <c r="H372" s="231" t="s">
        <v>1407</v>
      </c>
      <c r="I372" s="231" t="s">
        <v>1408</v>
      </c>
      <c r="J372" s="96"/>
      <c r="K372" s="96"/>
      <c r="L372" s="96"/>
      <c r="M372" s="96"/>
      <c r="N372" s="96"/>
      <c r="O372" s="96"/>
    </row>
    <row r="373" ht="36" customHeight="1" spans="2:15" s="230" customFormat="1" x14ac:dyDescent="0.25">
      <c r="B373" s="231"/>
      <c r="C373" s="231" t="s">
        <v>1409</v>
      </c>
      <c r="D373" s="232" t="s">
        <v>1410</v>
      </c>
      <c r="E373" s="232"/>
      <c r="F373" s="96" t="s">
        <v>93</v>
      </c>
      <c r="G373" s="96"/>
      <c r="H373" s="231" t="s">
        <v>1411</v>
      </c>
      <c r="I373" s="231" t="s">
        <v>1412</v>
      </c>
      <c r="J373" s="96"/>
      <c r="K373" s="96"/>
      <c r="L373" s="96"/>
      <c r="M373" s="96"/>
      <c r="N373" s="96"/>
      <c r="O373" s="96"/>
    </row>
    <row r="374" ht="18" customHeight="1" spans="2:15" s="230" customFormat="1" x14ac:dyDescent="0.25">
      <c r="B374" s="231"/>
      <c r="C374" s="231" t="s">
        <v>1413</v>
      </c>
      <c r="D374" s="232" t="s">
        <v>1414</v>
      </c>
      <c r="E374" s="232"/>
      <c r="F374" s="96" t="s">
        <v>93</v>
      </c>
      <c r="G374" s="96"/>
      <c r="H374" s="231" t="s">
        <v>1415</v>
      </c>
      <c r="I374" s="231" t="s">
        <v>1416</v>
      </c>
      <c r="J374" s="96"/>
      <c r="K374" s="96"/>
      <c r="L374" s="96"/>
      <c r="M374" s="96"/>
      <c r="N374" s="96"/>
      <c r="O374" s="96"/>
    </row>
    <row r="375" ht="18" customHeight="1" spans="2:15" s="230" customFormat="1" x14ac:dyDescent="0.25">
      <c r="B375" s="231"/>
      <c r="C375" s="231" t="s">
        <v>1417</v>
      </c>
      <c r="D375" s="232" t="s">
        <v>1418</v>
      </c>
      <c r="E375" s="232"/>
      <c r="F375" s="96" t="s">
        <v>93</v>
      </c>
      <c r="G375" s="96"/>
      <c r="H375" s="231" t="s">
        <v>1419</v>
      </c>
      <c r="I375" s="231" t="s">
        <v>1420</v>
      </c>
      <c r="J375" s="96"/>
      <c r="K375" s="96"/>
      <c r="L375" s="96"/>
      <c r="M375" s="96"/>
      <c r="N375" s="96"/>
      <c r="O375" s="96"/>
    </row>
    <row r="376" ht="252" customHeight="1" spans="2:15" s="230" customFormat="1" x14ac:dyDescent="0.25">
      <c r="B376" s="231"/>
      <c r="C376" s="231" t="s">
        <v>1421</v>
      </c>
      <c r="D376" s="232" t="s">
        <v>1422</v>
      </c>
      <c r="E376" s="232"/>
      <c r="F376" s="96" t="s">
        <v>93</v>
      </c>
      <c r="G376" s="96"/>
      <c r="H376" s="231" t="s">
        <v>1423</v>
      </c>
      <c r="I376" s="231" t="s">
        <v>1424</v>
      </c>
      <c r="J376" s="96"/>
      <c r="K376" s="96"/>
      <c r="L376" s="96"/>
      <c r="M376" s="96"/>
      <c r="N376" s="96"/>
      <c r="O376" s="96"/>
    </row>
    <row r="377" ht="18" customHeight="1" spans="2:15" s="230" customFormat="1" x14ac:dyDescent="0.25">
      <c r="B377" s="231"/>
      <c r="C377" s="231" t="s">
        <v>1425</v>
      </c>
      <c r="D377" s="232" t="s">
        <v>1426</v>
      </c>
      <c r="E377" s="232"/>
      <c r="F377" s="96" t="s">
        <v>93</v>
      </c>
      <c r="G377" s="96"/>
      <c r="H377" s="231" t="s">
        <v>1427</v>
      </c>
      <c r="I377" s="231" t="s">
        <v>1428</v>
      </c>
      <c r="J377" s="96"/>
      <c r="K377" s="96"/>
      <c r="L377" s="96"/>
      <c r="M377" s="96"/>
      <c r="N377" s="96"/>
      <c r="O377" s="96"/>
    </row>
    <row r="378" ht="126" customHeight="1" spans="2:15" s="230" customFormat="1" x14ac:dyDescent="0.25">
      <c r="B378" s="231"/>
      <c r="C378" s="231" t="s">
        <v>1429</v>
      </c>
      <c r="D378" s="232" t="s">
        <v>1430</v>
      </c>
      <c r="E378" s="232"/>
      <c r="F378" s="96" t="s">
        <v>93</v>
      </c>
      <c r="G378" s="96"/>
      <c r="H378" s="231" t="s">
        <v>1431</v>
      </c>
      <c r="I378" s="231" t="s">
        <v>1432</v>
      </c>
      <c r="J378" s="96"/>
      <c r="K378" s="96"/>
      <c r="L378" s="96"/>
      <c r="M378" s="96"/>
      <c r="N378" s="96"/>
      <c r="O378" s="96"/>
    </row>
    <row r="379" ht="234" customHeight="1" spans="2:15" s="230" customFormat="1" x14ac:dyDescent="0.25">
      <c r="B379" s="231"/>
      <c r="C379" s="231" t="s">
        <v>1433</v>
      </c>
      <c r="D379" s="232" t="s">
        <v>1434</v>
      </c>
      <c r="E379" s="232"/>
      <c r="F379" s="96" t="s">
        <v>93</v>
      </c>
      <c r="G379" s="96"/>
      <c r="H379" s="231" t="s">
        <v>1435</v>
      </c>
      <c r="I379" s="231" t="s">
        <v>1436</v>
      </c>
      <c r="J379" s="96"/>
      <c r="K379" s="96"/>
      <c r="L379" s="96"/>
      <c r="M379" s="96"/>
      <c r="N379" s="96"/>
      <c r="O379" s="96"/>
    </row>
    <row r="380" ht="54" customHeight="1" spans="2:15" s="230" customFormat="1" x14ac:dyDescent="0.25">
      <c r="B380" s="231"/>
      <c r="C380" s="231" t="s">
        <v>1437</v>
      </c>
      <c r="D380" s="232" t="s">
        <v>1438</v>
      </c>
      <c r="E380" s="232"/>
      <c r="F380" s="96" t="s">
        <v>93</v>
      </c>
      <c r="G380" s="96"/>
      <c r="H380" s="231" t="s">
        <v>1439</v>
      </c>
      <c r="I380" s="231" t="s">
        <v>1440</v>
      </c>
      <c r="J380" s="96"/>
      <c r="K380" s="96"/>
      <c r="L380" s="96"/>
      <c r="M380" s="96"/>
      <c r="N380" s="96"/>
      <c r="O380" s="96"/>
    </row>
    <row r="381" ht="72" customHeight="1" spans="2:15" s="230" customFormat="1" x14ac:dyDescent="0.25">
      <c r="B381" s="231"/>
      <c r="C381" s="231" t="s">
        <v>1441</v>
      </c>
      <c r="D381" s="232" t="s">
        <v>1442</v>
      </c>
      <c r="E381" s="232"/>
      <c r="F381" s="96" t="s">
        <v>93</v>
      </c>
      <c r="G381" s="96"/>
      <c r="H381" s="231" t="s">
        <v>1443</v>
      </c>
      <c r="I381" s="231" t="s">
        <v>1444</v>
      </c>
      <c r="J381" s="96"/>
      <c r="K381" s="96"/>
      <c r="L381" s="96"/>
      <c r="M381" s="96"/>
      <c r="N381" s="96"/>
      <c r="O381" s="96"/>
    </row>
    <row r="382" ht="108" customHeight="1" spans="2:15" s="230" customFormat="1" x14ac:dyDescent="0.25">
      <c r="B382" s="231"/>
      <c r="C382" s="231" t="s">
        <v>1445</v>
      </c>
      <c r="D382" s="232" t="s">
        <v>1446</v>
      </c>
      <c r="E382" s="232"/>
      <c r="F382" s="96" t="s">
        <v>93</v>
      </c>
      <c r="G382" s="96"/>
      <c r="H382" s="231" t="s">
        <v>1447</v>
      </c>
      <c r="I382" s="231" t="s">
        <v>1448</v>
      </c>
      <c r="J382" s="96"/>
      <c r="K382" s="96"/>
      <c r="L382" s="96"/>
      <c r="M382" s="96"/>
      <c r="N382" s="96"/>
      <c r="O382" s="96"/>
    </row>
    <row r="383" ht="72" customHeight="1" spans="2:15" s="230" customFormat="1" x14ac:dyDescent="0.25">
      <c r="B383" s="231"/>
      <c r="C383" s="231" t="s">
        <v>1449</v>
      </c>
      <c r="D383" s="232" t="s">
        <v>1450</v>
      </c>
      <c r="E383" s="232"/>
      <c r="F383" s="96" t="s">
        <v>93</v>
      </c>
      <c r="G383" s="96"/>
      <c r="H383" s="231" t="s">
        <v>1451</v>
      </c>
      <c r="I383" s="231" t="s">
        <v>1452</v>
      </c>
      <c r="J383" s="96"/>
      <c r="K383" s="96"/>
      <c r="L383" s="96"/>
      <c r="M383" s="96"/>
      <c r="N383" s="96"/>
      <c r="O383" s="96"/>
    </row>
    <row r="384" ht="36" customHeight="1" spans="2:15" s="230" customFormat="1" x14ac:dyDescent="0.25">
      <c r="B384" s="231"/>
      <c r="C384" s="231" t="s">
        <v>1453</v>
      </c>
      <c r="D384" s="232" t="s">
        <v>1454</v>
      </c>
      <c r="E384" s="232"/>
      <c r="F384" s="96" t="s">
        <v>93</v>
      </c>
      <c r="G384" s="96"/>
      <c r="H384" s="231" t="s">
        <v>1455</v>
      </c>
      <c r="I384" s="231" t="s">
        <v>1456</v>
      </c>
      <c r="J384" s="96"/>
      <c r="K384" s="96"/>
      <c r="L384" s="96"/>
      <c r="M384" s="96"/>
      <c r="N384" s="96"/>
      <c r="O384" s="96"/>
    </row>
    <row r="385" ht="72" customHeight="1" spans="2:15" s="230" customFormat="1" x14ac:dyDescent="0.25">
      <c r="B385" s="231"/>
      <c r="C385" s="231" t="s">
        <v>1457</v>
      </c>
      <c r="D385" s="232" t="s">
        <v>1458</v>
      </c>
      <c r="E385" s="232"/>
      <c r="F385" s="96" t="s">
        <v>93</v>
      </c>
      <c r="G385" s="96"/>
      <c r="H385" s="231" t="s">
        <v>1459</v>
      </c>
      <c r="I385" s="231" t="s">
        <v>1460</v>
      </c>
      <c r="J385" s="96"/>
      <c r="K385" s="96"/>
      <c r="L385" s="96"/>
      <c r="M385" s="96"/>
      <c r="N385" s="96"/>
      <c r="O385" s="96"/>
    </row>
    <row r="386" ht="90" customHeight="1" spans="2:15" s="230" customFormat="1" x14ac:dyDescent="0.25">
      <c r="B386" s="231"/>
      <c r="C386" s="231" t="s">
        <v>1461</v>
      </c>
      <c r="D386" s="232" t="s">
        <v>1462</v>
      </c>
      <c r="E386" s="232"/>
      <c r="F386" s="96" t="s">
        <v>93</v>
      </c>
      <c r="G386" s="96"/>
      <c r="H386" s="231" t="s">
        <v>1463</v>
      </c>
      <c r="I386" s="231" t="s">
        <v>1464</v>
      </c>
      <c r="J386" s="96"/>
      <c r="K386" s="96"/>
      <c r="L386" s="96"/>
      <c r="M386" s="96"/>
      <c r="N386" s="96"/>
      <c r="O386" s="96"/>
    </row>
    <row r="387" ht="72" customHeight="1" spans="2:15" s="230" customFormat="1" x14ac:dyDescent="0.25">
      <c r="B387" s="231"/>
      <c r="C387" s="231" t="s">
        <v>1465</v>
      </c>
      <c r="D387" s="232" t="s">
        <v>1466</v>
      </c>
      <c r="E387" s="232"/>
      <c r="F387" s="96" t="s">
        <v>93</v>
      </c>
      <c r="G387" s="96"/>
      <c r="H387" s="231" t="s">
        <v>1467</v>
      </c>
      <c r="I387" s="231" t="s">
        <v>1468</v>
      </c>
      <c r="J387" s="96"/>
      <c r="K387" s="96"/>
      <c r="L387" s="96"/>
      <c r="M387" s="96"/>
      <c r="N387" s="96"/>
      <c r="O387" s="96"/>
    </row>
    <row r="388" ht="108" customHeight="1" spans="2:15" s="230" customFormat="1" x14ac:dyDescent="0.25">
      <c r="B388" s="231"/>
      <c r="C388" s="231" t="s">
        <v>1469</v>
      </c>
      <c r="D388" s="232" t="s">
        <v>1470</v>
      </c>
      <c r="E388" s="232"/>
      <c r="F388" s="96" t="s">
        <v>93</v>
      </c>
      <c r="G388" s="96"/>
      <c r="H388" s="231" t="s">
        <v>1471</v>
      </c>
      <c r="I388" s="231" t="s">
        <v>1472</v>
      </c>
      <c r="J388" s="96"/>
      <c r="K388" s="96"/>
      <c r="L388" s="96"/>
      <c r="M388" s="96"/>
      <c r="N388" s="96"/>
      <c r="O388" s="96"/>
    </row>
    <row r="389" ht="18" customHeight="1" spans="2:15" s="230" customFormat="1" x14ac:dyDescent="0.25">
      <c r="B389" s="231"/>
      <c r="C389" s="231" t="s">
        <v>1473</v>
      </c>
      <c r="D389" s="232" t="s">
        <v>1474</v>
      </c>
      <c r="E389" s="232"/>
      <c r="F389" s="96" t="s">
        <v>93</v>
      </c>
      <c r="G389" s="96"/>
      <c r="H389" s="231" t="s">
        <v>1475</v>
      </c>
      <c r="I389" s="231" t="s">
        <v>1476</v>
      </c>
      <c r="J389" s="96"/>
      <c r="K389" s="96"/>
      <c r="L389" s="96"/>
      <c r="M389" s="96"/>
      <c r="N389" s="96"/>
      <c r="O389" s="96"/>
    </row>
    <row r="390" ht="36" customHeight="1" spans="2:15" s="230" customFormat="1" x14ac:dyDescent="0.25">
      <c r="B390" s="231"/>
      <c r="C390" s="231" t="s">
        <v>1477</v>
      </c>
      <c r="D390" s="232" t="s">
        <v>1478</v>
      </c>
      <c r="E390" s="232"/>
      <c r="F390" s="96" t="s">
        <v>93</v>
      </c>
      <c r="G390" s="96"/>
      <c r="H390" s="231" t="s">
        <v>1479</v>
      </c>
      <c r="I390" s="231" t="s">
        <v>1480</v>
      </c>
      <c r="J390" s="96"/>
      <c r="K390" s="96"/>
      <c r="L390" s="96"/>
      <c r="M390" s="96"/>
      <c r="N390" s="96"/>
      <c r="O390" s="96"/>
    </row>
    <row r="391" ht="378" customHeight="1" spans="2:15" s="230" customFormat="1" x14ac:dyDescent="0.25">
      <c r="B391" s="231"/>
      <c r="C391" s="231" t="s">
        <v>1481</v>
      </c>
      <c r="D391" s="232" t="s">
        <v>1482</v>
      </c>
      <c r="E391" s="232"/>
      <c r="F391" s="96" t="s">
        <v>93</v>
      </c>
      <c r="G391" s="96"/>
      <c r="H391" s="231" t="s">
        <v>1483</v>
      </c>
      <c r="I391" s="231" t="s">
        <v>1484</v>
      </c>
      <c r="J391" s="96"/>
      <c r="K391" s="96"/>
      <c r="L391" s="96"/>
      <c r="M391" s="96"/>
      <c r="N391" s="96"/>
      <c r="O391" s="96"/>
    </row>
    <row r="392" ht="108" customHeight="1" spans="2:15" s="230" customFormat="1" x14ac:dyDescent="0.25">
      <c r="B392" s="231"/>
      <c r="C392" s="231" t="s">
        <v>1485</v>
      </c>
      <c r="D392" s="232" t="s">
        <v>1486</v>
      </c>
      <c r="E392" s="232"/>
      <c r="F392" s="96" t="s">
        <v>93</v>
      </c>
      <c r="G392" s="96"/>
      <c r="H392" s="231" t="s">
        <v>1487</v>
      </c>
      <c r="I392" s="231" t="s">
        <v>1488</v>
      </c>
      <c r="J392" s="96"/>
      <c r="K392" s="96"/>
      <c r="L392" s="96"/>
      <c r="M392" s="96"/>
      <c r="N392" s="96"/>
      <c r="O392" s="96"/>
    </row>
    <row r="393" ht="18" customHeight="1" spans="2:15" s="230" customFormat="1" x14ac:dyDescent="0.25">
      <c r="B393" s="231"/>
      <c r="C393" s="231" t="s">
        <v>1489</v>
      </c>
      <c r="D393" s="232" t="s">
        <v>1490</v>
      </c>
      <c r="E393" s="232"/>
      <c r="F393" s="96" t="s">
        <v>93</v>
      </c>
      <c r="G393" s="96"/>
      <c r="H393" s="231" t="s">
        <v>1491</v>
      </c>
      <c r="I393" s="231" t="s">
        <v>1492</v>
      </c>
      <c r="J393" s="96"/>
      <c r="K393" s="96"/>
      <c r="L393" s="96"/>
      <c r="M393" s="96"/>
      <c r="N393" s="96"/>
      <c r="O393" s="96"/>
    </row>
    <row r="394" ht="18" customHeight="1" spans="2:15" s="230" customFormat="1" x14ac:dyDescent="0.25">
      <c r="B394" s="231"/>
      <c r="C394" s="231" t="s">
        <v>1493</v>
      </c>
      <c r="D394" s="232" t="s">
        <v>1494</v>
      </c>
      <c r="E394" s="232"/>
      <c r="F394" s="96" t="s">
        <v>93</v>
      </c>
      <c r="G394" s="96"/>
      <c r="H394" s="231" t="s">
        <v>1495</v>
      </c>
      <c r="I394" s="231" t="s">
        <v>1496</v>
      </c>
      <c r="J394" s="96"/>
      <c r="K394" s="96"/>
      <c r="L394" s="96"/>
      <c r="M394" s="96"/>
      <c r="N394" s="96"/>
      <c r="O394" s="96"/>
    </row>
    <row r="395" ht="108" customHeight="1" spans="2:15" s="230" customFormat="1" x14ac:dyDescent="0.25">
      <c r="B395" s="231"/>
      <c r="C395" s="231" t="s">
        <v>1497</v>
      </c>
      <c r="D395" s="232" t="s">
        <v>1498</v>
      </c>
      <c r="E395" s="232"/>
      <c r="F395" s="96" t="s">
        <v>93</v>
      </c>
      <c r="G395" s="96"/>
      <c r="H395" s="231" t="s">
        <v>1499</v>
      </c>
      <c r="I395" s="231" t="s">
        <v>1500</v>
      </c>
      <c r="J395" s="96"/>
      <c r="K395" s="96"/>
      <c r="L395" s="96"/>
      <c r="M395" s="96"/>
      <c r="N395" s="96"/>
      <c r="O395" s="96"/>
    </row>
    <row r="396" ht="324" customHeight="1" spans="2:15" s="230" customFormat="1" x14ac:dyDescent="0.25">
      <c r="B396" s="231"/>
      <c r="C396" s="231" t="s">
        <v>1501</v>
      </c>
      <c r="D396" s="232" t="s">
        <v>1502</v>
      </c>
      <c r="E396" s="232"/>
      <c r="F396" s="96" t="s">
        <v>93</v>
      </c>
      <c r="G396" s="96"/>
      <c r="H396" s="231" t="s">
        <v>1503</v>
      </c>
      <c r="I396" s="231" t="s">
        <v>1504</v>
      </c>
      <c r="J396" s="96"/>
      <c r="K396" s="96"/>
      <c r="L396" s="96"/>
      <c r="M396" s="96"/>
      <c r="N396" s="96"/>
      <c r="O396" s="96"/>
    </row>
    <row r="397" ht="72" customHeight="1" spans="2:15" s="230" customFormat="1" x14ac:dyDescent="0.25">
      <c r="B397" s="231"/>
      <c r="C397" s="231" t="s">
        <v>1505</v>
      </c>
      <c r="D397" s="232" t="s">
        <v>1506</v>
      </c>
      <c r="E397" s="232"/>
      <c r="F397" s="96" t="s">
        <v>93</v>
      </c>
      <c r="G397" s="96"/>
      <c r="H397" s="231" t="s">
        <v>1507</v>
      </c>
      <c r="I397" s="231" t="s">
        <v>1508</v>
      </c>
      <c r="J397" s="96"/>
      <c r="K397" s="96"/>
      <c r="L397" s="96"/>
      <c r="M397" s="96"/>
      <c r="N397" s="96"/>
      <c r="O397" s="96"/>
    </row>
    <row r="398" ht="90" customHeight="1" spans="2:15" s="230" customFormat="1" x14ac:dyDescent="0.25">
      <c r="B398" s="231"/>
      <c r="C398" s="231" t="s">
        <v>1509</v>
      </c>
      <c r="D398" s="232" t="s">
        <v>1510</v>
      </c>
      <c r="E398" s="232"/>
      <c r="F398" s="96" t="s">
        <v>93</v>
      </c>
      <c r="G398" s="96"/>
      <c r="H398" s="231" t="s">
        <v>1511</v>
      </c>
      <c r="I398" s="231" t="s">
        <v>1512</v>
      </c>
      <c r="J398" s="96"/>
      <c r="K398" s="96"/>
      <c r="L398" s="96"/>
      <c r="M398" s="96"/>
      <c r="N398" s="96"/>
      <c r="O398" s="96"/>
    </row>
    <row r="399" ht="90" customHeight="1" spans="2:15" s="230" customFormat="1" x14ac:dyDescent="0.25">
      <c r="B399" s="231"/>
      <c r="C399" s="231" t="s">
        <v>1513</v>
      </c>
      <c r="D399" s="232" t="s">
        <v>1514</v>
      </c>
      <c r="E399" s="232"/>
      <c r="F399" s="96" t="s">
        <v>93</v>
      </c>
      <c r="G399" s="96"/>
      <c r="H399" s="231" t="s">
        <v>1515</v>
      </c>
      <c r="I399" s="231" t="s">
        <v>1516</v>
      </c>
      <c r="J399" s="96"/>
      <c r="K399" s="96"/>
      <c r="L399" s="96"/>
      <c r="M399" s="96"/>
      <c r="N399" s="96"/>
      <c r="O399" s="96"/>
    </row>
    <row r="400" ht="144" customHeight="1" spans="2:15" s="230" customFormat="1" x14ac:dyDescent="0.25">
      <c r="B400" s="231"/>
      <c r="C400" s="231" t="s">
        <v>1517</v>
      </c>
      <c r="D400" s="232" t="s">
        <v>1518</v>
      </c>
      <c r="E400" s="232"/>
      <c r="F400" s="96" t="s">
        <v>93</v>
      </c>
      <c r="G400" s="96"/>
      <c r="H400" s="231" t="s">
        <v>1519</v>
      </c>
      <c r="I400" s="231" t="s">
        <v>1520</v>
      </c>
      <c r="J400" s="96"/>
      <c r="K400" s="96"/>
      <c r="L400" s="96"/>
      <c r="M400" s="96"/>
      <c r="N400" s="96"/>
      <c r="O400" s="96"/>
    </row>
    <row r="401" ht="144" customHeight="1" spans="2:15" s="230" customFormat="1" x14ac:dyDescent="0.25">
      <c r="B401" s="231"/>
      <c r="C401" s="231" t="s">
        <v>1521</v>
      </c>
      <c r="D401" s="232" t="s">
        <v>1522</v>
      </c>
      <c r="E401" s="232"/>
      <c r="F401" s="96" t="s">
        <v>93</v>
      </c>
      <c r="G401" s="96"/>
      <c r="H401" s="231" t="s">
        <v>1523</v>
      </c>
      <c r="I401" s="231" t="s">
        <v>1524</v>
      </c>
      <c r="J401" s="96"/>
      <c r="K401" s="96"/>
      <c r="L401" s="96"/>
      <c r="M401" s="96"/>
      <c r="N401" s="96"/>
      <c r="O401" s="96"/>
    </row>
    <row r="402" ht="54" customHeight="1" spans="2:15" s="230" customFormat="1" x14ac:dyDescent="0.25">
      <c r="B402" s="231"/>
      <c r="C402" s="231" t="s">
        <v>1525</v>
      </c>
      <c r="D402" s="232" t="s">
        <v>1526</v>
      </c>
      <c r="E402" s="232"/>
      <c r="F402" s="96" t="s">
        <v>93</v>
      </c>
      <c r="G402" s="96"/>
      <c r="H402" s="231" t="s">
        <v>1527</v>
      </c>
      <c r="I402" s="231" t="s">
        <v>1528</v>
      </c>
      <c r="J402" s="96"/>
      <c r="K402" s="96"/>
      <c r="L402" s="96"/>
      <c r="M402" s="96"/>
      <c r="N402" s="96"/>
      <c r="O402" s="96"/>
    </row>
    <row r="403" ht="54" customHeight="1" spans="2:15" s="230" customFormat="1" x14ac:dyDescent="0.25">
      <c r="B403" s="231"/>
      <c r="C403" s="231" t="s">
        <v>1529</v>
      </c>
      <c r="D403" s="232" t="s">
        <v>1530</v>
      </c>
      <c r="E403" s="232"/>
      <c r="F403" s="96" t="s">
        <v>93</v>
      </c>
      <c r="G403" s="96"/>
      <c r="H403" s="231" t="s">
        <v>1531</v>
      </c>
      <c r="I403" s="231" t="s">
        <v>1532</v>
      </c>
      <c r="J403" s="96"/>
      <c r="K403" s="96"/>
      <c r="L403" s="96"/>
      <c r="M403" s="96"/>
      <c r="N403" s="96"/>
      <c r="O403" s="96"/>
    </row>
    <row r="404" ht="180" customHeight="1" spans="2:15" s="230" customFormat="1" x14ac:dyDescent="0.25">
      <c r="B404" s="231"/>
      <c r="C404" s="231" t="s">
        <v>1533</v>
      </c>
      <c r="D404" s="232" t="s">
        <v>1534</v>
      </c>
      <c r="E404" s="232"/>
      <c r="F404" s="96" t="s">
        <v>93</v>
      </c>
      <c r="G404" s="96"/>
      <c r="H404" s="231" t="s">
        <v>1535</v>
      </c>
      <c r="I404" s="231" t="s">
        <v>1536</v>
      </c>
      <c r="J404" s="96"/>
      <c r="K404" s="96"/>
      <c r="L404" s="96"/>
      <c r="M404" s="96"/>
      <c r="N404" s="96"/>
      <c r="O404" s="96"/>
    </row>
    <row r="405" ht="198" customHeight="1" spans="2:15" s="230" customFormat="1" x14ac:dyDescent="0.25">
      <c r="B405" s="231"/>
      <c r="C405" s="231" t="s">
        <v>1537</v>
      </c>
      <c r="D405" s="232" t="s">
        <v>1538</v>
      </c>
      <c r="E405" s="232"/>
      <c r="F405" s="96" t="s">
        <v>93</v>
      </c>
      <c r="G405" s="96"/>
      <c r="H405" s="231" t="s">
        <v>1539</v>
      </c>
      <c r="I405" s="231" t="s">
        <v>1540</v>
      </c>
      <c r="J405" s="96"/>
      <c r="K405" s="96"/>
      <c r="L405" s="96"/>
      <c r="M405" s="96"/>
      <c r="N405" s="96"/>
      <c r="O405" s="96"/>
    </row>
    <row r="406" ht="144" customHeight="1" spans="2:15" s="230" customFormat="1" x14ac:dyDescent="0.25">
      <c r="B406" s="231"/>
      <c r="C406" s="231" t="s">
        <v>1541</v>
      </c>
      <c r="D406" s="232" t="s">
        <v>1542</v>
      </c>
      <c r="E406" s="232"/>
      <c r="F406" s="96" t="s">
        <v>93</v>
      </c>
      <c r="G406" s="96"/>
      <c r="H406" s="231" t="s">
        <v>1543</v>
      </c>
      <c r="I406" s="231" t="s">
        <v>1544</v>
      </c>
      <c r="J406" s="96"/>
      <c r="K406" s="96"/>
      <c r="L406" s="96"/>
      <c r="M406" s="96"/>
      <c r="N406" s="96"/>
      <c r="O406" s="96"/>
    </row>
    <row r="407" ht="144" customHeight="1" spans="2:15" s="230" customFormat="1" x14ac:dyDescent="0.25">
      <c r="B407" s="231"/>
      <c r="C407" s="231" t="s">
        <v>1545</v>
      </c>
      <c r="D407" s="232" t="s">
        <v>1546</v>
      </c>
      <c r="E407" s="232"/>
      <c r="F407" s="96" t="s">
        <v>93</v>
      </c>
      <c r="G407" s="96"/>
      <c r="H407" s="231" t="s">
        <v>1547</v>
      </c>
      <c r="I407" s="231" t="s">
        <v>1548</v>
      </c>
      <c r="J407" s="96"/>
      <c r="K407" s="96"/>
      <c r="L407" s="96"/>
      <c r="M407" s="96"/>
      <c r="N407" s="96"/>
      <c r="O407" s="96"/>
    </row>
    <row r="408" ht="72" customHeight="1" spans="2:15" s="230" customFormat="1" x14ac:dyDescent="0.25">
      <c r="B408" s="231"/>
      <c r="C408" s="231" t="s">
        <v>1549</v>
      </c>
      <c r="D408" s="232" t="s">
        <v>1550</v>
      </c>
      <c r="E408" s="232"/>
      <c r="F408" s="96" t="s">
        <v>93</v>
      </c>
      <c r="G408" s="96"/>
      <c r="H408" s="231" t="s">
        <v>1551</v>
      </c>
      <c r="I408" s="231" t="s">
        <v>1552</v>
      </c>
      <c r="J408" s="96"/>
      <c r="K408" s="96"/>
      <c r="L408" s="96"/>
      <c r="M408" s="96"/>
      <c r="N408" s="96"/>
      <c r="O408" s="96"/>
    </row>
    <row r="409" ht="126" customHeight="1" spans="2:15" s="230" customFormat="1" x14ac:dyDescent="0.25">
      <c r="B409" s="231"/>
      <c r="C409" s="231" t="s">
        <v>1553</v>
      </c>
      <c r="D409" s="232" t="s">
        <v>1554</v>
      </c>
      <c r="E409" s="232"/>
      <c r="F409" s="96" t="s">
        <v>93</v>
      </c>
      <c r="G409" s="96"/>
      <c r="H409" s="231" t="s">
        <v>1555</v>
      </c>
      <c r="I409" s="231" t="s">
        <v>1556</v>
      </c>
      <c r="J409" s="96"/>
      <c r="K409" s="96"/>
      <c r="L409" s="96"/>
      <c r="M409" s="96"/>
      <c r="N409" s="96"/>
      <c r="O409" s="96"/>
    </row>
    <row r="410" ht="18" customHeight="1" spans="2:15" s="230" customFormat="1" x14ac:dyDescent="0.25">
      <c r="B410" s="231"/>
      <c r="C410" s="231" t="s">
        <v>1557</v>
      </c>
      <c r="D410" s="232" t="s">
        <v>1558</v>
      </c>
      <c r="E410" s="232"/>
      <c r="F410" s="96" t="s">
        <v>93</v>
      </c>
      <c r="G410" s="96"/>
      <c r="H410" s="231" t="s">
        <v>1559</v>
      </c>
      <c r="I410" s="231" t="s">
        <v>1560</v>
      </c>
      <c r="J410" s="96"/>
      <c r="K410" s="96"/>
      <c r="L410" s="96"/>
      <c r="M410" s="96"/>
      <c r="N410" s="96"/>
      <c r="O410" s="96"/>
    </row>
    <row r="411" ht="414" customHeight="1" spans="2:15" s="230" customFormat="1" x14ac:dyDescent="0.25">
      <c r="B411" s="231"/>
      <c r="C411" s="231" t="s">
        <v>1561</v>
      </c>
      <c r="D411" s="232" t="s">
        <v>1562</v>
      </c>
      <c r="E411" s="232"/>
      <c r="F411" s="96" t="s">
        <v>93</v>
      </c>
      <c r="G411" s="96"/>
      <c r="H411" s="231" t="s">
        <v>1563</v>
      </c>
      <c r="I411" s="231" t="s">
        <v>1564</v>
      </c>
      <c r="J411" s="96"/>
      <c r="K411" s="96"/>
      <c r="L411" s="96"/>
      <c r="M411" s="96"/>
      <c r="N411" s="96"/>
      <c r="O411" s="96"/>
    </row>
    <row r="412" ht="36" customHeight="1" spans="2:15" s="230" customFormat="1" x14ac:dyDescent="0.25">
      <c r="B412" s="231"/>
      <c r="C412" s="231" t="s">
        <v>1565</v>
      </c>
      <c r="D412" s="232" t="s">
        <v>1566</v>
      </c>
      <c r="E412" s="232"/>
      <c r="F412" s="96" t="s">
        <v>93</v>
      </c>
      <c r="G412" s="96"/>
      <c r="H412" s="231" t="s">
        <v>1567</v>
      </c>
      <c r="I412" s="231" t="s">
        <v>1568</v>
      </c>
      <c r="J412" s="96"/>
      <c r="K412" s="96"/>
      <c r="L412" s="96"/>
      <c r="M412" s="96"/>
      <c r="N412" s="96"/>
      <c r="O412" s="96"/>
    </row>
    <row r="413" ht="378" customHeight="1" spans="2:15" s="230" customFormat="1" x14ac:dyDescent="0.25">
      <c r="B413" s="231"/>
      <c r="C413" s="231" t="s">
        <v>1569</v>
      </c>
      <c r="D413" s="232" t="s">
        <v>246</v>
      </c>
      <c r="E413" s="232"/>
      <c r="F413" s="96" t="s">
        <v>93</v>
      </c>
      <c r="G413" s="96"/>
      <c r="H413" s="231" t="s">
        <v>1570</v>
      </c>
      <c r="I413" s="231" t="s">
        <v>1571</v>
      </c>
      <c r="J413" s="96"/>
      <c r="K413" s="96"/>
      <c r="L413" s="96"/>
      <c r="M413" s="96"/>
      <c r="N413" s="96"/>
      <c r="O413" s="96"/>
    </row>
    <row r="414" ht="72" customHeight="1" spans="2:15" s="230" customFormat="1" x14ac:dyDescent="0.25">
      <c r="B414" s="231"/>
      <c r="C414" s="231" t="s">
        <v>1572</v>
      </c>
      <c r="D414" s="232" t="s">
        <v>1573</v>
      </c>
      <c r="E414" s="232"/>
      <c r="F414" s="96" t="s">
        <v>93</v>
      </c>
      <c r="G414" s="96"/>
      <c r="H414" s="231" t="s">
        <v>1574</v>
      </c>
      <c r="I414" s="231" t="s">
        <v>1575</v>
      </c>
      <c r="J414" s="96"/>
      <c r="K414" s="96"/>
      <c r="L414" s="96"/>
      <c r="M414" s="96"/>
      <c r="N414" s="96"/>
      <c r="O414" s="96"/>
    </row>
    <row r="415" ht="72" customHeight="1" spans="2:15" s="230" customFormat="1" x14ac:dyDescent="0.25">
      <c r="B415" s="231"/>
      <c r="C415" s="231" t="s">
        <v>1576</v>
      </c>
      <c r="D415" s="232" t="s">
        <v>1577</v>
      </c>
      <c r="E415" s="232"/>
      <c r="F415" s="96" t="s">
        <v>93</v>
      </c>
      <c r="G415" s="96"/>
      <c r="H415" s="231" t="s">
        <v>1578</v>
      </c>
      <c r="I415" s="231" t="s">
        <v>1579</v>
      </c>
      <c r="J415" s="96"/>
      <c r="K415" s="96"/>
      <c r="L415" s="96"/>
      <c r="M415" s="96"/>
      <c r="N415" s="96"/>
      <c r="O415" s="96"/>
    </row>
    <row r="416" ht="54" customHeight="1" spans="2:15" s="230" customFormat="1" x14ac:dyDescent="0.25">
      <c r="B416" s="231"/>
      <c r="C416" s="231" t="s">
        <v>1580</v>
      </c>
      <c r="D416" s="232" t="s">
        <v>1581</v>
      </c>
      <c r="E416" s="232"/>
      <c r="F416" s="96" t="s">
        <v>93</v>
      </c>
      <c r="G416" s="96"/>
      <c r="H416" s="231" t="s">
        <v>1582</v>
      </c>
      <c r="I416" s="231" t="s">
        <v>1583</v>
      </c>
      <c r="J416" s="96"/>
      <c r="K416" s="96"/>
      <c r="L416" s="96"/>
      <c r="M416" s="96"/>
      <c r="N416" s="96"/>
      <c r="O416" s="96"/>
    </row>
    <row r="417" ht="144" customHeight="1" spans="2:15" s="230" customFormat="1" x14ac:dyDescent="0.25">
      <c r="B417" s="231"/>
      <c r="C417" s="231" t="s">
        <v>1584</v>
      </c>
      <c r="D417" s="232" t="s">
        <v>1585</v>
      </c>
      <c r="E417" s="232"/>
      <c r="F417" s="96" t="s">
        <v>93</v>
      </c>
      <c r="G417" s="96"/>
      <c r="H417" s="231" t="s">
        <v>1586</v>
      </c>
      <c r="I417" s="231" t="s">
        <v>1587</v>
      </c>
      <c r="J417" s="96"/>
      <c r="K417" s="96"/>
      <c r="L417" s="96"/>
      <c r="M417" s="96"/>
      <c r="N417" s="96"/>
      <c r="O417" s="96"/>
    </row>
    <row r="418" ht="36" customHeight="1" spans="2:15" s="230" customFormat="1" x14ac:dyDescent="0.25">
      <c r="B418" s="231"/>
      <c r="C418" s="231" t="s">
        <v>1588</v>
      </c>
      <c r="D418" s="232" t="s">
        <v>1589</v>
      </c>
      <c r="E418" s="232"/>
      <c r="F418" s="96" t="s">
        <v>93</v>
      </c>
      <c r="G418" s="96"/>
      <c r="H418" s="231" t="s">
        <v>1590</v>
      </c>
      <c r="I418" s="231" t="s">
        <v>1591</v>
      </c>
      <c r="J418" s="96"/>
      <c r="K418" s="96"/>
      <c r="L418" s="96"/>
      <c r="M418" s="96"/>
      <c r="N418" s="96"/>
      <c r="O418" s="96"/>
    </row>
    <row r="419" ht="144" customHeight="1" spans="2:15" s="230" customFormat="1" x14ac:dyDescent="0.25">
      <c r="B419" s="231"/>
      <c r="C419" s="231" t="s">
        <v>1592</v>
      </c>
      <c r="D419" s="232" t="s">
        <v>1593</v>
      </c>
      <c r="E419" s="232"/>
      <c r="F419" s="96" t="s">
        <v>93</v>
      </c>
      <c r="G419" s="96"/>
      <c r="H419" s="231" t="s">
        <v>1594</v>
      </c>
      <c r="I419" s="231" t="s">
        <v>1595</v>
      </c>
      <c r="J419" s="96"/>
      <c r="K419" s="96"/>
      <c r="L419" s="96"/>
      <c r="M419" s="96"/>
      <c r="N419" s="96"/>
      <c r="O419" s="96"/>
    </row>
    <row r="420" ht="162" customHeight="1" spans="2:15" s="230" customFormat="1" x14ac:dyDescent="0.25">
      <c r="B420" s="231"/>
      <c r="C420" s="231" t="s">
        <v>1596</v>
      </c>
      <c r="D420" s="232" t="s">
        <v>1597</v>
      </c>
      <c r="E420" s="232"/>
      <c r="F420" s="96" t="s">
        <v>93</v>
      </c>
      <c r="G420" s="96"/>
      <c r="H420" s="231" t="s">
        <v>1598</v>
      </c>
      <c r="I420" s="231" t="s">
        <v>1599</v>
      </c>
      <c r="J420" s="96"/>
      <c r="K420" s="96"/>
      <c r="L420" s="96"/>
      <c r="M420" s="96"/>
      <c r="N420" s="96"/>
      <c r="O420" s="96"/>
    </row>
    <row r="421" ht="36" customHeight="1" spans="2:15" s="230" customFormat="1" x14ac:dyDescent="0.25">
      <c r="B421" s="231"/>
      <c r="C421" s="231" t="s">
        <v>1600</v>
      </c>
      <c r="D421" s="232" t="s">
        <v>1601</v>
      </c>
      <c r="E421" s="232"/>
      <c r="F421" s="96" t="s">
        <v>93</v>
      </c>
      <c r="G421" s="96"/>
      <c r="H421" s="231" t="s">
        <v>1602</v>
      </c>
      <c r="I421" s="231" t="s">
        <v>1603</v>
      </c>
      <c r="J421" s="96"/>
      <c r="K421" s="96"/>
      <c r="L421" s="96"/>
      <c r="M421" s="96"/>
      <c r="N421" s="96"/>
      <c r="O421" s="96"/>
    </row>
    <row r="422" ht="144" customHeight="1" spans="2:15" s="230" customFormat="1" x14ac:dyDescent="0.25">
      <c r="B422" s="231"/>
      <c r="C422" s="231" t="s">
        <v>1604</v>
      </c>
      <c r="D422" s="232" t="s">
        <v>1605</v>
      </c>
      <c r="E422" s="232"/>
      <c r="F422" s="96" t="s">
        <v>93</v>
      </c>
      <c r="G422" s="96"/>
      <c r="H422" s="231" t="s">
        <v>1606</v>
      </c>
      <c r="I422" s="231" t="s">
        <v>1607</v>
      </c>
      <c r="J422" s="96"/>
      <c r="K422" s="96"/>
      <c r="L422" s="96"/>
      <c r="M422" s="96"/>
      <c r="N422" s="96"/>
      <c r="O422" s="96"/>
    </row>
    <row r="423" ht="90" customHeight="1" spans="2:15" s="230" customFormat="1" x14ac:dyDescent="0.25">
      <c r="B423" s="231"/>
      <c r="C423" s="231" t="s">
        <v>1608</v>
      </c>
      <c r="D423" s="232" t="s">
        <v>1609</v>
      </c>
      <c r="E423" s="232"/>
      <c r="F423" s="96" t="s">
        <v>93</v>
      </c>
      <c r="G423" s="96"/>
      <c r="H423" s="231" t="s">
        <v>1610</v>
      </c>
      <c r="I423" s="231" t="s">
        <v>1611</v>
      </c>
      <c r="J423" s="96"/>
      <c r="K423" s="96"/>
      <c r="L423" s="96"/>
      <c r="M423" s="96"/>
      <c r="N423" s="96"/>
      <c r="O423" s="96"/>
    </row>
    <row r="424" ht="36" customHeight="1" spans="2:15" s="230" customFormat="1" x14ac:dyDescent="0.25">
      <c r="B424" s="231"/>
      <c r="C424" s="231" t="s">
        <v>1612</v>
      </c>
      <c r="D424" s="232" t="s">
        <v>1613</v>
      </c>
      <c r="E424" s="232"/>
      <c r="F424" s="96" t="s">
        <v>93</v>
      </c>
      <c r="G424" s="96"/>
      <c r="H424" s="231" t="s">
        <v>1614</v>
      </c>
      <c r="I424" s="231" t="s">
        <v>1615</v>
      </c>
      <c r="J424" s="96"/>
      <c r="K424" s="96"/>
      <c r="L424" s="96"/>
      <c r="M424" s="96"/>
      <c r="N424" s="96"/>
      <c r="O424" s="96"/>
    </row>
    <row r="425" ht="252" customHeight="1" spans="2:15" s="230" customFormat="1" x14ac:dyDescent="0.25">
      <c r="B425" s="231"/>
      <c r="C425" s="231" t="s">
        <v>1616</v>
      </c>
      <c r="D425" s="232" t="s">
        <v>246</v>
      </c>
      <c r="E425" s="232"/>
      <c r="F425" s="96" t="s">
        <v>93</v>
      </c>
      <c r="G425" s="96"/>
      <c r="H425" s="231" t="s">
        <v>1617</v>
      </c>
      <c r="I425" s="231" t="s">
        <v>1618</v>
      </c>
      <c r="J425" s="96"/>
      <c r="K425" s="96"/>
      <c r="L425" s="96"/>
      <c r="M425" s="96"/>
      <c r="N425" s="96"/>
      <c r="O425" s="96"/>
    </row>
    <row r="426" ht="378" customHeight="1" spans="2:15" s="230" customFormat="1" x14ac:dyDescent="0.25">
      <c r="B426" s="231"/>
      <c r="C426" s="231" t="s">
        <v>1619</v>
      </c>
      <c r="D426" s="232" t="s">
        <v>246</v>
      </c>
      <c r="E426" s="232"/>
      <c r="F426" s="96" t="s">
        <v>93</v>
      </c>
      <c r="G426" s="96"/>
      <c r="H426" s="231" t="s">
        <v>1620</v>
      </c>
      <c r="I426" s="231" t="s">
        <v>1621</v>
      </c>
      <c r="J426" s="96"/>
      <c r="K426" s="96"/>
      <c r="L426" s="96"/>
      <c r="M426" s="96"/>
      <c r="N426" s="96"/>
      <c r="O426" s="96"/>
    </row>
    <row r="427" ht="90" customHeight="1" spans="2:15" s="230" customFormat="1" x14ac:dyDescent="0.25">
      <c r="B427" s="231"/>
      <c r="C427" s="231" t="s">
        <v>1622</v>
      </c>
      <c r="D427" s="232" t="s">
        <v>225</v>
      </c>
      <c r="E427" s="232"/>
      <c r="F427" s="96" t="s">
        <v>93</v>
      </c>
      <c r="G427" s="96"/>
      <c r="H427" s="231" t="s">
        <v>1623</v>
      </c>
      <c r="I427" s="231" t="s">
        <v>1624</v>
      </c>
      <c r="J427" s="96"/>
      <c r="K427" s="96"/>
      <c r="L427" s="96"/>
      <c r="M427" s="96"/>
      <c r="N427" s="96"/>
      <c r="O427" s="96"/>
    </row>
    <row r="428" ht="270" customHeight="1" spans="2:15" s="230" customFormat="1" x14ac:dyDescent="0.25">
      <c r="B428" s="231"/>
      <c r="C428" s="231" t="s">
        <v>1625</v>
      </c>
      <c r="D428" s="232" t="s">
        <v>1626</v>
      </c>
      <c r="E428" s="232"/>
      <c r="F428" s="96" t="s">
        <v>93</v>
      </c>
      <c r="G428" s="96"/>
      <c r="H428" s="231" t="s">
        <v>1627</v>
      </c>
      <c r="I428" s="231" t="s">
        <v>1628</v>
      </c>
      <c r="J428" s="96"/>
      <c r="K428" s="96"/>
      <c r="L428" s="96"/>
      <c r="M428" s="96"/>
      <c r="N428" s="96"/>
      <c r="O428" s="96"/>
    </row>
    <row r="429" ht="72" customHeight="1" spans="2:15" s="230" customFormat="1" x14ac:dyDescent="0.25">
      <c r="B429" s="231"/>
      <c r="C429" s="231" t="s">
        <v>1629</v>
      </c>
      <c r="D429" s="232" t="s">
        <v>1630</v>
      </c>
      <c r="E429" s="232"/>
      <c r="F429" s="96" t="s">
        <v>93</v>
      </c>
      <c r="G429" s="96"/>
      <c r="H429" s="231" t="s">
        <v>1631</v>
      </c>
      <c r="I429" s="231" t="s">
        <v>1632</v>
      </c>
      <c r="J429" s="96"/>
      <c r="K429" s="96"/>
      <c r="L429" s="96"/>
      <c r="M429" s="96"/>
      <c r="N429" s="96"/>
      <c r="O429" s="96"/>
    </row>
    <row r="430" ht="18" customHeight="1" spans="2:15" s="230" customFormat="1" x14ac:dyDescent="0.25">
      <c r="B430" s="231"/>
      <c r="C430" s="231" t="s">
        <v>1633</v>
      </c>
      <c r="D430" s="232" t="s">
        <v>1634</v>
      </c>
      <c r="E430" s="232"/>
      <c r="F430" s="96" t="s">
        <v>93</v>
      </c>
      <c r="G430" s="96"/>
      <c r="H430" s="231" t="s">
        <v>1635</v>
      </c>
      <c r="I430" s="231" t="s">
        <v>1636</v>
      </c>
      <c r="J430" s="96"/>
      <c r="K430" s="96"/>
      <c r="L430" s="96"/>
      <c r="M430" s="96"/>
      <c r="N430" s="96"/>
      <c r="O430" s="96"/>
    </row>
    <row r="431" ht="36" customHeight="1" spans="2:15" s="230" customFormat="1" x14ac:dyDescent="0.25">
      <c r="B431" s="231"/>
      <c r="C431" s="231" t="s">
        <v>1637</v>
      </c>
      <c r="D431" s="232" t="s">
        <v>1638</v>
      </c>
      <c r="E431" s="232"/>
      <c r="F431" s="96" t="s">
        <v>93</v>
      </c>
      <c r="G431" s="96"/>
      <c r="H431" s="231" t="s">
        <v>1639</v>
      </c>
      <c r="I431" s="231" t="s">
        <v>1640</v>
      </c>
      <c r="J431" s="96"/>
      <c r="K431" s="96"/>
      <c r="L431" s="96"/>
      <c r="M431" s="96"/>
      <c r="N431" s="96"/>
      <c r="O431" s="96"/>
    </row>
    <row r="432" ht="252" customHeight="1" spans="2:15" s="230" customFormat="1" x14ac:dyDescent="0.25">
      <c r="B432" s="231"/>
      <c r="C432" s="231" t="s">
        <v>1641</v>
      </c>
      <c r="D432" s="232" t="s">
        <v>1642</v>
      </c>
      <c r="E432" s="232"/>
      <c r="F432" s="96" t="s">
        <v>93</v>
      </c>
      <c r="G432" s="96"/>
      <c r="H432" s="231" t="s">
        <v>1643</v>
      </c>
      <c r="I432" s="231" t="s">
        <v>1644</v>
      </c>
      <c r="J432" s="96"/>
      <c r="K432" s="96"/>
      <c r="L432" s="96"/>
      <c r="M432" s="96"/>
      <c r="N432" s="96"/>
      <c r="O432" s="96"/>
    </row>
    <row r="433" ht="36" customHeight="1" spans="2:15" s="230" customFormat="1" x14ac:dyDescent="0.25">
      <c r="B433" s="231"/>
      <c r="C433" s="231" t="s">
        <v>1645</v>
      </c>
      <c r="D433" s="232" t="s">
        <v>1646</v>
      </c>
      <c r="E433" s="232"/>
      <c r="F433" s="96" t="s">
        <v>93</v>
      </c>
      <c r="G433" s="96"/>
      <c r="H433" s="231" t="s">
        <v>1647</v>
      </c>
      <c r="I433" s="231" t="s">
        <v>1648</v>
      </c>
      <c r="J433" s="96"/>
      <c r="K433" s="96"/>
      <c r="L433" s="96"/>
      <c r="M433" s="96"/>
      <c r="N433" s="96"/>
      <c r="O433" s="96"/>
    </row>
    <row r="434" ht="54" customHeight="1" spans="2:15" s="230" customFormat="1" x14ac:dyDescent="0.25">
      <c r="B434" s="231"/>
      <c r="C434" s="231" t="s">
        <v>1649</v>
      </c>
      <c r="D434" s="232" t="s">
        <v>1650</v>
      </c>
      <c r="E434" s="232"/>
      <c r="F434" s="96" t="s">
        <v>93</v>
      </c>
      <c r="G434" s="96"/>
      <c r="H434" s="231" t="s">
        <v>1651</v>
      </c>
      <c r="I434" s="231" t="s">
        <v>1652</v>
      </c>
      <c r="J434" s="96"/>
      <c r="K434" s="96"/>
      <c r="L434" s="96"/>
      <c r="M434" s="96"/>
      <c r="N434" s="96"/>
      <c r="O434" s="96"/>
    </row>
    <row r="435" ht="54" customHeight="1" spans="2:15" s="230" customFormat="1" x14ac:dyDescent="0.25">
      <c r="B435" s="231"/>
      <c r="C435" s="231" t="s">
        <v>1653</v>
      </c>
      <c r="D435" s="232" t="s">
        <v>1654</v>
      </c>
      <c r="E435" s="232"/>
      <c r="F435" s="96" t="s">
        <v>93</v>
      </c>
      <c r="G435" s="96"/>
      <c r="H435" s="231" t="s">
        <v>1655</v>
      </c>
      <c r="I435" s="231" t="s">
        <v>1656</v>
      </c>
      <c r="J435" s="96"/>
      <c r="K435" s="96"/>
      <c r="L435" s="96"/>
      <c r="M435" s="96"/>
      <c r="N435" s="96"/>
      <c r="O435" s="96"/>
    </row>
    <row r="436" ht="18" customHeight="1" spans="2:15" s="230" customFormat="1" x14ac:dyDescent="0.25">
      <c r="B436" s="231"/>
      <c r="C436" s="231" t="s">
        <v>1657</v>
      </c>
      <c r="D436" s="232" t="s">
        <v>1658</v>
      </c>
      <c r="E436" s="232"/>
      <c r="F436" s="96" t="s">
        <v>93</v>
      </c>
      <c r="G436" s="96"/>
      <c r="H436" s="231" t="s">
        <v>1659</v>
      </c>
      <c r="I436" s="231" t="s">
        <v>1660</v>
      </c>
      <c r="J436" s="96"/>
      <c r="K436" s="96"/>
      <c r="L436" s="96"/>
      <c r="M436" s="96"/>
      <c r="N436" s="96"/>
      <c r="O436" s="96"/>
    </row>
    <row r="437" ht="72" customHeight="1" spans="2:15" s="230" customFormat="1" x14ac:dyDescent="0.25">
      <c r="B437" s="231"/>
      <c r="C437" s="231" t="s">
        <v>1661</v>
      </c>
      <c r="D437" s="232" t="s">
        <v>1662</v>
      </c>
      <c r="E437" s="232"/>
      <c r="F437" s="96" t="s">
        <v>93</v>
      </c>
      <c r="G437" s="96"/>
      <c r="H437" s="231" t="s">
        <v>1663</v>
      </c>
      <c r="I437" s="231" t="s">
        <v>1664</v>
      </c>
      <c r="J437" s="96"/>
      <c r="K437" s="96"/>
      <c r="L437" s="96"/>
      <c r="M437" s="96"/>
      <c r="N437" s="96"/>
      <c r="O437" s="96"/>
    </row>
    <row r="438" ht="54" customHeight="1" spans="2:15" s="230" customFormat="1" x14ac:dyDescent="0.25">
      <c r="B438" s="231"/>
      <c r="C438" s="231" t="s">
        <v>1665</v>
      </c>
      <c r="D438" s="232" t="s">
        <v>1666</v>
      </c>
      <c r="E438" s="232"/>
      <c r="F438" s="96" t="s">
        <v>93</v>
      </c>
      <c r="G438" s="96"/>
      <c r="H438" s="231" t="s">
        <v>1667</v>
      </c>
      <c r="I438" s="231" t="s">
        <v>1668</v>
      </c>
      <c r="J438" s="96"/>
      <c r="K438" s="96"/>
      <c r="L438" s="96"/>
      <c r="M438" s="96"/>
      <c r="N438" s="96"/>
      <c r="O438" s="96"/>
    </row>
    <row r="439" ht="72" customHeight="1" spans="2:15" s="230" customFormat="1" x14ac:dyDescent="0.25">
      <c r="B439" s="231"/>
      <c r="C439" s="231" t="s">
        <v>1669</v>
      </c>
      <c r="D439" s="232" t="s">
        <v>1670</v>
      </c>
      <c r="E439" s="232"/>
      <c r="F439" s="96" t="s">
        <v>93</v>
      </c>
      <c r="G439" s="96"/>
      <c r="H439" s="231" t="s">
        <v>1671</v>
      </c>
      <c r="I439" s="231" t="s">
        <v>1672</v>
      </c>
      <c r="J439" s="96"/>
      <c r="K439" s="96"/>
      <c r="L439" s="96"/>
      <c r="M439" s="96"/>
      <c r="N439" s="96"/>
      <c r="O439" s="96"/>
    </row>
    <row r="440" ht="378" customHeight="1" spans="2:15" s="230" customFormat="1" x14ac:dyDescent="0.25">
      <c r="B440" s="231"/>
      <c r="C440" s="231" t="s">
        <v>1673</v>
      </c>
      <c r="D440" s="232" t="s">
        <v>246</v>
      </c>
      <c r="E440" s="232"/>
      <c r="F440" s="96" t="s">
        <v>93</v>
      </c>
      <c r="G440" s="96"/>
      <c r="H440" s="231" t="s">
        <v>1674</v>
      </c>
      <c r="I440" s="231" t="s">
        <v>1675</v>
      </c>
      <c r="J440" s="96"/>
      <c r="K440" s="96"/>
      <c r="L440" s="96"/>
      <c r="M440" s="96"/>
      <c r="N440" s="96"/>
      <c r="O440" s="96"/>
    </row>
    <row r="441" ht="162" customHeight="1" spans="2:15" s="230" customFormat="1" x14ac:dyDescent="0.25">
      <c r="B441" s="231"/>
      <c r="C441" s="231" t="s">
        <v>1676</v>
      </c>
      <c r="D441" s="232" t="s">
        <v>1677</v>
      </c>
      <c r="E441" s="232"/>
      <c r="F441" s="96" t="s">
        <v>93</v>
      </c>
      <c r="G441" s="96"/>
      <c r="H441" s="231" t="s">
        <v>1678</v>
      </c>
      <c r="I441" s="231" t="s">
        <v>1679</v>
      </c>
      <c r="J441" s="96"/>
      <c r="K441" s="96"/>
      <c r="L441" s="96"/>
      <c r="M441" s="96"/>
      <c r="N441" s="96"/>
      <c r="O441" s="96"/>
    </row>
    <row r="442" ht="270" customHeight="1" spans="2:15" s="230" customFormat="1" x14ac:dyDescent="0.25">
      <c r="B442" s="231"/>
      <c r="C442" s="231" t="s">
        <v>1680</v>
      </c>
      <c r="D442" s="232" t="s">
        <v>1681</v>
      </c>
      <c r="E442" s="232"/>
      <c r="F442" s="96" t="s">
        <v>93</v>
      </c>
      <c r="G442" s="96"/>
      <c r="H442" s="231" t="s">
        <v>1682</v>
      </c>
      <c r="I442" s="231" t="s">
        <v>1683</v>
      </c>
      <c r="J442" s="96"/>
      <c r="K442" s="96"/>
      <c r="L442" s="96"/>
      <c r="M442" s="96"/>
      <c r="N442" s="96"/>
      <c r="O442" s="96"/>
    </row>
    <row r="443" ht="18" customHeight="1" spans="2:15" s="230" customFormat="1" x14ac:dyDescent="0.25">
      <c r="B443" s="231"/>
      <c r="C443" s="231" t="s">
        <v>1684</v>
      </c>
      <c r="D443" s="232" t="s">
        <v>1685</v>
      </c>
      <c r="E443" s="232"/>
      <c r="F443" s="96" t="s">
        <v>93</v>
      </c>
      <c r="G443" s="96"/>
      <c r="H443" s="231" t="s">
        <v>1686</v>
      </c>
      <c r="I443" s="231" t="s">
        <v>1687</v>
      </c>
      <c r="J443" s="96"/>
      <c r="K443" s="96"/>
      <c r="L443" s="96"/>
      <c r="M443" s="96"/>
      <c r="N443" s="96"/>
      <c r="O443" s="96"/>
    </row>
    <row r="444" ht="72" customHeight="1" spans="2:15" s="230" customFormat="1" x14ac:dyDescent="0.25">
      <c r="B444" s="231"/>
      <c r="C444" s="231" t="s">
        <v>1688</v>
      </c>
      <c r="D444" s="232" t="s">
        <v>1689</v>
      </c>
      <c r="E444" s="232"/>
      <c r="F444" s="96" t="s">
        <v>93</v>
      </c>
      <c r="G444" s="96"/>
      <c r="H444" s="231" t="s">
        <v>1690</v>
      </c>
      <c r="I444" s="231" t="s">
        <v>1691</v>
      </c>
      <c r="J444" s="96"/>
      <c r="K444" s="96"/>
      <c r="L444" s="96"/>
      <c r="M444" s="96"/>
      <c r="N444" s="96"/>
      <c r="O444" s="96"/>
    </row>
    <row r="445" ht="36" customHeight="1" spans="2:15" s="230" customFormat="1" x14ac:dyDescent="0.25">
      <c r="B445" s="231"/>
      <c r="C445" s="231" t="s">
        <v>1692</v>
      </c>
      <c r="D445" s="232" t="s">
        <v>1693</v>
      </c>
      <c r="E445" s="232"/>
      <c r="F445" s="96" t="s">
        <v>93</v>
      </c>
      <c r="G445" s="96"/>
      <c r="H445" s="231" t="s">
        <v>1694</v>
      </c>
      <c r="I445" s="231" t="s">
        <v>1695</v>
      </c>
      <c r="J445" s="96"/>
      <c r="K445" s="96"/>
      <c r="L445" s="96"/>
      <c r="M445" s="96"/>
      <c r="N445" s="96"/>
      <c r="O445" s="96"/>
    </row>
    <row r="446" ht="324" customHeight="1" spans="2:15" s="230" customFormat="1" x14ac:dyDescent="0.25">
      <c r="B446" s="231"/>
      <c r="C446" s="231" t="s">
        <v>1696</v>
      </c>
      <c r="D446" s="232" t="s">
        <v>1697</v>
      </c>
      <c r="E446" s="232"/>
      <c r="F446" s="96" t="s">
        <v>93</v>
      </c>
      <c r="G446" s="96"/>
      <c r="H446" s="231" t="s">
        <v>1698</v>
      </c>
      <c r="I446" s="231" t="s">
        <v>1699</v>
      </c>
      <c r="J446" s="96"/>
      <c r="K446" s="96"/>
      <c r="L446" s="96"/>
      <c r="M446" s="96"/>
      <c r="N446" s="96"/>
      <c r="O446" s="96"/>
    </row>
    <row r="447" ht="18" customHeight="1" spans="2:15" s="230" customFormat="1" x14ac:dyDescent="0.25">
      <c r="B447" s="231"/>
      <c r="C447" s="231" t="s">
        <v>1700</v>
      </c>
      <c r="D447" s="232" t="s">
        <v>1701</v>
      </c>
      <c r="E447" s="232"/>
      <c r="F447" s="96" t="s">
        <v>93</v>
      </c>
      <c r="G447" s="96"/>
      <c r="H447" s="231" t="s">
        <v>1702</v>
      </c>
      <c r="I447" s="231" t="s">
        <v>1703</v>
      </c>
      <c r="J447" s="96"/>
      <c r="K447" s="96"/>
      <c r="L447" s="96"/>
      <c r="M447" s="96"/>
      <c r="N447" s="96"/>
      <c r="O447" s="96"/>
    </row>
    <row r="448" ht="108" customHeight="1" spans="2:15" s="230" customFormat="1" x14ac:dyDescent="0.25">
      <c r="B448" s="231"/>
      <c r="C448" s="231" t="s">
        <v>1704</v>
      </c>
      <c r="D448" s="232" t="s">
        <v>1705</v>
      </c>
      <c r="E448" s="232"/>
      <c r="F448" s="96" t="s">
        <v>93</v>
      </c>
      <c r="G448" s="96"/>
      <c r="H448" s="231" t="s">
        <v>1706</v>
      </c>
      <c r="I448" s="231" t="s">
        <v>1707</v>
      </c>
      <c r="J448" s="96"/>
      <c r="K448" s="96"/>
      <c r="L448" s="96"/>
      <c r="M448" s="96"/>
      <c r="N448" s="96"/>
      <c r="O448" s="96"/>
    </row>
    <row r="449" ht="36" customHeight="1" spans="2:15" s="230" customFormat="1" x14ac:dyDescent="0.25">
      <c r="B449" s="231"/>
      <c r="C449" s="231" t="s">
        <v>1708</v>
      </c>
      <c r="D449" s="232" t="s">
        <v>1709</v>
      </c>
      <c r="E449" s="232"/>
      <c r="F449" s="96" t="s">
        <v>93</v>
      </c>
      <c r="G449" s="96"/>
      <c r="H449" s="231" t="s">
        <v>1710</v>
      </c>
      <c r="I449" s="231" t="s">
        <v>1711</v>
      </c>
      <c r="J449" s="96"/>
      <c r="K449" s="96"/>
      <c r="L449" s="96"/>
      <c r="M449" s="96"/>
      <c r="N449" s="96"/>
      <c r="O449" s="96"/>
    </row>
    <row r="450" ht="18" customHeight="1" spans="2:15" s="230" customFormat="1" x14ac:dyDescent="0.25">
      <c r="B450" s="231"/>
      <c r="C450" s="231" t="s">
        <v>1712</v>
      </c>
      <c r="D450" s="232" t="s">
        <v>1713</v>
      </c>
      <c r="E450" s="232"/>
      <c r="F450" s="96" t="s">
        <v>93</v>
      </c>
      <c r="G450" s="96"/>
      <c r="H450" s="231" t="s">
        <v>1714</v>
      </c>
      <c r="I450" s="231" t="s">
        <v>1715</v>
      </c>
      <c r="J450" s="96"/>
      <c r="K450" s="96"/>
      <c r="L450" s="96"/>
      <c r="M450" s="96"/>
      <c r="N450" s="96"/>
      <c r="O450" s="96"/>
    </row>
    <row r="451" ht="18" customHeight="1" spans="2:15" s="230" customFormat="1" x14ac:dyDescent="0.25">
      <c r="B451" s="231"/>
      <c r="C451" s="231" t="s">
        <v>1716</v>
      </c>
      <c r="D451" s="232" t="s">
        <v>1717</v>
      </c>
      <c r="E451" s="232"/>
      <c r="F451" s="96" t="s">
        <v>93</v>
      </c>
      <c r="G451" s="96"/>
      <c r="H451" s="231" t="s">
        <v>1718</v>
      </c>
      <c r="I451" s="231" t="s">
        <v>1719</v>
      </c>
      <c r="J451" s="96"/>
      <c r="K451" s="96"/>
      <c r="L451" s="96"/>
      <c r="M451" s="96"/>
      <c r="N451" s="96"/>
      <c r="O451" s="96"/>
    </row>
    <row r="452" ht="306" customHeight="1" spans="2:15" s="230" customFormat="1" x14ac:dyDescent="0.25">
      <c r="B452" s="231"/>
      <c r="C452" s="231" t="s">
        <v>1720</v>
      </c>
      <c r="D452" s="232" t="s">
        <v>1721</v>
      </c>
      <c r="E452" s="232"/>
      <c r="F452" s="96" t="s">
        <v>93</v>
      </c>
      <c r="G452" s="96"/>
      <c r="H452" s="231" t="s">
        <v>1722</v>
      </c>
      <c r="I452" s="231" t="s">
        <v>1723</v>
      </c>
      <c r="J452" s="96"/>
      <c r="K452" s="96"/>
      <c r="L452" s="96"/>
      <c r="M452" s="96"/>
      <c r="N452" s="96"/>
      <c r="O452" s="96"/>
    </row>
    <row r="453" ht="180" customHeight="1" spans="2:15" s="230" customFormat="1" x14ac:dyDescent="0.25">
      <c r="B453" s="231"/>
      <c r="C453" s="231" t="s">
        <v>1724</v>
      </c>
      <c r="D453" s="232" t="s">
        <v>1725</v>
      </c>
      <c r="E453" s="232"/>
      <c r="F453" s="96" t="s">
        <v>93</v>
      </c>
      <c r="G453" s="96"/>
      <c r="H453" s="231" t="s">
        <v>1726</v>
      </c>
      <c r="I453" s="231" t="s">
        <v>1727</v>
      </c>
      <c r="J453" s="96"/>
      <c r="K453" s="96"/>
      <c r="L453" s="96"/>
      <c r="M453" s="96"/>
      <c r="N453" s="96"/>
      <c r="O453" s="96"/>
    </row>
    <row r="454" ht="36" customHeight="1" spans="2:15" s="230" customFormat="1" x14ac:dyDescent="0.25">
      <c r="B454" s="231"/>
      <c r="C454" s="231" t="s">
        <v>1728</v>
      </c>
      <c r="D454" s="232" t="s">
        <v>1729</v>
      </c>
      <c r="E454" s="232"/>
      <c r="F454" s="96" t="s">
        <v>93</v>
      </c>
      <c r="G454" s="96"/>
      <c r="H454" s="231" t="s">
        <v>1730</v>
      </c>
      <c r="I454" s="231" t="s">
        <v>1731</v>
      </c>
      <c r="J454" s="96"/>
      <c r="K454" s="96"/>
      <c r="L454" s="96"/>
      <c r="M454" s="96"/>
      <c r="N454" s="96"/>
      <c r="O454" s="96"/>
    </row>
    <row r="455" ht="144" customHeight="1" spans="2:15" s="230" customFormat="1" x14ac:dyDescent="0.25">
      <c r="B455" s="231"/>
      <c r="C455" s="231" t="s">
        <v>1732</v>
      </c>
      <c r="D455" s="232" t="s">
        <v>1733</v>
      </c>
      <c r="E455" s="232"/>
      <c r="F455" s="96" t="s">
        <v>93</v>
      </c>
      <c r="G455" s="96"/>
      <c r="H455" s="231" t="s">
        <v>1734</v>
      </c>
      <c r="I455" s="231" t="s">
        <v>1735</v>
      </c>
      <c r="J455" s="96"/>
      <c r="K455" s="96"/>
      <c r="L455" s="96"/>
      <c r="M455" s="96"/>
      <c r="N455" s="96"/>
      <c r="O455" s="96"/>
    </row>
    <row r="456" ht="54" customHeight="1" spans="2:15" s="230" customFormat="1" x14ac:dyDescent="0.25">
      <c r="B456" s="231"/>
      <c r="C456" s="231" t="s">
        <v>1736</v>
      </c>
      <c r="D456" s="232" t="s">
        <v>1737</v>
      </c>
      <c r="E456" s="232"/>
      <c r="F456" s="96" t="s">
        <v>93</v>
      </c>
      <c r="G456" s="96"/>
      <c r="H456" s="231" t="s">
        <v>1738</v>
      </c>
      <c r="I456" s="231" t="s">
        <v>1739</v>
      </c>
      <c r="J456" s="96"/>
      <c r="K456" s="96"/>
      <c r="L456" s="96"/>
      <c r="M456" s="96"/>
      <c r="N456" s="96"/>
      <c r="O456" s="96"/>
    </row>
    <row r="457" ht="36" customHeight="1" spans="2:15" s="230" customFormat="1" x14ac:dyDescent="0.25">
      <c r="B457" s="231"/>
      <c r="C457" s="231" t="s">
        <v>1740</v>
      </c>
      <c r="D457" s="232" t="s">
        <v>1741</v>
      </c>
      <c r="E457" s="232"/>
      <c r="F457" s="96" t="s">
        <v>93</v>
      </c>
      <c r="G457" s="96"/>
      <c r="H457" s="231" t="s">
        <v>1742</v>
      </c>
      <c r="I457" s="231" t="s">
        <v>1743</v>
      </c>
      <c r="J457" s="96"/>
      <c r="K457" s="96"/>
      <c r="L457" s="96"/>
      <c r="M457" s="96"/>
      <c r="N457" s="96"/>
      <c r="O457" s="96"/>
    </row>
    <row r="458" ht="144" customHeight="1" spans="2:15" s="230" customFormat="1" x14ac:dyDescent="0.25">
      <c r="B458" s="231"/>
      <c r="C458" s="231" t="s">
        <v>1744</v>
      </c>
      <c r="D458" s="232" t="s">
        <v>1745</v>
      </c>
      <c r="E458" s="232"/>
      <c r="F458" s="96" t="s">
        <v>93</v>
      </c>
      <c r="G458" s="96"/>
      <c r="H458" s="231" t="s">
        <v>1746</v>
      </c>
      <c r="I458" s="231" t="s">
        <v>1747</v>
      </c>
      <c r="J458" s="96"/>
      <c r="K458" s="96"/>
      <c r="L458" s="96"/>
      <c r="M458" s="96"/>
      <c r="N458" s="96"/>
      <c r="O458" s="96"/>
    </row>
    <row r="459" ht="18" customHeight="1" spans="2:15" s="230" customFormat="1" x14ac:dyDescent="0.25">
      <c r="B459" s="231"/>
      <c r="C459" s="231" t="s">
        <v>1748</v>
      </c>
      <c r="D459" s="232" t="s">
        <v>1749</v>
      </c>
      <c r="E459" s="232"/>
      <c r="F459" s="96" t="s">
        <v>93</v>
      </c>
      <c r="G459" s="96"/>
      <c r="H459" s="231" t="s">
        <v>1750</v>
      </c>
      <c r="I459" s="231" t="s">
        <v>1751</v>
      </c>
      <c r="J459" s="96"/>
      <c r="K459" s="96"/>
      <c r="L459" s="96"/>
      <c r="M459" s="96"/>
      <c r="N459" s="96"/>
      <c r="O459" s="96"/>
    </row>
    <row r="460" ht="234" customHeight="1" spans="2:15" s="230" customFormat="1" x14ac:dyDescent="0.25">
      <c r="B460" s="231"/>
      <c r="C460" s="231" t="s">
        <v>1752</v>
      </c>
      <c r="D460" s="232" t="s">
        <v>1753</v>
      </c>
      <c r="E460" s="232"/>
      <c r="F460" s="96" t="s">
        <v>93</v>
      </c>
      <c r="G460" s="96"/>
      <c r="H460" s="231" t="s">
        <v>1754</v>
      </c>
      <c r="I460" s="231" t="s">
        <v>1755</v>
      </c>
      <c r="J460" s="96"/>
      <c r="K460" s="96"/>
      <c r="L460" s="96"/>
      <c r="M460" s="96"/>
      <c r="N460" s="96"/>
      <c r="O460" s="96"/>
    </row>
    <row r="461" ht="18" customHeight="1" spans="2:15" s="230" customFormat="1" x14ac:dyDescent="0.25">
      <c r="B461" s="231"/>
      <c r="C461" s="231" t="s">
        <v>1756</v>
      </c>
      <c r="D461" s="232" t="s">
        <v>1757</v>
      </c>
      <c r="E461" s="232"/>
      <c r="F461" s="96" t="s">
        <v>93</v>
      </c>
      <c r="G461" s="96"/>
      <c r="H461" s="231" t="s">
        <v>1758</v>
      </c>
      <c r="I461" s="231" t="s">
        <v>1759</v>
      </c>
      <c r="J461" s="96"/>
      <c r="K461" s="96"/>
      <c r="L461" s="96"/>
      <c r="M461" s="96"/>
      <c r="N461" s="96"/>
      <c r="O461" s="96"/>
    </row>
    <row r="462" ht="18" customHeight="1" spans="2:15" s="230" customFormat="1" x14ac:dyDescent="0.25">
      <c r="B462" s="231"/>
      <c r="C462" s="231" t="s">
        <v>1760</v>
      </c>
      <c r="D462" s="232" t="s">
        <v>1761</v>
      </c>
      <c r="E462" s="232"/>
      <c r="F462" s="96" t="s">
        <v>93</v>
      </c>
      <c r="G462" s="96"/>
      <c r="H462" s="231" t="s">
        <v>1762</v>
      </c>
      <c r="I462" s="231" t="s">
        <v>1763</v>
      </c>
      <c r="J462" s="96"/>
      <c r="K462" s="96"/>
      <c r="L462" s="96"/>
      <c r="M462" s="96"/>
      <c r="N462" s="96"/>
      <c r="O462" s="96"/>
    </row>
    <row r="463" ht="54" customHeight="1" spans="2:15" s="230" customFormat="1" x14ac:dyDescent="0.25">
      <c r="B463" s="231"/>
      <c r="C463" s="231" t="s">
        <v>1764</v>
      </c>
      <c r="D463" s="232" t="s">
        <v>1765</v>
      </c>
      <c r="E463" s="232"/>
      <c r="F463" s="96" t="s">
        <v>93</v>
      </c>
      <c r="G463" s="96"/>
      <c r="H463" s="231" t="s">
        <v>1766</v>
      </c>
      <c r="I463" s="231" t="s">
        <v>1767</v>
      </c>
      <c r="J463" s="96"/>
      <c r="K463" s="96"/>
      <c r="L463" s="96"/>
      <c r="M463" s="96"/>
      <c r="N463" s="96"/>
      <c r="O463" s="96"/>
    </row>
    <row r="464" ht="198" customHeight="1" spans="2:15" s="230" customFormat="1" x14ac:dyDescent="0.25">
      <c r="B464" s="231"/>
      <c r="C464" s="231" t="s">
        <v>1768</v>
      </c>
      <c r="D464" s="232" t="s">
        <v>1769</v>
      </c>
      <c r="E464" s="232"/>
      <c r="F464" s="96" t="s">
        <v>93</v>
      </c>
      <c r="G464" s="96"/>
      <c r="H464" s="231" t="s">
        <v>1770</v>
      </c>
      <c r="I464" s="231" t="s">
        <v>1771</v>
      </c>
      <c r="J464" s="96"/>
      <c r="K464" s="96"/>
      <c r="L464" s="96"/>
      <c r="M464" s="96"/>
      <c r="N464" s="96"/>
      <c r="O464" s="96"/>
    </row>
    <row r="465" ht="36" customHeight="1" spans="2:15" s="230" customFormat="1" x14ac:dyDescent="0.25">
      <c r="B465" s="231"/>
      <c r="C465" s="231" t="s">
        <v>1772</v>
      </c>
      <c r="D465" s="232" t="s">
        <v>1773</v>
      </c>
      <c r="E465" s="232"/>
      <c r="F465" s="96" t="s">
        <v>93</v>
      </c>
      <c r="G465" s="96"/>
      <c r="H465" s="231" t="s">
        <v>1774</v>
      </c>
      <c r="I465" s="231" t="s">
        <v>1775</v>
      </c>
      <c r="J465" s="96"/>
      <c r="K465" s="96"/>
      <c r="L465" s="96"/>
      <c r="M465" s="96"/>
      <c r="N465" s="96"/>
      <c r="O465" s="96"/>
    </row>
    <row r="466" ht="378" customHeight="1" spans="2:15" s="230" customFormat="1" x14ac:dyDescent="0.25">
      <c r="B466" s="231"/>
      <c r="C466" s="231" t="s">
        <v>1776</v>
      </c>
      <c r="D466" s="232" t="s">
        <v>1777</v>
      </c>
      <c r="E466" s="232"/>
      <c r="F466" s="96" t="s">
        <v>93</v>
      </c>
      <c r="G466" s="96"/>
      <c r="H466" s="231" t="s">
        <v>1778</v>
      </c>
      <c r="I466" s="231" t="s">
        <v>1779</v>
      </c>
      <c r="J466" s="96"/>
      <c r="K466" s="96"/>
      <c r="L466" s="96"/>
      <c r="M466" s="96"/>
      <c r="N466" s="96"/>
      <c r="O466" s="96"/>
    </row>
    <row r="467" ht="72" customHeight="1" spans="2:15" s="230" customFormat="1" x14ac:dyDescent="0.25">
      <c r="B467" s="231"/>
      <c r="C467" s="231" t="s">
        <v>1780</v>
      </c>
      <c r="D467" s="232" t="s">
        <v>1781</v>
      </c>
      <c r="E467" s="232"/>
      <c r="F467" s="96" t="s">
        <v>93</v>
      </c>
      <c r="G467" s="96"/>
      <c r="H467" s="231" t="s">
        <v>1782</v>
      </c>
      <c r="I467" s="231" t="s">
        <v>1783</v>
      </c>
      <c r="J467" s="96"/>
      <c r="K467" s="96"/>
      <c r="L467" s="96"/>
      <c r="M467" s="96"/>
      <c r="N467" s="96"/>
      <c r="O467" s="96"/>
    </row>
    <row r="468" ht="90" customHeight="1" spans="2:15" s="230" customFormat="1" x14ac:dyDescent="0.25">
      <c r="B468" s="231"/>
      <c r="C468" s="231" t="s">
        <v>1784</v>
      </c>
      <c r="D468" s="232" t="s">
        <v>1785</v>
      </c>
      <c r="E468" s="232"/>
      <c r="F468" s="96" t="s">
        <v>93</v>
      </c>
      <c r="G468" s="96"/>
      <c r="H468" s="231" t="s">
        <v>1786</v>
      </c>
      <c r="I468" s="231" t="s">
        <v>1787</v>
      </c>
      <c r="J468" s="96"/>
      <c r="K468" s="96"/>
      <c r="L468" s="96"/>
      <c r="M468" s="96"/>
      <c r="N468" s="96"/>
      <c r="O468" s="96"/>
    </row>
    <row r="469" ht="54" customHeight="1" spans="2:15" s="230" customFormat="1" x14ac:dyDescent="0.25">
      <c r="B469" s="231"/>
      <c r="C469" s="231" t="s">
        <v>1788</v>
      </c>
      <c r="D469" s="232" t="s">
        <v>1789</v>
      </c>
      <c r="E469" s="232"/>
      <c r="F469" s="96" t="s">
        <v>93</v>
      </c>
      <c r="G469" s="96"/>
      <c r="H469" s="231" t="s">
        <v>1790</v>
      </c>
      <c r="I469" s="231" t="s">
        <v>1791</v>
      </c>
      <c r="J469" s="96"/>
      <c r="K469" s="96"/>
      <c r="L469" s="96"/>
      <c r="M469" s="96"/>
      <c r="N469" s="96"/>
      <c r="O469" s="96"/>
    </row>
    <row r="470" ht="378" customHeight="1" spans="2:15" s="230" customFormat="1" x14ac:dyDescent="0.25">
      <c r="B470" s="231"/>
      <c r="C470" s="231" t="s">
        <v>1792</v>
      </c>
      <c r="D470" s="232" t="s">
        <v>246</v>
      </c>
      <c r="E470" s="232"/>
      <c r="F470" s="96" t="s">
        <v>93</v>
      </c>
      <c r="G470" s="96"/>
      <c r="H470" s="231" t="s">
        <v>1793</v>
      </c>
      <c r="I470" s="231" t="s">
        <v>1794</v>
      </c>
      <c r="J470" s="96"/>
      <c r="K470" s="96"/>
      <c r="L470" s="96"/>
      <c r="M470" s="96"/>
      <c r="N470" s="96"/>
      <c r="O470" s="96"/>
    </row>
    <row r="471" ht="18" customHeight="1" spans="2:15" s="230" customFormat="1" x14ac:dyDescent="0.25">
      <c r="B471" s="231"/>
      <c r="C471" s="231" t="s">
        <v>1795</v>
      </c>
      <c r="D471" s="232" t="s">
        <v>1796</v>
      </c>
      <c r="E471" s="232"/>
      <c r="F471" s="96" t="s">
        <v>93</v>
      </c>
      <c r="G471" s="96"/>
      <c r="H471" s="231" t="s">
        <v>1797</v>
      </c>
      <c r="I471" s="231" t="s">
        <v>1798</v>
      </c>
      <c r="J471" s="96"/>
      <c r="K471" s="96"/>
      <c r="L471" s="96"/>
      <c r="M471" s="96"/>
      <c r="N471" s="96"/>
      <c r="O471" s="96"/>
    </row>
    <row r="472" ht="18" customHeight="1" spans="2:15" s="230" customFormat="1" x14ac:dyDescent="0.25">
      <c r="B472" s="231"/>
      <c r="C472" s="231" t="s">
        <v>1799</v>
      </c>
      <c r="D472" s="232" t="s">
        <v>1800</v>
      </c>
      <c r="E472" s="232"/>
      <c r="F472" s="96" t="s">
        <v>93</v>
      </c>
      <c r="G472" s="96"/>
      <c r="H472" s="231" t="s">
        <v>1801</v>
      </c>
      <c r="I472" s="231" t="s">
        <v>1802</v>
      </c>
      <c r="J472" s="96"/>
      <c r="K472" s="96"/>
      <c r="L472" s="96"/>
      <c r="M472" s="96"/>
      <c r="N472" s="96"/>
      <c r="O472" s="96"/>
    </row>
    <row r="473" ht="72" customHeight="1" spans="2:15" s="230" customFormat="1" x14ac:dyDescent="0.25">
      <c r="B473" s="231"/>
      <c r="C473" s="231" t="s">
        <v>1803</v>
      </c>
      <c r="D473" s="232" t="s">
        <v>1804</v>
      </c>
      <c r="E473" s="232"/>
      <c r="F473" s="96" t="s">
        <v>93</v>
      </c>
      <c r="G473" s="96"/>
      <c r="H473" s="231" t="s">
        <v>1805</v>
      </c>
      <c r="I473" s="231" t="s">
        <v>1806</v>
      </c>
      <c r="J473" s="96"/>
      <c r="K473" s="96"/>
      <c r="L473" s="96"/>
      <c r="M473" s="96"/>
      <c r="N473" s="96"/>
      <c r="O473" s="96"/>
    </row>
    <row r="474" ht="36" customHeight="1" spans="2:15" s="230" customFormat="1" x14ac:dyDescent="0.25">
      <c r="B474" s="231"/>
      <c r="C474" s="231" t="s">
        <v>1807</v>
      </c>
      <c r="D474" s="232" t="s">
        <v>1808</v>
      </c>
      <c r="E474" s="232"/>
      <c r="F474" s="96" t="s">
        <v>93</v>
      </c>
      <c r="G474" s="96"/>
      <c r="H474" s="231" t="s">
        <v>1809</v>
      </c>
      <c r="I474" s="231" t="s">
        <v>1810</v>
      </c>
      <c r="J474" s="96"/>
      <c r="K474" s="96"/>
      <c r="L474" s="96"/>
      <c r="M474" s="96"/>
      <c r="N474" s="96"/>
      <c r="O474" s="96"/>
    </row>
    <row r="475" ht="18" customHeight="1" spans="2:15" s="230" customFormat="1" x14ac:dyDescent="0.25">
      <c r="B475" s="231"/>
      <c r="C475" s="231" t="s">
        <v>1811</v>
      </c>
      <c r="D475" s="232" t="s">
        <v>1812</v>
      </c>
      <c r="E475" s="232"/>
      <c r="F475" s="96" t="s">
        <v>93</v>
      </c>
      <c r="G475" s="96"/>
      <c r="H475" s="231" t="s">
        <v>1813</v>
      </c>
      <c r="I475" s="231" t="s">
        <v>1814</v>
      </c>
      <c r="J475" s="96"/>
      <c r="K475" s="96"/>
      <c r="L475" s="96"/>
      <c r="M475" s="96"/>
      <c r="N475" s="96"/>
      <c r="O475" s="96"/>
    </row>
    <row r="476" ht="72" customHeight="1" spans="2:15" s="230" customFormat="1" x14ac:dyDescent="0.25">
      <c r="B476" s="231"/>
      <c r="C476" s="231" t="s">
        <v>1815</v>
      </c>
      <c r="D476" s="232" t="s">
        <v>1816</v>
      </c>
      <c r="E476" s="232"/>
      <c r="F476" s="96" t="s">
        <v>93</v>
      </c>
      <c r="G476" s="96"/>
      <c r="H476" s="231" t="s">
        <v>1817</v>
      </c>
      <c r="I476" s="231" t="s">
        <v>1818</v>
      </c>
      <c r="J476" s="96"/>
      <c r="K476" s="96"/>
      <c r="L476" s="96"/>
      <c r="M476" s="96"/>
      <c r="N476" s="96"/>
      <c r="O476" s="96"/>
    </row>
    <row r="477" ht="72" customHeight="1" spans="2:15" s="230" customFormat="1" x14ac:dyDescent="0.25">
      <c r="B477" s="231"/>
      <c r="C477" s="231" t="s">
        <v>1819</v>
      </c>
      <c r="D477" s="232" t="s">
        <v>1820</v>
      </c>
      <c r="E477" s="232"/>
      <c r="F477" s="96" t="s">
        <v>93</v>
      </c>
      <c r="G477" s="96"/>
      <c r="H477" s="231" t="s">
        <v>1821</v>
      </c>
      <c r="I477" s="231" t="s">
        <v>1822</v>
      </c>
      <c r="J477" s="96"/>
      <c r="K477" s="96"/>
      <c r="L477" s="96"/>
      <c r="M477" s="96"/>
      <c r="N477" s="96"/>
      <c r="O477" s="96"/>
    </row>
    <row r="478" ht="18" customHeight="1" spans="2:15" s="230" customFormat="1" x14ac:dyDescent="0.25">
      <c r="B478" s="231"/>
      <c r="C478" s="231" t="s">
        <v>1823</v>
      </c>
      <c r="D478" s="232" t="s">
        <v>1824</v>
      </c>
      <c r="E478" s="232"/>
      <c r="F478" s="96" t="s">
        <v>93</v>
      </c>
      <c r="G478" s="96"/>
      <c r="H478" s="231" t="s">
        <v>1825</v>
      </c>
      <c r="I478" s="231" t="s">
        <v>1826</v>
      </c>
      <c r="J478" s="96"/>
      <c r="K478" s="96"/>
      <c r="L478" s="96"/>
      <c r="M478" s="96"/>
      <c r="N478" s="96"/>
      <c r="O478" s="96"/>
    </row>
    <row r="479" ht="180" customHeight="1" spans="2:15" s="230" customFormat="1" x14ac:dyDescent="0.25">
      <c r="B479" s="231"/>
      <c r="C479" s="231" t="s">
        <v>1827</v>
      </c>
      <c r="D479" s="232" t="s">
        <v>1828</v>
      </c>
      <c r="E479" s="232"/>
      <c r="F479" s="96" t="s">
        <v>93</v>
      </c>
      <c r="G479" s="96"/>
      <c r="H479" s="231" t="s">
        <v>1829</v>
      </c>
      <c r="I479" s="231" t="s">
        <v>1830</v>
      </c>
      <c r="J479" s="96"/>
      <c r="K479" s="96"/>
      <c r="L479" s="96"/>
      <c r="M479" s="96"/>
      <c r="N479" s="96"/>
      <c r="O479" s="96"/>
    </row>
    <row r="480" ht="36" customHeight="1" spans="2:15" s="230" customFormat="1" x14ac:dyDescent="0.25">
      <c r="B480" s="231"/>
      <c r="C480" s="231" t="s">
        <v>1831</v>
      </c>
      <c r="D480" s="232" t="s">
        <v>1832</v>
      </c>
      <c r="E480" s="232"/>
      <c r="F480" s="96" t="s">
        <v>93</v>
      </c>
      <c r="G480" s="96"/>
      <c r="H480" s="231" t="s">
        <v>1833</v>
      </c>
      <c r="I480" s="231" t="s">
        <v>1834</v>
      </c>
      <c r="J480" s="96"/>
      <c r="K480" s="96"/>
      <c r="L480" s="96"/>
      <c r="M480" s="96"/>
      <c r="N480" s="96"/>
      <c r="O480" s="96"/>
    </row>
    <row r="481" ht="36" customHeight="1" spans="2:15" s="230" customFormat="1" x14ac:dyDescent="0.25">
      <c r="B481" s="231"/>
      <c r="C481" s="231" t="s">
        <v>1835</v>
      </c>
      <c r="D481" s="232" t="s">
        <v>1836</v>
      </c>
      <c r="E481" s="232"/>
      <c r="F481" s="96" t="s">
        <v>93</v>
      </c>
      <c r="G481" s="96"/>
      <c r="H481" s="231" t="s">
        <v>1837</v>
      </c>
      <c r="I481" s="231" t="s">
        <v>1838</v>
      </c>
      <c r="J481" s="96"/>
      <c r="K481" s="96"/>
      <c r="L481" s="96"/>
      <c r="M481" s="96"/>
      <c r="N481" s="96"/>
      <c r="O481" s="96"/>
    </row>
    <row r="482" ht="54" customHeight="1" spans="2:15" s="230" customFormat="1" x14ac:dyDescent="0.25">
      <c r="B482" s="231"/>
      <c r="C482" s="231" t="s">
        <v>1839</v>
      </c>
      <c r="D482" s="232" t="s">
        <v>1840</v>
      </c>
      <c r="E482" s="232"/>
      <c r="F482" s="96" t="s">
        <v>93</v>
      </c>
      <c r="G482" s="96"/>
      <c r="H482" s="231" t="s">
        <v>1841</v>
      </c>
      <c r="I482" s="231" t="s">
        <v>1842</v>
      </c>
      <c r="J482" s="96"/>
      <c r="K482" s="96"/>
      <c r="L482" s="96"/>
      <c r="M482" s="96"/>
      <c r="N482" s="96"/>
      <c r="O482" s="96"/>
    </row>
    <row r="483" ht="54" customHeight="1" spans="2:15" s="230" customFormat="1" x14ac:dyDescent="0.25">
      <c r="B483" s="231"/>
      <c r="C483" s="231" t="s">
        <v>1843</v>
      </c>
      <c r="D483" s="232" t="s">
        <v>1844</v>
      </c>
      <c r="E483" s="232"/>
      <c r="F483" s="96" t="s">
        <v>93</v>
      </c>
      <c r="G483" s="96"/>
      <c r="H483" s="231" t="s">
        <v>1845</v>
      </c>
      <c r="I483" s="231" t="s">
        <v>1846</v>
      </c>
      <c r="J483" s="96"/>
      <c r="K483" s="96"/>
      <c r="L483" s="96"/>
      <c r="M483" s="96"/>
      <c r="N483" s="96"/>
      <c r="O483" s="96"/>
    </row>
    <row r="484" ht="54" customHeight="1" spans="2:15" s="230" customFormat="1" x14ac:dyDescent="0.25">
      <c r="B484" s="231"/>
      <c r="C484" s="231" t="s">
        <v>1847</v>
      </c>
      <c r="D484" s="232" t="s">
        <v>1848</v>
      </c>
      <c r="E484" s="232"/>
      <c r="F484" s="96" t="s">
        <v>93</v>
      </c>
      <c r="G484" s="96"/>
      <c r="H484" s="231" t="s">
        <v>1849</v>
      </c>
      <c r="I484" s="231" t="s">
        <v>1850</v>
      </c>
      <c r="J484" s="96"/>
      <c r="K484" s="96"/>
      <c r="L484" s="96"/>
      <c r="M484" s="96"/>
      <c r="N484" s="96"/>
      <c r="O484" s="96"/>
    </row>
    <row r="485" ht="54" customHeight="1" spans="2:15" s="230" customFormat="1" x14ac:dyDescent="0.25">
      <c r="B485" s="231"/>
      <c r="C485" s="231" t="s">
        <v>1851</v>
      </c>
      <c r="D485" s="232" t="s">
        <v>1852</v>
      </c>
      <c r="E485" s="232"/>
      <c r="F485" s="96" t="s">
        <v>93</v>
      </c>
      <c r="G485" s="96"/>
      <c r="H485" s="231" t="s">
        <v>1853</v>
      </c>
      <c r="I485" s="231" t="s">
        <v>1854</v>
      </c>
      <c r="J485" s="96"/>
      <c r="K485" s="96"/>
      <c r="L485" s="96"/>
      <c r="M485" s="96"/>
      <c r="N485" s="96"/>
      <c r="O485" s="96"/>
    </row>
    <row r="486" ht="54" customHeight="1" spans="2:15" s="230" customFormat="1" x14ac:dyDescent="0.25">
      <c r="B486" s="231"/>
      <c r="C486" s="231" t="s">
        <v>1855</v>
      </c>
      <c r="D486" s="232" t="s">
        <v>1856</v>
      </c>
      <c r="E486" s="232"/>
      <c r="F486" s="96" t="s">
        <v>93</v>
      </c>
      <c r="G486" s="96"/>
      <c r="H486" s="231" t="s">
        <v>1857</v>
      </c>
      <c r="I486" s="231" t="s">
        <v>1858</v>
      </c>
      <c r="J486" s="96"/>
      <c r="K486" s="96"/>
      <c r="L486" s="96"/>
      <c r="M486" s="96"/>
      <c r="N486" s="96"/>
      <c r="O486" s="96"/>
    </row>
    <row r="487" ht="36" customHeight="1" spans="2:15" s="230" customFormat="1" x14ac:dyDescent="0.25">
      <c r="B487" s="231"/>
      <c r="C487" s="231" t="s">
        <v>1859</v>
      </c>
      <c r="D487" s="232" t="s">
        <v>1860</v>
      </c>
      <c r="E487" s="232"/>
      <c r="F487" s="96" t="s">
        <v>93</v>
      </c>
      <c r="G487" s="96"/>
      <c r="H487" s="231" t="s">
        <v>1861</v>
      </c>
      <c r="I487" s="231" t="s">
        <v>1862</v>
      </c>
      <c r="J487" s="96"/>
      <c r="K487" s="96"/>
      <c r="L487" s="96"/>
      <c r="M487" s="96"/>
      <c r="N487" s="96"/>
      <c r="O487" s="96"/>
    </row>
    <row r="488" ht="36" customHeight="1" spans="2:15" s="230" customFormat="1" x14ac:dyDescent="0.25">
      <c r="B488" s="231"/>
      <c r="C488" s="231" t="s">
        <v>1863</v>
      </c>
      <c r="D488" s="232" t="s">
        <v>1864</v>
      </c>
      <c r="E488" s="232"/>
      <c r="F488" s="96" t="s">
        <v>93</v>
      </c>
      <c r="G488" s="96"/>
      <c r="H488" s="231" t="s">
        <v>1865</v>
      </c>
      <c r="I488" s="231" t="s">
        <v>1866</v>
      </c>
      <c r="J488" s="96"/>
      <c r="K488" s="96"/>
      <c r="L488" s="96"/>
      <c r="M488" s="96"/>
      <c r="N488" s="96"/>
      <c r="O488" s="96"/>
    </row>
    <row r="489" ht="54" customHeight="1" spans="2:15" s="230" customFormat="1" x14ac:dyDescent="0.25">
      <c r="B489" s="231"/>
      <c r="C489" s="231" t="s">
        <v>1867</v>
      </c>
      <c r="D489" s="232" t="s">
        <v>1868</v>
      </c>
      <c r="E489" s="232"/>
      <c r="F489" s="96" t="s">
        <v>93</v>
      </c>
      <c r="G489" s="96"/>
      <c r="H489" s="231" t="s">
        <v>1869</v>
      </c>
      <c r="I489" s="231" t="s">
        <v>1870</v>
      </c>
      <c r="J489" s="96"/>
      <c r="K489" s="96"/>
      <c r="L489" s="96"/>
      <c r="M489" s="96"/>
      <c r="N489" s="96"/>
      <c r="O489" s="96"/>
    </row>
    <row r="490" ht="36" customHeight="1" spans="2:15" s="230" customFormat="1" x14ac:dyDescent="0.25">
      <c r="B490" s="231"/>
      <c r="C490" s="231" t="s">
        <v>1871</v>
      </c>
      <c r="D490" s="232" t="s">
        <v>1872</v>
      </c>
      <c r="E490" s="232"/>
      <c r="F490" s="96" t="s">
        <v>93</v>
      </c>
      <c r="G490" s="96"/>
      <c r="H490" s="231" t="s">
        <v>1873</v>
      </c>
      <c r="I490" s="231" t="s">
        <v>1874</v>
      </c>
      <c r="J490" s="96"/>
      <c r="K490" s="96"/>
      <c r="L490" s="96"/>
      <c r="M490" s="96"/>
      <c r="N490" s="96"/>
      <c r="O490" s="96"/>
    </row>
    <row r="491" ht="36" customHeight="1" spans="2:15" s="230" customFormat="1" x14ac:dyDescent="0.25">
      <c r="B491" s="231"/>
      <c r="C491" s="231" t="s">
        <v>1875</v>
      </c>
      <c r="D491" s="232" t="s">
        <v>1876</v>
      </c>
      <c r="E491" s="232"/>
      <c r="F491" s="96" t="s">
        <v>93</v>
      </c>
      <c r="G491" s="96"/>
      <c r="H491" s="231" t="s">
        <v>1877</v>
      </c>
      <c r="I491" s="231" t="s">
        <v>1878</v>
      </c>
      <c r="J491" s="96"/>
      <c r="K491" s="96"/>
      <c r="L491" s="96"/>
      <c r="M491" s="96"/>
      <c r="N491" s="96"/>
      <c r="O491" s="96"/>
    </row>
    <row r="492" ht="18" customHeight="1" spans="2:15" s="230" customFormat="1" x14ac:dyDescent="0.25">
      <c r="B492" s="231"/>
      <c r="C492" s="231" t="s">
        <v>1879</v>
      </c>
      <c r="D492" s="232" t="s">
        <v>1880</v>
      </c>
      <c r="E492" s="232"/>
      <c r="F492" s="96" t="s">
        <v>93</v>
      </c>
      <c r="G492" s="96"/>
      <c r="H492" s="231" t="s">
        <v>1881</v>
      </c>
      <c r="I492" s="231" t="s">
        <v>1882</v>
      </c>
      <c r="J492" s="96"/>
      <c r="K492" s="96"/>
      <c r="L492" s="96"/>
      <c r="M492" s="96"/>
      <c r="N492" s="96"/>
      <c r="O492" s="96"/>
    </row>
    <row r="493" ht="18" customHeight="1" spans="2:15" s="230" customFormat="1" x14ac:dyDescent="0.25">
      <c r="B493" s="231"/>
      <c r="C493" s="231" t="s">
        <v>1883</v>
      </c>
      <c r="D493" s="232" t="s">
        <v>1884</v>
      </c>
      <c r="E493" s="232"/>
      <c r="F493" s="96" t="s">
        <v>93</v>
      </c>
      <c r="G493" s="96"/>
      <c r="H493" s="231" t="s">
        <v>1885</v>
      </c>
      <c r="I493" s="231" t="s">
        <v>1886</v>
      </c>
      <c r="J493" s="96"/>
      <c r="K493" s="96"/>
      <c r="L493" s="96"/>
      <c r="M493" s="96"/>
      <c r="N493" s="96"/>
      <c r="O493" s="96"/>
    </row>
    <row r="494" ht="36" customHeight="1" spans="2:15" s="230" customFormat="1" x14ac:dyDescent="0.25">
      <c r="B494" s="231"/>
      <c r="C494" s="231" t="s">
        <v>1887</v>
      </c>
      <c r="D494" s="232" t="s">
        <v>1888</v>
      </c>
      <c r="E494" s="232"/>
      <c r="F494" s="96" t="s">
        <v>93</v>
      </c>
      <c r="G494" s="96"/>
      <c r="H494" s="231" t="s">
        <v>1889</v>
      </c>
      <c r="I494" s="231" t="s">
        <v>1890</v>
      </c>
      <c r="J494" s="96"/>
      <c r="K494" s="96"/>
      <c r="L494" s="96"/>
      <c r="M494" s="96"/>
      <c r="N494" s="96"/>
      <c r="O494" s="96"/>
    </row>
    <row r="495" ht="36" customHeight="1" spans="2:15" s="230" customFormat="1" x14ac:dyDescent="0.25">
      <c r="B495" s="231"/>
      <c r="C495" s="231" t="s">
        <v>1891</v>
      </c>
      <c r="D495" s="232" t="s">
        <v>1892</v>
      </c>
      <c r="E495" s="232"/>
      <c r="F495" s="96" t="s">
        <v>93</v>
      </c>
      <c r="G495" s="96"/>
      <c r="H495" s="231" t="s">
        <v>1893</v>
      </c>
      <c r="I495" s="231" t="s">
        <v>1894</v>
      </c>
      <c r="J495" s="96"/>
      <c r="K495" s="96"/>
      <c r="L495" s="96"/>
      <c r="M495" s="96"/>
      <c r="N495" s="96"/>
      <c r="O495" s="96"/>
    </row>
    <row r="496" ht="270" customHeight="1" spans="2:15" s="230" customFormat="1" x14ac:dyDescent="0.25">
      <c r="B496" s="231"/>
      <c r="C496" s="231" t="s">
        <v>1895</v>
      </c>
      <c r="D496" s="232" t="s">
        <v>1896</v>
      </c>
      <c r="E496" s="232"/>
      <c r="F496" s="96" t="s">
        <v>93</v>
      </c>
      <c r="G496" s="96"/>
      <c r="H496" s="231" t="s">
        <v>1897</v>
      </c>
      <c r="I496" s="231" t="s">
        <v>1898</v>
      </c>
      <c r="J496" s="96"/>
      <c r="K496" s="96"/>
      <c r="L496" s="96"/>
      <c r="M496" s="96"/>
      <c r="N496" s="96"/>
      <c r="O496" s="96"/>
    </row>
    <row r="497" ht="54" customHeight="1" spans="2:15" s="230" customFormat="1" x14ac:dyDescent="0.25">
      <c r="B497" s="231"/>
      <c r="C497" s="231" t="s">
        <v>1899</v>
      </c>
      <c r="D497" s="232" t="s">
        <v>1900</v>
      </c>
      <c r="E497" s="232"/>
      <c r="F497" s="96" t="s">
        <v>93</v>
      </c>
      <c r="G497" s="96"/>
      <c r="H497" s="231" t="s">
        <v>1901</v>
      </c>
      <c r="I497" s="231" t="s">
        <v>1902</v>
      </c>
      <c r="J497" s="96"/>
      <c r="K497" s="96"/>
      <c r="L497" s="96"/>
      <c r="M497" s="96"/>
      <c r="N497" s="96"/>
      <c r="O497" s="96"/>
    </row>
    <row r="498" ht="54" customHeight="1" spans="2:15" s="230" customFormat="1" x14ac:dyDescent="0.25">
      <c r="B498" s="231"/>
      <c r="C498" s="231" t="s">
        <v>1903</v>
      </c>
      <c r="D498" s="232" t="s">
        <v>1904</v>
      </c>
      <c r="E498" s="232"/>
      <c r="F498" s="96" t="s">
        <v>93</v>
      </c>
      <c r="G498" s="96"/>
      <c r="H498" s="231" t="s">
        <v>1905</v>
      </c>
      <c r="I498" s="231" t="s">
        <v>1906</v>
      </c>
      <c r="J498" s="96"/>
      <c r="K498" s="96"/>
      <c r="L498" s="96"/>
      <c r="M498" s="96"/>
      <c r="N498" s="96"/>
      <c r="O498" s="96"/>
    </row>
    <row r="499" ht="108" customHeight="1" spans="2:15" s="230" customFormat="1" x14ac:dyDescent="0.25">
      <c r="B499" s="231"/>
      <c r="C499" s="231" t="s">
        <v>1907</v>
      </c>
      <c r="D499" s="232" t="s">
        <v>1908</v>
      </c>
      <c r="E499" s="232"/>
      <c r="F499" s="96" t="s">
        <v>93</v>
      </c>
      <c r="G499" s="96"/>
      <c r="H499" s="231" t="s">
        <v>1909</v>
      </c>
      <c r="I499" s="231" t="s">
        <v>1910</v>
      </c>
      <c r="J499" s="96"/>
      <c r="K499" s="96"/>
      <c r="L499" s="96"/>
      <c r="M499" s="96"/>
      <c r="N499" s="96"/>
      <c r="O499" s="96"/>
    </row>
    <row r="500" ht="36" customHeight="1" spans="2:15" s="230" customFormat="1" x14ac:dyDescent="0.25">
      <c r="B500" s="231"/>
      <c r="C500" s="231" t="s">
        <v>1911</v>
      </c>
      <c r="D500" s="232" t="s">
        <v>1912</v>
      </c>
      <c r="E500" s="232"/>
      <c r="F500" s="96" t="s">
        <v>93</v>
      </c>
      <c r="G500" s="96"/>
      <c r="H500" s="231" t="s">
        <v>1913</v>
      </c>
      <c r="I500" s="231" t="s">
        <v>1914</v>
      </c>
      <c r="J500" s="96"/>
      <c r="K500" s="96"/>
      <c r="L500" s="96"/>
      <c r="M500" s="96"/>
      <c r="N500" s="96"/>
      <c r="O500" s="96"/>
    </row>
    <row r="501" ht="18" customHeight="1" spans="2:15" s="230" customFormat="1" x14ac:dyDescent="0.25">
      <c r="B501" s="231"/>
      <c r="C501" s="231" t="s">
        <v>1915</v>
      </c>
      <c r="D501" s="232" t="s">
        <v>1916</v>
      </c>
      <c r="E501" s="232"/>
      <c r="F501" s="96" t="s">
        <v>93</v>
      </c>
      <c r="G501" s="96"/>
      <c r="H501" s="231" t="s">
        <v>1917</v>
      </c>
      <c r="I501" s="231" t="s">
        <v>1918</v>
      </c>
      <c r="J501" s="96"/>
      <c r="K501" s="96"/>
      <c r="L501" s="96"/>
      <c r="M501" s="96"/>
      <c r="N501" s="96"/>
      <c r="O501" s="96"/>
    </row>
    <row r="502" ht="54" customHeight="1" spans="2:15" s="230" customFormat="1" x14ac:dyDescent="0.25">
      <c r="B502" s="231"/>
      <c r="C502" s="231" t="s">
        <v>1919</v>
      </c>
      <c r="D502" s="232" t="s">
        <v>1920</v>
      </c>
      <c r="E502" s="232"/>
      <c r="F502" s="96" t="s">
        <v>93</v>
      </c>
      <c r="G502" s="96"/>
      <c r="H502" s="231" t="s">
        <v>1921</v>
      </c>
      <c r="I502" s="231" t="s">
        <v>1922</v>
      </c>
      <c r="J502" s="96"/>
      <c r="K502" s="96"/>
      <c r="L502" s="96"/>
      <c r="M502" s="96"/>
      <c r="N502" s="96"/>
      <c r="O502" s="96"/>
    </row>
    <row r="503" ht="72" customHeight="1" spans="2:15" s="230" customFormat="1" x14ac:dyDescent="0.25">
      <c r="B503" s="231"/>
      <c r="C503" s="231" t="s">
        <v>1923</v>
      </c>
      <c r="D503" s="232" t="s">
        <v>1924</v>
      </c>
      <c r="E503" s="232"/>
      <c r="F503" s="96" t="s">
        <v>93</v>
      </c>
      <c r="G503" s="96"/>
      <c r="H503" s="231" t="s">
        <v>1925</v>
      </c>
      <c r="I503" s="231" t="s">
        <v>1926</v>
      </c>
      <c r="J503" s="96"/>
      <c r="K503" s="96"/>
      <c r="L503" s="96"/>
      <c r="M503" s="96"/>
      <c r="N503" s="96"/>
      <c r="O503" s="96"/>
    </row>
    <row r="504" ht="72" customHeight="1" spans="2:15" s="230" customFormat="1" x14ac:dyDescent="0.25">
      <c r="B504" s="231"/>
      <c r="C504" s="231" t="s">
        <v>1927</v>
      </c>
      <c r="D504" s="232" t="s">
        <v>1928</v>
      </c>
      <c r="E504" s="232"/>
      <c r="F504" s="96" t="s">
        <v>93</v>
      </c>
      <c r="G504" s="96"/>
      <c r="H504" s="231" t="s">
        <v>1929</v>
      </c>
      <c r="I504" s="231" t="s">
        <v>1930</v>
      </c>
      <c r="J504" s="96"/>
      <c r="K504" s="96"/>
      <c r="L504" s="96"/>
      <c r="M504" s="96"/>
      <c r="N504" s="96"/>
      <c r="O504" s="96"/>
    </row>
    <row r="505" ht="72" customHeight="1" spans="2:15" s="230" customFormat="1" x14ac:dyDescent="0.25">
      <c r="B505" s="231"/>
      <c r="C505" s="231" t="s">
        <v>1931</v>
      </c>
      <c r="D505" s="232" t="s">
        <v>1932</v>
      </c>
      <c r="E505" s="232"/>
      <c r="F505" s="96" t="s">
        <v>93</v>
      </c>
      <c r="G505" s="96"/>
      <c r="H505" s="231" t="s">
        <v>1933</v>
      </c>
      <c r="I505" s="231" t="s">
        <v>1934</v>
      </c>
      <c r="J505" s="96"/>
      <c r="K505" s="96"/>
      <c r="L505" s="96"/>
      <c r="M505" s="96"/>
      <c r="N505" s="96"/>
      <c r="O505" s="96"/>
    </row>
    <row r="506" ht="54" customHeight="1" spans="2:15" s="230" customFormat="1" x14ac:dyDescent="0.25">
      <c r="B506" s="231"/>
      <c r="C506" s="231" t="s">
        <v>1935</v>
      </c>
      <c r="D506" s="232" t="s">
        <v>1936</v>
      </c>
      <c r="E506" s="232"/>
      <c r="F506" s="96" t="s">
        <v>93</v>
      </c>
      <c r="G506" s="96"/>
      <c r="H506" s="231" t="s">
        <v>1937</v>
      </c>
      <c r="I506" s="231" t="s">
        <v>1938</v>
      </c>
      <c r="J506" s="96"/>
      <c r="K506" s="96"/>
      <c r="L506" s="96"/>
      <c r="M506" s="96"/>
      <c r="N506" s="96"/>
      <c r="O506" s="96"/>
    </row>
    <row r="507" ht="72" customHeight="1" spans="2:15" s="230" customFormat="1" x14ac:dyDescent="0.25">
      <c r="B507" s="231"/>
      <c r="C507" s="231" t="s">
        <v>1939</v>
      </c>
      <c r="D507" s="232" t="s">
        <v>1940</v>
      </c>
      <c r="E507" s="232"/>
      <c r="F507" s="96" t="s">
        <v>93</v>
      </c>
      <c r="G507" s="96"/>
      <c r="H507" s="231" t="s">
        <v>1941</v>
      </c>
      <c r="I507" s="231" t="s">
        <v>1942</v>
      </c>
      <c r="J507" s="96"/>
      <c r="K507" s="96"/>
      <c r="L507" s="96"/>
      <c r="M507" s="96"/>
      <c r="N507" s="96"/>
      <c r="O507" s="96"/>
    </row>
    <row r="508" ht="72" customHeight="1" spans="2:15" s="230" customFormat="1" x14ac:dyDescent="0.25">
      <c r="B508" s="231"/>
      <c r="C508" s="231" t="s">
        <v>1943</v>
      </c>
      <c r="D508" s="232" t="s">
        <v>1944</v>
      </c>
      <c r="E508" s="232"/>
      <c r="F508" s="96" t="s">
        <v>93</v>
      </c>
      <c r="G508" s="96"/>
      <c r="H508" s="231" t="s">
        <v>1945</v>
      </c>
      <c r="I508" s="231" t="s">
        <v>1946</v>
      </c>
      <c r="J508" s="96"/>
      <c r="K508" s="96"/>
      <c r="L508" s="96"/>
      <c r="M508" s="96"/>
      <c r="N508" s="96"/>
      <c r="O508" s="96"/>
    </row>
    <row r="509" ht="72" customHeight="1" spans="2:15" s="230" customFormat="1" x14ac:dyDescent="0.25">
      <c r="B509" s="231"/>
      <c r="C509" s="231" t="s">
        <v>1947</v>
      </c>
      <c r="D509" s="232" t="s">
        <v>1948</v>
      </c>
      <c r="E509" s="232"/>
      <c r="F509" s="96" t="s">
        <v>93</v>
      </c>
      <c r="G509" s="96"/>
      <c r="H509" s="231" t="s">
        <v>1949</v>
      </c>
      <c r="I509" s="231" t="s">
        <v>1950</v>
      </c>
      <c r="J509" s="96"/>
      <c r="K509" s="96"/>
      <c r="L509" s="96"/>
      <c r="M509" s="96"/>
      <c r="N509" s="96"/>
      <c r="O509" s="96"/>
    </row>
    <row r="510" ht="36" customHeight="1" spans="2:15" s="230" customFormat="1" x14ac:dyDescent="0.25">
      <c r="B510" s="231"/>
      <c r="C510" s="231" t="s">
        <v>1951</v>
      </c>
      <c r="D510" s="232" t="s">
        <v>1952</v>
      </c>
      <c r="E510" s="232"/>
      <c r="F510" s="96" t="s">
        <v>93</v>
      </c>
      <c r="G510" s="96"/>
      <c r="H510" s="231" t="s">
        <v>1953</v>
      </c>
      <c r="I510" s="231" t="s">
        <v>1954</v>
      </c>
      <c r="J510" s="96"/>
      <c r="K510" s="96"/>
      <c r="L510" s="96"/>
      <c r="M510" s="96"/>
      <c r="N510" s="96"/>
      <c r="O510" s="96"/>
    </row>
    <row r="511" ht="18" customHeight="1" spans="2:15" s="230" customFormat="1" x14ac:dyDescent="0.25">
      <c r="B511" s="231"/>
      <c r="C511" s="231" t="s">
        <v>1955</v>
      </c>
      <c r="D511" s="232" t="s">
        <v>1956</v>
      </c>
      <c r="E511" s="232"/>
      <c r="F511" s="96" t="s">
        <v>93</v>
      </c>
      <c r="G511" s="96"/>
      <c r="H511" s="231" t="s">
        <v>1957</v>
      </c>
      <c r="I511" s="231" t="s">
        <v>1958</v>
      </c>
      <c r="J511" s="96"/>
      <c r="K511" s="96"/>
      <c r="L511" s="96"/>
      <c r="M511" s="96"/>
      <c r="N511" s="96"/>
      <c r="O511" s="96"/>
    </row>
    <row r="512" ht="18" customHeight="1" spans="2:15" s="230" customFormat="1" x14ac:dyDescent="0.25">
      <c r="B512" s="231"/>
      <c r="C512" s="231" t="s">
        <v>1959</v>
      </c>
      <c r="D512" s="232" t="s">
        <v>1960</v>
      </c>
      <c r="E512" s="232"/>
      <c r="F512" s="96" t="s">
        <v>93</v>
      </c>
      <c r="G512" s="96"/>
      <c r="H512" s="231" t="s">
        <v>1961</v>
      </c>
      <c r="I512" s="231" t="s">
        <v>1962</v>
      </c>
      <c r="J512" s="96"/>
      <c r="K512" s="96"/>
      <c r="L512" s="96"/>
      <c r="M512" s="96"/>
      <c r="N512" s="96"/>
      <c r="O512" s="96"/>
    </row>
    <row r="513" ht="54" customHeight="1" spans="2:15" s="230" customFormat="1" x14ac:dyDescent="0.25">
      <c r="B513" s="231"/>
      <c r="C513" s="231" t="s">
        <v>1963</v>
      </c>
      <c r="D513" s="232" t="s">
        <v>1964</v>
      </c>
      <c r="E513" s="232"/>
      <c r="F513" s="96" t="s">
        <v>93</v>
      </c>
      <c r="G513" s="96"/>
      <c r="H513" s="231" t="s">
        <v>1965</v>
      </c>
      <c r="I513" s="231" t="s">
        <v>1966</v>
      </c>
      <c r="J513" s="96"/>
      <c r="K513" s="96"/>
      <c r="L513" s="96"/>
      <c r="M513" s="96"/>
      <c r="N513" s="96"/>
      <c r="O513" s="96"/>
    </row>
    <row r="514" ht="36" customHeight="1" spans="2:15" s="230" customFormat="1" x14ac:dyDescent="0.25">
      <c r="B514" s="231"/>
      <c r="C514" s="231" t="s">
        <v>1967</v>
      </c>
      <c r="D514" s="232" t="s">
        <v>1968</v>
      </c>
      <c r="E514" s="232"/>
      <c r="F514" s="96" t="s">
        <v>93</v>
      </c>
      <c r="G514" s="96"/>
      <c r="H514" s="231" t="s">
        <v>1969</v>
      </c>
      <c r="I514" s="231" t="s">
        <v>1970</v>
      </c>
      <c r="J514" s="96"/>
      <c r="K514" s="96"/>
      <c r="L514" s="96"/>
      <c r="M514" s="96"/>
      <c r="N514" s="96"/>
      <c r="O514" s="96"/>
    </row>
    <row r="515" ht="36" customHeight="1" spans="2:15" s="230" customFormat="1" x14ac:dyDescent="0.25">
      <c r="B515" s="231"/>
      <c r="C515" s="231" t="s">
        <v>1971</v>
      </c>
      <c r="D515" s="232" t="s">
        <v>1972</v>
      </c>
      <c r="E515" s="232"/>
      <c r="F515" s="96" t="s">
        <v>93</v>
      </c>
      <c r="G515" s="96"/>
      <c r="H515" s="231" t="s">
        <v>1973</v>
      </c>
      <c r="I515" s="231" t="s">
        <v>1974</v>
      </c>
      <c r="J515" s="96"/>
      <c r="K515" s="96"/>
      <c r="L515" s="96"/>
      <c r="M515" s="96"/>
      <c r="N515" s="96"/>
      <c r="O515" s="96"/>
    </row>
    <row r="516" ht="72" customHeight="1" spans="2:15" s="230" customFormat="1" x14ac:dyDescent="0.25">
      <c r="B516" s="231"/>
      <c r="C516" s="231" t="s">
        <v>1975</v>
      </c>
      <c r="D516" s="232" t="s">
        <v>1976</v>
      </c>
      <c r="E516" s="232"/>
      <c r="F516" s="96" t="s">
        <v>93</v>
      </c>
      <c r="G516" s="96"/>
      <c r="H516" s="231" t="s">
        <v>1977</v>
      </c>
      <c r="I516" s="231" t="s">
        <v>1978</v>
      </c>
      <c r="J516" s="96"/>
      <c r="K516" s="96"/>
      <c r="L516" s="96"/>
      <c r="M516" s="96"/>
      <c r="N516" s="96"/>
      <c r="O516" s="96"/>
    </row>
    <row r="517" ht="36" customHeight="1" spans="2:15" s="230" customFormat="1" x14ac:dyDescent="0.25">
      <c r="B517" s="231"/>
      <c r="C517" s="231" t="s">
        <v>1979</v>
      </c>
      <c r="D517" s="232" t="s">
        <v>1980</v>
      </c>
      <c r="E517" s="232"/>
      <c r="F517" s="96" t="s">
        <v>93</v>
      </c>
      <c r="G517" s="96"/>
      <c r="H517" s="231" t="s">
        <v>1981</v>
      </c>
      <c r="I517" s="231" t="s">
        <v>1982</v>
      </c>
      <c r="J517" s="96"/>
      <c r="K517" s="96"/>
      <c r="L517" s="96"/>
      <c r="M517" s="96"/>
      <c r="N517" s="96"/>
      <c r="O517" s="96"/>
    </row>
    <row r="518" ht="36" customHeight="1" spans="2:15" s="230" customFormat="1" x14ac:dyDescent="0.25">
      <c r="B518" s="231"/>
      <c r="C518" s="231" t="s">
        <v>1983</v>
      </c>
      <c r="D518" s="232" t="s">
        <v>1984</v>
      </c>
      <c r="E518" s="232"/>
      <c r="F518" s="96" t="s">
        <v>93</v>
      </c>
      <c r="G518" s="96"/>
      <c r="H518" s="231" t="s">
        <v>1985</v>
      </c>
      <c r="I518" s="231" t="s">
        <v>1986</v>
      </c>
      <c r="J518" s="96"/>
      <c r="K518" s="96"/>
      <c r="L518" s="96"/>
      <c r="M518" s="96"/>
      <c r="N518" s="96"/>
      <c r="O518" s="96"/>
    </row>
    <row r="519" ht="18" customHeight="1" spans="2:15" s="230" customFormat="1" x14ac:dyDescent="0.25">
      <c r="B519" s="231"/>
      <c r="C519" s="231" t="s">
        <v>1987</v>
      </c>
      <c r="D519" s="232" t="s">
        <v>1988</v>
      </c>
      <c r="E519" s="232"/>
      <c r="F519" s="96" t="s">
        <v>93</v>
      </c>
      <c r="G519" s="96"/>
      <c r="H519" s="231" t="s">
        <v>1989</v>
      </c>
      <c r="I519" s="231" t="s">
        <v>1990</v>
      </c>
      <c r="J519" s="96"/>
      <c r="K519" s="96"/>
      <c r="L519" s="96"/>
      <c r="M519" s="96"/>
      <c r="N519" s="96"/>
      <c r="O519" s="96"/>
    </row>
    <row r="520" ht="54" customHeight="1" spans="2:15" s="230" customFormat="1" x14ac:dyDescent="0.25">
      <c r="B520" s="231"/>
      <c r="C520" s="231" t="s">
        <v>1991</v>
      </c>
      <c r="D520" s="232" t="s">
        <v>1992</v>
      </c>
      <c r="E520" s="232"/>
      <c r="F520" s="96" t="s">
        <v>93</v>
      </c>
      <c r="G520" s="96"/>
      <c r="H520" s="231" t="s">
        <v>1993</v>
      </c>
      <c r="I520" s="231" t="s">
        <v>1994</v>
      </c>
      <c r="J520" s="96"/>
      <c r="K520" s="96"/>
      <c r="L520" s="96"/>
      <c r="M520" s="96"/>
      <c r="N520" s="96"/>
      <c r="O520" s="96"/>
    </row>
    <row r="521" ht="18" customHeight="1" spans="2:15" s="230" customFormat="1" x14ac:dyDescent="0.25">
      <c r="B521" s="231"/>
      <c r="C521" s="231" t="s">
        <v>1995</v>
      </c>
      <c r="D521" s="232" t="s">
        <v>1996</v>
      </c>
      <c r="E521" s="232"/>
      <c r="F521" s="96" t="s">
        <v>93</v>
      </c>
      <c r="G521" s="96"/>
      <c r="H521" s="231" t="s">
        <v>1997</v>
      </c>
      <c r="I521" s="231" t="s">
        <v>1998</v>
      </c>
      <c r="J521" s="96"/>
      <c r="K521" s="96"/>
      <c r="L521" s="96"/>
      <c r="M521" s="96"/>
      <c r="N521" s="96"/>
      <c r="O521" s="96"/>
    </row>
    <row r="522" ht="90" customHeight="1" spans="2:15" s="230" customFormat="1" x14ac:dyDescent="0.25">
      <c r="B522" s="231"/>
      <c r="C522" s="231" t="s">
        <v>1999</v>
      </c>
      <c r="D522" s="232" t="s">
        <v>2000</v>
      </c>
      <c r="E522" s="232"/>
      <c r="F522" s="96" t="s">
        <v>93</v>
      </c>
      <c r="G522" s="96"/>
      <c r="H522" s="231" t="s">
        <v>2001</v>
      </c>
      <c r="I522" s="231" t="s">
        <v>2002</v>
      </c>
      <c r="J522" s="96"/>
      <c r="K522" s="96"/>
      <c r="L522" s="96"/>
      <c r="M522" s="96"/>
      <c r="N522" s="96"/>
      <c r="O522" s="96"/>
    </row>
    <row r="523" ht="18" customHeight="1" spans="2:15" s="230" customFormat="1" x14ac:dyDescent="0.25">
      <c r="B523" s="231"/>
      <c r="C523" s="231" t="s">
        <v>2003</v>
      </c>
      <c r="D523" s="232" t="s">
        <v>2004</v>
      </c>
      <c r="E523" s="232"/>
      <c r="F523" s="96" t="s">
        <v>93</v>
      </c>
      <c r="G523" s="96"/>
      <c r="H523" s="231" t="s">
        <v>2005</v>
      </c>
      <c r="I523" s="231" t="s">
        <v>2006</v>
      </c>
      <c r="J523" s="96"/>
      <c r="K523" s="96"/>
      <c r="L523" s="96"/>
      <c r="M523" s="96"/>
      <c r="N523" s="96"/>
      <c r="O523" s="96"/>
    </row>
    <row r="524" ht="360" customHeight="1" spans="2:15" s="230" customFormat="1" x14ac:dyDescent="0.25">
      <c r="B524" s="231"/>
      <c r="C524" s="231" t="s">
        <v>2007</v>
      </c>
      <c r="D524" s="232" t="s">
        <v>246</v>
      </c>
      <c r="E524" s="232"/>
      <c r="F524" s="96" t="s">
        <v>93</v>
      </c>
      <c r="G524" s="96"/>
      <c r="H524" s="231" t="s">
        <v>2008</v>
      </c>
      <c r="I524" s="231" t="s">
        <v>2009</v>
      </c>
      <c r="J524" s="96"/>
      <c r="K524" s="96"/>
      <c r="L524" s="96"/>
      <c r="M524" s="96"/>
      <c r="N524" s="96"/>
      <c r="O524" s="96"/>
    </row>
    <row r="525" ht="216" customHeight="1" spans="2:15" s="230" customFormat="1" x14ac:dyDescent="0.25">
      <c r="B525" s="231"/>
      <c r="C525" s="231" t="s">
        <v>2010</v>
      </c>
      <c r="D525" s="232" t="s">
        <v>2011</v>
      </c>
      <c r="E525" s="232"/>
      <c r="F525" s="96" t="s">
        <v>93</v>
      </c>
      <c r="G525" s="96"/>
      <c r="H525" s="231" t="s">
        <v>2012</v>
      </c>
      <c r="I525" s="231" t="s">
        <v>2013</v>
      </c>
      <c r="J525" s="96"/>
      <c r="K525" s="96"/>
      <c r="L525" s="96"/>
      <c r="M525" s="96"/>
      <c r="N525" s="96"/>
      <c r="O525" s="96"/>
    </row>
    <row r="526" ht="108" customHeight="1" spans="2:15" s="230" customFormat="1" x14ac:dyDescent="0.25">
      <c r="B526" s="231"/>
      <c r="C526" s="231" t="s">
        <v>2014</v>
      </c>
      <c r="D526" s="232" t="s">
        <v>2015</v>
      </c>
      <c r="E526" s="232"/>
      <c r="F526" s="96" t="s">
        <v>93</v>
      </c>
      <c r="G526" s="96"/>
      <c r="H526" s="231" t="s">
        <v>2016</v>
      </c>
      <c r="I526" s="231" t="s">
        <v>2017</v>
      </c>
      <c r="J526" s="96"/>
      <c r="K526" s="96"/>
      <c r="L526" s="96"/>
      <c r="M526" s="96"/>
      <c r="N526" s="96"/>
      <c r="O526" s="96"/>
    </row>
    <row r="527" ht="54" customHeight="1" spans="2:15" s="230" customFormat="1" x14ac:dyDescent="0.25">
      <c r="B527" s="231"/>
      <c r="C527" s="231" t="s">
        <v>2018</v>
      </c>
      <c r="D527" s="232" t="s">
        <v>2019</v>
      </c>
      <c r="E527" s="232"/>
      <c r="F527" s="96" t="s">
        <v>93</v>
      </c>
      <c r="G527" s="96"/>
      <c r="H527" s="231" t="s">
        <v>2020</v>
      </c>
      <c r="I527" s="231" t="s">
        <v>2021</v>
      </c>
      <c r="J527" s="96"/>
      <c r="K527" s="96"/>
      <c r="L527" s="96"/>
      <c r="M527" s="96"/>
      <c r="N527" s="96"/>
      <c r="O527" s="96"/>
    </row>
    <row r="528" ht="36" customHeight="1" spans="2:15" s="230" customFormat="1" x14ac:dyDescent="0.25">
      <c r="B528" s="231"/>
      <c r="C528" s="231" t="s">
        <v>2022</v>
      </c>
      <c r="D528" s="232" t="s">
        <v>2023</v>
      </c>
      <c r="E528" s="232"/>
      <c r="F528" s="96" t="s">
        <v>93</v>
      </c>
      <c r="G528" s="96"/>
      <c r="H528" s="231" t="s">
        <v>2024</v>
      </c>
      <c r="I528" s="231" t="s">
        <v>2025</v>
      </c>
      <c r="J528" s="96"/>
      <c r="K528" s="96"/>
      <c r="L528" s="96"/>
      <c r="M528" s="96"/>
      <c r="N528" s="96"/>
      <c r="O528" s="96"/>
    </row>
    <row r="529" ht="72" customHeight="1" spans="2:15" s="230" customFormat="1" x14ac:dyDescent="0.25">
      <c r="B529" s="231"/>
      <c r="C529" s="231" t="s">
        <v>2026</v>
      </c>
      <c r="D529" s="232" t="s">
        <v>2027</v>
      </c>
      <c r="E529" s="232"/>
      <c r="F529" s="96" t="s">
        <v>93</v>
      </c>
      <c r="G529" s="96"/>
      <c r="H529" s="231" t="s">
        <v>2028</v>
      </c>
      <c r="I529" s="231" t="s">
        <v>2029</v>
      </c>
      <c r="J529" s="96"/>
      <c r="K529" s="96"/>
      <c r="L529" s="96"/>
      <c r="M529" s="96"/>
      <c r="N529" s="96"/>
      <c r="O529" s="96"/>
    </row>
    <row r="530" ht="180" customHeight="1" spans="2:15" s="230" customFormat="1" x14ac:dyDescent="0.25">
      <c r="B530" s="231"/>
      <c r="C530" s="231" t="s">
        <v>2030</v>
      </c>
      <c r="D530" s="232" t="s">
        <v>2031</v>
      </c>
      <c r="E530" s="232"/>
      <c r="F530" s="96" t="s">
        <v>93</v>
      </c>
      <c r="G530" s="96"/>
      <c r="H530" s="231" t="s">
        <v>2032</v>
      </c>
      <c r="I530" s="231" t="s">
        <v>2033</v>
      </c>
      <c r="J530" s="96"/>
      <c r="K530" s="96"/>
      <c r="L530" s="96"/>
      <c r="M530" s="96"/>
      <c r="N530" s="96"/>
      <c r="O530" s="96"/>
    </row>
    <row r="531" ht="108" customHeight="1" spans="2:15" s="230" customFormat="1" x14ac:dyDescent="0.25">
      <c r="B531" s="231"/>
      <c r="C531" s="231" t="s">
        <v>2034</v>
      </c>
      <c r="D531" s="232" t="s">
        <v>2035</v>
      </c>
      <c r="E531" s="232"/>
      <c r="F531" s="96" t="s">
        <v>93</v>
      </c>
      <c r="G531" s="96"/>
      <c r="H531" s="231" t="s">
        <v>2036</v>
      </c>
      <c r="I531" s="231" t="s">
        <v>2037</v>
      </c>
      <c r="J531" s="96"/>
      <c r="K531" s="96"/>
      <c r="L531" s="96"/>
      <c r="M531" s="96"/>
      <c r="N531" s="96"/>
      <c r="O531" s="96"/>
    </row>
    <row r="532" ht="288" customHeight="1" spans="2:15" s="230" customFormat="1" x14ac:dyDescent="0.25">
      <c r="B532" s="231"/>
      <c r="C532" s="231" t="s">
        <v>2038</v>
      </c>
      <c r="D532" s="232" t="s">
        <v>2039</v>
      </c>
      <c r="E532" s="232"/>
      <c r="F532" s="96" t="s">
        <v>93</v>
      </c>
      <c r="G532" s="96"/>
      <c r="H532" s="231" t="s">
        <v>2040</v>
      </c>
      <c r="I532" s="231" t="s">
        <v>2041</v>
      </c>
      <c r="J532" s="96"/>
      <c r="K532" s="96"/>
      <c r="L532" s="96"/>
      <c r="M532" s="96"/>
      <c r="N532" s="96"/>
      <c r="O532" s="96"/>
    </row>
    <row r="533" ht="36" customHeight="1" spans="2:15" s="230" customFormat="1" x14ac:dyDescent="0.25">
      <c r="B533" s="231"/>
      <c r="C533" s="231" t="s">
        <v>2042</v>
      </c>
      <c r="D533" s="232" t="s">
        <v>2043</v>
      </c>
      <c r="E533" s="232"/>
      <c r="F533" s="96" t="s">
        <v>93</v>
      </c>
      <c r="G533" s="96"/>
      <c r="H533" s="231" t="s">
        <v>2044</v>
      </c>
      <c r="I533" s="231" t="s">
        <v>2045</v>
      </c>
      <c r="J533" s="96"/>
      <c r="K533" s="96"/>
      <c r="L533" s="96"/>
      <c r="M533" s="96"/>
      <c r="N533" s="96"/>
      <c r="O533" s="96"/>
    </row>
    <row r="534" ht="36" customHeight="1" spans="2:15" s="230" customFormat="1" x14ac:dyDescent="0.25">
      <c r="B534" s="231"/>
      <c r="C534" s="231" t="s">
        <v>2046</v>
      </c>
      <c r="D534" s="232" t="s">
        <v>2047</v>
      </c>
      <c r="E534" s="232"/>
      <c r="F534" s="96" t="s">
        <v>93</v>
      </c>
      <c r="G534" s="96"/>
      <c r="H534" s="231" t="s">
        <v>2048</v>
      </c>
      <c r="I534" s="231" t="s">
        <v>2049</v>
      </c>
      <c r="J534" s="96"/>
      <c r="K534" s="96"/>
      <c r="L534" s="96"/>
      <c r="M534" s="96"/>
      <c r="N534" s="96"/>
      <c r="O534" s="96"/>
    </row>
    <row r="535" ht="144" customHeight="1" spans="2:15" s="230" customFormat="1" x14ac:dyDescent="0.25">
      <c r="B535" s="231"/>
      <c r="C535" s="231" t="s">
        <v>2050</v>
      </c>
      <c r="D535" s="232" t="s">
        <v>2051</v>
      </c>
      <c r="E535" s="232"/>
      <c r="F535" s="96" t="s">
        <v>93</v>
      </c>
      <c r="G535" s="96"/>
      <c r="H535" s="231" t="s">
        <v>2052</v>
      </c>
      <c r="I535" s="231" t="s">
        <v>2053</v>
      </c>
      <c r="J535" s="96"/>
      <c r="K535" s="96"/>
      <c r="L535" s="96"/>
      <c r="M535" s="96"/>
      <c r="N535" s="96"/>
      <c r="O535" s="96"/>
    </row>
    <row r="536" ht="54" customHeight="1" spans="2:15" s="230" customFormat="1" x14ac:dyDescent="0.25">
      <c r="B536" s="231"/>
      <c r="C536" s="231" t="s">
        <v>2054</v>
      </c>
      <c r="D536" s="232" t="s">
        <v>2055</v>
      </c>
      <c r="E536" s="232"/>
      <c r="F536" s="96" t="s">
        <v>93</v>
      </c>
      <c r="G536" s="96"/>
      <c r="H536" s="231" t="s">
        <v>2056</v>
      </c>
      <c r="I536" s="231" t="s">
        <v>2057</v>
      </c>
      <c r="J536" s="96"/>
      <c r="K536" s="96"/>
      <c r="L536" s="96"/>
      <c r="M536" s="96"/>
      <c r="N536" s="96"/>
      <c r="O536" s="96"/>
    </row>
    <row r="537" ht="108" customHeight="1" spans="2:15" s="230" customFormat="1" x14ac:dyDescent="0.25">
      <c r="B537" s="231"/>
      <c r="C537" s="231" t="s">
        <v>2058</v>
      </c>
      <c r="D537" s="232" t="s">
        <v>2059</v>
      </c>
      <c r="E537" s="232"/>
      <c r="F537" s="96" t="s">
        <v>93</v>
      </c>
      <c r="G537" s="96"/>
      <c r="H537" s="231" t="s">
        <v>2060</v>
      </c>
      <c r="I537" s="231" t="s">
        <v>2061</v>
      </c>
      <c r="J537" s="96"/>
      <c r="K537" s="96"/>
      <c r="L537" s="96"/>
      <c r="M537" s="96"/>
      <c r="N537" s="96"/>
      <c r="O537" s="96"/>
    </row>
    <row r="538" ht="54" customHeight="1" spans="2:15" s="230" customFormat="1" x14ac:dyDescent="0.25">
      <c r="B538" s="231"/>
      <c r="C538" s="231" t="s">
        <v>2062</v>
      </c>
      <c r="D538" s="232" t="s">
        <v>2063</v>
      </c>
      <c r="E538" s="232"/>
      <c r="F538" s="96" t="s">
        <v>93</v>
      </c>
      <c r="G538" s="96"/>
      <c r="H538" s="231" t="s">
        <v>2064</v>
      </c>
      <c r="I538" s="231" t="s">
        <v>2065</v>
      </c>
      <c r="J538" s="96"/>
      <c r="K538" s="96"/>
      <c r="L538" s="96"/>
      <c r="M538" s="96"/>
      <c r="N538" s="96"/>
      <c r="O538" s="96"/>
    </row>
    <row r="539" ht="54" customHeight="1" spans="2:15" s="230" customFormat="1" x14ac:dyDescent="0.25">
      <c r="B539" s="231"/>
      <c r="C539" s="231" t="s">
        <v>2066</v>
      </c>
      <c r="D539" s="232" t="s">
        <v>2067</v>
      </c>
      <c r="E539" s="232"/>
      <c r="F539" s="96" t="s">
        <v>93</v>
      </c>
      <c r="G539" s="96"/>
      <c r="H539" s="231" t="s">
        <v>2068</v>
      </c>
      <c r="I539" s="231" t="s">
        <v>2069</v>
      </c>
      <c r="J539" s="96"/>
      <c r="K539" s="96"/>
      <c r="L539" s="96"/>
      <c r="M539" s="96"/>
      <c r="N539" s="96"/>
      <c r="O539" s="96"/>
    </row>
    <row r="540" ht="18" customHeight="1" spans="2:15" s="230" customFormat="1" x14ac:dyDescent="0.25">
      <c r="B540" s="231"/>
      <c r="C540" s="231" t="s">
        <v>2070</v>
      </c>
      <c r="D540" s="232" t="s">
        <v>2071</v>
      </c>
      <c r="E540" s="232"/>
      <c r="F540" s="96" t="s">
        <v>93</v>
      </c>
      <c r="G540" s="96"/>
      <c r="H540" s="231" t="s">
        <v>2072</v>
      </c>
      <c r="I540" s="231" t="s">
        <v>2073</v>
      </c>
      <c r="J540" s="96"/>
      <c r="K540" s="96"/>
      <c r="L540" s="96"/>
      <c r="M540" s="96"/>
      <c r="N540" s="96"/>
      <c r="O540" s="96"/>
    </row>
    <row r="541" ht="18" customHeight="1" spans="2:15" s="230" customFormat="1" x14ac:dyDescent="0.25">
      <c r="B541" s="231"/>
      <c r="C541" s="231" t="s">
        <v>2074</v>
      </c>
      <c r="D541" s="232" t="s">
        <v>2075</v>
      </c>
      <c r="E541" s="232"/>
      <c r="F541" s="96" t="s">
        <v>93</v>
      </c>
      <c r="G541" s="96"/>
      <c r="H541" s="231" t="s">
        <v>2076</v>
      </c>
      <c r="I541" s="231" t="s">
        <v>2077</v>
      </c>
      <c r="J541" s="96"/>
      <c r="K541" s="96"/>
      <c r="L541" s="96"/>
      <c r="M541" s="96"/>
      <c r="N541" s="96"/>
      <c r="O541" s="96"/>
    </row>
    <row r="542" ht="36" customHeight="1" spans="2:15" s="230" customFormat="1" x14ac:dyDescent="0.25">
      <c r="B542" s="231"/>
      <c r="C542" s="231" t="s">
        <v>2078</v>
      </c>
      <c r="D542" s="232" t="s">
        <v>2079</v>
      </c>
      <c r="E542" s="232"/>
      <c r="F542" s="96" t="s">
        <v>93</v>
      </c>
      <c r="G542" s="96"/>
      <c r="H542" s="231" t="s">
        <v>2080</v>
      </c>
      <c r="I542" s="231" t="s">
        <v>2081</v>
      </c>
      <c r="J542" s="96"/>
      <c r="K542" s="96"/>
      <c r="L542" s="96"/>
      <c r="M542" s="96"/>
      <c r="N542" s="96"/>
      <c r="O542" s="96"/>
    </row>
    <row r="543" ht="54" customHeight="1" spans="2:15" s="230" customFormat="1" x14ac:dyDescent="0.25">
      <c r="B543" s="231"/>
      <c r="C543" s="231" t="s">
        <v>2082</v>
      </c>
      <c r="D543" s="232" t="s">
        <v>2083</v>
      </c>
      <c r="E543" s="232"/>
      <c r="F543" s="96" t="s">
        <v>93</v>
      </c>
      <c r="G543" s="96"/>
      <c r="H543" s="231" t="s">
        <v>2084</v>
      </c>
      <c r="I543" s="231" t="s">
        <v>2085</v>
      </c>
      <c r="J543" s="96"/>
      <c r="K543" s="96"/>
      <c r="L543" s="96"/>
      <c r="M543" s="96"/>
      <c r="N543" s="96"/>
      <c r="O543" s="96"/>
    </row>
    <row r="544" ht="36" customHeight="1" spans="2:15" s="230" customFormat="1" x14ac:dyDescent="0.25">
      <c r="B544" s="231"/>
      <c r="C544" s="231" t="s">
        <v>2086</v>
      </c>
      <c r="D544" s="232" t="s">
        <v>2087</v>
      </c>
      <c r="E544" s="232"/>
      <c r="F544" s="96" t="s">
        <v>93</v>
      </c>
      <c r="G544" s="96"/>
      <c r="H544" s="231" t="s">
        <v>2088</v>
      </c>
      <c r="I544" s="231" t="s">
        <v>2089</v>
      </c>
      <c r="J544" s="96"/>
      <c r="K544" s="96"/>
      <c r="L544" s="96"/>
      <c r="M544" s="96"/>
      <c r="N544" s="96"/>
      <c r="O544" s="96"/>
    </row>
    <row r="545" ht="72" customHeight="1" spans="2:15" s="230" customFormat="1" x14ac:dyDescent="0.25">
      <c r="B545" s="231"/>
      <c r="C545" s="231" t="s">
        <v>2090</v>
      </c>
      <c r="D545" s="232" t="s">
        <v>2091</v>
      </c>
      <c r="E545" s="232"/>
      <c r="F545" s="96" t="s">
        <v>93</v>
      </c>
      <c r="G545" s="96"/>
      <c r="H545" s="231" t="s">
        <v>2092</v>
      </c>
      <c r="I545" s="231" t="s">
        <v>2093</v>
      </c>
      <c r="J545" s="96"/>
      <c r="K545" s="96"/>
      <c r="L545" s="96"/>
      <c r="M545" s="96"/>
      <c r="N545" s="96"/>
      <c r="O545" s="96"/>
    </row>
    <row r="546" ht="54" customHeight="1" spans="2:15" s="230" customFormat="1" x14ac:dyDescent="0.25">
      <c r="B546" s="231"/>
      <c r="C546" s="231" t="s">
        <v>2094</v>
      </c>
      <c r="D546" s="232" t="s">
        <v>2095</v>
      </c>
      <c r="E546" s="232"/>
      <c r="F546" s="96" t="s">
        <v>93</v>
      </c>
      <c r="G546" s="96"/>
      <c r="H546" s="231" t="s">
        <v>2096</v>
      </c>
      <c r="I546" s="231" t="s">
        <v>2097</v>
      </c>
      <c r="J546" s="96"/>
      <c r="K546" s="96"/>
      <c r="L546" s="96"/>
      <c r="M546" s="96"/>
      <c r="N546" s="96"/>
      <c r="O546" s="96"/>
    </row>
    <row r="547" ht="54" customHeight="1" spans="2:15" s="230" customFormat="1" x14ac:dyDescent="0.25">
      <c r="B547" s="231"/>
      <c r="C547" s="231" t="s">
        <v>2098</v>
      </c>
      <c r="D547" s="232" t="s">
        <v>2099</v>
      </c>
      <c r="E547" s="232"/>
      <c r="F547" s="96" t="s">
        <v>93</v>
      </c>
      <c r="G547" s="96"/>
      <c r="H547" s="231" t="s">
        <v>2100</v>
      </c>
      <c r="I547" s="231" t="s">
        <v>2101</v>
      </c>
      <c r="J547" s="96"/>
      <c r="K547" s="96"/>
      <c r="L547" s="96"/>
      <c r="M547" s="96"/>
      <c r="N547" s="96"/>
      <c r="O547" s="96"/>
    </row>
    <row r="548" ht="144" customHeight="1" spans="2:15" s="230" customFormat="1" x14ac:dyDescent="0.25">
      <c r="B548" s="231"/>
      <c r="C548" s="231" t="s">
        <v>2102</v>
      </c>
      <c r="D548" s="232" t="s">
        <v>2103</v>
      </c>
      <c r="E548" s="232"/>
      <c r="F548" s="96" t="s">
        <v>93</v>
      </c>
      <c r="G548" s="96"/>
      <c r="H548" s="231" t="s">
        <v>2104</v>
      </c>
      <c r="I548" s="231" t="s">
        <v>2105</v>
      </c>
      <c r="J548" s="96"/>
      <c r="K548" s="96"/>
      <c r="L548" s="96"/>
      <c r="M548" s="96"/>
      <c r="N548" s="96"/>
      <c r="O548" s="96"/>
    </row>
    <row r="549" ht="72" customHeight="1" spans="2:15" s="230" customFormat="1" x14ac:dyDescent="0.25">
      <c r="B549" s="231"/>
      <c r="C549" s="231" t="s">
        <v>2106</v>
      </c>
      <c r="D549" s="232" t="s">
        <v>2107</v>
      </c>
      <c r="E549" s="232"/>
      <c r="F549" s="96" t="s">
        <v>93</v>
      </c>
      <c r="G549" s="96"/>
      <c r="H549" s="231" t="s">
        <v>2108</v>
      </c>
      <c r="I549" s="231" t="s">
        <v>2109</v>
      </c>
      <c r="J549" s="96"/>
      <c r="K549" s="96"/>
      <c r="L549" s="96"/>
      <c r="M549" s="96"/>
      <c r="N549" s="96"/>
      <c r="O549" s="96"/>
    </row>
    <row r="550" ht="144" customHeight="1" spans="2:15" s="230" customFormat="1" x14ac:dyDescent="0.25">
      <c r="B550" s="231"/>
      <c r="C550" s="231" t="s">
        <v>2110</v>
      </c>
      <c r="D550" s="232" t="s">
        <v>2111</v>
      </c>
      <c r="E550" s="232"/>
      <c r="F550" s="96" t="s">
        <v>93</v>
      </c>
      <c r="G550" s="96"/>
      <c r="H550" s="231" t="s">
        <v>2112</v>
      </c>
      <c r="I550" s="231" t="s">
        <v>2113</v>
      </c>
      <c r="J550" s="96"/>
      <c r="K550" s="96"/>
      <c r="L550" s="96"/>
      <c r="M550" s="96"/>
      <c r="N550" s="96"/>
      <c r="O550" s="96"/>
    </row>
    <row r="551" ht="36" customHeight="1" spans="2:15" s="230" customFormat="1" x14ac:dyDescent="0.25">
      <c r="B551" s="231"/>
      <c r="C551" s="231" t="s">
        <v>2114</v>
      </c>
      <c r="D551" s="232" t="s">
        <v>2115</v>
      </c>
      <c r="E551" s="232"/>
      <c r="F551" s="96" t="s">
        <v>93</v>
      </c>
      <c r="G551" s="96"/>
      <c r="H551" s="231" t="s">
        <v>2116</v>
      </c>
      <c r="I551" s="231" t="s">
        <v>2117</v>
      </c>
      <c r="J551" s="96"/>
      <c r="K551" s="96"/>
      <c r="L551" s="96"/>
      <c r="M551" s="96"/>
      <c r="N551" s="96"/>
      <c r="O551" s="96"/>
    </row>
    <row r="552" ht="72" customHeight="1" spans="2:15" s="230" customFormat="1" x14ac:dyDescent="0.25">
      <c r="B552" s="231"/>
      <c r="C552" s="231" t="s">
        <v>2118</v>
      </c>
      <c r="D552" s="232" t="s">
        <v>2119</v>
      </c>
      <c r="E552" s="232"/>
      <c r="F552" s="96" t="s">
        <v>93</v>
      </c>
      <c r="G552" s="96"/>
      <c r="H552" s="231" t="s">
        <v>2120</v>
      </c>
      <c r="I552" s="231" t="s">
        <v>2121</v>
      </c>
      <c r="J552" s="96"/>
      <c r="K552" s="96"/>
      <c r="L552" s="96"/>
      <c r="M552" s="96"/>
      <c r="N552" s="96"/>
      <c r="O552" s="96"/>
    </row>
    <row r="553" ht="36" customHeight="1" spans="2:15" s="230" customFormat="1" x14ac:dyDescent="0.25">
      <c r="B553" s="231"/>
      <c r="C553" s="231" t="s">
        <v>2122</v>
      </c>
      <c r="D553" s="232" t="s">
        <v>2123</v>
      </c>
      <c r="E553" s="232"/>
      <c r="F553" s="96" t="s">
        <v>93</v>
      </c>
      <c r="G553" s="96"/>
      <c r="H553" s="231" t="s">
        <v>2124</v>
      </c>
      <c r="I553" s="231" t="s">
        <v>2125</v>
      </c>
      <c r="J553" s="96"/>
      <c r="K553" s="96"/>
      <c r="L553" s="96"/>
      <c r="M553" s="96"/>
      <c r="N553" s="96"/>
      <c r="O553" s="96"/>
    </row>
    <row r="554" ht="54" customHeight="1" spans="2:15" s="230" customFormat="1" x14ac:dyDescent="0.25">
      <c r="B554" s="231"/>
      <c r="C554" s="231" t="s">
        <v>2126</v>
      </c>
      <c r="D554" s="232" t="s">
        <v>2127</v>
      </c>
      <c r="E554" s="232"/>
      <c r="F554" s="96" t="s">
        <v>93</v>
      </c>
      <c r="G554" s="96"/>
      <c r="H554" s="231" t="s">
        <v>2128</v>
      </c>
      <c r="I554" s="231" t="s">
        <v>2129</v>
      </c>
      <c r="J554" s="96"/>
      <c r="K554" s="96"/>
      <c r="L554" s="96"/>
      <c r="M554" s="96"/>
      <c r="N554" s="96"/>
      <c r="O554" s="96"/>
    </row>
    <row r="555" ht="72" customHeight="1" spans="2:15" s="230" customFormat="1" x14ac:dyDescent="0.25">
      <c r="B555" s="231"/>
      <c r="C555" s="231" t="s">
        <v>2130</v>
      </c>
      <c r="D555" s="232" t="s">
        <v>2131</v>
      </c>
      <c r="E555" s="232"/>
      <c r="F555" s="96" t="s">
        <v>93</v>
      </c>
      <c r="G555" s="96"/>
      <c r="H555" s="231" t="s">
        <v>2132</v>
      </c>
      <c r="I555" s="231" t="s">
        <v>2133</v>
      </c>
      <c r="J555" s="96"/>
      <c r="K555" s="96"/>
      <c r="L555" s="96"/>
      <c r="M555" s="96"/>
      <c r="N555" s="96"/>
      <c r="O555" s="96"/>
    </row>
    <row r="556" ht="36" customHeight="1" spans="2:15" s="230" customFormat="1" x14ac:dyDescent="0.25">
      <c r="B556" s="231"/>
      <c r="C556" s="231" t="s">
        <v>2134</v>
      </c>
      <c r="D556" s="232" t="s">
        <v>2135</v>
      </c>
      <c r="E556" s="232"/>
      <c r="F556" s="96" t="s">
        <v>93</v>
      </c>
      <c r="G556" s="96"/>
      <c r="H556" s="231" t="s">
        <v>2136</v>
      </c>
      <c r="I556" s="231" t="s">
        <v>2137</v>
      </c>
      <c r="J556" s="96"/>
      <c r="K556" s="96"/>
      <c r="L556" s="96"/>
      <c r="M556" s="96"/>
      <c r="N556" s="96"/>
      <c r="O556" s="96"/>
    </row>
    <row r="557" ht="36" customHeight="1" spans="2:15" s="230" customFormat="1" x14ac:dyDescent="0.25">
      <c r="B557" s="231"/>
      <c r="C557" s="231" t="s">
        <v>2138</v>
      </c>
      <c r="D557" s="232" t="s">
        <v>2139</v>
      </c>
      <c r="E557" s="232"/>
      <c r="F557" s="96" t="s">
        <v>93</v>
      </c>
      <c r="G557" s="96"/>
      <c r="H557" s="231" t="s">
        <v>2140</v>
      </c>
      <c r="I557" s="231" t="s">
        <v>2141</v>
      </c>
      <c r="J557" s="96"/>
      <c r="K557" s="96"/>
      <c r="L557" s="96"/>
      <c r="M557" s="96"/>
      <c r="N557" s="96"/>
      <c r="O557" s="96"/>
    </row>
    <row r="558" ht="18" customHeight="1" spans="2:15" s="230" customFormat="1" x14ac:dyDescent="0.25">
      <c r="B558" s="231"/>
      <c r="C558" s="231" t="s">
        <v>2142</v>
      </c>
      <c r="D558" s="232" t="s">
        <v>2143</v>
      </c>
      <c r="E558" s="232"/>
      <c r="F558" s="96" t="s">
        <v>93</v>
      </c>
      <c r="G558" s="96"/>
      <c r="H558" s="231" t="s">
        <v>2144</v>
      </c>
      <c r="I558" s="231" t="s">
        <v>2145</v>
      </c>
      <c r="J558" s="96"/>
      <c r="K558" s="96"/>
      <c r="L558" s="96"/>
      <c r="M558" s="96"/>
      <c r="N558" s="96"/>
      <c r="O558" s="96"/>
    </row>
    <row r="559" ht="18" customHeight="1" spans="2:15" s="230" customFormat="1" x14ac:dyDescent="0.25">
      <c r="B559" s="231"/>
      <c r="C559" s="231" t="s">
        <v>2146</v>
      </c>
      <c r="D559" s="232" t="s">
        <v>2147</v>
      </c>
      <c r="E559" s="232"/>
      <c r="F559" s="96" t="s">
        <v>93</v>
      </c>
      <c r="G559" s="96"/>
      <c r="H559" s="231" t="s">
        <v>2148</v>
      </c>
      <c r="I559" s="231" t="s">
        <v>2149</v>
      </c>
      <c r="J559" s="96"/>
      <c r="K559" s="96"/>
      <c r="L559" s="96"/>
      <c r="M559" s="96"/>
      <c r="N559" s="96"/>
      <c r="O559" s="96"/>
    </row>
    <row r="560" ht="54" customHeight="1" spans="2:15" s="230" customFormat="1" x14ac:dyDescent="0.25">
      <c r="B560" s="231"/>
      <c r="C560" s="231" t="s">
        <v>2150</v>
      </c>
      <c r="D560" s="232" t="s">
        <v>2151</v>
      </c>
      <c r="E560" s="232"/>
      <c r="F560" s="96" t="s">
        <v>93</v>
      </c>
      <c r="G560" s="96"/>
      <c r="H560" s="231" t="s">
        <v>2152</v>
      </c>
      <c r="I560" s="231" t="s">
        <v>2153</v>
      </c>
      <c r="J560" s="96"/>
      <c r="K560" s="96"/>
      <c r="L560" s="96"/>
      <c r="M560" s="96"/>
      <c r="N560" s="96"/>
      <c r="O560" s="96"/>
    </row>
    <row r="561" ht="36" customHeight="1" spans="2:15" s="230" customFormat="1" x14ac:dyDescent="0.25">
      <c r="B561" s="231"/>
      <c r="C561" s="231" t="s">
        <v>2154</v>
      </c>
      <c r="D561" s="232" t="s">
        <v>2155</v>
      </c>
      <c r="E561" s="232"/>
      <c r="F561" s="96" t="s">
        <v>93</v>
      </c>
      <c r="G561" s="96"/>
      <c r="H561" s="231" t="s">
        <v>2156</v>
      </c>
      <c r="I561" s="231" t="s">
        <v>2157</v>
      </c>
      <c r="J561" s="96"/>
      <c r="K561" s="96"/>
      <c r="L561" s="96"/>
      <c r="M561" s="96"/>
      <c r="N561" s="96"/>
      <c r="O561" s="96"/>
    </row>
    <row r="562" ht="18" customHeight="1" spans="2:15" s="230" customFormat="1" x14ac:dyDescent="0.25">
      <c r="B562" s="231"/>
      <c r="C562" s="231" t="s">
        <v>2158</v>
      </c>
      <c r="D562" s="232" t="s">
        <v>2159</v>
      </c>
      <c r="E562" s="232"/>
      <c r="F562" s="96" t="s">
        <v>93</v>
      </c>
      <c r="G562" s="96"/>
      <c r="H562" s="231" t="s">
        <v>2160</v>
      </c>
      <c r="I562" s="231" t="s">
        <v>2161</v>
      </c>
      <c r="J562" s="96"/>
      <c r="K562" s="96"/>
      <c r="L562" s="96"/>
      <c r="M562" s="96"/>
      <c r="N562" s="96"/>
      <c r="O562" s="96"/>
    </row>
    <row r="563" ht="36" customHeight="1" spans="2:15" s="230" customFormat="1" x14ac:dyDescent="0.25">
      <c r="B563" s="231"/>
      <c r="C563" s="231" t="s">
        <v>2162</v>
      </c>
      <c r="D563" s="232" t="s">
        <v>2163</v>
      </c>
      <c r="E563" s="232"/>
      <c r="F563" s="96" t="s">
        <v>93</v>
      </c>
      <c r="G563" s="96"/>
      <c r="H563" s="231" t="s">
        <v>2164</v>
      </c>
      <c r="I563" s="231" t="s">
        <v>2165</v>
      </c>
      <c r="J563" s="96"/>
      <c r="K563" s="96"/>
      <c r="L563" s="96"/>
      <c r="M563" s="96"/>
      <c r="N563" s="96"/>
      <c r="O563" s="96"/>
    </row>
    <row r="564" ht="36" customHeight="1" spans="2:15" s="230" customFormat="1" x14ac:dyDescent="0.25">
      <c r="B564" s="231"/>
      <c r="C564" s="231" t="s">
        <v>2166</v>
      </c>
      <c r="D564" s="232" t="s">
        <v>2167</v>
      </c>
      <c r="E564" s="232"/>
      <c r="F564" s="96" t="s">
        <v>93</v>
      </c>
      <c r="G564" s="96"/>
      <c r="H564" s="231" t="s">
        <v>2168</v>
      </c>
      <c r="I564" s="231" t="s">
        <v>2169</v>
      </c>
      <c r="J564" s="96"/>
      <c r="K564" s="96"/>
      <c r="L564" s="96"/>
      <c r="M564" s="96"/>
      <c r="N564" s="96"/>
      <c r="O564" s="96"/>
    </row>
    <row r="565" ht="288" customHeight="1" spans="2:15" s="230" customFormat="1" x14ac:dyDescent="0.25">
      <c r="B565" s="231"/>
      <c r="C565" s="231" t="s">
        <v>2170</v>
      </c>
      <c r="D565" s="232" t="s">
        <v>246</v>
      </c>
      <c r="E565" s="232"/>
      <c r="F565" s="96" t="s">
        <v>93</v>
      </c>
      <c r="G565" s="96"/>
      <c r="H565" s="231" t="s">
        <v>2171</v>
      </c>
      <c r="I565" s="231" t="s">
        <v>2172</v>
      </c>
      <c r="J565" s="96"/>
      <c r="K565" s="96"/>
      <c r="L565" s="96"/>
      <c r="M565" s="96"/>
      <c r="N565" s="96"/>
      <c r="O565" s="96"/>
    </row>
    <row r="566" ht="90" customHeight="1" spans="2:15" s="230" customFormat="1" x14ac:dyDescent="0.25">
      <c r="B566" s="231"/>
      <c r="C566" s="231" t="s">
        <v>2173</v>
      </c>
      <c r="D566" s="232" t="s">
        <v>2174</v>
      </c>
      <c r="E566" s="232"/>
      <c r="F566" s="96" t="s">
        <v>93</v>
      </c>
      <c r="G566" s="96"/>
      <c r="H566" s="231" t="s">
        <v>2175</v>
      </c>
      <c r="I566" s="231" t="s">
        <v>2176</v>
      </c>
      <c r="J566" s="96"/>
      <c r="K566" s="96"/>
      <c r="L566" s="96"/>
      <c r="M566" s="96"/>
      <c r="N566" s="96"/>
      <c r="O566" s="96"/>
    </row>
    <row r="567" ht="54" customHeight="1" spans="2:15" s="230" customFormat="1" x14ac:dyDescent="0.25">
      <c r="B567" s="231"/>
      <c r="C567" s="231" t="s">
        <v>2177</v>
      </c>
      <c r="D567" s="232" t="s">
        <v>2178</v>
      </c>
      <c r="E567" s="232"/>
      <c r="F567" s="96" t="s">
        <v>93</v>
      </c>
      <c r="G567" s="96"/>
      <c r="H567" s="231" t="s">
        <v>2179</v>
      </c>
      <c r="I567" s="231" t="s">
        <v>2180</v>
      </c>
      <c r="J567" s="96"/>
      <c r="K567" s="96"/>
      <c r="L567" s="96"/>
      <c r="M567" s="96"/>
      <c r="N567" s="96"/>
      <c r="O567" s="96"/>
    </row>
    <row r="568" ht="198" customHeight="1" spans="2:15" s="230" customFormat="1" x14ac:dyDescent="0.25">
      <c r="B568" s="231"/>
      <c r="C568" s="231" t="s">
        <v>2181</v>
      </c>
      <c r="D568" s="232" t="s">
        <v>2182</v>
      </c>
      <c r="E568" s="232"/>
      <c r="F568" s="96" t="s">
        <v>93</v>
      </c>
      <c r="G568" s="96"/>
      <c r="H568" s="231" t="s">
        <v>2183</v>
      </c>
      <c r="I568" s="231" t="s">
        <v>2184</v>
      </c>
      <c r="J568" s="96"/>
      <c r="K568" s="96"/>
      <c r="L568" s="96"/>
      <c r="M568" s="96"/>
      <c r="N568" s="96"/>
      <c r="O568" s="96"/>
    </row>
    <row r="569" ht="18" customHeight="1" spans="2:15" s="230" customFormat="1" x14ac:dyDescent="0.25">
      <c r="B569" s="231"/>
      <c r="C569" s="231" t="s">
        <v>2185</v>
      </c>
      <c r="D569" s="232" t="s">
        <v>2186</v>
      </c>
      <c r="E569" s="232"/>
      <c r="F569" s="96" t="s">
        <v>93</v>
      </c>
      <c r="G569" s="96"/>
      <c r="H569" s="231" t="s">
        <v>2187</v>
      </c>
      <c r="I569" s="231" t="s">
        <v>2188</v>
      </c>
      <c r="J569" s="96"/>
      <c r="K569" s="96"/>
      <c r="L569" s="96"/>
      <c r="M569" s="96"/>
      <c r="N569" s="96"/>
      <c r="O569" s="96"/>
    </row>
    <row r="570" ht="72" customHeight="1" spans="2:15" s="230" customFormat="1" x14ac:dyDescent="0.25">
      <c r="B570" s="231"/>
      <c r="C570" s="231" t="s">
        <v>2189</v>
      </c>
      <c r="D570" s="232" t="s">
        <v>2190</v>
      </c>
      <c r="E570" s="232"/>
      <c r="F570" s="96" t="s">
        <v>93</v>
      </c>
      <c r="G570" s="96"/>
      <c r="H570" s="231" t="s">
        <v>2191</v>
      </c>
      <c r="I570" s="231" t="s">
        <v>2192</v>
      </c>
      <c r="J570" s="96"/>
      <c r="K570" s="96"/>
      <c r="L570" s="96"/>
      <c r="M570" s="96"/>
      <c r="N570" s="96"/>
      <c r="O570" s="96"/>
    </row>
    <row r="571" ht="36" customHeight="1" spans="2:15" s="230" customFormat="1" x14ac:dyDescent="0.25">
      <c r="B571" s="231"/>
      <c r="C571" s="231" t="s">
        <v>2193</v>
      </c>
      <c r="D571" s="232" t="s">
        <v>2194</v>
      </c>
      <c r="E571" s="232"/>
      <c r="F571" s="96" t="s">
        <v>93</v>
      </c>
      <c r="G571" s="96"/>
      <c r="H571" s="231" t="s">
        <v>2195</v>
      </c>
      <c r="I571" s="231" t="s">
        <v>2196</v>
      </c>
      <c r="J571" s="96"/>
      <c r="K571" s="96"/>
      <c r="L571" s="96"/>
      <c r="M571" s="96"/>
      <c r="N571" s="96"/>
      <c r="O571" s="96"/>
    </row>
    <row r="572" ht="18" customHeight="1" spans="2:15" s="230" customFormat="1" x14ac:dyDescent="0.25">
      <c r="B572" s="231"/>
      <c r="C572" s="231" t="s">
        <v>2197</v>
      </c>
      <c r="D572" s="232" t="s">
        <v>2198</v>
      </c>
      <c r="E572" s="232"/>
      <c r="F572" s="96" t="s">
        <v>93</v>
      </c>
      <c r="G572" s="96"/>
      <c r="H572" s="231" t="s">
        <v>2199</v>
      </c>
      <c r="I572" s="231" t="s">
        <v>2200</v>
      </c>
      <c r="J572" s="96"/>
      <c r="K572" s="96"/>
      <c r="L572" s="96"/>
      <c r="M572" s="96"/>
      <c r="N572" s="96"/>
      <c r="O572" s="96"/>
    </row>
    <row r="573" ht="36" customHeight="1" spans="2:15" s="230" customFormat="1" x14ac:dyDescent="0.25">
      <c r="B573" s="231"/>
      <c r="C573" s="231" t="s">
        <v>2201</v>
      </c>
      <c r="D573" s="232" t="s">
        <v>2202</v>
      </c>
      <c r="E573" s="232"/>
      <c r="F573" s="96" t="s">
        <v>93</v>
      </c>
      <c r="G573" s="96"/>
      <c r="H573" s="231" t="s">
        <v>2203</v>
      </c>
      <c r="I573" s="231" t="s">
        <v>2204</v>
      </c>
      <c r="J573" s="96"/>
      <c r="K573" s="96"/>
      <c r="L573" s="96"/>
      <c r="M573" s="96"/>
      <c r="N573" s="96"/>
      <c r="O573" s="96"/>
    </row>
    <row r="574" ht="36" customHeight="1" spans="2:15" s="230" customFormat="1" x14ac:dyDescent="0.25">
      <c r="B574" s="231"/>
      <c r="C574" s="231" t="s">
        <v>2205</v>
      </c>
      <c r="D574" s="232" t="s">
        <v>2206</v>
      </c>
      <c r="E574" s="232"/>
      <c r="F574" s="96" t="s">
        <v>93</v>
      </c>
      <c r="G574" s="96"/>
      <c r="H574" s="231" t="s">
        <v>2207</v>
      </c>
      <c r="I574" s="231" t="s">
        <v>2208</v>
      </c>
      <c r="J574" s="96"/>
      <c r="K574" s="96"/>
      <c r="L574" s="96"/>
      <c r="M574" s="96"/>
      <c r="N574" s="96"/>
      <c r="O574" s="96"/>
    </row>
    <row r="575" ht="72" customHeight="1" spans="2:15" s="230" customFormat="1" x14ac:dyDescent="0.25">
      <c r="B575" s="231"/>
      <c r="C575" s="231" t="s">
        <v>2209</v>
      </c>
      <c r="D575" s="232" t="s">
        <v>2210</v>
      </c>
      <c r="E575" s="232"/>
      <c r="F575" s="96" t="s">
        <v>93</v>
      </c>
      <c r="G575" s="96"/>
      <c r="H575" s="231" t="s">
        <v>2211</v>
      </c>
      <c r="I575" s="231" t="s">
        <v>2212</v>
      </c>
      <c r="J575" s="96"/>
      <c r="K575" s="96"/>
      <c r="L575" s="96"/>
      <c r="M575" s="96"/>
      <c r="N575" s="96"/>
      <c r="O575" s="96"/>
    </row>
    <row r="576" ht="90" customHeight="1" spans="2:15" s="230" customFormat="1" x14ac:dyDescent="0.25">
      <c r="B576" s="231"/>
      <c r="C576" s="231" t="s">
        <v>2213</v>
      </c>
      <c r="D576" s="232" t="s">
        <v>2214</v>
      </c>
      <c r="E576" s="232"/>
      <c r="F576" s="96" t="s">
        <v>93</v>
      </c>
      <c r="G576" s="96"/>
      <c r="H576" s="231" t="s">
        <v>2215</v>
      </c>
      <c r="I576" s="231" t="s">
        <v>2216</v>
      </c>
      <c r="J576" s="96"/>
      <c r="K576" s="96"/>
      <c r="L576" s="96"/>
      <c r="M576" s="96"/>
      <c r="N576" s="96"/>
      <c r="O576" s="96"/>
    </row>
    <row r="577" ht="36" customHeight="1" spans="2:15" s="230" customFormat="1" x14ac:dyDescent="0.25">
      <c r="B577" s="231"/>
      <c r="C577" s="231" t="s">
        <v>2217</v>
      </c>
      <c r="D577" s="232" t="s">
        <v>2218</v>
      </c>
      <c r="E577" s="232"/>
      <c r="F577" s="96" t="s">
        <v>93</v>
      </c>
      <c r="G577" s="96"/>
      <c r="H577" s="231" t="s">
        <v>2219</v>
      </c>
      <c r="I577" s="231" t="s">
        <v>2220</v>
      </c>
      <c r="J577" s="96"/>
      <c r="K577" s="96"/>
      <c r="L577" s="96"/>
      <c r="M577" s="96"/>
      <c r="N577" s="96"/>
      <c r="O577" s="96"/>
    </row>
    <row r="578" ht="54" customHeight="1" spans="2:15" s="230" customFormat="1" x14ac:dyDescent="0.25">
      <c r="B578" s="231"/>
      <c r="C578" s="231" t="s">
        <v>2221</v>
      </c>
      <c r="D578" s="232" t="s">
        <v>2222</v>
      </c>
      <c r="E578" s="232"/>
      <c r="F578" s="96" t="s">
        <v>93</v>
      </c>
      <c r="G578" s="96"/>
      <c r="H578" s="231" t="s">
        <v>2223</v>
      </c>
      <c r="I578" s="231" t="s">
        <v>2224</v>
      </c>
      <c r="J578" s="96"/>
      <c r="K578" s="96"/>
      <c r="L578" s="96"/>
      <c r="M578" s="96"/>
      <c r="N578" s="96"/>
      <c r="O578" s="96"/>
    </row>
    <row r="579" ht="54" customHeight="1" spans="2:15" s="230" customFormat="1" x14ac:dyDescent="0.25">
      <c r="B579" s="231"/>
      <c r="C579" s="231" t="s">
        <v>2225</v>
      </c>
      <c r="D579" s="232" t="s">
        <v>2226</v>
      </c>
      <c r="E579" s="232"/>
      <c r="F579" s="96" t="s">
        <v>93</v>
      </c>
      <c r="G579" s="96"/>
      <c r="H579" s="231" t="s">
        <v>2227</v>
      </c>
      <c r="I579" s="231" t="s">
        <v>2228</v>
      </c>
      <c r="J579" s="96"/>
      <c r="K579" s="96"/>
      <c r="L579" s="96"/>
      <c r="M579" s="96"/>
      <c r="N579" s="96"/>
      <c r="O579" s="96"/>
    </row>
    <row r="580" ht="16" customHeight="1" spans="6:15" x14ac:dyDescent="0.25">
      <c r="F580" s="96"/>
      <c r="G580" s="96"/>
      <c r="J580" s="96"/>
      <c r="K580" s="96"/>
      <c r="L580" s="96"/>
      <c r="M580" s="96"/>
      <c r="N580" s="96"/>
      <c r="O580" s="96"/>
    </row>
    <row r="581" ht="16" customHeight="1" spans="6:15" x14ac:dyDescent="0.25">
      <c r="F581" s="96"/>
      <c r="G581" s="96"/>
      <c r="J581" s="96"/>
      <c r="K581" s="96"/>
      <c r="L581" s="96"/>
      <c r="M581" s="96"/>
      <c r="N581" s="96"/>
      <c r="O581" s="96"/>
    </row>
    <row r="582" ht="16" customHeight="1" spans="6:15" x14ac:dyDescent="0.25">
      <c r="F582" s="96"/>
      <c r="G582" s="96"/>
      <c r="J582" s="96"/>
      <c r="K582" s="96"/>
      <c r="L582" s="96"/>
      <c r="M582" s="96"/>
      <c r="N582" s="96"/>
      <c r="O582" s="96"/>
    </row>
    <row r="583" ht="16" customHeight="1" spans="6:15" x14ac:dyDescent="0.25">
      <c r="F583" s="96"/>
      <c r="G583" s="96"/>
      <c r="J583" s="96"/>
      <c r="K583" s="96"/>
      <c r="L583" s="96"/>
      <c r="M583" s="96"/>
      <c r="N583" s="96"/>
      <c r="O583" s="96"/>
    </row>
    <row r="584" ht="16" customHeight="1" spans="6:15" x14ac:dyDescent="0.25">
      <c r="F584" s="96"/>
      <c r="G584" s="96"/>
      <c r="J584" s="96"/>
      <c r="K584" s="96"/>
      <c r="L584" s="96"/>
      <c r="M584" s="96"/>
      <c r="N584" s="96"/>
      <c r="O584" s="96"/>
    </row>
    <row r="585" ht="16" customHeight="1" spans="6:15" x14ac:dyDescent="0.25">
      <c r="F585" s="96"/>
      <c r="G585" s="96"/>
      <c r="J585" s="96"/>
      <c r="K585" s="96"/>
      <c r="L585" s="96"/>
      <c r="M585" s="96"/>
      <c r="N585" s="96"/>
      <c r="O585" s="96"/>
    </row>
    <row r="586" ht="16" customHeight="1" spans="6:15" x14ac:dyDescent="0.25">
      <c r="F586" s="96"/>
      <c r="G586" s="96"/>
      <c r="J586" s="96"/>
      <c r="K586" s="96"/>
      <c r="L586" s="96"/>
      <c r="M586" s="96"/>
      <c r="N586" s="96"/>
      <c r="O586" s="96"/>
    </row>
    <row r="587" ht="16" customHeight="1" spans="6:15" x14ac:dyDescent="0.25">
      <c r="F587" s="96"/>
      <c r="G587" s="96"/>
      <c r="J587" s="96"/>
      <c r="K587" s="96"/>
      <c r="L587" s="96"/>
      <c r="M587" s="96"/>
      <c r="N587" s="96"/>
      <c r="O587" s="96"/>
    </row>
    <row r="588" ht="16" customHeight="1" spans="6:15" x14ac:dyDescent="0.25">
      <c r="F588" s="96"/>
      <c r="G588" s="96"/>
      <c r="J588" s="96"/>
      <c r="K588" s="96"/>
      <c r="L588" s="96"/>
      <c r="M588" s="96"/>
      <c r="N588" s="96"/>
      <c r="O588" s="96"/>
    </row>
    <row r="589" ht="16" customHeight="1" spans="6:15" x14ac:dyDescent="0.25">
      <c r="F589" s="96"/>
      <c r="G589" s="96"/>
      <c r="J589" s="96"/>
      <c r="K589" s="96"/>
      <c r="L589" s="96"/>
      <c r="M589" s="96"/>
      <c r="N589" s="96"/>
      <c r="O589" s="96"/>
    </row>
    <row r="590" ht="16" customHeight="1" spans="6:15" x14ac:dyDescent="0.25">
      <c r="F590" s="96"/>
      <c r="G590" s="96"/>
      <c r="J590" s="96"/>
      <c r="K590" s="96"/>
      <c r="L590" s="96"/>
      <c r="M590" s="96"/>
      <c r="N590" s="96"/>
      <c r="O590" s="96"/>
    </row>
    <row r="591" ht="16" customHeight="1" spans="6:15" x14ac:dyDescent="0.25">
      <c r="F591" s="96"/>
      <c r="G591" s="96"/>
      <c r="J591" s="96"/>
      <c r="K591" s="96"/>
      <c r="L591" s="96"/>
      <c r="M591" s="96"/>
      <c r="N591" s="96"/>
      <c r="O591" s="96"/>
    </row>
    <row r="592" ht="16" customHeight="1" spans="6:15" x14ac:dyDescent="0.25">
      <c r="F592" s="96"/>
      <c r="G592" s="96"/>
      <c r="J592" s="96"/>
      <c r="K592" s="96"/>
      <c r="L592" s="96"/>
      <c r="M592" s="96"/>
      <c r="N592" s="96"/>
      <c r="O592" s="96"/>
    </row>
    <row r="593" ht="16" customHeight="1" spans="6:15" x14ac:dyDescent="0.25">
      <c r="F593" s="96"/>
      <c r="G593" s="96"/>
      <c r="J593" s="96"/>
      <c r="K593" s="96"/>
      <c r="L593" s="96"/>
      <c r="M593" s="96"/>
      <c r="N593" s="96"/>
      <c r="O593" s="96"/>
    </row>
    <row r="594" ht="16" customHeight="1" spans="6:15" x14ac:dyDescent="0.25">
      <c r="F594" s="96"/>
      <c r="G594" s="96"/>
      <c r="J594" s="96"/>
      <c r="K594" s="96"/>
      <c r="L594" s="96"/>
      <c r="M594" s="96"/>
      <c r="N594" s="96"/>
      <c r="O594" s="96"/>
    </row>
    <row r="595" ht="16" customHeight="1" spans="6:15" x14ac:dyDescent="0.25">
      <c r="F595" s="96"/>
      <c r="G595" s="96"/>
      <c r="J595" s="96"/>
      <c r="K595" s="96"/>
      <c r="L595" s="96"/>
      <c r="M595" s="96"/>
      <c r="N595" s="96"/>
      <c r="O595" s="96"/>
    </row>
    <row r="596" ht="16" customHeight="1" spans="6:15" x14ac:dyDescent="0.25">
      <c r="F596" s="96"/>
      <c r="G596" s="96"/>
      <c r="J596" s="96"/>
      <c r="K596" s="96"/>
      <c r="L596" s="96"/>
      <c r="M596" s="96"/>
      <c r="N596" s="96"/>
      <c r="O596" s="96"/>
    </row>
    <row r="597" ht="16" customHeight="1" spans="6:15" x14ac:dyDescent="0.25">
      <c r="F597" s="96"/>
      <c r="G597" s="96"/>
      <c r="J597" s="96"/>
      <c r="K597" s="96"/>
      <c r="L597" s="96"/>
      <c r="M597" s="96"/>
      <c r="N597" s="96"/>
      <c r="O597" s="96"/>
    </row>
    <row r="598" ht="16" customHeight="1" spans="6:15" x14ac:dyDescent="0.25">
      <c r="F598" s="96"/>
      <c r="G598" s="96"/>
      <c r="J598" s="96"/>
      <c r="K598" s="96"/>
      <c r="L598" s="96"/>
      <c r="M598" s="96"/>
      <c r="N598" s="96"/>
      <c r="O598" s="96"/>
    </row>
    <row r="599" ht="16" customHeight="1" spans="6:15" x14ac:dyDescent="0.25">
      <c r="F599" s="96"/>
      <c r="G599" s="96"/>
      <c r="J599" s="96"/>
      <c r="K599" s="96"/>
      <c r="L599" s="96"/>
      <c r="M599" s="96"/>
      <c r="N599" s="96"/>
      <c r="O599" s="96"/>
    </row>
    <row r="600" ht="16" customHeight="1" spans="6:15" x14ac:dyDescent="0.25">
      <c r="F600" s="96"/>
      <c r="G600" s="96"/>
      <c r="J600" s="96"/>
      <c r="K600" s="96"/>
      <c r="L600" s="96"/>
      <c r="M600" s="96"/>
      <c r="N600" s="96"/>
      <c r="O600" s="96"/>
    </row>
    <row r="601" ht="16" customHeight="1" spans="6:15" x14ac:dyDescent="0.25">
      <c r="F601" s="96"/>
      <c r="G601" s="96"/>
      <c r="J601" s="96"/>
      <c r="K601" s="96"/>
      <c r="L601" s="96"/>
      <c r="M601" s="96"/>
      <c r="N601" s="96"/>
      <c r="O601" s="96"/>
    </row>
    <row r="602" ht="16" customHeight="1" spans="6:15" x14ac:dyDescent="0.25">
      <c r="F602" s="96"/>
      <c r="G602" s="96"/>
      <c r="J602" s="96"/>
      <c r="K602" s="96"/>
      <c r="L602" s="96"/>
      <c r="M602" s="96"/>
      <c r="N602" s="96"/>
      <c r="O602" s="96"/>
    </row>
    <row r="603" ht="16" customHeight="1" spans="6:15" x14ac:dyDescent="0.25">
      <c r="F603" s="96"/>
      <c r="G603" s="96"/>
      <c r="J603" s="96"/>
      <c r="K603" s="96"/>
      <c r="L603" s="96"/>
      <c r="M603" s="96"/>
      <c r="N603" s="96"/>
      <c r="O603" s="96"/>
    </row>
    <row r="604" ht="16" customHeight="1" spans="6:15" x14ac:dyDescent="0.25">
      <c r="F604" s="96"/>
      <c r="G604" s="96"/>
      <c r="J604" s="96"/>
      <c r="K604" s="96"/>
      <c r="L604" s="96"/>
      <c r="M604" s="96"/>
      <c r="N604" s="96"/>
      <c r="O604" s="96"/>
    </row>
    <row r="605" ht="16" customHeight="1" spans="6:15" x14ac:dyDescent="0.25">
      <c r="F605" s="96"/>
      <c r="G605" s="96"/>
      <c r="J605" s="96"/>
      <c r="K605" s="96"/>
      <c r="L605" s="96"/>
      <c r="M605" s="96"/>
      <c r="N605" s="96"/>
      <c r="O605" s="96"/>
    </row>
    <row r="606" ht="16" customHeight="1" spans="6:15" x14ac:dyDescent="0.25">
      <c r="F606" s="96"/>
      <c r="G606" s="96"/>
      <c r="J606" s="96"/>
      <c r="K606" s="96"/>
      <c r="L606" s="96"/>
      <c r="M606" s="96"/>
      <c r="N606" s="96"/>
      <c r="O606" s="96"/>
    </row>
    <row r="607" ht="16" customHeight="1" spans="6:15" x14ac:dyDescent="0.25">
      <c r="F607" s="96"/>
      <c r="G607" s="96"/>
      <c r="J607" s="96"/>
      <c r="K607" s="96"/>
      <c r="L607" s="96"/>
      <c r="M607" s="96"/>
      <c r="N607" s="96"/>
      <c r="O607" s="96"/>
    </row>
    <row r="608" ht="16" customHeight="1" spans="6:15" x14ac:dyDescent="0.25">
      <c r="F608" s="96"/>
      <c r="G608" s="96"/>
      <c r="J608" s="96"/>
      <c r="K608" s="96"/>
      <c r="L608" s="96"/>
      <c r="M608" s="96"/>
      <c r="N608" s="96"/>
      <c r="O608" s="96"/>
    </row>
    <row r="609" ht="16" customHeight="1" spans="6:15" x14ac:dyDescent="0.25">
      <c r="F609" s="96"/>
      <c r="G609" s="96"/>
      <c r="J609" s="96"/>
      <c r="K609" s="96"/>
      <c r="L609" s="96"/>
      <c r="M609" s="96"/>
      <c r="N609" s="96"/>
      <c r="O609" s="96"/>
    </row>
    <row r="610" ht="16" customHeight="1" spans="6:15" x14ac:dyDescent="0.25">
      <c r="F610" s="96"/>
      <c r="G610" s="96"/>
      <c r="J610" s="96"/>
      <c r="K610" s="96"/>
      <c r="L610" s="96"/>
      <c r="M610" s="96"/>
      <c r="N610" s="96"/>
      <c r="O610" s="96"/>
    </row>
    <row r="611" ht="16" customHeight="1" spans="6:15" x14ac:dyDescent="0.25">
      <c r="F611" s="96"/>
      <c r="G611" s="96"/>
      <c r="J611" s="96"/>
      <c r="K611" s="96"/>
      <c r="L611" s="96"/>
      <c r="M611" s="96"/>
      <c r="N611" s="96"/>
      <c r="O611" s="96"/>
    </row>
    <row r="612" ht="16" customHeight="1" spans="6:15" x14ac:dyDescent="0.25">
      <c r="F612" s="96"/>
      <c r="G612" s="96"/>
      <c r="J612" s="96"/>
      <c r="K612" s="96"/>
      <c r="L612" s="96"/>
      <c r="M612" s="96"/>
      <c r="N612" s="96"/>
      <c r="O612" s="96"/>
    </row>
    <row r="613" ht="16" customHeight="1" spans="6:15" x14ac:dyDescent="0.25">
      <c r="F613" s="96"/>
      <c r="G613" s="96"/>
      <c r="J613" s="96"/>
      <c r="K613" s="96"/>
      <c r="L613" s="96"/>
      <c r="M613" s="96"/>
      <c r="N613" s="96"/>
      <c r="O613" s="96"/>
    </row>
    <row r="614" ht="16" customHeight="1" spans="6:15" x14ac:dyDescent="0.25">
      <c r="F614" s="96"/>
      <c r="G614" s="96"/>
      <c r="J614" s="96"/>
      <c r="K614" s="96"/>
      <c r="L614" s="96"/>
      <c r="M614" s="96"/>
      <c r="N614" s="96"/>
      <c r="O614" s="96"/>
    </row>
    <row r="615" ht="16" customHeight="1" spans="6:15" x14ac:dyDescent="0.25">
      <c r="F615" s="96"/>
      <c r="G615" s="96"/>
      <c r="J615" s="96"/>
      <c r="K615" s="96"/>
      <c r="L615" s="96"/>
      <c r="M615" s="96"/>
      <c r="N615" s="96"/>
      <c r="O615" s="96"/>
    </row>
    <row r="616" ht="16" customHeight="1" spans="6:15" x14ac:dyDescent="0.25">
      <c r="F616" s="96"/>
      <c r="G616" s="96"/>
      <c r="J616" s="96"/>
      <c r="K616" s="96"/>
      <c r="L616" s="96"/>
      <c r="M616" s="96"/>
      <c r="N616" s="96"/>
      <c r="O616" s="96"/>
    </row>
    <row r="617" ht="16" customHeight="1" spans="6:15" x14ac:dyDescent="0.25">
      <c r="F617" s="96"/>
      <c r="G617" s="96"/>
      <c r="J617" s="96"/>
      <c r="K617" s="96"/>
      <c r="L617" s="96"/>
      <c r="M617" s="96"/>
      <c r="N617" s="96"/>
      <c r="O617" s="96"/>
    </row>
    <row r="618" ht="16" customHeight="1" spans="6:15" x14ac:dyDescent="0.25">
      <c r="F618" s="96"/>
      <c r="G618" s="96"/>
      <c r="J618" s="96"/>
      <c r="K618" s="96"/>
      <c r="L618" s="96"/>
      <c r="M618" s="96"/>
      <c r="N618" s="96"/>
      <c r="O618" s="96"/>
    </row>
    <row r="619" ht="16" customHeight="1" spans="6:15" x14ac:dyDescent="0.25">
      <c r="F619" s="96"/>
      <c r="G619" s="96"/>
      <c r="J619" s="96"/>
      <c r="K619" s="96"/>
      <c r="L619" s="96"/>
      <c r="M619" s="96"/>
      <c r="N619" s="96"/>
      <c r="O619" s="96"/>
    </row>
    <row r="620" ht="16" customHeight="1" spans="6:15" x14ac:dyDescent="0.25">
      <c r="F620" s="96"/>
      <c r="G620" s="96"/>
      <c r="J620" s="96"/>
      <c r="K620" s="96"/>
      <c r="L620" s="96"/>
      <c r="M620" s="96"/>
      <c r="N620" s="96"/>
      <c r="O620" s="96"/>
    </row>
    <row r="621" ht="16" customHeight="1" spans="6:15" x14ac:dyDescent="0.25">
      <c r="F621" s="96"/>
      <c r="G621" s="96"/>
      <c r="J621" s="96"/>
      <c r="K621" s="96"/>
      <c r="L621" s="96"/>
      <c r="M621" s="96"/>
      <c r="N621" s="96"/>
      <c r="O621" s="96"/>
    </row>
    <row r="622" ht="16" customHeight="1" spans="6:15" x14ac:dyDescent="0.25">
      <c r="F622" s="96"/>
      <c r="G622" s="96"/>
      <c r="J622" s="96"/>
      <c r="K622" s="96"/>
      <c r="L622" s="96"/>
      <c r="M622" s="96"/>
      <c r="N622" s="96"/>
      <c r="O622" s="96"/>
    </row>
    <row r="623" ht="16" customHeight="1" spans="6:15" x14ac:dyDescent="0.25">
      <c r="F623" s="96"/>
      <c r="G623" s="96"/>
      <c r="J623" s="96"/>
      <c r="K623" s="96"/>
      <c r="L623" s="96"/>
      <c r="M623" s="96"/>
      <c r="N623" s="96"/>
      <c r="O623" s="96"/>
    </row>
    <row r="624" ht="16" customHeight="1" spans="6:15" x14ac:dyDescent="0.25">
      <c r="F624" s="96"/>
      <c r="G624" s="96"/>
      <c r="J624" s="96"/>
      <c r="K624" s="96"/>
      <c r="L624" s="96"/>
      <c r="M624" s="96"/>
      <c r="N624" s="96"/>
      <c r="O624" s="96"/>
    </row>
    <row r="625" ht="16" customHeight="1" spans="6:15" x14ac:dyDescent="0.25">
      <c r="F625" s="96"/>
      <c r="G625" s="96"/>
      <c r="J625" s="96"/>
      <c r="K625" s="96"/>
      <c r="L625" s="96"/>
      <c r="M625" s="96"/>
      <c r="N625" s="96"/>
      <c r="O625" s="96"/>
    </row>
    <row r="626" ht="16" customHeight="1" spans="6:15" x14ac:dyDescent="0.25">
      <c r="F626" s="96"/>
      <c r="G626" s="96"/>
      <c r="J626" s="96"/>
      <c r="K626" s="96"/>
      <c r="L626" s="96"/>
      <c r="M626" s="96"/>
      <c r="N626" s="96"/>
      <c r="O626" s="96"/>
    </row>
    <row r="627" ht="16" customHeight="1" spans="6:15" x14ac:dyDescent="0.25">
      <c r="F627" s="96"/>
      <c r="G627" s="96"/>
      <c r="J627" s="96"/>
      <c r="K627" s="96"/>
      <c r="L627" s="96"/>
      <c r="M627" s="96"/>
      <c r="N627" s="96"/>
      <c r="O627" s="96"/>
    </row>
    <row r="628" ht="16" customHeight="1" spans="6:15" x14ac:dyDescent="0.25">
      <c r="F628" s="96"/>
      <c r="G628" s="96"/>
      <c r="J628" s="96"/>
      <c r="K628" s="96"/>
      <c r="L628" s="96"/>
      <c r="M628" s="96"/>
      <c r="N628" s="96"/>
      <c r="O628" s="96"/>
    </row>
    <row r="629" ht="16" customHeight="1" spans="6:15" x14ac:dyDescent="0.25">
      <c r="F629" s="96"/>
      <c r="G629" s="96"/>
      <c r="J629" s="96"/>
      <c r="K629" s="96"/>
      <c r="L629" s="96"/>
      <c r="M629" s="96"/>
      <c r="N629" s="96"/>
      <c r="O629" s="96"/>
    </row>
    <row r="630" ht="16" customHeight="1" spans="6:15" x14ac:dyDescent="0.25">
      <c r="F630" s="96"/>
      <c r="G630" s="96"/>
      <c r="J630" s="96"/>
      <c r="K630" s="96"/>
      <c r="L630" s="96"/>
      <c r="M630" s="96"/>
      <c r="N630" s="96"/>
      <c r="O630" s="96"/>
    </row>
    <row r="631" ht="16" customHeight="1" spans="6:15" x14ac:dyDescent="0.25">
      <c r="F631" s="96"/>
      <c r="G631" s="96"/>
      <c r="J631" s="96"/>
      <c r="K631" s="96"/>
      <c r="L631" s="96"/>
      <c r="M631" s="96"/>
      <c r="N631" s="96"/>
      <c r="O631" s="96"/>
    </row>
    <row r="632" ht="16" customHeight="1" spans="6:15" x14ac:dyDescent="0.25">
      <c r="F632" s="96"/>
      <c r="G632" s="96"/>
      <c r="J632" s="96"/>
      <c r="K632" s="96"/>
      <c r="L632" s="96"/>
      <c r="M632" s="96"/>
      <c r="N632" s="96"/>
      <c r="O632" s="96"/>
    </row>
    <row r="633" ht="16" customHeight="1" spans="6:15" x14ac:dyDescent="0.25">
      <c r="F633" s="96"/>
      <c r="G633" s="96"/>
      <c r="J633" s="96"/>
      <c r="K633" s="96"/>
      <c r="L633" s="96"/>
      <c r="M633" s="96"/>
      <c r="N633" s="96"/>
      <c r="O633" s="96"/>
    </row>
    <row r="634" ht="16" customHeight="1" spans="6:15" x14ac:dyDescent="0.25">
      <c r="F634" s="96"/>
      <c r="G634" s="96"/>
      <c r="J634" s="96"/>
      <c r="K634" s="96"/>
      <c r="L634" s="96"/>
      <c r="M634" s="96"/>
      <c r="N634" s="96"/>
      <c r="O634" s="96"/>
    </row>
    <row r="635" ht="16" customHeight="1" spans="6:15" x14ac:dyDescent="0.25">
      <c r="F635" s="96"/>
      <c r="G635" s="96"/>
      <c r="J635" s="96"/>
      <c r="K635" s="96"/>
      <c r="L635" s="96"/>
      <c r="M635" s="96"/>
      <c r="N635" s="96"/>
      <c r="O635" s="96"/>
    </row>
    <row r="636" ht="16" customHeight="1" spans="6:15" x14ac:dyDescent="0.25">
      <c r="F636" s="96"/>
      <c r="G636" s="96"/>
      <c r="J636" s="96"/>
      <c r="K636" s="96"/>
      <c r="L636" s="96"/>
      <c r="M636" s="96"/>
      <c r="N636" s="96"/>
      <c r="O636" s="96"/>
    </row>
    <row r="637" ht="16" customHeight="1" spans="6:15" x14ac:dyDescent="0.25">
      <c r="F637" s="96"/>
      <c r="G637" s="96"/>
      <c r="J637" s="96"/>
      <c r="K637" s="96"/>
      <c r="L637" s="96"/>
      <c r="M637" s="96"/>
      <c r="N637" s="96"/>
      <c r="O637" s="96"/>
    </row>
    <row r="638" ht="16" customHeight="1" spans="6:15" x14ac:dyDescent="0.25">
      <c r="F638" s="96"/>
      <c r="G638" s="96"/>
      <c r="J638" s="96"/>
      <c r="K638" s="96"/>
      <c r="L638" s="96"/>
      <c r="M638" s="96"/>
      <c r="N638" s="96"/>
      <c r="O638" s="96"/>
    </row>
    <row r="639" ht="16" customHeight="1" spans="6:15" x14ac:dyDescent="0.25">
      <c r="F639" s="96"/>
      <c r="G639" s="96"/>
      <c r="J639" s="96"/>
      <c r="K639" s="96"/>
      <c r="L639" s="96"/>
      <c r="M639" s="96"/>
      <c r="N639" s="96"/>
      <c r="O639" s="96"/>
    </row>
    <row r="640" ht="16" customHeight="1" spans="6:15" x14ac:dyDescent="0.25">
      <c r="F640" s="96"/>
      <c r="G640" s="96"/>
      <c r="J640" s="96"/>
      <c r="K640" s="96"/>
      <c r="L640" s="96"/>
      <c r="M640" s="96"/>
      <c r="N640" s="96"/>
      <c r="O640" s="96"/>
    </row>
    <row r="641" ht="16" customHeight="1" spans="6:15" x14ac:dyDescent="0.25">
      <c r="F641" s="96"/>
      <c r="G641" s="96"/>
      <c r="J641" s="96"/>
      <c r="K641" s="96"/>
      <c r="L641" s="96"/>
      <c r="M641" s="96"/>
      <c r="N641" s="96"/>
      <c r="O641" s="96"/>
    </row>
    <row r="642" ht="16" customHeight="1" spans="6:15" x14ac:dyDescent="0.25">
      <c r="F642" s="96"/>
      <c r="G642" s="96"/>
      <c r="J642" s="96"/>
      <c r="K642" s="96"/>
      <c r="L642" s="96"/>
      <c r="M642" s="96"/>
      <c r="N642" s="96"/>
      <c r="O642" s="96"/>
    </row>
    <row r="643" ht="16" customHeight="1" spans="6:15" x14ac:dyDescent="0.25">
      <c r="F643" s="96"/>
      <c r="G643" s="96"/>
      <c r="J643" s="96"/>
      <c r="K643" s="96"/>
      <c r="L643" s="96"/>
      <c r="M643" s="96"/>
      <c r="N643" s="96"/>
      <c r="O643" s="96"/>
    </row>
    <row r="644" ht="16" customHeight="1" spans="6:15" x14ac:dyDescent="0.25">
      <c r="F644" s="96"/>
      <c r="G644" s="96"/>
      <c r="J644" s="96"/>
      <c r="K644" s="96"/>
      <c r="L644" s="96"/>
      <c r="M644" s="96"/>
      <c r="N644" s="96"/>
      <c r="O644" s="96"/>
    </row>
    <row r="645" ht="16" customHeight="1" spans="6:15" x14ac:dyDescent="0.25">
      <c r="F645" s="96"/>
      <c r="G645" s="96"/>
      <c r="J645" s="96"/>
      <c r="K645" s="96"/>
      <c r="L645" s="96"/>
      <c r="M645" s="96"/>
      <c r="N645" s="96"/>
      <c r="O645" s="96"/>
    </row>
    <row r="646" ht="16" customHeight="1" spans="6:15" x14ac:dyDescent="0.25">
      <c r="F646" s="96"/>
      <c r="G646" s="96"/>
      <c r="J646" s="96"/>
      <c r="K646" s="96"/>
      <c r="L646" s="96"/>
      <c r="M646" s="96"/>
      <c r="N646" s="96"/>
      <c r="O646" s="96"/>
    </row>
    <row r="647" ht="16" customHeight="1" spans="6:15" x14ac:dyDescent="0.25">
      <c r="F647" s="96"/>
      <c r="G647" s="96"/>
      <c r="J647" s="96"/>
      <c r="K647" s="96"/>
      <c r="L647" s="96"/>
      <c r="M647" s="96"/>
      <c r="N647" s="96"/>
      <c r="O647" s="96"/>
    </row>
    <row r="648" ht="16" customHeight="1" spans="6:15" x14ac:dyDescent="0.25">
      <c r="F648" s="96"/>
      <c r="G648" s="96"/>
      <c r="J648" s="96"/>
      <c r="K648" s="96"/>
      <c r="L648" s="96"/>
      <c r="M648" s="96"/>
      <c r="N648" s="96"/>
      <c r="O648" s="96"/>
    </row>
    <row r="649" ht="16" customHeight="1" spans="6:15" x14ac:dyDescent="0.25">
      <c r="F649" s="96"/>
      <c r="G649" s="96"/>
      <c r="J649" s="96"/>
      <c r="K649" s="96"/>
      <c r="L649" s="96"/>
      <c r="M649" s="96"/>
      <c r="N649" s="96"/>
      <c r="O649" s="96"/>
    </row>
    <row r="650" ht="16" customHeight="1" spans="6:15" x14ac:dyDescent="0.25">
      <c r="F650" s="96"/>
      <c r="G650" s="96"/>
      <c r="J650" s="96"/>
      <c r="K650" s="96"/>
      <c r="L650" s="96"/>
      <c r="M650" s="96"/>
      <c r="N650" s="96"/>
      <c r="O650" s="96"/>
    </row>
    <row r="651" ht="16" customHeight="1" spans="6:15" x14ac:dyDescent="0.25">
      <c r="F651" s="96"/>
      <c r="G651" s="96"/>
      <c r="J651" s="96"/>
      <c r="K651" s="96"/>
      <c r="L651" s="96"/>
      <c r="M651" s="96"/>
      <c r="N651" s="96"/>
      <c r="O651" s="96"/>
    </row>
    <row r="652" ht="16" customHeight="1" spans="6:15" x14ac:dyDescent="0.25">
      <c r="F652" s="96"/>
      <c r="G652" s="96"/>
      <c r="J652" s="96"/>
      <c r="K652" s="96"/>
      <c r="L652" s="96"/>
      <c r="M652" s="96"/>
      <c r="N652" s="96"/>
      <c r="O652" s="96"/>
    </row>
    <row r="653" ht="16" customHeight="1" spans="6:15" x14ac:dyDescent="0.25">
      <c r="F653" s="96"/>
      <c r="G653" s="96"/>
      <c r="J653" s="96"/>
      <c r="K653" s="96"/>
      <c r="L653" s="96"/>
      <c r="M653" s="96"/>
      <c r="N653" s="96"/>
      <c r="O653" s="96"/>
    </row>
    <row r="654" ht="16" customHeight="1" spans="6:15" x14ac:dyDescent="0.25">
      <c r="F654" s="96"/>
      <c r="G654" s="96"/>
      <c r="J654" s="96"/>
      <c r="K654" s="96"/>
      <c r="L654" s="96"/>
      <c r="M654" s="96"/>
      <c r="N654" s="96"/>
      <c r="O654" s="96"/>
    </row>
    <row r="655" ht="16" customHeight="1" spans="6:15" x14ac:dyDescent="0.25">
      <c r="F655" s="96"/>
      <c r="G655" s="96"/>
      <c r="J655" s="96"/>
      <c r="K655" s="96"/>
      <c r="L655" s="96"/>
      <c r="M655" s="96"/>
      <c r="N655" s="96"/>
      <c r="O655" s="96"/>
    </row>
    <row r="656" ht="16" customHeight="1" spans="6:15" x14ac:dyDescent="0.25">
      <c r="F656" s="96"/>
      <c r="G656" s="96"/>
      <c r="J656" s="96"/>
      <c r="K656" s="96"/>
      <c r="L656" s="96"/>
      <c r="M656" s="96"/>
      <c r="N656" s="96"/>
      <c r="O656" s="96"/>
    </row>
    <row r="657" ht="16" customHeight="1" spans="6:15" x14ac:dyDescent="0.25">
      <c r="F657" s="96"/>
      <c r="G657" s="96"/>
      <c r="J657" s="96"/>
      <c r="K657" s="96"/>
      <c r="L657" s="96"/>
      <c r="M657" s="96"/>
      <c r="N657" s="96"/>
      <c r="O657" s="96"/>
    </row>
    <row r="658" ht="16" customHeight="1" spans="6:15" x14ac:dyDescent="0.25">
      <c r="F658" s="96"/>
      <c r="G658" s="96"/>
      <c r="J658" s="96"/>
      <c r="K658" s="96"/>
      <c r="L658" s="96"/>
      <c r="M658" s="96"/>
      <c r="N658" s="96"/>
      <c r="O658" s="96"/>
    </row>
    <row r="659" ht="16" customHeight="1" spans="6:15" x14ac:dyDescent="0.25">
      <c r="F659" s="96"/>
      <c r="G659" s="96"/>
      <c r="J659" s="96"/>
      <c r="K659" s="96"/>
      <c r="L659" s="96"/>
      <c r="M659" s="96"/>
      <c r="N659" s="96"/>
      <c r="O659" s="96"/>
    </row>
    <row r="660" ht="16" customHeight="1" spans="6:15" x14ac:dyDescent="0.25">
      <c r="F660" s="96"/>
      <c r="G660" s="96"/>
      <c r="J660" s="96"/>
      <c r="K660" s="96"/>
      <c r="L660" s="96"/>
      <c r="M660" s="96"/>
      <c r="N660" s="96"/>
      <c r="O660" s="96"/>
    </row>
    <row r="661" ht="16" customHeight="1" spans="6:15" x14ac:dyDescent="0.25">
      <c r="F661" s="96"/>
      <c r="G661" s="96"/>
      <c r="J661" s="96"/>
      <c r="K661" s="96"/>
      <c r="L661" s="96"/>
      <c r="M661" s="96"/>
      <c r="N661" s="96"/>
      <c r="O661" s="96"/>
    </row>
    <row r="662" ht="16" customHeight="1" spans="6:15" x14ac:dyDescent="0.25">
      <c r="F662" s="96"/>
      <c r="G662" s="96"/>
      <c r="J662" s="96"/>
      <c r="K662" s="96"/>
      <c r="L662" s="96"/>
      <c r="M662" s="96"/>
      <c r="N662" s="96"/>
      <c r="O662" s="96"/>
    </row>
    <row r="663" ht="16" customHeight="1" spans="6:15" x14ac:dyDescent="0.25">
      <c r="F663" s="96"/>
      <c r="G663" s="96"/>
      <c r="J663" s="96"/>
      <c r="K663" s="96"/>
      <c r="L663" s="96"/>
      <c r="M663" s="96"/>
      <c r="N663" s="96"/>
      <c r="O663" s="96"/>
    </row>
    <row r="664" ht="16" customHeight="1" spans="6:15" x14ac:dyDescent="0.25">
      <c r="F664" s="96"/>
      <c r="G664" s="96"/>
      <c r="J664" s="96"/>
      <c r="K664" s="96"/>
      <c r="L664" s="96"/>
      <c r="M664" s="96"/>
      <c r="N664" s="96"/>
      <c r="O664" s="96"/>
    </row>
    <row r="665" ht="16" customHeight="1" spans="6:15" x14ac:dyDescent="0.25">
      <c r="F665" s="96"/>
      <c r="G665" s="96"/>
      <c r="J665" s="96"/>
      <c r="K665" s="96"/>
      <c r="L665" s="96"/>
      <c r="M665" s="96"/>
      <c r="N665" s="96"/>
      <c r="O665" s="96"/>
    </row>
    <row r="666" ht="16" customHeight="1" spans="6:15" x14ac:dyDescent="0.25">
      <c r="F666" s="96"/>
      <c r="G666" s="96"/>
      <c r="J666" s="96"/>
      <c r="K666" s="96"/>
      <c r="L666" s="96"/>
      <c r="M666" s="96"/>
      <c r="N666" s="96"/>
      <c r="O666" s="96"/>
    </row>
    <row r="667" ht="16" customHeight="1" spans="6:15" x14ac:dyDescent="0.25">
      <c r="F667" s="96"/>
      <c r="G667" s="96"/>
      <c r="J667" s="96"/>
      <c r="K667" s="96"/>
      <c r="L667" s="96"/>
      <c r="M667" s="96"/>
      <c r="N667" s="96"/>
      <c r="O667" s="96"/>
    </row>
    <row r="668" ht="16" customHeight="1" spans="6:15" x14ac:dyDescent="0.25">
      <c r="F668" s="96"/>
      <c r="G668" s="96"/>
      <c r="J668" s="96"/>
      <c r="K668" s="96"/>
      <c r="L668" s="96"/>
      <c r="M668" s="96"/>
      <c r="N668" s="96"/>
      <c r="O668" s="96"/>
    </row>
    <row r="669" ht="16" customHeight="1" spans="6:15" x14ac:dyDescent="0.25">
      <c r="F669" s="96"/>
      <c r="G669" s="96"/>
      <c r="J669" s="96"/>
      <c r="K669" s="96"/>
      <c r="L669" s="96"/>
      <c r="M669" s="96"/>
      <c r="N669" s="96"/>
      <c r="O669" s="96"/>
    </row>
    <row r="670" ht="16" customHeight="1" spans="6:15" x14ac:dyDescent="0.25">
      <c r="F670" s="96"/>
      <c r="G670" s="96"/>
      <c r="J670" s="96"/>
      <c r="K670" s="96"/>
      <c r="L670" s="96"/>
      <c r="M670" s="96"/>
      <c r="N670" s="96"/>
      <c r="O670" s="96"/>
    </row>
    <row r="671" ht="16" customHeight="1" spans="6:15" x14ac:dyDescent="0.25">
      <c r="F671" s="96"/>
      <c r="G671" s="96"/>
      <c r="J671" s="96"/>
      <c r="K671" s="96"/>
      <c r="L671" s="96"/>
      <c r="M671" s="96"/>
      <c r="N671" s="96"/>
      <c r="O671" s="96"/>
    </row>
    <row r="672" ht="16" customHeight="1" spans="6:15" x14ac:dyDescent="0.25">
      <c r="F672" s="96"/>
      <c r="G672" s="96"/>
      <c r="J672" s="96"/>
      <c r="K672" s="96"/>
      <c r="L672" s="96"/>
      <c r="M672" s="96"/>
      <c r="N672" s="96"/>
      <c r="O672" s="96"/>
    </row>
    <row r="673" ht="16" customHeight="1" spans="6:15" x14ac:dyDescent="0.25">
      <c r="F673" s="96"/>
      <c r="G673" s="96"/>
      <c r="J673" s="96"/>
      <c r="K673" s="96"/>
      <c r="L673" s="96"/>
      <c r="M673" s="96"/>
      <c r="N673" s="96"/>
      <c r="O673" s="96"/>
    </row>
    <row r="674" ht="16" customHeight="1" spans="6:15" x14ac:dyDescent="0.25">
      <c r="F674" s="96"/>
      <c r="G674" s="96"/>
      <c r="J674" s="96"/>
      <c r="K674" s="96"/>
      <c r="L674" s="96"/>
      <c r="M674" s="96"/>
      <c r="N674" s="96"/>
      <c r="O674" s="96"/>
    </row>
    <row r="675" ht="16" customHeight="1" spans="6:15" x14ac:dyDescent="0.25">
      <c r="F675" s="96"/>
      <c r="G675" s="96"/>
      <c r="J675" s="96"/>
      <c r="K675" s="96"/>
      <c r="L675" s="96"/>
      <c r="M675" s="96"/>
      <c r="N675" s="96"/>
      <c r="O675" s="96"/>
    </row>
    <row r="676" ht="16" customHeight="1" spans="6:15" x14ac:dyDescent="0.25">
      <c r="F676" s="96"/>
      <c r="G676" s="96"/>
      <c r="J676" s="96"/>
      <c r="K676" s="96"/>
      <c r="L676" s="96"/>
      <c r="M676" s="96"/>
      <c r="N676" s="96"/>
      <c r="O676" s="96"/>
    </row>
    <row r="677" ht="16" customHeight="1" spans="6:15" x14ac:dyDescent="0.25">
      <c r="F677" s="96"/>
      <c r="G677" s="96"/>
      <c r="J677" s="96"/>
      <c r="K677" s="96"/>
      <c r="L677" s="96"/>
      <c r="M677" s="96"/>
      <c r="N677" s="96"/>
      <c r="O677" s="96"/>
    </row>
    <row r="678" ht="16" customHeight="1" spans="6:15" x14ac:dyDescent="0.25">
      <c r="F678" s="96"/>
      <c r="G678" s="96"/>
      <c r="J678" s="96"/>
      <c r="K678" s="96"/>
      <c r="L678" s="96"/>
      <c r="M678" s="96"/>
      <c r="N678" s="96"/>
      <c r="O678" s="96"/>
    </row>
    <row r="679" ht="16" customHeight="1" spans="6:15" x14ac:dyDescent="0.25">
      <c r="F679" s="96"/>
      <c r="G679" s="96"/>
      <c r="J679" s="96"/>
      <c r="K679" s="96"/>
      <c r="L679" s="96"/>
      <c r="M679" s="96"/>
      <c r="N679" s="96"/>
      <c r="O679" s="96"/>
    </row>
    <row r="680" ht="16" customHeight="1" spans="6:15" x14ac:dyDescent="0.25">
      <c r="F680" s="96"/>
      <c r="G680" s="96"/>
      <c r="J680" s="96"/>
      <c r="K680" s="96"/>
      <c r="L680" s="96"/>
      <c r="M680" s="96"/>
      <c r="N680" s="96"/>
      <c r="O680" s="96"/>
    </row>
    <row r="681" ht="16" customHeight="1" spans="6:15" x14ac:dyDescent="0.25">
      <c r="F681" s="96"/>
      <c r="G681" s="96"/>
      <c r="J681" s="96"/>
      <c r="K681" s="96"/>
      <c r="L681" s="96"/>
      <c r="M681" s="96"/>
      <c r="N681" s="96"/>
      <c r="O681" s="96"/>
    </row>
    <row r="682" ht="16" customHeight="1" spans="6:15" x14ac:dyDescent="0.25">
      <c r="F682" s="96"/>
      <c r="G682" s="96"/>
      <c r="J682" s="96"/>
      <c r="K682" s="96"/>
      <c r="L682" s="96"/>
      <c r="M682" s="96"/>
      <c r="N682" s="96"/>
      <c r="O682" s="96"/>
    </row>
    <row r="683" ht="16" customHeight="1" spans="6:15" x14ac:dyDescent="0.25">
      <c r="F683" s="96"/>
      <c r="G683" s="96"/>
      <c r="J683" s="96"/>
      <c r="K683" s="96"/>
      <c r="L683" s="96"/>
      <c r="M683" s="96"/>
      <c r="N683" s="96"/>
      <c r="O683" s="96"/>
    </row>
    <row r="684" ht="16" customHeight="1" spans="6:15" x14ac:dyDescent="0.25">
      <c r="F684" s="96"/>
      <c r="G684" s="96"/>
      <c r="J684" s="96"/>
      <c r="K684" s="96"/>
      <c r="L684" s="96"/>
      <c r="M684" s="96"/>
      <c r="N684" s="96"/>
      <c r="O684" s="96"/>
    </row>
    <row r="685" ht="16" customHeight="1" spans="6:15" x14ac:dyDescent="0.25">
      <c r="F685" s="96"/>
      <c r="G685" s="96"/>
      <c r="J685" s="96"/>
      <c r="K685" s="96"/>
      <c r="L685" s="96"/>
      <c r="M685" s="96"/>
      <c r="N685" s="96"/>
      <c r="O685" s="96"/>
    </row>
    <row r="686" ht="16" customHeight="1" spans="6:15" x14ac:dyDescent="0.25">
      <c r="F686" s="96"/>
      <c r="G686" s="96"/>
      <c r="J686" s="96"/>
      <c r="K686" s="96"/>
      <c r="L686" s="96"/>
      <c r="M686" s="96"/>
      <c r="N686" s="96"/>
      <c r="O686" s="96"/>
    </row>
    <row r="687" ht="16" customHeight="1" spans="6:15" x14ac:dyDescent="0.25">
      <c r="F687" s="96"/>
      <c r="G687" s="96"/>
      <c r="J687" s="96"/>
      <c r="K687" s="96"/>
      <c r="L687" s="96"/>
      <c r="M687" s="96"/>
      <c r="N687" s="96"/>
      <c r="O687" s="96"/>
    </row>
    <row r="688" ht="16" customHeight="1" spans="6:15" x14ac:dyDescent="0.25">
      <c r="F688" s="96"/>
      <c r="G688" s="96"/>
      <c r="J688" s="96"/>
      <c r="K688" s="96"/>
      <c r="L688" s="96"/>
      <c r="M688" s="96"/>
      <c r="N688" s="96"/>
      <c r="O688" s="96"/>
    </row>
    <row r="689" ht="16" customHeight="1" spans="6:15" x14ac:dyDescent="0.25">
      <c r="F689" s="96"/>
      <c r="G689" s="96"/>
      <c r="J689" s="96"/>
      <c r="K689" s="96"/>
      <c r="L689" s="96"/>
      <c r="M689" s="96"/>
      <c r="N689" s="96"/>
      <c r="O689" s="96"/>
    </row>
    <row r="690" ht="16" customHeight="1" spans="6:15" x14ac:dyDescent="0.25">
      <c r="F690" s="96"/>
      <c r="G690" s="96"/>
      <c r="J690" s="96"/>
      <c r="K690" s="96"/>
      <c r="L690" s="96"/>
      <c r="M690" s="96"/>
      <c r="N690" s="96"/>
      <c r="O690" s="96"/>
    </row>
    <row r="691" ht="16" customHeight="1" spans="6:15" x14ac:dyDescent="0.25">
      <c r="F691" s="96"/>
      <c r="G691" s="96"/>
      <c r="J691" s="96"/>
      <c r="K691" s="96"/>
      <c r="L691" s="96"/>
      <c r="M691" s="96"/>
      <c r="N691" s="96"/>
      <c r="O691" s="96"/>
    </row>
    <row r="692" ht="16" customHeight="1" spans="6:15" x14ac:dyDescent="0.25">
      <c r="F692" s="96"/>
      <c r="G692" s="96"/>
      <c r="J692" s="96"/>
      <c r="K692" s="96"/>
      <c r="L692" s="96"/>
      <c r="M692" s="96"/>
      <c r="N692" s="96"/>
      <c r="O692" s="96"/>
    </row>
    <row r="693" ht="16" customHeight="1" spans="6:15" x14ac:dyDescent="0.25">
      <c r="F693" s="96"/>
      <c r="G693" s="96"/>
      <c r="J693" s="96"/>
      <c r="K693" s="96"/>
      <c r="L693" s="96"/>
      <c r="M693" s="96"/>
      <c r="N693" s="96"/>
      <c r="O693" s="96"/>
    </row>
    <row r="694" ht="16" customHeight="1" spans="6:15" x14ac:dyDescent="0.25">
      <c r="F694" s="96"/>
      <c r="G694" s="96"/>
      <c r="J694" s="96"/>
      <c r="K694" s="96"/>
      <c r="L694" s="96"/>
      <c r="M694" s="96"/>
      <c r="N694" s="96"/>
      <c r="O694" s="96"/>
    </row>
    <row r="695" ht="16" customHeight="1" spans="6:15" x14ac:dyDescent="0.25">
      <c r="F695" s="96"/>
      <c r="G695" s="96"/>
      <c r="J695" s="96"/>
      <c r="K695" s="96"/>
      <c r="L695" s="96"/>
      <c r="M695" s="96"/>
      <c r="N695" s="96"/>
      <c r="O695" s="96"/>
    </row>
    <row r="696" ht="16" customHeight="1" spans="6:15" x14ac:dyDescent="0.25">
      <c r="F696" s="96"/>
      <c r="G696" s="96"/>
      <c r="J696" s="96"/>
      <c r="K696" s="96"/>
      <c r="L696" s="96"/>
      <c r="M696" s="96"/>
      <c r="N696" s="96"/>
      <c r="O696" s="96"/>
    </row>
    <row r="697" ht="16" customHeight="1" spans="6:15" x14ac:dyDescent="0.25">
      <c r="F697" s="96"/>
      <c r="G697" s="96"/>
      <c r="J697" s="96"/>
      <c r="K697" s="96"/>
      <c r="L697" s="96"/>
      <c r="M697" s="96"/>
      <c r="N697" s="96"/>
      <c r="O697" s="96"/>
    </row>
    <row r="698" ht="16" customHeight="1" spans="6:15" x14ac:dyDescent="0.25">
      <c r="F698" s="96"/>
      <c r="G698" s="96"/>
      <c r="J698" s="96"/>
      <c r="K698" s="96"/>
      <c r="L698" s="96"/>
      <c r="M698" s="96"/>
      <c r="N698" s="96"/>
      <c r="O698" s="96"/>
    </row>
    <row r="699" ht="16" customHeight="1" spans="6:15" x14ac:dyDescent="0.25">
      <c r="F699" s="96"/>
      <c r="G699" s="96"/>
      <c r="J699" s="96"/>
      <c r="K699" s="96"/>
      <c r="L699" s="96"/>
      <c r="M699" s="96"/>
      <c r="N699" s="96"/>
      <c r="O699" s="96"/>
    </row>
    <row r="700" ht="16" customHeight="1" spans="6:15" x14ac:dyDescent="0.25">
      <c r="F700" s="96"/>
      <c r="G700" s="96"/>
      <c r="J700" s="96"/>
      <c r="K700" s="96"/>
      <c r="L700" s="96"/>
      <c r="M700" s="96"/>
      <c r="N700" s="96"/>
      <c r="O700" s="96"/>
    </row>
    <row r="701" ht="16" customHeight="1" spans="6:15" x14ac:dyDescent="0.25">
      <c r="F701" s="96"/>
      <c r="G701" s="96"/>
      <c r="J701" s="96"/>
      <c r="K701" s="96"/>
      <c r="L701" s="96"/>
      <c r="M701" s="96"/>
      <c r="N701" s="96"/>
      <c r="O701" s="96"/>
    </row>
    <row r="702" ht="16" customHeight="1" spans="6:15" x14ac:dyDescent="0.25">
      <c r="F702" s="96"/>
      <c r="G702" s="96"/>
      <c r="J702" s="96"/>
      <c r="K702" s="96"/>
      <c r="L702" s="96"/>
      <c r="M702" s="96"/>
      <c r="N702" s="96"/>
      <c r="O702" s="96"/>
    </row>
    <row r="703" ht="16" customHeight="1" spans="6:15" x14ac:dyDescent="0.25">
      <c r="F703" s="96"/>
      <c r="G703" s="96"/>
      <c r="J703" s="96"/>
      <c r="K703" s="96"/>
      <c r="L703" s="96"/>
      <c r="M703" s="96"/>
      <c r="N703" s="96"/>
      <c r="O703" s="96"/>
    </row>
    <row r="704" ht="16" customHeight="1" spans="6:15" x14ac:dyDescent="0.25">
      <c r="F704" s="96"/>
      <c r="G704" s="96"/>
      <c r="J704" s="96"/>
      <c r="K704" s="96"/>
      <c r="L704" s="96"/>
      <c r="M704" s="96"/>
      <c r="N704" s="96"/>
      <c r="O704" s="96"/>
    </row>
    <row r="705" ht="16" customHeight="1" spans="6:15" x14ac:dyDescent="0.25">
      <c r="F705" s="96"/>
      <c r="G705" s="96"/>
      <c r="J705" s="96"/>
      <c r="K705" s="96"/>
      <c r="L705" s="96"/>
      <c r="M705" s="96"/>
      <c r="N705" s="96"/>
      <c r="O705" s="96"/>
    </row>
    <row r="706" ht="16" customHeight="1" spans="6:15" x14ac:dyDescent="0.25">
      <c r="F706" s="96"/>
      <c r="G706" s="96"/>
      <c r="J706" s="96"/>
      <c r="K706" s="96"/>
      <c r="L706" s="96"/>
      <c r="M706" s="96"/>
      <c r="N706" s="96"/>
      <c r="O706" s="96"/>
    </row>
    <row r="707" ht="16" customHeight="1" spans="6:15" x14ac:dyDescent="0.25">
      <c r="F707" s="96"/>
      <c r="G707" s="96"/>
      <c r="J707" s="96"/>
      <c r="K707" s="96"/>
      <c r="L707" s="96"/>
      <c r="M707" s="96"/>
      <c r="N707" s="96"/>
      <c r="O707" s="96"/>
    </row>
    <row r="708" ht="16" customHeight="1" spans="6:15" x14ac:dyDescent="0.25">
      <c r="F708" s="96"/>
      <c r="G708" s="96"/>
      <c r="J708" s="96"/>
      <c r="K708" s="96"/>
      <c r="L708" s="96"/>
      <c r="M708" s="96"/>
      <c r="N708" s="96"/>
      <c r="O708" s="96"/>
    </row>
    <row r="709" ht="16" customHeight="1" spans="6:15" x14ac:dyDescent="0.25">
      <c r="F709" s="96"/>
      <c r="G709" s="96"/>
      <c r="J709" s="96"/>
      <c r="K709" s="96"/>
      <c r="L709" s="96"/>
      <c r="M709" s="96"/>
      <c r="N709" s="96"/>
      <c r="O709" s="96"/>
    </row>
    <row r="710" ht="16" customHeight="1" spans="6:15" x14ac:dyDescent="0.25">
      <c r="F710" s="96"/>
      <c r="G710" s="96"/>
      <c r="J710" s="96"/>
      <c r="K710" s="96"/>
      <c r="L710" s="96"/>
      <c r="M710" s="96"/>
      <c r="N710" s="96"/>
      <c r="O710" s="96"/>
    </row>
    <row r="711" ht="16" customHeight="1" spans="6:15" x14ac:dyDescent="0.25">
      <c r="F711" s="96"/>
      <c r="G711" s="96"/>
      <c r="J711" s="96"/>
      <c r="K711" s="96"/>
      <c r="L711" s="96"/>
      <c r="M711" s="96"/>
      <c r="N711" s="96"/>
      <c r="O711" s="96"/>
    </row>
    <row r="712" ht="16" customHeight="1" spans="6:15" x14ac:dyDescent="0.25">
      <c r="F712" s="96"/>
      <c r="G712" s="96"/>
      <c r="J712" s="96"/>
      <c r="K712" s="96"/>
      <c r="L712" s="96"/>
      <c r="M712" s="96"/>
      <c r="N712" s="96"/>
      <c r="O712" s="96"/>
    </row>
    <row r="713" ht="16" customHeight="1" spans="6:15" x14ac:dyDescent="0.25">
      <c r="F713" s="96"/>
      <c r="G713" s="96"/>
      <c r="J713" s="96"/>
      <c r="K713" s="96"/>
      <c r="L713" s="96"/>
      <c r="M713" s="96"/>
      <c r="N713" s="96"/>
      <c r="O713" s="96"/>
    </row>
    <row r="714" ht="16" customHeight="1" spans="6:15" x14ac:dyDescent="0.25">
      <c r="F714" s="96"/>
      <c r="G714" s="96"/>
      <c r="J714" s="96"/>
      <c r="K714" s="96"/>
      <c r="L714" s="96"/>
      <c r="M714" s="96"/>
      <c r="N714" s="96"/>
      <c r="O714" s="96"/>
    </row>
    <row r="715" ht="16" customHeight="1" spans="6:15" x14ac:dyDescent="0.25">
      <c r="F715" s="96"/>
      <c r="G715" s="96"/>
      <c r="J715" s="96"/>
      <c r="K715" s="96"/>
      <c r="L715" s="96"/>
      <c r="M715" s="96"/>
      <c r="N715" s="96"/>
      <c r="O715" s="96"/>
    </row>
    <row r="716" ht="16" customHeight="1" spans="6:15" x14ac:dyDescent="0.25">
      <c r="F716" s="96"/>
      <c r="G716" s="96"/>
      <c r="J716" s="96"/>
      <c r="K716" s="96"/>
      <c r="L716" s="96"/>
      <c r="M716" s="96"/>
      <c r="N716" s="96"/>
      <c r="O716" s="96"/>
    </row>
    <row r="717" ht="16" customHeight="1" spans="6:15" x14ac:dyDescent="0.25">
      <c r="F717" s="96"/>
      <c r="G717" s="96"/>
      <c r="J717" s="96"/>
      <c r="K717" s="96"/>
      <c r="L717" s="96"/>
      <c r="M717" s="96"/>
      <c r="N717" s="96"/>
      <c r="O717" s="96"/>
    </row>
    <row r="718" ht="16" customHeight="1" spans="6:15" x14ac:dyDescent="0.25">
      <c r="F718" s="96"/>
      <c r="G718" s="96"/>
      <c r="J718" s="96"/>
      <c r="K718" s="96"/>
      <c r="L718" s="96"/>
      <c r="M718" s="96"/>
      <c r="N718" s="96"/>
      <c r="O718" s="96"/>
    </row>
    <row r="719" ht="16" customHeight="1" spans="6:15" x14ac:dyDescent="0.25">
      <c r="F719" s="96"/>
      <c r="G719" s="96"/>
      <c r="J719" s="96"/>
      <c r="K719" s="96"/>
      <c r="L719" s="96"/>
      <c r="M719" s="96"/>
      <c r="N719" s="96"/>
      <c r="O719" s="96"/>
    </row>
    <row r="720" ht="16" customHeight="1" spans="6:15" x14ac:dyDescent="0.25">
      <c r="F720" s="96"/>
      <c r="G720" s="96"/>
      <c r="J720" s="96"/>
      <c r="K720" s="96"/>
      <c r="L720" s="96"/>
      <c r="M720" s="96"/>
      <c r="N720" s="96"/>
      <c r="O720" s="96"/>
    </row>
    <row r="721" ht="16" customHeight="1" spans="6:15" x14ac:dyDescent="0.25">
      <c r="F721" s="96"/>
      <c r="G721" s="96"/>
      <c r="J721" s="96"/>
      <c r="K721" s="96"/>
      <c r="L721" s="96"/>
      <c r="M721" s="96"/>
      <c r="N721" s="96"/>
      <c r="O721" s="96"/>
    </row>
    <row r="722" ht="16" customHeight="1" spans="6:15" x14ac:dyDescent="0.25">
      <c r="F722" s="96"/>
      <c r="G722" s="96"/>
      <c r="J722" s="96"/>
      <c r="K722" s="96"/>
      <c r="L722" s="96"/>
      <c r="M722" s="96"/>
      <c r="N722" s="96"/>
      <c r="O722" s="96"/>
    </row>
    <row r="723" ht="16" customHeight="1" spans="6:15" x14ac:dyDescent="0.25">
      <c r="F723" s="96"/>
      <c r="G723" s="96"/>
      <c r="J723" s="96"/>
      <c r="K723" s="96"/>
      <c r="L723" s="96"/>
      <c r="M723" s="96"/>
      <c r="N723" s="96"/>
      <c r="O723" s="96"/>
    </row>
    <row r="724" ht="16" customHeight="1" spans="6:15" x14ac:dyDescent="0.25">
      <c r="F724" s="96"/>
      <c r="G724" s="96"/>
      <c r="J724" s="96"/>
      <c r="K724" s="96"/>
      <c r="L724" s="96"/>
      <c r="M724" s="96"/>
      <c r="N724" s="96"/>
      <c r="O724" s="96"/>
    </row>
    <row r="725" ht="16" customHeight="1" spans="6:15" x14ac:dyDescent="0.25">
      <c r="F725" s="96"/>
      <c r="G725" s="96"/>
      <c r="J725" s="96"/>
      <c r="K725" s="96"/>
      <c r="L725" s="96"/>
      <c r="M725" s="96"/>
      <c r="N725" s="96"/>
      <c r="O725" s="96"/>
    </row>
    <row r="726" ht="16" customHeight="1" spans="6:15" x14ac:dyDescent="0.25">
      <c r="F726" s="96"/>
      <c r="G726" s="96"/>
      <c r="J726" s="96"/>
      <c r="K726" s="96"/>
      <c r="L726" s="96"/>
      <c r="M726" s="96"/>
      <c r="N726" s="96"/>
      <c r="O726" s="96"/>
    </row>
    <row r="727" ht="16" customHeight="1" spans="6:15" x14ac:dyDescent="0.25">
      <c r="F727" s="96"/>
      <c r="G727" s="96"/>
      <c r="J727" s="96"/>
      <c r="K727" s="96"/>
      <c r="L727" s="96"/>
      <c r="M727" s="96"/>
      <c r="N727" s="96"/>
      <c r="O727" s="96"/>
    </row>
    <row r="728" ht="16" customHeight="1" spans="6:15" x14ac:dyDescent="0.25">
      <c r="F728" s="96"/>
      <c r="G728" s="96"/>
      <c r="J728" s="96"/>
      <c r="K728" s="96"/>
      <c r="L728" s="96"/>
      <c r="M728" s="96"/>
      <c r="N728" s="96"/>
      <c r="O728" s="96"/>
    </row>
    <row r="729" ht="16" customHeight="1" spans="6:15" x14ac:dyDescent="0.25">
      <c r="F729" s="96"/>
      <c r="G729" s="96"/>
      <c r="J729" s="96"/>
      <c r="K729" s="96"/>
      <c r="L729" s="96"/>
      <c r="M729" s="96"/>
      <c r="N729" s="96"/>
      <c r="O729" s="96"/>
    </row>
    <row r="730" ht="16" customHeight="1" spans="6:15" x14ac:dyDescent="0.25">
      <c r="F730" s="96"/>
      <c r="G730" s="96"/>
      <c r="J730" s="96"/>
      <c r="K730" s="96"/>
      <c r="L730" s="96"/>
      <c r="M730" s="96"/>
      <c r="N730" s="96"/>
      <c r="O730" s="96"/>
    </row>
    <row r="731" ht="16" customHeight="1" spans="6:15" x14ac:dyDescent="0.25">
      <c r="F731" s="96"/>
      <c r="G731" s="96"/>
      <c r="J731" s="96"/>
      <c r="K731" s="96"/>
      <c r="L731" s="96"/>
      <c r="M731" s="96"/>
      <c r="N731" s="96"/>
      <c r="O731" s="96"/>
    </row>
    <row r="732" ht="16" customHeight="1" spans="6:15" x14ac:dyDescent="0.25">
      <c r="F732" s="96"/>
      <c r="G732" s="96"/>
      <c r="J732" s="96"/>
      <c r="K732" s="96"/>
      <c r="L732" s="96"/>
      <c r="M732" s="96"/>
      <c r="N732" s="96"/>
      <c r="O732" s="96"/>
    </row>
    <row r="733" ht="16" customHeight="1" spans="6:15" x14ac:dyDescent="0.25">
      <c r="F733" s="96"/>
      <c r="G733" s="96"/>
      <c r="J733" s="96"/>
      <c r="K733" s="96"/>
      <c r="L733" s="96"/>
      <c r="M733" s="96"/>
      <c r="N733" s="96"/>
      <c r="O733" s="96"/>
    </row>
    <row r="734" ht="16" customHeight="1" spans="6:15" x14ac:dyDescent="0.25">
      <c r="F734" s="96"/>
      <c r="G734" s="96"/>
      <c r="J734" s="96"/>
      <c r="K734" s="96"/>
      <c r="L734" s="96"/>
      <c r="M734" s="96"/>
      <c r="N734" s="96"/>
      <c r="O734" s="96"/>
    </row>
    <row r="735" ht="16" customHeight="1" spans="6:15" x14ac:dyDescent="0.25">
      <c r="F735" s="96"/>
      <c r="G735" s="96"/>
      <c r="J735" s="96"/>
      <c r="K735" s="96"/>
      <c r="L735" s="96"/>
      <c r="M735" s="96"/>
      <c r="N735" s="96"/>
      <c r="O735" s="96"/>
    </row>
    <row r="736" ht="16" customHeight="1" spans="6:15" x14ac:dyDescent="0.25">
      <c r="F736" s="96"/>
      <c r="G736" s="96"/>
      <c r="J736" s="96"/>
      <c r="K736" s="96"/>
      <c r="L736" s="96"/>
      <c r="M736" s="96"/>
      <c r="N736" s="96"/>
      <c r="O736" s="96"/>
    </row>
    <row r="737" ht="16" customHeight="1" spans="6:15" x14ac:dyDescent="0.25">
      <c r="F737" s="96"/>
      <c r="G737" s="96"/>
      <c r="J737" s="96"/>
      <c r="K737" s="96"/>
      <c r="L737" s="96"/>
      <c r="M737" s="96"/>
      <c r="N737" s="96"/>
      <c r="O737" s="96"/>
    </row>
    <row r="738" ht="16" customHeight="1" spans="6:15" x14ac:dyDescent="0.25">
      <c r="F738" s="96"/>
      <c r="G738" s="96"/>
      <c r="J738" s="96"/>
      <c r="K738" s="96"/>
      <c r="L738" s="96"/>
      <c r="M738" s="96"/>
      <c r="N738" s="96"/>
      <c r="O738" s="96"/>
    </row>
    <row r="739" ht="16" customHeight="1" spans="6:15" x14ac:dyDescent="0.25">
      <c r="F739" s="96"/>
      <c r="G739" s="96"/>
      <c r="J739" s="96"/>
      <c r="K739" s="96"/>
      <c r="L739" s="96"/>
      <c r="M739" s="96"/>
      <c r="N739" s="96"/>
      <c r="O739" s="96"/>
    </row>
    <row r="740" ht="16" customHeight="1" spans="6:15" x14ac:dyDescent="0.25">
      <c r="F740" s="96"/>
      <c r="G740" s="96"/>
      <c r="J740" s="96"/>
      <c r="K740" s="96"/>
      <c r="L740" s="96"/>
      <c r="M740" s="96"/>
      <c r="N740" s="96"/>
      <c r="O740" s="96"/>
    </row>
    <row r="741" ht="16" customHeight="1" spans="6:15" x14ac:dyDescent="0.25">
      <c r="F741" s="96"/>
      <c r="G741" s="96"/>
      <c r="J741" s="96"/>
      <c r="K741" s="96"/>
      <c r="L741" s="96"/>
      <c r="M741" s="96"/>
      <c r="N741" s="96"/>
      <c r="O741" s="96"/>
    </row>
    <row r="742" ht="16" customHeight="1" spans="6:15" x14ac:dyDescent="0.25">
      <c r="F742" s="96"/>
      <c r="G742" s="96"/>
      <c r="J742" s="96"/>
      <c r="K742" s="96"/>
      <c r="L742" s="96"/>
      <c r="M742" s="96"/>
      <c r="N742" s="96"/>
      <c r="O742" s="96"/>
    </row>
    <row r="743" ht="16" customHeight="1" spans="6:15" x14ac:dyDescent="0.25">
      <c r="F743" s="96"/>
      <c r="G743" s="96"/>
      <c r="J743" s="96"/>
      <c r="K743" s="96"/>
      <c r="L743" s="96"/>
      <c r="M743" s="96"/>
      <c r="N743" s="96"/>
      <c r="O743" s="96"/>
    </row>
    <row r="744" ht="16" customHeight="1" spans="6:15" x14ac:dyDescent="0.25">
      <c r="F744" s="96"/>
      <c r="G744" s="96"/>
      <c r="J744" s="96"/>
      <c r="K744" s="96"/>
      <c r="L744" s="96"/>
      <c r="M744" s="96"/>
      <c r="N744" s="96"/>
      <c r="O744" s="96"/>
    </row>
    <row r="745" ht="16" customHeight="1" spans="6:15" x14ac:dyDescent="0.25">
      <c r="F745" s="96"/>
      <c r="G745" s="96"/>
      <c r="J745" s="96"/>
      <c r="K745" s="96"/>
      <c r="L745" s="96"/>
      <c r="M745" s="96"/>
      <c r="N745" s="96"/>
      <c r="O745" s="96"/>
    </row>
    <row r="746" ht="16" customHeight="1" spans="6:15" x14ac:dyDescent="0.25">
      <c r="F746" s="96"/>
      <c r="G746" s="96"/>
      <c r="J746" s="96"/>
      <c r="K746" s="96"/>
      <c r="L746" s="96"/>
      <c r="M746" s="96"/>
      <c r="N746" s="96"/>
      <c r="O746" s="96"/>
    </row>
    <row r="747" ht="16" customHeight="1" spans="6:15" x14ac:dyDescent="0.25">
      <c r="F747" s="96"/>
      <c r="G747" s="96"/>
      <c r="J747" s="96"/>
      <c r="K747" s="96"/>
      <c r="L747" s="96"/>
      <c r="M747" s="96"/>
      <c r="N747" s="96"/>
      <c r="O747" s="96"/>
    </row>
    <row r="748" ht="16" customHeight="1" spans="6:15" x14ac:dyDescent="0.25">
      <c r="F748" s="96"/>
      <c r="G748" s="96"/>
      <c r="J748" s="96"/>
      <c r="K748" s="96"/>
      <c r="L748" s="96"/>
      <c r="M748" s="96"/>
      <c r="N748" s="96"/>
      <c r="O748" s="96"/>
    </row>
    <row r="749" ht="16" customHeight="1" spans="6:15" x14ac:dyDescent="0.25">
      <c r="F749" s="96"/>
      <c r="G749" s="96"/>
      <c r="J749" s="96"/>
      <c r="K749" s="96"/>
      <c r="L749" s="96"/>
      <c r="M749" s="96"/>
      <c r="N749" s="96"/>
      <c r="O749" s="96"/>
    </row>
    <row r="750" ht="16" customHeight="1" spans="6:15" x14ac:dyDescent="0.25">
      <c r="F750" s="96"/>
      <c r="G750" s="96"/>
      <c r="J750" s="96"/>
      <c r="K750" s="96"/>
      <c r="L750" s="96"/>
      <c r="M750" s="96"/>
      <c r="N750" s="96"/>
      <c r="O750" s="96"/>
    </row>
    <row r="751" ht="16" customHeight="1" spans="6:15" x14ac:dyDescent="0.25">
      <c r="F751" s="96"/>
      <c r="G751" s="96"/>
      <c r="J751" s="96"/>
      <c r="K751" s="96"/>
      <c r="L751" s="96"/>
      <c r="M751" s="96"/>
      <c r="N751" s="96"/>
      <c r="O751" s="96"/>
    </row>
    <row r="752" ht="16" customHeight="1" spans="6:15" x14ac:dyDescent="0.25">
      <c r="F752" s="96"/>
      <c r="G752" s="96"/>
      <c r="J752" s="96"/>
      <c r="K752" s="96"/>
      <c r="L752" s="96"/>
      <c r="M752" s="96"/>
      <c r="N752" s="96"/>
      <c r="O752" s="96"/>
    </row>
    <row r="753" ht="16" customHeight="1" spans="6:15" x14ac:dyDescent="0.25">
      <c r="F753" s="96"/>
      <c r="G753" s="96"/>
      <c r="J753" s="96"/>
      <c r="K753" s="96"/>
      <c r="L753" s="96"/>
      <c r="M753" s="96"/>
      <c r="N753" s="96"/>
      <c r="O753" s="96"/>
    </row>
    <row r="754" ht="16" customHeight="1" spans="6:15" x14ac:dyDescent="0.25">
      <c r="F754" s="96"/>
      <c r="G754" s="96"/>
      <c r="J754" s="96"/>
      <c r="K754" s="96"/>
      <c r="L754" s="96"/>
      <c r="M754" s="96"/>
      <c r="N754" s="96"/>
      <c r="O754" s="96"/>
    </row>
    <row r="755" ht="16" customHeight="1" spans="6:15" x14ac:dyDescent="0.25">
      <c r="F755" s="96"/>
      <c r="G755" s="96"/>
      <c r="J755" s="96"/>
      <c r="K755" s="96"/>
      <c r="L755" s="96"/>
      <c r="M755" s="96"/>
      <c r="N755" s="96"/>
      <c r="O755" s="96"/>
    </row>
    <row r="756" ht="16" customHeight="1" spans="6:15" x14ac:dyDescent="0.25">
      <c r="F756" s="96"/>
      <c r="G756" s="96"/>
      <c r="J756" s="96"/>
      <c r="K756" s="96"/>
      <c r="L756" s="96"/>
      <c r="M756" s="96"/>
      <c r="N756" s="96"/>
      <c r="O756" s="96"/>
    </row>
    <row r="757" ht="16" customHeight="1" spans="6:15" x14ac:dyDescent="0.25">
      <c r="F757" s="96"/>
      <c r="G757" s="96"/>
      <c r="J757" s="96"/>
      <c r="K757" s="96"/>
      <c r="L757" s="96"/>
      <c r="M757" s="96"/>
      <c r="N757" s="96"/>
      <c r="O757" s="96"/>
    </row>
    <row r="758" ht="16" customHeight="1" spans="6:15" x14ac:dyDescent="0.25">
      <c r="F758" s="96"/>
      <c r="G758" s="96"/>
      <c r="J758" s="96"/>
      <c r="K758" s="96"/>
      <c r="L758" s="96"/>
      <c r="M758" s="96"/>
      <c r="N758" s="96"/>
      <c r="O758" s="96"/>
    </row>
    <row r="759" ht="16" customHeight="1" spans="6:15" x14ac:dyDescent="0.25">
      <c r="F759" s="96"/>
      <c r="G759" s="96"/>
      <c r="J759" s="96"/>
      <c r="K759" s="96"/>
      <c r="L759" s="96"/>
      <c r="M759" s="96"/>
      <c r="N759" s="96"/>
      <c r="O759" s="96"/>
    </row>
    <row r="760" ht="16" customHeight="1" spans="6:15" x14ac:dyDescent="0.25">
      <c r="F760" s="96"/>
      <c r="G760" s="96"/>
      <c r="J760" s="96"/>
      <c r="K760" s="96"/>
      <c r="L760" s="96"/>
      <c r="M760" s="96"/>
      <c r="N760" s="96"/>
      <c r="O760" s="96"/>
    </row>
    <row r="761" ht="16" customHeight="1" spans="6:15" x14ac:dyDescent="0.25">
      <c r="F761" s="96"/>
      <c r="G761" s="96"/>
      <c r="J761" s="96"/>
      <c r="K761" s="96"/>
      <c r="L761" s="96"/>
      <c r="M761" s="96"/>
      <c r="N761" s="96"/>
      <c r="O761" s="96"/>
    </row>
    <row r="762" ht="16" customHeight="1" spans="6:15" x14ac:dyDescent="0.25">
      <c r="F762" s="96"/>
      <c r="G762" s="96"/>
      <c r="J762" s="96"/>
      <c r="K762" s="96"/>
      <c r="L762" s="96"/>
      <c r="M762" s="96"/>
      <c r="N762" s="96"/>
      <c r="O762" s="96"/>
    </row>
    <row r="763" ht="16" customHeight="1" spans="6:15" x14ac:dyDescent="0.25">
      <c r="F763" s="96"/>
      <c r="G763" s="96"/>
      <c r="J763" s="96"/>
      <c r="K763" s="96"/>
      <c r="L763" s="96"/>
      <c r="M763" s="96"/>
      <c r="N763" s="96"/>
      <c r="O763" s="96"/>
    </row>
    <row r="764" ht="16" customHeight="1" spans="6:15" x14ac:dyDescent="0.25">
      <c r="F764" s="96"/>
      <c r="G764" s="96"/>
      <c r="J764" s="96"/>
      <c r="K764" s="96"/>
      <c r="L764" s="96"/>
      <c r="M764" s="96"/>
      <c r="N764" s="96"/>
      <c r="O764" s="96"/>
    </row>
    <row r="765" ht="16" customHeight="1" spans="6:15" x14ac:dyDescent="0.25">
      <c r="F765" s="96"/>
      <c r="G765" s="96"/>
      <c r="J765" s="96"/>
      <c r="K765" s="96"/>
      <c r="L765" s="96"/>
      <c r="M765" s="96"/>
      <c r="N765" s="96"/>
      <c r="O765" s="96"/>
    </row>
    <row r="766" ht="16" customHeight="1" spans="6:15" x14ac:dyDescent="0.25">
      <c r="F766" s="96"/>
      <c r="G766" s="96"/>
      <c r="J766" s="96"/>
      <c r="K766" s="96"/>
      <c r="L766" s="96"/>
      <c r="M766" s="96"/>
      <c r="N766" s="96"/>
      <c r="O766" s="96"/>
    </row>
    <row r="767" ht="16" customHeight="1" spans="6:15" x14ac:dyDescent="0.25">
      <c r="F767" s="96"/>
      <c r="G767" s="96"/>
      <c r="J767" s="96"/>
      <c r="K767" s="96"/>
      <c r="L767" s="96"/>
      <c r="M767" s="96"/>
      <c r="N767" s="96"/>
      <c r="O767" s="96"/>
    </row>
    <row r="768" ht="16" customHeight="1" spans="6:15" x14ac:dyDescent="0.25">
      <c r="F768" s="96"/>
      <c r="G768" s="96"/>
      <c r="J768" s="96"/>
      <c r="K768" s="96"/>
      <c r="L768" s="96"/>
      <c r="M768" s="96"/>
      <c r="N768" s="96"/>
      <c r="O768" s="96"/>
    </row>
    <row r="769" ht="16" customHeight="1" spans="6:15" x14ac:dyDescent="0.25">
      <c r="F769" s="96"/>
      <c r="G769" s="96"/>
      <c r="J769" s="96"/>
      <c r="K769" s="96"/>
      <c r="L769" s="96"/>
      <c r="M769" s="96"/>
      <c r="N769" s="96"/>
      <c r="O769" s="96"/>
    </row>
    <row r="770" ht="16" customHeight="1" spans="6:15" x14ac:dyDescent="0.25">
      <c r="F770" s="96"/>
      <c r="G770" s="96"/>
      <c r="J770" s="96"/>
      <c r="K770" s="96"/>
      <c r="L770" s="96"/>
      <c r="M770" s="96"/>
      <c r="N770" s="96"/>
      <c r="O770" s="96"/>
    </row>
    <row r="771" ht="16" customHeight="1" spans="6:15" x14ac:dyDescent="0.25">
      <c r="F771" s="96"/>
      <c r="G771" s="96"/>
      <c r="J771" s="96"/>
      <c r="K771" s="96"/>
      <c r="L771" s="96"/>
      <c r="M771" s="96"/>
      <c r="N771" s="96"/>
      <c r="O771" s="96"/>
    </row>
    <row r="772" ht="16" customHeight="1" spans="6:15" x14ac:dyDescent="0.25">
      <c r="F772" s="96"/>
      <c r="G772" s="96"/>
      <c r="J772" s="96"/>
      <c r="K772" s="96"/>
      <c r="L772" s="96"/>
      <c r="M772" s="96"/>
      <c r="N772" s="96"/>
      <c r="O772" s="96"/>
    </row>
    <row r="773" ht="16" customHeight="1" spans="6:15" x14ac:dyDescent="0.25">
      <c r="F773" s="96"/>
      <c r="G773" s="96"/>
      <c r="J773" s="96"/>
      <c r="K773" s="96"/>
      <c r="L773" s="96"/>
      <c r="M773" s="96"/>
      <c r="N773" s="96"/>
      <c r="O773" s="96"/>
    </row>
    <row r="774" ht="16" customHeight="1" spans="6:15" x14ac:dyDescent="0.25">
      <c r="F774" s="96"/>
      <c r="G774" s="96"/>
      <c r="J774" s="96"/>
      <c r="K774" s="96"/>
      <c r="L774" s="96"/>
      <c r="M774" s="96"/>
      <c r="N774" s="96"/>
      <c r="O774" s="96"/>
    </row>
    <row r="775" ht="16" customHeight="1" spans="6:15" x14ac:dyDescent="0.25">
      <c r="F775" s="96"/>
      <c r="G775" s="96"/>
      <c r="J775" s="96"/>
      <c r="K775" s="96"/>
      <c r="L775" s="96"/>
      <c r="M775" s="96"/>
      <c r="N775" s="96"/>
      <c r="O775" s="96"/>
    </row>
    <row r="776" ht="16" customHeight="1" spans="6:15" x14ac:dyDescent="0.25">
      <c r="F776" s="96"/>
      <c r="G776" s="96"/>
      <c r="J776" s="96"/>
      <c r="K776" s="96"/>
      <c r="L776" s="96"/>
      <c r="M776" s="96"/>
      <c r="N776" s="96"/>
      <c r="O776" s="96"/>
    </row>
    <row r="777" ht="16" customHeight="1" spans="6:15" x14ac:dyDescent="0.25">
      <c r="F777" s="96"/>
      <c r="G777" s="96"/>
      <c r="J777" s="96"/>
      <c r="K777" s="96"/>
      <c r="L777" s="96"/>
      <c r="M777" s="96"/>
      <c r="N777" s="96"/>
      <c r="O777" s="96"/>
    </row>
    <row r="778" ht="16" customHeight="1" spans="6:15" x14ac:dyDescent="0.25">
      <c r="F778" s="96"/>
      <c r="G778" s="96"/>
      <c r="J778" s="96"/>
      <c r="K778" s="96"/>
      <c r="L778" s="96"/>
      <c r="M778" s="96"/>
      <c r="N778" s="96"/>
      <c r="O778" s="96"/>
    </row>
    <row r="779" ht="16" customHeight="1" spans="6:15" x14ac:dyDescent="0.25">
      <c r="F779" s="96"/>
      <c r="G779" s="96"/>
      <c r="J779" s="96"/>
      <c r="K779" s="96"/>
      <c r="L779" s="96"/>
      <c r="M779" s="96"/>
      <c r="N779" s="96"/>
      <c r="O779" s="96"/>
    </row>
    <row r="780" ht="16" customHeight="1" spans="6:15" x14ac:dyDescent="0.25">
      <c r="F780" s="96"/>
      <c r="G780" s="96"/>
      <c r="J780" s="96"/>
      <c r="K780" s="96"/>
      <c r="L780" s="96"/>
      <c r="M780" s="96"/>
      <c r="N780" s="96"/>
      <c r="O780" s="96"/>
    </row>
    <row r="781" ht="16" customHeight="1" spans="6:15" x14ac:dyDescent="0.25">
      <c r="F781" s="96"/>
      <c r="G781" s="96"/>
      <c r="J781" s="96"/>
      <c r="K781" s="96"/>
      <c r="L781" s="96"/>
      <c r="M781" s="96"/>
      <c r="N781" s="96"/>
      <c r="O781" s="96"/>
    </row>
    <row r="782" ht="16" customHeight="1" spans="6:15" x14ac:dyDescent="0.25">
      <c r="F782" s="96"/>
      <c r="G782" s="96"/>
      <c r="J782" s="96"/>
      <c r="K782" s="96"/>
      <c r="L782" s="96"/>
      <c r="M782" s="96"/>
      <c r="N782" s="96"/>
      <c r="O782" s="96"/>
    </row>
    <row r="783" ht="16" customHeight="1" spans="6:15" x14ac:dyDescent="0.25">
      <c r="F783" s="96"/>
      <c r="G783" s="96"/>
      <c r="J783" s="96"/>
      <c r="K783" s="96"/>
      <c r="L783" s="96"/>
      <c r="M783" s="96"/>
      <c r="N783" s="96"/>
      <c r="O783" s="96"/>
    </row>
    <row r="784" ht="16" customHeight="1" spans="6:15" x14ac:dyDescent="0.25">
      <c r="F784" s="96"/>
      <c r="G784" s="96"/>
      <c r="J784" s="96"/>
      <c r="K784" s="96"/>
      <c r="L784" s="96"/>
      <c r="M784" s="96"/>
      <c r="N784" s="96"/>
      <c r="O784" s="96"/>
    </row>
    <row r="785" ht="16" customHeight="1" spans="6:15" x14ac:dyDescent="0.25">
      <c r="F785" s="96"/>
      <c r="G785" s="96"/>
      <c r="J785" s="96"/>
      <c r="K785" s="96"/>
      <c r="L785" s="96"/>
      <c r="M785" s="96"/>
      <c r="N785" s="96"/>
      <c r="O785" s="96"/>
    </row>
    <row r="786" ht="16" customHeight="1" spans="6:15" x14ac:dyDescent="0.25">
      <c r="F786" s="96"/>
      <c r="G786" s="96"/>
      <c r="J786" s="96"/>
      <c r="K786" s="96"/>
      <c r="L786" s="96"/>
      <c r="M786" s="96"/>
      <c r="N786" s="96"/>
      <c r="O786" s="96"/>
    </row>
    <row r="787" ht="16" customHeight="1" spans="6:15" x14ac:dyDescent="0.25">
      <c r="F787" s="96"/>
      <c r="G787" s="96"/>
      <c r="J787" s="96"/>
      <c r="K787" s="96"/>
      <c r="L787" s="96"/>
      <c r="M787" s="96"/>
      <c r="N787" s="96"/>
      <c r="O787" s="96"/>
    </row>
    <row r="788" ht="16" customHeight="1" spans="6:15" x14ac:dyDescent="0.25">
      <c r="F788" s="96"/>
      <c r="G788" s="96"/>
      <c r="J788" s="96"/>
      <c r="K788" s="96"/>
      <c r="L788" s="96"/>
      <c r="M788" s="96"/>
      <c r="N788" s="96"/>
      <c r="O788" s="96"/>
    </row>
    <row r="789" ht="16" customHeight="1" spans="6:15" x14ac:dyDescent="0.25">
      <c r="F789" s="96"/>
      <c r="G789" s="96"/>
      <c r="J789" s="96"/>
      <c r="K789" s="96"/>
      <c r="L789" s="96"/>
      <c r="M789" s="96"/>
      <c r="N789" s="96"/>
      <c r="O789" s="96"/>
    </row>
    <row r="790" ht="16" customHeight="1" spans="6:15" x14ac:dyDescent="0.25">
      <c r="F790" s="96"/>
      <c r="G790" s="96"/>
      <c r="J790" s="96"/>
      <c r="K790" s="96"/>
      <c r="L790" s="96"/>
      <c r="M790" s="96"/>
      <c r="N790" s="96"/>
      <c r="O790" s="96"/>
    </row>
    <row r="791" ht="16" customHeight="1" spans="6:15" x14ac:dyDescent="0.25">
      <c r="F791" s="96"/>
      <c r="G791" s="96"/>
      <c r="J791" s="96"/>
      <c r="K791" s="96"/>
      <c r="L791" s="96"/>
      <c r="M791" s="96"/>
      <c r="N791" s="96"/>
      <c r="O791" s="96"/>
    </row>
    <row r="792" ht="16" customHeight="1" spans="6:15" x14ac:dyDescent="0.25">
      <c r="F792" s="96"/>
      <c r="G792" s="96"/>
      <c r="J792" s="96"/>
      <c r="K792" s="96"/>
      <c r="L792" s="96"/>
      <c r="M792" s="96"/>
      <c r="N792" s="96"/>
      <c r="O792" s="96"/>
    </row>
    <row r="793" ht="16" customHeight="1" spans="6:15" x14ac:dyDescent="0.25">
      <c r="F793" s="96"/>
      <c r="G793" s="96"/>
      <c r="J793" s="96"/>
      <c r="K793" s="96"/>
      <c r="L793" s="96"/>
      <c r="M793" s="96"/>
      <c r="N793" s="96"/>
      <c r="O793" s="96"/>
    </row>
    <row r="794" ht="16" customHeight="1" spans="6:15" x14ac:dyDescent="0.25">
      <c r="F794" s="96"/>
      <c r="G794" s="96"/>
      <c r="J794" s="96"/>
      <c r="K794" s="96"/>
      <c r="L794" s="96"/>
      <c r="M794" s="96"/>
      <c r="N794" s="96"/>
      <c r="O794" s="96"/>
    </row>
    <row r="795" ht="16" customHeight="1" spans="6:15" x14ac:dyDescent="0.25">
      <c r="F795" s="96"/>
      <c r="G795" s="96"/>
      <c r="J795" s="96"/>
      <c r="K795" s="96"/>
      <c r="L795" s="96"/>
      <c r="M795" s="96"/>
      <c r="N795" s="96"/>
      <c r="O795" s="96"/>
    </row>
    <row r="796" ht="16" customHeight="1" spans="6:15" x14ac:dyDescent="0.25">
      <c r="F796" s="96"/>
      <c r="G796" s="96"/>
      <c r="J796" s="96"/>
      <c r="K796" s="96"/>
      <c r="L796" s="96"/>
      <c r="M796" s="96"/>
      <c r="N796" s="96"/>
      <c r="O796" s="96"/>
    </row>
    <row r="797" ht="16" customHeight="1" spans="6:15" x14ac:dyDescent="0.25">
      <c r="F797" s="96"/>
      <c r="G797" s="96"/>
      <c r="J797" s="96"/>
      <c r="K797" s="96"/>
      <c r="L797" s="96"/>
      <c r="M797" s="96"/>
      <c r="N797" s="96"/>
      <c r="O797" s="96"/>
    </row>
    <row r="798" ht="16" customHeight="1" spans="6:15" x14ac:dyDescent="0.25">
      <c r="F798" s="96"/>
      <c r="G798" s="96"/>
      <c r="J798" s="96"/>
      <c r="K798" s="96"/>
      <c r="L798" s="96"/>
      <c r="M798" s="96"/>
      <c r="N798" s="96"/>
      <c r="O798" s="96"/>
    </row>
    <row r="799" ht="16" customHeight="1" spans="6:15" x14ac:dyDescent="0.25">
      <c r="F799" s="96"/>
      <c r="G799" s="96"/>
      <c r="J799" s="96"/>
      <c r="K799" s="96"/>
      <c r="L799" s="96"/>
      <c r="M799" s="96"/>
      <c r="N799" s="96"/>
      <c r="O799" s="96"/>
    </row>
    <row r="800" ht="16" customHeight="1" spans="6:15" x14ac:dyDescent="0.25">
      <c r="F800" s="96"/>
      <c r="G800" s="96"/>
      <c r="J800" s="96"/>
      <c r="K800" s="96"/>
      <c r="L800" s="96"/>
      <c r="M800" s="96"/>
      <c r="N800" s="96"/>
      <c r="O800" s="96"/>
    </row>
    <row r="801" ht="16" customHeight="1" spans="6:15" x14ac:dyDescent="0.25">
      <c r="F801" s="96"/>
      <c r="G801" s="96"/>
      <c r="J801" s="96"/>
      <c r="K801" s="96"/>
      <c r="L801" s="96"/>
      <c r="M801" s="96"/>
      <c r="N801" s="96"/>
      <c r="O801" s="96"/>
    </row>
    <row r="802" ht="16" customHeight="1" spans="6:15" x14ac:dyDescent="0.25">
      <c r="F802" s="96"/>
      <c r="G802" s="96"/>
      <c r="J802" s="96"/>
      <c r="K802" s="96"/>
      <c r="L802" s="96"/>
      <c r="M802" s="96"/>
      <c r="N802" s="96"/>
      <c r="O802" s="96"/>
    </row>
    <row r="803" ht="16" customHeight="1" spans="6:15" x14ac:dyDescent="0.25">
      <c r="F803" s="96"/>
      <c r="G803" s="96"/>
      <c r="J803" s="96"/>
      <c r="K803" s="96"/>
      <c r="L803" s="96"/>
      <c r="M803" s="96"/>
      <c r="N803" s="96"/>
      <c r="O803" s="96"/>
    </row>
    <row r="804" ht="16" customHeight="1" spans="6:15" x14ac:dyDescent="0.25">
      <c r="F804" s="96"/>
      <c r="G804" s="96"/>
      <c r="J804" s="96"/>
      <c r="K804" s="96"/>
      <c r="L804" s="96"/>
      <c r="M804" s="96"/>
      <c r="N804" s="96"/>
      <c r="O804" s="96"/>
    </row>
    <row r="805" ht="16" customHeight="1" spans="6:15" x14ac:dyDescent="0.25">
      <c r="F805" s="96"/>
      <c r="G805" s="96"/>
      <c r="J805" s="96"/>
      <c r="K805" s="96"/>
      <c r="L805" s="96"/>
      <c r="M805" s="96"/>
      <c r="N805" s="96"/>
      <c r="O805" s="96"/>
    </row>
    <row r="806" ht="16" customHeight="1" spans="6:15" x14ac:dyDescent="0.25">
      <c r="F806" s="96"/>
      <c r="G806" s="96"/>
      <c r="J806" s="96"/>
      <c r="K806" s="96"/>
      <c r="L806" s="96"/>
      <c r="M806" s="96"/>
      <c r="N806" s="96"/>
      <c r="O806" s="96"/>
    </row>
    <row r="807" ht="16" customHeight="1" spans="6:15" x14ac:dyDescent="0.25">
      <c r="F807" s="96"/>
      <c r="G807" s="96"/>
      <c r="J807" s="96"/>
      <c r="K807" s="96"/>
      <c r="L807" s="96"/>
      <c r="M807" s="96"/>
      <c r="N807" s="96"/>
      <c r="O807" s="96"/>
    </row>
    <row r="808" ht="16" customHeight="1" spans="6:15" x14ac:dyDescent="0.25">
      <c r="F808" s="96"/>
      <c r="G808" s="96"/>
      <c r="J808" s="96"/>
      <c r="K808" s="96"/>
      <c r="L808" s="96"/>
      <c r="M808" s="96"/>
      <c r="N808" s="96"/>
      <c r="O808" s="96"/>
    </row>
    <row r="809" ht="16" customHeight="1" spans="6:15" x14ac:dyDescent="0.25">
      <c r="F809" s="96"/>
      <c r="G809" s="96"/>
      <c r="J809" s="96"/>
      <c r="K809" s="96"/>
      <c r="L809" s="96"/>
      <c r="M809" s="96"/>
      <c r="N809" s="96"/>
      <c r="O809" s="96"/>
    </row>
    <row r="810" ht="16" customHeight="1" spans="6:15" x14ac:dyDescent="0.25">
      <c r="F810" s="96"/>
      <c r="G810" s="96"/>
      <c r="J810" s="96"/>
      <c r="K810" s="96"/>
      <c r="L810" s="96"/>
      <c r="M810" s="96"/>
      <c r="N810" s="96"/>
      <c r="O810" s="96"/>
    </row>
    <row r="811" ht="16" customHeight="1" spans="6:15" x14ac:dyDescent="0.25">
      <c r="F811" s="96"/>
      <c r="G811" s="96"/>
      <c r="J811" s="96"/>
      <c r="K811" s="96"/>
      <c r="L811" s="96"/>
      <c r="M811" s="96"/>
      <c r="N811" s="96"/>
      <c r="O811" s="96"/>
    </row>
    <row r="812" ht="16" customHeight="1" spans="6:15" x14ac:dyDescent="0.25">
      <c r="F812" s="96"/>
      <c r="G812" s="96"/>
      <c r="J812" s="96"/>
      <c r="K812" s="96"/>
      <c r="L812" s="96"/>
      <c r="M812" s="96"/>
      <c r="N812" s="96"/>
      <c r="O812" s="96"/>
    </row>
    <row r="813" ht="16" customHeight="1" spans="10:15" x14ac:dyDescent="0.25">
      <c r="J813" s="96"/>
      <c r="K813" s="96"/>
      <c r="L813" s="96"/>
      <c r="M813" s="96"/>
      <c r="N813" s="96"/>
      <c r="O813" s="96"/>
    </row>
    <row r="814" ht="16" customHeight="1" spans="10:15" x14ac:dyDescent="0.25">
      <c r="J814" s="96"/>
      <c r="K814" s="96"/>
      <c r="L814" s="96"/>
      <c r="M814" s="96"/>
      <c r="N814" s="96"/>
      <c r="O814" s="96"/>
    </row>
    <row r="815" ht="16" customHeight="1" spans="13:15" x14ac:dyDescent="0.25">
      <c r="M815" s="96"/>
      <c r="N815" s="96"/>
      <c r="O815" s="96"/>
    </row>
    <row r="816" ht="16" customHeight="1" spans="13:15" x14ac:dyDescent="0.25">
      <c r="M816" s="96"/>
      <c r="N816" s="96"/>
      <c r="O816" s="96"/>
    </row>
    <row r="817" ht="16" customHeight="1" spans="13:15" x14ac:dyDescent="0.25">
      <c r="M817" s="96"/>
      <c r="N817" s="96"/>
      <c r="O817" s="96"/>
    </row>
    <row r="818" ht="16" customHeight="1" spans="13:15" x14ac:dyDescent="0.25">
      <c r="M818" s="96"/>
      <c r="N818" s="96"/>
      <c r="O818" s="96"/>
    </row>
    <row r="819" ht="16" customHeight="1" spans="13:15" x14ac:dyDescent="0.25">
      <c r="M819" s="96"/>
      <c r="N819" s="96"/>
      <c r="O819" s="96"/>
    </row>
    <row r="820" ht="16" customHeight="1" spans="13:15" x14ac:dyDescent="0.25">
      <c r="M820" s="96"/>
      <c r="N820" s="96"/>
      <c r="O820" s="96"/>
    </row>
  </sheetData>
  <sheetProtection sheet="1" objects="1" scenarios="1"/>
  <mergeCells count="1153">
    <mergeCell ref="A2:M2"/>
    <mergeCell ref="C4:D4"/>
    <mergeCell ref="F4:G4"/>
    <mergeCell ref="L4:M4"/>
    <mergeCell ref="C5:D5"/>
    <mergeCell ref="F5:G5"/>
    <mergeCell ref="L5:M5"/>
    <mergeCell ref="C6:D6"/>
    <mergeCell ref="F6:G6"/>
    <mergeCell ref="J5:J15"/>
    <mergeCell ref="L6:M6"/>
    <mergeCell ref="C7:D7"/>
    <mergeCell ref="F7:G7"/>
    <mergeCell ref="L7:M7"/>
    <mergeCell ref="C8:D8"/>
    <mergeCell ref="F8:G8"/>
    <mergeCell ref="L8:M8"/>
    <mergeCell ref="C9:D9"/>
    <mergeCell ref="F9:G9"/>
    <mergeCell ref="L9:M9"/>
    <mergeCell ref="C10:D10"/>
    <mergeCell ref="F10:G10"/>
    <mergeCell ref="L10:M10"/>
    <mergeCell ref="C11:D11"/>
    <mergeCell ref="F11:G11"/>
    <mergeCell ref="L11:M11"/>
    <mergeCell ref="C12:D12"/>
    <mergeCell ref="F12:G13"/>
    <mergeCell ref="L12:M12"/>
    <mergeCell ref="C13:D13"/>
    <mergeCell ref="E12:E13"/>
    <mergeCell ref="B13:B15"/>
    <mergeCell ref="C14:D14"/>
    <mergeCell ref="F14:G14"/>
    <mergeCell ref="L14:M15"/>
    <mergeCell ref="C15:D15"/>
    <mergeCell ref="E14:E15"/>
    <mergeCell ref="F15:G15"/>
    <mergeCell ref="K14:K15"/>
    <mergeCell ref="B17:M17"/>
    <mergeCell ref="D18:F18"/>
    <mergeCell ref="G18:J18"/>
    <mergeCell ref="K18:M18"/>
    <mergeCell ref="B18:B32"/>
    <mergeCell ref="D19:F19"/>
    <mergeCell ref="G19:J19"/>
    <mergeCell ref="K19:M19"/>
    <mergeCell ref="D20:F20"/>
    <mergeCell ref="G20:J20"/>
    <mergeCell ref="K20:M20"/>
    <mergeCell ref="D21:F21"/>
    <mergeCell ref="G21:J21"/>
    <mergeCell ref="K21:M21"/>
    <mergeCell ref="D22:F22"/>
    <mergeCell ref="G22:J22"/>
    <mergeCell ref="K22:M22"/>
    <mergeCell ref="D23:F23"/>
    <mergeCell ref="G23:J23"/>
    <mergeCell ref="K23:M23"/>
    <mergeCell ref="D24:F24"/>
    <mergeCell ref="G24:J24"/>
    <mergeCell ref="K24:M24"/>
    <mergeCell ref="D25:F25"/>
    <mergeCell ref="G25:J25"/>
    <mergeCell ref="K25:M25"/>
    <mergeCell ref="D26:F26"/>
    <mergeCell ref="G26:J26"/>
    <mergeCell ref="K26:M26"/>
    <mergeCell ref="D27:F27"/>
    <mergeCell ref="G27:J27"/>
    <mergeCell ref="K27:M27"/>
    <mergeCell ref="D28:F28"/>
    <mergeCell ref="G28:J28"/>
    <mergeCell ref="K28:M28"/>
    <mergeCell ref="D29:F29"/>
    <mergeCell ref="G29:J29"/>
    <mergeCell ref="K29:M29"/>
    <mergeCell ref="D30:F30"/>
    <mergeCell ref="G30:J30"/>
    <mergeCell ref="K30:M30"/>
    <mergeCell ref="D31:F31"/>
    <mergeCell ref="G31:J31"/>
    <mergeCell ref="K31:M31"/>
    <mergeCell ref="D32:F32"/>
    <mergeCell ref="G32:J32"/>
    <mergeCell ref="K32:M32"/>
    <mergeCell ref="C34:H34"/>
    <mergeCell ref="I34:M34"/>
    <mergeCell ref="C35:H35"/>
    <mergeCell ref="I35:M35"/>
    <mergeCell ref="C36:H38"/>
    <mergeCell ref="J36:M36"/>
    <mergeCell ref="B36:B38"/>
    <mergeCell ref="J37:M37"/>
    <mergeCell ref="J38:M38"/>
    <mergeCell ref="C39:H39"/>
    <mergeCell ref="I39:M39"/>
    <mergeCell ref="C40:H40"/>
    <mergeCell ref="I40:M40"/>
    <mergeCell ref="C41:H41"/>
    <mergeCell ref="I41:M41"/>
    <mergeCell ref="C42:H42"/>
    <mergeCell ref="I42:M42"/>
    <mergeCell ref="C43:H43"/>
    <mergeCell ref="I43:M43"/>
    <mergeCell ref="C44:H44"/>
    <mergeCell ref="I44:M44"/>
    <mergeCell ref="C45:H45"/>
    <mergeCell ref="I45:M45"/>
    <mergeCell ref="C46:H46"/>
    <mergeCell ref="I46:M46"/>
    <mergeCell ref="C47:H47"/>
    <mergeCell ref="I47:M47"/>
    <mergeCell ref="C48:H54"/>
    <mergeCell ref="J48:M48"/>
    <mergeCell ref="B48:B54"/>
    <mergeCell ref="J49:M49"/>
    <mergeCell ref="J50:M50"/>
    <mergeCell ref="J51:M51"/>
    <mergeCell ref="J52:M52"/>
    <mergeCell ref="J53:M53"/>
    <mergeCell ref="J54:M54"/>
    <mergeCell ref="C55:H55"/>
    <mergeCell ref="I55:M55"/>
    <mergeCell ref="C56:H56"/>
    <mergeCell ref="I56:M56"/>
    <mergeCell ref="C57:H57"/>
    <mergeCell ref="I57:M57"/>
    <mergeCell ref="C58:H58"/>
    <mergeCell ref="I58:M58"/>
    <mergeCell ref="B61:L61"/>
    <mergeCell ref="C62:H62"/>
    <mergeCell ref="J62:K62"/>
    <mergeCell ref="C63:H63"/>
    <mergeCell ref="J63:K63"/>
    <mergeCell ref="C65:J65"/>
    <mergeCell ref="B65:B70"/>
    <mergeCell ref="C66:E66"/>
    <mergeCell ref="F66:H66"/>
    <mergeCell ref="I66:J66"/>
    <mergeCell ref="C67:J67"/>
    <mergeCell ref="C68:E68"/>
    <mergeCell ref="F68:H68"/>
    <mergeCell ref="I68:J68"/>
    <mergeCell ref="C69:J70"/>
    <mergeCell ref="D72:I75"/>
    <mergeCell ref="K72:L72"/>
    <mergeCell ref="B72:B75"/>
    <mergeCell ref="B77:O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D272:E272"/>
    <mergeCell ref="F272:G272"/>
    <mergeCell ref="D273:E273"/>
    <mergeCell ref="F273:G273"/>
    <mergeCell ref="D274:E274"/>
    <mergeCell ref="F274:G274"/>
    <mergeCell ref="D275:E275"/>
    <mergeCell ref="F275:G275"/>
    <mergeCell ref="D276:E276"/>
    <mergeCell ref="F276:G276"/>
    <mergeCell ref="D277:E277"/>
    <mergeCell ref="F277:G277"/>
    <mergeCell ref="D278:E278"/>
    <mergeCell ref="F278:G278"/>
    <mergeCell ref="D279:E279"/>
    <mergeCell ref="F279:G279"/>
    <mergeCell ref="D280:E280"/>
    <mergeCell ref="F280:G280"/>
    <mergeCell ref="D281:E281"/>
    <mergeCell ref="F281:G281"/>
    <mergeCell ref="D282:E282"/>
    <mergeCell ref="F282:G282"/>
    <mergeCell ref="D283:E283"/>
    <mergeCell ref="F283:G283"/>
    <mergeCell ref="D284:E284"/>
    <mergeCell ref="F284:G284"/>
    <mergeCell ref="D285:E285"/>
    <mergeCell ref="F285:G285"/>
    <mergeCell ref="D286:E286"/>
    <mergeCell ref="F286:G286"/>
    <mergeCell ref="D287:E287"/>
    <mergeCell ref="F287:G287"/>
    <mergeCell ref="D288:E288"/>
    <mergeCell ref="F288:G288"/>
    <mergeCell ref="D289:E289"/>
    <mergeCell ref="F289:G289"/>
    <mergeCell ref="D290:E290"/>
    <mergeCell ref="F290:G290"/>
    <mergeCell ref="D291:E291"/>
    <mergeCell ref="F291:G291"/>
    <mergeCell ref="D292:E292"/>
    <mergeCell ref="F292:G292"/>
    <mergeCell ref="D293:E293"/>
    <mergeCell ref="F293:G293"/>
    <mergeCell ref="D294:E294"/>
    <mergeCell ref="F294:G294"/>
    <mergeCell ref="D295:E295"/>
    <mergeCell ref="F295:G295"/>
    <mergeCell ref="D296:E296"/>
    <mergeCell ref="F296:G296"/>
    <mergeCell ref="D297:E297"/>
    <mergeCell ref="F297:G297"/>
    <mergeCell ref="D298:E298"/>
    <mergeCell ref="F298:G298"/>
    <mergeCell ref="D299:E299"/>
    <mergeCell ref="F299:G299"/>
    <mergeCell ref="D300:E300"/>
    <mergeCell ref="F300:G300"/>
    <mergeCell ref="D301:E301"/>
    <mergeCell ref="F301:G301"/>
    <mergeCell ref="D302:E302"/>
    <mergeCell ref="F302:G302"/>
    <mergeCell ref="D303:E303"/>
    <mergeCell ref="F303:G303"/>
    <mergeCell ref="D304:E304"/>
    <mergeCell ref="F304:G304"/>
    <mergeCell ref="D305:E305"/>
    <mergeCell ref="F305:G305"/>
    <mergeCell ref="D306:E306"/>
    <mergeCell ref="F306:G306"/>
    <mergeCell ref="D307:E307"/>
    <mergeCell ref="F307:G307"/>
    <mergeCell ref="D308:E308"/>
    <mergeCell ref="F308:G308"/>
    <mergeCell ref="D309:E309"/>
    <mergeCell ref="F309:G309"/>
    <mergeCell ref="D310:E310"/>
    <mergeCell ref="F310:G310"/>
    <mergeCell ref="D311:E311"/>
    <mergeCell ref="F311:G311"/>
    <mergeCell ref="D312:E312"/>
    <mergeCell ref="F312:G312"/>
    <mergeCell ref="D313:E313"/>
    <mergeCell ref="F313:G313"/>
    <mergeCell ref="D314:E314"/>
    <mergeCell ref="F314:G314"/>
    <mergeCell ref="D315:E315"/>
    <mergeCell ref="F315:G315"/>
    <mergeCell ref="D316:E316"/>
    <mergeCell ref="F316:G316"/>
    <mergeCell ref="D317:E317"/>
    <mergeCell ref="F317:G317"/>
    <mergeCell ref="D318:E318"/>
    <mergeCell ref="F318:G318"/>
    <mergeCell ref="D319:E319"/>
    <mergeCell ref="F319:G319"/>
    <mergeCell ref="D320:E320"/>
    <mergeCell ref="F320:G320"/>
    <mergeCell ref="D321:E321"/>
    <mergeCell ref="F321:G321"/>
    <mergeCell ref="D322:E322"/>
    <mergeCell ref="F322:G322"/>
    <mergeCell ref="D323:E323"/>
    <mergeCell ref="F323:G323"/>
    <mergeCell ref="D324:E324"/>
    <mergeCell ref="F324:G324"/>
    <mergeCell ref="D325:E325"/>
    <mergeCell ref="F325:G325"/>
    <mergeCell ref="D326:E326"/>
    <mergeCell ref="F326:G326"/>
    <mergeCell ref="D327:E327"/>
    <mergeCell ref="F327:G327"/>
    <mergeCell ref="D328:E328"/>
    <mergeCell ref="F328:G328"/>
    <mergeCell ref="D329:E329"/>
    <mergeCell ref="F329:G329"/>
    <mergeCell ref="D330:E330"/>
    <mergeCell ref="F330:G330"/>
    <mergeCell ref="D331:E331"/>
    <mergeCell ref="F331:G331"/>
    <mergeCell ref="D332:E332"/>
    <mergeCell ref="F332:G332"/>
    <mergeCell ref="D333:E333"/>
    <mergeCell ref="F333:G333"/>
    <mergeCell ref="D334:E334"/>
    <mergeCell ref="F334:G334"/>
    <mergeCell ref="D335:E335"/>
    <mergeCell ref="F335:G335"/>
    <mergeCell ref="D336:E336"/>
    <mergeCell ref="F336:G336"/>
    <mergeCell ref="D337:E337"/>
    <mergeCell ref="F337:G337"/>
    <mergeCell ref="D338:E338"/>
    <mergeCell ref="F338:G338"/>
    <mergeCell ref="D339:E339"/>
    <mergeCell ref="F339:G339"/>
    <mergeCell ref="D340:E340"/>
    <mergeCell ref="F340:G340"/>
    <mergeCell ref="D341:E341"/>
    <mergeCell ref="F341:G341"/>
    <mergeCell ref="D342:E342"/>
    <mergeCell ref="F342:G342"/>
    <mergeCell ref="D343:E343"/>
    <mergeCell ref="F343:G343"/>
    <mergeCell ref="D344:E344"/>
    <mergeCell ref="F344:G344"/>
    <mergeCell ref="D345:E345"/>
    <mergeCell ref="F345:G345"/>
    <mergeCell ref="D346:E346"/>
    <mergeCell ref="F346:G346"/>
    <mergeCell ref="D347:E347"/>
    <mergeCell ref="F347:G347"/>
    <mergeCell ref="D348:E348"/>
    <mergeCell ref="F348:G348"/>
    <mergeCell ref="D349:E349"/>
    <mergeCell ref="F349:G349"/>
    <mergeCell ref="D350:E350"/>
    <mergeCell ref="F350:G350"/>
    <mergeCell ref="D351:E351"/>
    <mergeCell ref="F351:G351"/>
    <mergeCell ref="D352:E352"/>
    <mergeCell ref="F352:G352"/>
    <mergeCell ref="D353:E353"/>
    <mergeCell ref="F353:G353"/>
    <mergeCell ref="D354:E354"/>
    <mergeCell ref="F354:G354"/>
    <mergeCell ref="D355:E355"/>
    <mergeCell ref="F355:G355"/>
    <mergeCell ref="D356:E356"/>
    <mergeCell ref="F356:G356"/>
    <mergeCell ref="D357:E357"/>
    <mergeCell ref="F357:G357"/>
    <mergeCell ref="D358:E358"/>
    <mergeCell ref="F358:G358"/>
    <mergeCell ref="D359:E359"/>
    <mergeCell ref="F359:G359"/>
    <mergeCell ref="D360:E360"/>
    <mergeCell ref="F360:G360"/>
    <mergeCell ref="D361:E361"/>
    <mergeCell ref="F361:G361"/>
    <mergeCell ref="D362:E362"/>
    <mergeCell ref="F362:G362"/>
    <mergeCell ref="D363:E363"/>
    <mergeCell ref="F363:G363"/>
    <mergeCell ref="D364:E364"/>
    <mergeCell ref="F364:G364"/>
    <mergeCell ref="D365:E365"/>
    <mergeCell ref="F365:G365"/>
    <mergeCell ref="D366:E366"/>
    <mergeCell ref="F366:G366"/>
    <mergeCell ref="D367:E367"/>
    <mergeCell ref="F367:G367"/>
    <mergeCell ref="D368:E368"/>
    <mergeCell ref="F368:G368"/>
    <mergeCell ref="D369:E369"/>
    <mergeCell ref="F369:G369"/>
    <mergeCell ref="D370:E370"/>
    <mergeCell ref="F370:G370"/>
    <mergeCell ref="D371:E371"/>
    <mergeCell ref="F371:G371"/>
    <mergeCell ref="D372:E372"/>
    <mergeCell ref="F372:G372"/>
    <mergeCell ref="D373:E373"/>
    <mergeCell ref="F373:G373"/>
    <mergeCell ref="D374:E374"/>
    <mergeCell ref="F374:G374"/>
    <mergeCell ref="D375:E375"/>
    <mergeCell ref="F375:G375"/>
    <mergeCell ref="D376:E376"/>
    <mergeCell ref="F376:G376"/>
    <mergeCell ref="D377:E377"/>
    <mergeCell ref="F377:G377"/>
    <mergeCell ref="D378:E378"/>
    <mergeCell ref="F378:G378"/>
    <mergeCell ref="D379:E379"/>
    <mergeCell ref="F379:G379"/>
    <mergeCell ref="D380:E380"/>
    <mergeCell ref="F380:G380"/>
    <mergeCell ref="D381:E381"/>
    <mergeCell ref="F381:G381"/>
    <mergeCell ref="D382:E382"/>
    <mergeCell ref="F382:G382"/>
    <mergeCell ref="D383:E383"/>
    <mergeCell ref="F383:G383"/>
    <mergeCell ref="D384:E384"/>
    <mergeCell ref="F384:G384"/>
    <mergeCell ref="D385:E385"/>
    <mergeCell ref="F385:G385"/>
    <mergeCell ref="D386:E386"/>
    <mergeCell ref="F386:G386"/>
    <mergeCell ref="D387:E387"/>
    <mergeCell ref="F387:G387"/>
    <mergeCell ref="D388:E388"/>
    <mergeCell ref="F388:G388"/>
    <mergeCell ref="D389:E389"/>
    <mergeCell ref="F389:G389"/>
    <mergeCell ref="D390:E390"/>
    <mergeCell ref="F390:G390"/>
    <mergeCell ref="D391:E391"/>
    <mergeCell ref="F391:G391"/>
    <mergeCell ref="D392:E392"/>
    <mergeCell ref="F392:G392"/>
    <mergeCell ref="D393:E393"/>
    <mergeCell ref="F393:G393"/>
    <mergeCell ref="D394:E394"/>
    <mergeCell ref="F394:G394"/>
    <mergeCell ref="D395:E395"/>
    <mergeCell ref="F395:G395"/>
    <mergeCell ref="D396:E396"/>
    <mergeCell ref="F396:G396"/>
    <mergeCell ref="D397:E397"/>
    <mergeCell ref="F397:G397"/>
    <mergeCell ref="D398:E398"/>
    <mergeCell ref="F398:G398"/>
    <mergeCell ref="D399:E399"/>
    <mergeCell ref="F399:G399"/>
    <mergeCell ref="D400:E400"/>
    <mergeCell ref="F400:G400"/>
    <mergeCell ref="D401:E401"/>
    <mergeCell ref="F401:G401"/>
    <mergeCell ref="D402:E402"/>
    <mergeCell ref="F402:G402"/>
    <mergeCell ref="D403:E403"/>
    <mergeCell ref="F403:G403"/>
    <mergeCell ref="D404:E404"/>
    <mergeCell ref="F404:G404"/>
    <mergeCell ref="D405:E405"/>
    <mergeCell ref="F405:G405"/>
    <mergeCell ref="D406:E406"/>
    <mergeCell ref="F406:G406"/>
    <mergeCell ref="D407:E407"/>
    <mergeCell ref="F407:G407"/>
    <mergeCell ref="D408:E408"/>
    <mergeCell ref="F408:G408"/>
    <mergeCell ref="D409:E409"/>
    <mergeCell ref="F409:G409"/>
    <mergeCell ref="D410:E410"/>
    <mergeCell ref="F410:G410"/>
    <mergeCell ref="D411:E411"/>
    <mergeCell ref="F411:G411"/>
    <mergeCell ref="D412:E412"/>
    <mergeCell ref="F412:G412"/>
    <mergeCell ref="D413:E413"/>
    <mergeCell ref="F413:G413"/>
    <mergeCell ref="D414:E414"/>
    <mergeCell ref="F414:G414"/>
    <mergeCell ref="D415:E415"/>
    <mergeCell ref="F415:G415"/>
    <mergeCell ref="D416:E416"/>
    <mergeCell ref="F416:G416"/>
    <mergeCell ref="D417:E417"/>
    <mergeCell ref="F417:G417"/>
    <mergeCell ref="D418:E418"/>
    <mergeCell ref="F418:G418"/>
    <mergeCell ref="D419:E419"/>
    <mergeCell ref="F419:G419"/>
    <mergeCell ref="D420:E420"/>
    <mergeCell ref="F420:G420"/>
    <mergeCell ref="D421:E421"/>
    <mergeCell ref="F421:G421"/>
    <mergeCell ref="D422:E422"/>
    <mergeCell ref="F422:G422"/>
    <mergeCell ref="D423:E423"/>
    <mergeCell ref="F423:G423"/>
    <mergeCell ref="D424:E424"/>
    <mergeCell ref="F424:G424"/>
    <mergeCell ref="D425:E425"/>
    <mergeCell ref="F425:G425"/>
    <mergeCell ref="D426:E426"/>
    <mergeCell ref="F426:G426"/>
    <mergeCell ref="D427:E427"/>
    <mergeCell ref="F427:G427"/>
    <mergeCell ref="D428:E428"/>
    <mergeCell ref="F428:G428"/>
    <mergeCell ref="D429:E429"/>
    <mergeCell ref="F429:G429"/>
    <mergeCell ref="D430:E430"/>
    <mergeCell ref="F430:G430"/>
    <mergeCell ref="D431:E431"/>
    <mergeCell ref="F431:G431"/>
    <mergeCell ref="D432:E432"/>
    <mergeCell ref="F432:G432"/>
    <mergeCell ref="D433:E433"/>
    <mergeCell ref="F433:G433"/>
    <mergeCell ref="D434:E434"/>
    <mergeCell ref="F434:G434"/>
    <mergeCell ref="D435:E435"/>
    <mergeCell ref="F435:G435"/>
    <mergeCell ref="D436:E436"/>
    <mergeCell ref="F436:G436"/>
    <mergeCell ref="D437:E437"/>
    <mergeCell ref="F437:G437"/>
    <mergeCell ref="D438:E438"/>
    <mergeCell ref="F438:G438"/>
    <mergeCell ref="D439:E439"/>
    <mergeCell ref="F439:G439"/>
    <mergeCell ref="D440:E440"/>
    <mergeCell ref="F440:G440"/>
    <mergeCell ref="D441:E441"/>
    <mergeCell ref="F441:G441"/>
    <mergeCell ref="D442:E442"/>
    <mergeCell ref="F442:G442"/>
    <mergeCell ref="D443:E443"/>
    <mergeCell ref="F443:G443"/>
    <mergeCell ref="D444:E444"/>
    <mergeCell ref="F444:G444"/>
    <mergeCell ref="D445:E445"/>
    <mergeCell ref="F445:G445"/>
    <mergeCell ref="D446:E446"/>
    <mergeCell ref="F446:G446"/>
    <mergeCell ref="D447:E447"/>
    <mergeCell ref="F447:G447"/>
    <mergeCell ref="D448:E448"/>
    <mergeCell ref="F448:G448"/>
    <mergeCell ref="D449:E449"/>
    <mergeCell ref="F449:G449"/>
    <mergeCell ref="D450:E450"/>
    <mergeCell ref="F450:G450"/>
    <mergeCell ref="D451:E451"/>
    <mergeCell ref="F451:G451"/>
    <mergeCell ref="D452:E452"/>
    <mergeCell ref="F452:G452"/>
    <mergeCell ref="D453:E453"/>
    <mergeCell ref="F453:G453"/>
    <mergeCell ref="D454:E454"/>
    <mergeCell ref="F454:G454"/>
    <mergeCell ref="D455:E455"/>
    <mergeCell ref="F455:G455"/>
    <mergeCell ref="D456:E456"/>
    <mergeCell ref="F456:G456"/>
    <mergeCell ref="D457:E457"/>
    <mergeCell ref="F457:G457"/>
    <mergeCell ref="D458:E458"/>
    <mergeCell ref="F458:G458"/>
    <mergeCell ref="D459:E459"/>
    <mergeCell ref="F459:G459"/>
    <mergeCell ref="D460:E460"/>
    <mergeCell ref="F460:G460"/>
    <mergeCell ref="D461:E461"/>
    <mergeCell ref="F461:G461"/>
    <mergeCell ref="D462:E462"/>
    <mergeCell ref="F462:G462"/>
    <mergeCell ref="D463:E463"/>
    <mergeCell ref="F463:G463"/>
    <mergeCell ref="D464:E464"/>
    <mergeCell ref="F464:G464"/>
    <mergeCell ref="D465:E465"/>
    <mergeCell ref="F465:G465"/>
    <mergeCell ref="D466:E466"/>
    <mergeCell ref="F466:G466"/>
    <mergeCell ref="D467:E467"/>
    <mergeCell ref="F467:G467"/>
    <mergeCell ref="D468:E468"/>
    <mergeCell ref="F468:G468"/>
    <mergeCell ref="D469:E469"/>
    <mergeCell ref="F469:G469"/>
    <mergeCell ref="D470:E470"/>
    <mergeCell ref="F470:G470"/>
    <mergeCell ref="D471:E471"/>
    <mergeCell ref="F471:G471"/>
    <mergeCell ref="D472:E472"/>
    <mergeCell ref="F472:G472"/>
    <mergeCell ref="D473:E473"/>
    <mergeCell ref="F473:G473"/>
    <mergeCell ref="D474:E474"/>
    <mergeCell ref="F474:G474"/>
    <mergeCell ref="D475:E475"/>
    <mergeCell ref="F475:G475"/>
    <mergeCell ref="D476:E476"/>
    <mergeCell ref="F476:G476"/>
    <mergeCell ref="D477:E477"/>
    <mergeCell ref="F477:G477"/>
    <mergeCell ref="D478:E478"/>
    <mergeCell ref="F478:G478"/>
    <mergeCell ref="D479:E479"/>
    <mergeCell ref="F479:G479"/>
    <mergeCell ref="D480:E480"/>
    <mergeCell ref="F480:G480"/>
    <mergeCell ref="D481:E481"/>
    <mergeCell ref="F481:G481"/>
    <mergeCell ref="D482:E482"/>
    <mergeCell ref="F482:G482"/>
    <mergeCell ref="D483:E483"/>
    <mergeCell ref="F483:G483"/>
    <mergeCell ref="D484:E484"/>
    <mergeCell ref="F484:G484"/>
    <mergeCell ref="D485:E485"/>
    <mergeCell ref="F485:G485"/>
    <mergeCell ref="D486:E486"/>
    <mergeCell ref="F486:G486"/>
    <mergeCell ref="D487:E487"/>
    <mergeCell ref="F487:G487"/>
    <mergeCell ref="D488:E488"/>
    <mergeCell ref="F488:G488"/>
    <mergeCell ref="D489:E489"/>
    <mergeCell ref="F489:G489"/>
    <mergeCell ref="D490:E490"/>
    <mergeCell ref="F490:G490"/>
    <mergeCell ref="D491:E491"/>
    <mergeCell ref="F491:G491"/>
    <mergeCell ref="D492:E492"/>
    <mergeCell ref="F492:G492"/>
    <mergeCell ref="D493:E493"/>
    <mergeCell ref="F493:G493"/>
    <mergeCell ref="D494:E494"/>
    <mergeCell ref="F494:G494"/>
    <mergeCell ref="D495:E495"/>
    <mergeCell ref="F495:G495"/>
    <mergeCell ref="D496:E496"/>
    <mergeCell ref="F496:G496"/>
    <mergeCell ref="D497:E497"/>
    <mergeCell ref="F497:G497"/>
    <mergeCell ref="D498:E498"/>
    <mergeCell ref="F498:G498"/>
    <mergeCell ref="D499:E499"/>
    <mergeCell ref="F499:G499"/>
    <mergeCell ref="D500:E500"/>
    <mergeCell ref="F500:G500"/>
    <mergeCell ref="D501:E501"/>
    <mergeCell ref="F501:G501"/>
    <mergeCell ref="D502:E502"/>
    <mergeCell ref="F502:G502"/>
    <mergeCell ref="D503:E503"/>
    <mergeCell ref="F503:G503"/>
    <mergeCell ref="D504:E504"/>
    <mergeCell ref="F504:G504"/>
    <mergeCell ref="D505:E505"/>
    <mergeCell ref="F505:G505"/>
    <mergeCell ref="D506:E506"/>
    <mergeCell ref="F506:G506"/>
    <mergeCell ref="D507:E507"/>
    <mergeCell ref="F507:G507"/>
    <mergeCell ref="D508:E508"/>
    <mergeCell ref="F508:G508"/>
    <mergeCell ref="D509:E509"/>
    <mergeCell ref="F509:G509"/>
    <mergeCell ref="D510:E510"/>
    <mergeCell ref="F510:G510"/>
    <mergeCell ref="D511:E511"/>
    <mergeCell ref="F511:G511"/>
    <mergeCell ref="D512:E512"/>
    <mergeCell ref="F512:G512"/>
    <mergeCell ref="D513:E513"/>
    <mergeCell ref="F513:G513"/>
    <mergeCell ref="D514:E514"/>
    <mergeCell ref="F514:G514"/>
    <mergeCell ref="D515:E515"/>
    <mergeCell ref="F515:G515"/>
    <mergeCell ref="D516:E516"/>
    <mergeCell ref="F516:G516"/>
    <mergeCell ref="D517:E517"/>
    <mergeCell ref="F517:G517"/>
    <mergeCell ref="D518:E518"/>
    <mergeCell ref="F518:G518"/>
    <mergeCell ref="D519:E519"/>
    <mergeCell ref="F519:G519"/>
    <mergeCell ref="D520:E520"/>
    <mergeCell ref="F520:G520"/>
    <mergeCell ref="D521:E521"/>
    <mergeCell ref="F521:G521"/>
    <mergeCell ref="D522:E522"/>
    <mergeCell ref="F522:G522"/>
    <mergeCell ref="D523:E523"/>
    <mergeCell ref="F523:G523"/>
    <mergeCell ref="D524:E524"/>
    <mergeCell ref="F524:G524"/>
    <mergeCell ref="D525:E525"/>
    <mergeCell ref="F525:G525"/>
    <mergeCell ref="D526:E526"/>
    <mergeCell ref="F526:G526"/>
    <mergeCell ref="D527:E527"/>
    <mergeCell ref="F527:G527"/>
    <mergeCell ref="D528:E528"/>
    <mergeCell ref="F528:G528"/>
    <mergeCell ref="D529:E529"/>
    <mergeCell ref="F529:G529"/>
    <mergeCell ref="D530:E530"/>
    <mergeCell ref="F530:G530"/>
    <mergeCell ref="D531:E531"/>
    <mergeCell ref="F531:G531"/>
    <mergeCell ref="D532:E532"/>
    <mergeCell ref="F532:G532"/>
    <mergeCell ref="D533:E533"/>
    <mergeCell ref="F533:G533"/>
    <mergeCell ref="D534:E534"/>
    <mergeCell ref="F534:G534"/>
    <mergeCell ref="D535:E535"/>
    <mergeCell ref="F535:G535"/>
    <mergeCell ref="D536:E536"/>
    <mergeCell ref="F536:G536"/>
    <mergeCell ref="D537:E537"/>
    <mergeCell ref="F537:G537"/>
    <mergeCell ref="D538:E538"/>
    <mergeCell ref="F538:G538"/>
    <mergeCell ref="D539:E539"/>
    <mergeCell ref="F539:G539"/>
    <mergeCell ref="D540:E540"/>
    <mergeCell ref="F540:G540"/>
    <mergeCell ref="D541:E541"/>
    <mergeCell ref="F541:G541"/>
    <mergeCell ref="D542:E542"/>
    <mergeCell ref="F542:G542"/>
    <mergeCell ref="D543:E543"/>
    <mergeCell ref="F543:G543"/>
    <mergeCell ref="D544:E544"/>
    <mergeCell ref="F544:G544"/>
    <mergeCell ref="D545:E545"/>
    <mergeCell ref="F545:G545"/>
    <mergeCell ref="D546:E546"/>
    <mergeCell ref="F546:G546"/>
    <mergeCell ref="D547:E547"/>
    <mergeCell ref="F547:G547"/>
    <mergeCell ref="D548:E548"/>
    <mergeCell ref="F548:G548"/>
    <mergeCell ref="D549:E549"/>
    <mergeCell ref="F549:G549"/>
    <mergeCell ref="D550:E550"/>
    <mergeCell ref="F550:G550"/>
    <mergeCell ref="D551:E551"/>
    <mergeCell ref="F551:G551"/>
    <mergeCell ref="D552:E552"/>
    <mergeCell ref="F552:G552"/>
    <mergeCell ref="D553:E553"/>
    <mergeCell ref="F553:G553"/>
    <mergeCell ref="D554:E554"/>
    <mergeCell ref="F554:G554"/>
    <mergeCell ref="D555:E555"/>
    <mergeCell ref="F555:G555"/>
    <mergeCell ref="D556:E556"/>
    <mergeCell ref="F556:G556"/>
    <mergeCell ref="D557:E557"/>
    <mergeCell ref="F557:G557"/>
    <mergeCell ref="D558:E558"/>
    <mergeCell ref="F558:G558"/>
    <mergeCell ref="D559:E559"/>
    <mergeCell ref="F559:G559"/>
    <mergeCell ref="D560:E560"/>
    <mergeCell ref="F560:G560"/>
    <mergeCell ref="D561:E561"/>
    <mergeCell ref="F561:G561"/>
    <mergeCell ref="D562:E562"/>
    <mergeCell ref="F562:G562"/>
    <mergeCell ref="D563:E563"/>
    <mergeCell ref="F563:G563"/>
    <mergeCell ref="D564:E564"/>
    <mergeCell ref="F564:G564"/>
    <mergeCell ref="D565:E565"/>
    <mergeCell ref="F565:G565"/>
    <mergeCell ref="D566:E566"/>
    <mergeCell ref="F566:G566"/>
    <mergeCell ref="D567:E567"/>
    <mergeCell ref="F567:G567"/>
    <mergeCell ref="D568:E568"/>
    <mergeCell ref="F568:G568"/>
    <mergeCell ref="D569:E569"/>
    <mergeCell ref="F569:G569"/>
    <mergeCell ref="D570:E570"/>
    <mergeCell ref="F570:G570"/>
    <mergeCell ref="D571:E571"/>
    <mergeCell ref="F571:G571"/>
    <mergeCell ref="D572:E572"/>
    <mergeCell ref="F572:G572"/>
    <mergeCell ref="D573:E573"/>
    <mergeCell ref="F573:G573"/>
    <mergeCell ref="D574:E574"/>
    <mergeCell ref="F574:G574"/>
    <mergeCell ref="D575:E575"/>
    <mergeCell ref="F575:G575"/>
    <mergeCell ref="D576:E576"/>
    <mergeCell ref="F576:G576"/>
    <mergeCell ref="D577:E577"/>
    <mergeCell ref="F577:G577"/>
    <mergeCell ref="D578:E578"/>
    <mergeCell ref="F578:G578"/>
    <mergeCell ref="D579:E579"/>
    <mergeCell ref="F579:G579"/>
  </mergeCells>
  <dataValidations count="20">
    <dataValidation type="list" allowBlank="1" sqref="C11">
      <formula1>"Please Select,System,Technology Below the System Level"</formula1>
    </dataValidation>
    <dataValidation type="list" allowBlank="1" sqref="C13">
      <formula1>Sheet1!$D$44:$D$49</formula1>
    </dataValidation>
    <dataValidation type="list" allowBlank="1" sqref="C15">
      <formula1>Sheet1!$E$50:$K$50</formula1>
    </dataValidation>
    <dataValidation type="list" allowBlank="1" sqref="F11">
      <formula1>"Please Select,Not Authorized,ATO,ATO with Conditions,IATT,DATO"</formula1>
    </dataValidation>
    <dataValidation type="list" allowBlank="1" sqref="F7">
      <formula1>Sheet1!$B$26:$B$67</formula1>
    </dataValidation>
    <dataValidation type="list" allowBlank="1" sqref="I11">
      <formula1>"Please Select,Single Location, Multiple Locations"</formula1>
    </dataValidation>
    <dataValidation type="list" allowBlank="1" sqref="I13">
      <formula1>"Please Select,Yes,No"</formula1>
    </dataValidation>
    <dataValidation type="list" allowBlank="1" sqref="I35">
      <formula1>"Please Select,Commerical off-the-shelf (COTS),Government off-the-shelf (GOTS)"</formula1>
    </dataValidation>
    <dataValidation type="list" allowBlank="1" sqref="I47">
      <formula1>"Please Select,DoD Owned and DoD Operated System,DoD Owned and Non-DoD Operated System,DoD Controlled/Non-DoD Owned and Operated System,DoD-Partnered System"</formula1>
    </dataValidation>
    <dataValidation type="list" allowBlank="1" sqref="I55:I57">
      <formula1>"Please Select,Yes,No"</formula1>
    </dataValidation>
    <dataValidation type="list" allowBlank="1" sqref="I7">
      <formula1>"Please Select,EIEMA,BMA,WMA,DIMA"</formula1>
    </dataValidation>
    <dataValidation type="list" allowBlank="1" sqref="I9">
      <formula1>"Please Select,Annual Review Date,ISCM"</formula1>
    </dataValidation>
    <dataValidation type="list" allowBlank="1" sqref="J100:J579">
      <formula1>"Implemented,Planned,NA"</formula1>
    </dataValidation>
    <dataValidation type="list" allowBlank="1" sqref="J36:J38">
      <formula1>"Please Select,Yes,No"</formula1>
    </dataValidation>
    <dataValidation type="list" allowBlank="1" sqref="J48:J54">
      <formula1>"Please Select,Yes,No"</formula1>
    </dataValidation>
    <dataValidation type="list" allowBlank="1" sqref="J79:J579">
      <formula1>"Implemented,Planned,NA"</formula1>
    </dataValidation>
    <dataValidation type="list" allowBlank="1" sqref="K100:K579">
      <formula1>"Common,System-Specific,Hybrid"</formula1>
    </dataValidation>
    <dataValidation type="list" allowBlank="1" sqref="K79:K579">
      <formula1>"Common,System-Specific,Hybrid"</formula1>
    </dataValidation>
    <dataValidation type="list" allowBlank="1" sqref="L100:L579">
      <formula1>"DoD,Component,Enclave"</formula1>
    </dataValidation>
    <dataValidation type="list" allowBlank="1" sqref="L79:L579">
      <formula1>"DoD,Component,Enclave"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1"/>
  <sheetViews>
    <sheetView workbookViewId="0" zoomScale="80" zoomScaleNormal="80">
      <selection activeCell="B6" sqref="B6"/>
    </sheetView>
  </sheetViews>
  <sheetFormatPr defaultRowHeight="16" outlineLevelRow="0" outlineLevelCol="0" x14ac:dyDescent="0.2" defaultColWidth="8.83203125" customHeight="1"/>
  <cols>
    <col min="1" max="1" width="4.83203125" customWidth="1"/>
    <col min="2" max="3" width="14.5" customWidth="1"/>
    <col min="4" max="4" width="27.5" customWidth="1"/>
    <col min="5" max="6" width="16.5" customWidth="1"/>
    <col min="7" max="7" width="13.5" customWidth="1"/>
    <col min="8" max="9" width="11.83203125" customWidth="1"/>
    <col min="10" max="10" width="13" customWidth="1"/>
    <col min="11" max="11" width="19.5" customWidth="1"/>
    <col min="12" max="12" width="20.1640625" customWidth="1"/>
    <col min="13" max="13" width="17.5" customWidth="1"/>
    <col min="14" max="14" width="17" customWidth="1"/>
    <col min="15" max="15" width="35.1640625" customWidth="1"/>
    <col min="16" max="16" width="19.5" customWidth="1"/>
    <col min="17" max="18" width="9.1640625" customWidth="1"/>
  </cols>
  <sheetData>
    <row r="1" spans="1:18" x14ac:dyDescent="0.25">
      <c r="A1" s="256"/>
      <c r="B1" s="257"/>
      <c r="C1" s="257"/>
      <c r="D1" s="257"/>
      <c r="E1" s="257"/>
      <c r="F1" s="257"/>
      <c r="G1" s="257"/>
      <c r="H1" s="257"/>
      <c r="I1" s="257"/>
      <c r="J1" s="258"/>
      <c r="K1" s="258"/>
      <c r="L1" s="258"/>
      <c r="M1" s="258"/>
      <c r="N1" s="258"/>
      <c r="O1" s="258"/>
      <c r="P1" s="258"/>
      <c r="Q1" s="256"/>
      <c r="R1" s="256"/>
    </row>
    <row r="2" ht="17" customHeight="1" spans="1:18" x14ac:dyDescent="0.25">
      <c r="A2" s="256"/>
      <c r="B2" s="259" t="s">
        <v>2320</v>
      </c>
      <c r="C2" s="259"/>
      <c r="D2" s="260"/>
      <c r="E2" s="260"/>
      <c r="F2" s="260"/>
      <c r="G2" s="260"/>
      <c r="H2" s="260"/>
      <c r="I2" s="260"/>
      <c r="J2" s="260"/>
      <c r="K2" s="260"/>
      <c r="L2" s="260"/>
      <c r="M2" s="260"/>
      <c r="N2" s="260"/>
      <c r="O2" s="260"/>
      <c r="P2" s="260"/>
      <c r="Q2" s="256"/>
      <c r="R2" s="256"/>
    </row>
    <row r="3" spans="1:18" x14ac:dyDescent="0.25">
      <c r="A3" s="256"/>
      <c r="B3" s="261" t="s">
        <v>2321</v>
      </c>
      <c r="C3" s="262"/>
      <c r="D3" s="262"/>
      <c r="E3" s="263" t="s">
        <v>2322</v>
      </c>
      <c r="F3" s="264"/>
      <c r="G3" s="261" t="s">
        <v>2323</v>
      </c>
      <c r="H3" s="262"/>
      <c r="I3" s="265"/>
      <c r="J3" s="266" t="s">
        <v>2324</v>
      </c>
      <c r="K3" s="267"/>
      <c r="L3" s="267"/>
      <c r="M3" s="267"/>
      <c r="N3" s="268"/>
      <c r="O3" s="261" t="s">
        <v>2325</v>
      </c>
      <c r="P3" s="269"/>
      <c r="Q3" s="256"/>
      <c r="R3" s="256"/>
    </row>
    <row r="4" spans="1:18" x14ac:dyDescent="0.25">
      <c r="A4" s="256"/>
      <c r="B4" s="270">
        <f>IF(SP!C5="","",SP!C5)</f>
      </c>
      <c r="C4" s="271"/>
      <c r="D4" s="272"/>
      <c r="E4" s="273">
        <f>IF(SP!C9="","",SP!C9)</f>
      </c>
      <c r="F4" s="274"/>
      <c r="G4" s="273">
        <f>IF(SP!F7="Please Select","",SP!F7)</f>
      </c>
      <c r="H4" s="275"/>
      <c r="I4" s="274"/>
      <c r="J4" s="276">
        <f>IF(SP!C7="","",SP!C7)</f>
      </c>
      <c r="K4" s="277"/>
      <c r="L4" s="277"/>
      <c r="M4" s="277"/>
      <c r="N4" s="278"/>
      <c r="O4" s="279">
        <f>IF(SP!C11="Please Select","",SP!C11)</f>
      </c>
      <c r="P4" s="280"/>
      <c r="Q4" s="256"/>
      <c r="R4" s="256"/>
    </row>
    <row r="5" ht="21" customHeight="1" spans="1:18" x14ac:dyDescent="0.25">
      <c r="A5" s="281"/>
      <c r="B5" s="282"/>
      <c r="C5" s="283"/>
      <c r="D5" s="283"/>
      <c r="E5" s="284"/>
      <c r="F5" s="285"/>
      <c r="G5" s="284"/>
      <c r="H5" s="286"/>
      <c r="I5" s="285"/>
      <c r="J5" s="276"/>
      <c r="K5" s="277"/>
      <c r="L5" s="277"/>
      <c r="M5" s="277"/>
      <c r="N5" s="278"/>
      <c r="O5" s="287"/>
      <c r="P5" s="288"/>
      <c r="Q5" s="256"/>
      <c r="R5" s="256"/>
    </row>
    <row r="6" ht="20" customHeight="1" spans="1:18" x14ac:dyDescent="0.25">
      <c r="A6" s="281"/>
      <c r="B6" s="261" t="s">
        <v>2326</v>
      </c>
      <c r="C6" s="262"/>
      <c r="D6" s="265"/>
      <c r="E6" s="289"/>
      <c r="F6" s="290"/>
      <c r="G6" s="291" t="s">
        <v>2327</v>
      </c>
      <c r="H6" s="292"/>
      <c r="I6" s="292"/>
      <c r="J6" s="293"/>
      <c r="K6" s="261"/>
      <c r="L6" s="262"/>
      <c r="M6" s="262"/>
      <c r="N6" s="265"/>
      <c r="O6" s="261" t="s">
        <v>2328</v>
      </c>
      <c r="P6" s="294"/>
      <c r="Q6" s="256"/>
      <c r="R6" s="256"/>
    </row>
    <row r="7" ht="20" customHeight="1" spans="1:18" x14ac:dyDescent="0.25">
      <c r="A7" s="281"/>
      <c r="B7" s="295">
        <f>IF(SP!D19="","",SP!D19)</f>
      </c>
      <c r="C7" s="296"/>
      <c r="D7" s="297"/>
      <c r="E7" s="298"/>
      <c r="F7" s="299"/>
      <c r="G7" s="300"/>
      <c r="H7" s="301"/>
      <c r="I7" s="301"/>
      <c r="J7" s="302"/>
      <c r="K7" s="303"/>
      <c r="L7" s="304"/>
      <c r="M7" s="304"/>
      <c r="N7" s="305"/>
      <c r="O7" s="306"/>
      <c r="P7" s="307"/>
      <c r="Q7" s="256"/>
      <c r="R7" s="256"/>
    </row>
    <row r="8" ht="21" customHeight="1" spans="1:18" x14ac:dyDescent="0.25">
      <c r="A8" s="281"/>
      <c r="B8" s="308"/>
      <c r="C8" s="309"/>
      <c r="D8" s="310"/>
      <c r="E8" s="311"/>
      <c r="F8" s="312"/>
      <c r="G8" s="313"/>
      <c r="H8" s="314"/>
      <c r="I8" s="314"/>
      <c r="J8" s="315"/>
      <c r="K8" s="316"/>
      <c r="L8" s="317"/>
      <c r="M8" s="317"/>
      <c r="N8" s="318"/>
      <c r="O8" s="319"/>
      <c r="P8" s="320"/>
      <c r="Q8" s="256"/>
      <c r="R8" s="256"/>
    </row>
    <row r="9" ht="20" customHeight="1" spans="1:18" x14ac:dyDescent="0.25">
      <c r="A9" s="281"/>
      <c r="B9" s="321" t="s">
        <v>2329</v>
      </c>
      <c r="C9" s="322"/>
      <c r="D9" s="323"/>
      <c r="E9" s="261"/>
      <c r="F9" s="265"/>
      <c r="G9" s="324" t="s">
        <v>2330</v>
      </c>
      <c r="H9" s="261" t="s">
        <v>2331</v>
      </c>
      <c r="I9" s="265"/>
      <c r="J9" s="325" t="s">
        <v>2332</v>
      </c>
      <c r="K9" s="326" t="s">
        <v>2333</v>
      </c>
      <c r="L9" s="327"/>
      <c r="M9" s="328"/>
      <c r="N9" s="329"/>
      <c r="O9" s="330"/>
      <c r="P9" s="331"/>
      <c r="Q9" s="256"/>
      <c r="R9" s="256"/>
    </row>
    <row r="10" ht="21" customHeight="1" spans="1:18" x14ac:dyDescent="0.25">
      <c r="A10" s="281"/>
      <c r="B10" s="332">
        <f>IF(SP!D22="","",SP!D22)</f>
      </c>
      <c r="C10" s="333"/>
      <c r="D10" s="334"/>
      <c r="E10" s="335"/>
      <c r="F10" s="336"/>
      <c r="G10" s="337">
        <f>SP!C68</f>
      </c>
      <c r="H10" s="338">
        <f>SP!F68</f>
      </c>
      <c r="I10" s="339"/>
      <c r="J10" s="338">
        <f>SP!I68</f>
      </c>
      <c r="K10" s="332">
        <f>IF(SP!D26="","",SP!D26)</f>
      </c>
      <c r="L10" s="334"/>
      <c r="M10" s="340"/>
      <c r="O10" s="340"/>
      <c r="P10" s="312"/>
      <c r="Q10" s="256"/>
      <c r="R10" s="256"/>
    </row>
    <row r="11" ht="20" customHeight="1" spans="1:18" x14ac:dyDescent="0.25">
      <c r="A11" s="281"/>
      <c r="B11" s="341" t="s">
        <v>2334</v>
      </c>
      <c r="C11" s="342"/>
      <c r="D11" s="342"/>
      <c r="E11" s="342"/>
      <c r="F11" s="342"/>
      <c r="G11" s="342"/>
      <c r="H11" s="342"/>
      <c r="I11" s="342"/>
      <c r="J11" s="342"/>
      <c r="K11" s="343"/>
      <c r="L11" s="343"/>
      <c r="M11" s="342"/>
      <c r="N11" s="342"/>
      <c r="O11" s="342"/>
      <c r="P11" s="344"/>
      <c r="Q11" s="256"/>
      <c r="R11" s="256"/>
    </row>
    <row r="12" ht="21" customHeight="1" spans="1:18" x14ac:dyDescent="0.25">
      <c r="A12" s="345"/>
      <c r="B12" s="346"/>
      <c r="C12" s="347"/>
      <c r="D12" s="347"/>
      <c r="E12" s="347"/>
      <c r="F12" s="347"/>
      <c r="G12" s="347"/>
      <c r="H12" s="347"/>
      <c r="I12" s="347"/>
      <c r="J12" s="347"/>
      <c r="K12" s="347"/>
      <c r="L12" s="347"/>
      <c r="M12" s="347"/>
      <c r="N12" s="347"/>
      <c r="O12" s="347"/>
      <c r="P12" s="348"/>
      <c r="Q12" s="256"/>
      <c r="R12" s="256"/>
    </row>
    <row r="13" ht="60" customHeight="1" spans="1:18" x14ac:dyDescent="0.25">
      <c r="A13" s="345"/>
      <c r="B13" s="349" t="s">
        <v>2335</v>
      </c>
      <c r="C13" s="350" t="s">
        <v>2336</v>
      </c>
      <c r="D13" s="351" t="s">
        <v>2337</v>
      </c>
      <c r="E13" s="351" t="s">
        <v>2338</v>
      </c>
      <c r="F13" s="350" t="s">
        <v>2339</v>
      </c>
      <c r="G13" s="352" t="s">
        <v>2340</v>
      </c>
      <c r="H13" s="350" t="s">
        <v>2341</v>
      </c>
      <c r="I13" s="350" t="s">
        <v>2342</v>
      </c>
      <c r="J13" s="350" t="s">
        <v>2343</v>
      </c>
      <c r="K13" s="350" t="s">
        <v>2344</v>
      </c>
      <c r="L13" s="349" t="s">
        <v>2345</v>
      </c>
      <c r="M13" s="349" t="s">
        <v>2346</v>
      </c>
      <c r="N13" s="258"/>
      <c r="O13" s="258"/>
      <c r="P13" s="258"/>
      <c r="Q13" s="256"/>
      <c r="R13" s="256"/>
    </row>
    <row r="14" ht="48" customHeight="1" spans="2:13" s="230" customFormat="1" x14ac:dyDescent="0.25">
      <c r="B14" s="231">
        <f>SP!C79</f>
      </c>
      <c r="C14" s="231" t="s">
        <v>2347</v>
      </c>
      <c r="D14" s="231">
        <f>SP!D79</f>
      </c>
      <c r="E14" s="96"/>
      <c r="F14" s="231">
        <f>IF(SP!F79="", "",SP!F79)</f>
      </c>
      <c r="G14" s="96"/>
      <c r="H14" s="96"/>
      <c r="I14" s="96"/>
      <c r="J14" s="96"/>
      <c r="K14" s="96"/>
      <c r="L14" s="96"/>
      <c r="M14" s="96"/>
    </row>
    <row r="15" ht="48" customHeight="1" spans="2:13" s="230" customFormat="1" x14ac:dyDescent="0.25">
      <c r="B15" s="231">
        <f>SP!C80</f>
      </c>
      <c r="C15" s="231" t="s">
        <v>2347</v>
      </c>
      <c r="D15" s="231">
        <f>SP!D80</f>
      </c>
      <c r="E15" s="96"/>
      <c r="F15" s="231">
        <f>IF(SP!F80="", "",SP!F80)</f>
      </c>
      <c r="G15" s="96"/>
      <c r="H15" s="96"/>
      <c r="I15" s="96"/>
      <c r="J15" s="96"/>
      <c r="K15" s="96"/>
      <c r="L15" s="96"/>
      <c r="M15" s="96"/>
    </row>
    <row r="16" ht="48" customHeight="1" spans="2:13" s="230" customFormat="1" x14ac:dyDescent="0.25">
      <c r="B16" s="231">
        <f>SP!C81</f>
      </c>
      <c r="C16" s="231" t="s">
        <v>2347</v>
      </c>
      <c r="D16" s="231">
        <f>SP!D81</f>
      </c>
      <c r="E16" s="96"/>
      <c r="F16" s="231">
        <f>IF(SP!F81="", "",SP!F81)</f>
      </c>
      <c r="G16" s="96"/>
      <c r="H16" s="96"/>
      <c r="I16" s="96"/>
      <c r="J16" s="96"/>
      <c r="K16" s="96"/>
      <c r="L16" s="96"/>
      <c r="M16" s="96"/>
    </row>
    <row r="17" ht="48" customHeight="1" spans="2:13" s="230" customFormat="1" x14ac:dyDescent="0.25">
      <c r="B17" s="231">
        <f>SP!C82</f>
      </c>
      <c r="C17" s="231" t="s">
        <v>2347</v>
      </c>
      <c r="D17" s="231">
        <f>SP!D82</f>
      </c>
      <c r="E17" s="96"/>
      <c r="F17" s="231">
        <f>IF(SP!F82="", "",SP!F82)</f>
      </c>
      <c r="G17" s="96"/>
      <c r="H17" s="96"/>
      <c r="I17" s="96"/>
      <c r="J17" s="96"/>
      <c r="K17" s="96"/>
      <c r="L17" s="96"/>
      <c r="M17" s="96"/>
    </row>
    <row r="18" ht="48" customHeight="1" spans="2:13" s="230" customFormat="1" x14ac:dyDescent="0.25">
      <c r="B18" s="231">
        <f>SP!C83</f>
      </c>
      <c r="C18" s="231" t="s">
        <v>2347</v>
      </c>
      <c r="D18" s="231">
        <f>SP!D83</f>
      </c>
      <c r="E18" s="96"/>
      <c r="F18" s="231">
        <f>IF(SP!F83="", "",SP!F83)</f>
      </c>
      <c r="G18" s="96"/>
      <c r="H18" s="96"/>
      <c r="I18" s="96"/>
      <c r="J18" s="96"/>
      <c r="K18" s="96"/>
      <c r="L18" s="96"/>
      <c r="M18" s="96"/>
    </row>
    <row r="19" ht="48" customHeight="1" spans="2:13" s="230" customFormat="1" x14ac:dyDescent="0.25">
      <c r="B19" s="231">
        <f>SP!C84</f>
      </c>
      <c r="C19" s="231" t="s">
        <v>2347</v>
      </c>
      <c r="D19" s="231">
        <f>SP!D84</f>
      </c>
      <c r="E19" s="96"/>
      <c r="F19" s="231">
        <f>IF(SP!F84="", "",SP!F84)</f>
      </c>
      <c r="G19" s="96"/>
      <c r="H19" s="96"/>
      <c r="I19" s="96"/>
      <c r="J19" s="96"/>
      <c r="K19" s="96"/>
      <c r="L19" s="96"/>
      <c r="M19" s="96"/>
    </row>
    <row r="20" ht="48" customHeight="1" spans="2:13" s="230" customFormat="1" x14ac:dyDescent="0.25">
      <c r="B20" s="231">
        <f>SP!C85</f>
      </c>
      <c r="C20" s="231" t="s">
        <v>2347</v>
      </c>
      <c r="D20" s="231">
        <f>SP!D85</f>
      </c>
      <c r="E20" s="96"/>
      <c r="F20" s="231">
        <f>IF(SP!F85="", "",SP!F85)</f>
      </c>
      <c r="G20" s="96"/>
      <c r="H20" s="96"/>
      <c r="I20" s="96"/>
      <c r="J20" s="96"/>
      <c r="K20" s="96"/>
      <c r="L20" s="96"/>
      <c r="M20" s="96"/>
    </row>
    <row r="21" ht="48" customHeight="1" spans="2:13" s="230" customFormat="1" x14ac:dyDescent="0.25">
      <c r="B21" s="231">
        <f>SP!C86</f>
      </c>
      <c r="C21" s="231" t="s">
        <v>2347</v>
      </c>
      <c r="D21" s="231">
        <f>SP!D86</f>
      </c>
      <c r="E21" s="96"/>
      <c r="F21" s="231">
        <f>IF(SP!F86="", "",SP!F86)</f>
      </c>
      <c r="G21" s="96"/>
      <c r="H21" s="96"/>
      <c r="I21" s="96"/>
      <c r="J21" s="96"/>
      <c r="K21" s="96"/>
      <c r="L21" s="96"/>
      <c r="M21" s="96"/>
    </row>
    <row r="22" ht="48" customHeight="1" spans="2:13" s="230" customFormat="1" x14ac:dyDescent="0.25">
      <c r="B22" s="231">
        <f>SP!C87</f>
      </c>
      <c r="C22" s="231" t="s">
        <v>2347</v>
      </c>
      <c r="D22" s="231">
        <f>SP!D87</f>
      </c>
      <c r="E22" s="96"/>
      <c r="F22" s="231">
        <f>IF(SP!F87="", "",SP!F87)</f>
      </c>
      <c r="G22" s="96"/>
      <c r="H22" s="96"/>
      <c r="I22" s="96"/>
      <c r="J22" s="96"/>
      <c r="K22" s="96"/>
      <c r="L22" s="96"/>
      <c r="M22" s="96"/>
    </row>
    <row r="23" ht="48" customHeight="1" spans="2:13" s="230" customFormat="1" x14ac:dyDescent="0.25">
      <c r="B23" s="231">
        <f>SP!C88</f>
      </c>
      <c r="C23" s="231" t="s">
        <v>2347</v>
      </c>
      <c r="D23" s="231">
        <f>SP!D88</f>
      </c>
      <c r="E23" s="96"/>
      <c r="F23" s="231">
        <f>IF(SP!F88="", "",SP!F88)</f>
      </c>
      <c r="G23" s="96"/>
      <c r="H23" s="96"/>
      <c r="I23" s="96"/>
      <c r="J23" s="96"/>
      <c r="K23" s="96"/>
      <c r="L23" s="96"/>
      <c r="M23" s="96"/>
    </row>
    <row r="24" ht="48" customHeight="1" spans="2:13" s="230" customFormat="1" x14ac:dyDescent="0.25">
      <c r="B24" s="231">
        <f>SP!C89</f>
      </c>
      <c r="C24" s="231" t="s">
        <v>2347</v>
      </c>
      <c r="D24" s="231">
        <f>SP!D89</f>
      </c>
      <c r="E24" s="96"/>
      <c r="F24" s="231">
        <f>IF(SP!F89="", "",SP!F89)</f>
      </c>
      <c r="G24" s="96"/>
      <c r="H24" s="96"/>
      <c r="I24" s="96"/>
      <c r="J24" s="96"/>
      <c r="K24" s="96"/>
      <c r="L24" s="96"/>
      <c r="M24" s="96"/>
    </row>
    <row r="25" ht="48" customHeight="1" spans="2:13" s="230" customFormat="1" x14ac:dyDescent="0.25">
      <c r="B25" s="231">
        <f>SP!C90</f>
      </c>
      <c r="C25" s="231" t="s">
        <v>2347</v>
      </c>
      <c r="D25" s="231">
        <f>SP!D90</f>
      </c>
      <c r="E25" s="96"/>
      <c r="F25" s="231">
        <f>IF(SP!F90="", "",SP!F90)</f>
      </c>
      <c r="G25" s="96"/>
      <c r="H25" s="96"/>
      <c r="I25" s="96"/>
      <c r="J25" s="96"/>
      <c r="K25" s="96"/>
      <c r="L25" s="96"/>
      <c r="M25" s="96"/>
    </row>
    <row r="26" ht="48" customHeight="1" spans="2:13" s="230" customFormat="1" x14ac:dyDescent="0.25">
      <c r="B26" s="231">
        <f>SP!C91</f>
      </c>
      <c r="C26" s="231" t="s">
        <v>2347</v>
      </c>
      <c r="D26" s="231">
        <f>SP!D91</f>
      </c>
      <c r="E26" s="96"/>
      <c r="F26" s="231">
        <f>IF(SP!F91="", "",SP!F91)</f>
      </c>
      <c r="G26" s="96"/>
      <c r="H26" s="96"/>
      <c r="I26" s="96"/>
      <c r="J26" s="96"/>
      <c r="K26" s="96"/>
      <c r="L26" s="96"/>
      <c r="M26" s="96"/>
    </row>
    <row r="27" ht="48" customHeight="1" spans="2:13" s="230" customFormat="1" x14ac:dyDescent="0.25">
      <c r="B27" s="231">
        <f>SP!C92</f>
      </c>
      <c r="C27" s="231" t="s">
        <v>2347</v>
      </c>
      <c r="D27" s="231">
        <f>SP!D92</f>
      </c>
      <c r="E27" s="96"/>
      <c r="F27" s="231">
        <f>IF(SP!F92="", "",SP!F92)</f>
      </c>
      <c r="G27" s="96"/>
      <c r="H27" s="96"/>
      <c r="I27" s="96"/>
      <c r="J27" s="96"/>
      <c r="K27" s="96"/>
      <c r="L27" s="96"/>
      <c r="M27" s="96"/>
    </row>
    <row r="28" ht="48" customHeight="1" spans="2:13" s="230" customFormat="1" x14ac:dyDescent="0.25">
      <c r="B28" s="231">
        <f>SP!C93</f>
      </c>
      <c r="C28" s="231" t="s">
        <v>2347</v>
      </c>
      <c r="D28" s="231">
        <f>SP!D93</f>
      </c>
      <c r="E28" s="96"/>
      <c r="F28" s="231">
        <f>IF(SP!F93="", "",SP!F93)</f>
      </c>
      <c r="G28" s="96"/>
      <c r="H28" s="96"/>
      <c r="I28" s="96"/>
      <c r="J28" s="96"/>
      <c r="K28" s="96"/>
      <c r="L28" s="96"/>
      <c r="M28" s="96"/>
    </row>
    <row r="29" ht="48" customHeight="1" spans="2:13" s="230" customFormat="1" x14ac:dyDescent="0.25">
      <c r="B29" s="231">
        <f>SP!C94</f>
      </c>
      <c r="C29" s="231" t="s">
        <v>2347</v>
      </c>
      <c r="D29" s="231">
        <f>SP!D94</f>
      </c>
      <c r="E29" s="96"/>
      <c r="F29" s="231">
        <f>IF(SP!F94="", "",SP!F94)</f>
      </c>
      <c r="G29" s="96"/>
      <c r="H29" s="96"/>
      <c r="I29" s="96"/>
      <c r="J29" s="96"/>
      <c r="K29" s="96"/>
      <c r="L29" s="96"/>
      <c r="M29" s="96"/>
    </row>
    <row r="30" ht="48" customHeight="1" spans="2:13" s="230" customFormat="1" x14ac:dyDescent="0.25">
      <c r="B30" s="231">
        <f>SP!C95</f>
      </c>
      <c r="C30" s="231" t="s">
        <v>2347</v>
      </c>
      <c r="D30" s="231">
        <f>SP!D95</f>
      </c>
      <c r="E30" s="96"/>
      <c r="F30" s="231">
        <f>IF(SP!F95="", "",SP!F95)</f>
      </c>
      <c r="G30" s="96"/>
      <c r="H30" s="96"/>
      <c r="I30" s="96"/>
      <c r="J30" s="96"/>
      <c r="K30" s="96"/>
      <c r="L30" s="96"/>
      <c r="M30" s="96"/>
    </row>
    <row r="31" ht="48" customHeight="1" spans="2:13" s="230" customFormat="1" x14ac:dyDescent="0.25">
      <c r="B31" s="231">
        <f>SP!C96</f>
      </c>
      <c r="C31" s="231" t="s">
        <v>2347</v>
      </c>
      <c r="D31" s="231">
        <f>SP!D96</f>
      </c>
      <c r="E31" s="96"/>
      <c r="F31" s="231">
        <f>IF(SP!F96="", "",SP!F96)</f>
      </c>
      <c r="G31" s="96"/>
      <c r="H31" s="96"/>
      <c r="I31" s="96"/>
      <c r="J31" s="96"/>
      <c r="K31" s="96"/>
      <c r="L31" s="96"/>
      <c r="M31" s="96"/>
    </row>
    <row r="32" ht="48" customHeight="1" spans="2:13" s="230" customFormat="1" x14ac:dyDescent="0.25">
      <c r="B32" s="231">
        <f>SP!C97</f>
      </c>
      <c r="C32" s="231" t="s">
        <v>2347</v>
      </c>
      <c r="D32" s="231">
        <f>SP!D97</f>
      </c>
      <c r="E32" s="96"/>
      <c r="F32" s="231">
        <f>IF(SP!F97="", "",SP!F97)</f>
      </c>
      <c r="G32" s="96"/>
      <c r="H32" s="96"/>
      <c r="I32" s="96"/>
      <c r="J32" s="96"/>
      <c r="K32" s="96"/>
      <c r="L32" s="96"/>
      <c r="M32" s="96"/>
    </row>
    <row r="33" ht="48" customHeight="1" spans="2:13" s="230" customFormat="1" x14ac:dyDescent="0.25">
      <c r="B33" s="231">
        <f>SP!C98</f>
      </c>
      <c r="C33" s="231" t="s">
        <v>2347</v>
      </c>
      <c r="D33" s="231">
        <f>SP!D98</f>
      </c>
      <c r="E33" s="96"/>
      <c r="F33" s="231">
        <f>IF(SP!F98="", "",SP!F98)</f>
      </c>
      <c r="G33" s="96"/>
      <c r="H33" s="96"/>
      <c r="I33" s="96"/>
      <c r="J33" s="96"/>
      <c r="K33" s="96"/>
      <c r="L33" s="96"/>
      <c r="M33" s="96"/>
    </row>
    <row r="34" ht="48" customHeight="1" spans="2:13" s="230" customFormat="1" x14ac:dyDescent="0.25">
      <c r="B34" s="231">
        <f>SP!C99</f>
      </c>
      <c r="C34" s="231" t="s">
        <v>2347</v>
      </c>
      <c r="D34" s="231">
        <f>SP!D99</f>
      </c>
      <c r="E34" s="96"/>
      <c r="F34" s="231">
        <f>IF(SP!F99="", "",SP!F99)</f>
      </c>
      <c r="G34" s="96"/>
      <c r="H34" s="96"/>
      <c r="I34" s="96"/>
      <c r="J34" s="96"/>
      <c r="K34" s="96"/>
      <c r="L34" s="96"/>
      <c r="M34" s="96"/>
    </row>
    <row r="35" ht="48" customHeight="1" spans="2:13" s="230" customFormat="1" x14ac:dyDescent="0.25">
      <c r="B35" s="231">
        <f>SP!C100</f>
      </c>
      <c r="C35" s="231" t="s">
        <v>2347</v>
      </c>
      <c r="D35" s="231">
        <f>SP!D100</f>
      </c>
      <c r="E35" s="96"/>
      <c r="F35" s="231">
        <f>IF(SP!F100="", "",SP!F100)</f>
      </c>
      <c r="G35" s="96"/>
      <c r="H35" s="96"/>
      <c r="I35" s="96"/>
      <c r="J35" s="96"/>
      <c r="K35" s="96"/>
      <c r="L35" s="96"/>
      <c r="M35" s="96"/>
    </row>
    <row r="36" ht="48" customHeight="1" spans="2:13" s="230" customFormat="1" x14ac:dyDescent="0.25">
      <c r="B36" s="231">
        <f>SP!C101</f>
      </c>
      <c r="C36" s="231" t="s">
        <v>2347</v>
      </c>
      <c r="D36" s="231">
        <f>SP!D101</f>
      </c>
      <c r="E36" s="96"/>
      <c r="F36" s="231">
        <f>IF(SP!F101="", "",SP!F101)</f>
      </c>
      <c r="G36" s="96"/>
      <c r="H36" s="96"/>
      <c r="I36" s="96"/>
      <c r="J36" s="96"/>
      <c r="K36" s="96"/>
      <c r="L36" s="96"/>
      <c r="M36" s="96"/>
    </row>
    <row r="37" ht="48" customHeight="1" spans="2:13" s="230" customFormat="1" x14ac:dyDescent="0.25">
      <c r="B37" s="231">
        <f>SP!C102</f>
      </c>
      <c r="C37" s="231" t="s">
        <v>2347</v>
      </c>
      <c r="D37" s="231">
        <f>SP!D102</f>
      </c>
      <c r="E37" s="96"/>
      <c r="F37" s="231">
        <f>IF(SP!F102="", "",SP!F102)</f>
      </c>
      <c r="G37" s="96"/>
      <c r="H37" s="96"/>
      <c r="I37" s="96"/>
      <c r="J37" s="96"/>
      <c r="K37" s="96"/>
      <c r="L37" s="96"/>
      <c r="M37" s="96"/>
    </row>
    <row r="38" ht="48" customHeight="1" spans="2:13" s="230" customFormat="1" x14ac:dyDescent="0.25">
      <c r="B38" s="231">
        <f>SP!C103</f>
      </c>
      <c r="C38" s="231" t="s">
        <v>2347</v>
      </c>
      <c r="D38" s="231">
        <f>SP!D103</f>
      </c>
      <c r="E38" s="96"/>
      <c r="F38" s="231">
        <f>IF(SP!F103="", "",SP!F103)</f>
      </c>
      <c r="G38" s="96"/>
      <c r="H38" s="96"/>
      <c r="I38" s="96"/>
      <c r="J38" s="96"/>
      <c r="K38" s="96"/>
      <c r="L38" s="96"/>
      <c r="M38" s="96"/>
    </row>
    <row r="39" ht="48" customHeight="1" spans="2:13" s="230" customFormat="1" x14ac:dyDescent="0.25">
      <c r="B39" s="231">
        <f>SP!C104</f>
      </c>
      <c r="C39" s="231" t="s">
        <v>2347</v>
      </c>
      <c r="D39" s="231">
        <f>SP!D104</f>
      </c>
      <c r="E39" s="96"/>
      <c r="F39" s="231">
        <f>IF(SP!F104="", "",SP!F104)</f>
      </c>
      <c r="G39" s="96"/>
      <c r="H39" s="96"/>
      <c r="I39" s="96"/>
      <c r="J39" s="96"/>
      <c r="K39" s="96"/>
      <c r="L39" s="96"/>
      <c r="M39" s="96"/>
    </row>
    <row r="40" ht="48" customHeight="1" spans="2:13" s="230" customFormat="1" x14ac:dyDescent="0.25">
      <c r="B40" s="231">
        <f>SP!C105</f>
      </c>
      <c r="C40" s="231" t="s">
        <v>2347</v>
      </c>
      <c r="D40" s="231">
        <f>SP!D105</f>
      </c>
      <c r="E40" s="96"/>
      <c r="F40" s="231">
        <f>IF(SP!F105="", "",SP!F105)</f>
      </c>
      <c r="G40" s="96"/>
      <c r="H40" s="96"/>
      <c r="I40" s="96"/>
      <c r="J40" s="96"/>
      <c r="K40" s="96"/>
      <c r="L40" s="96"/>
      <c r="M40" s="96"/>
    </row>
    <row r="41" ht="48" customHeight="1" spans="2:13" s="230" customFormat="1" x14ac:dyDescent="0.25">
      <c r="B41" s="231">
        <f>SP!C106</f>
      </c>
      <c r="C41" s="231" t="s">
        <v>2347</v>
      </c>
      <c r="D41" s="231">
        <f>SP!D106</f>
      </c>
      <c r="E41" s="96"/>
      <c r="F41" s="231">
        <f>IF(SP!F106="", "",SP!F106)</f>
      </c>
      <c r="G41" s="96"/>
      <c r="H41" s="96"/>
      <c r="I41" s="96"/>
      <c r="J41" s="96"/>
      <c r="K41" s="96"/>
      <c r="L41" s="96"/>
      <c r="M41" s="96"/>
    </row>
    <row r="42" ht="48" customHeight="1" spans="2:13" s="230" customFormat="1" x14ac:dyDescent="0.25">
      <c r="B42" s="231">
        <f>SP!C107</f>
      </c>
      <c r="C42" s="231" t="s">
        <v>2347</v>
      </c>
      <c r="D42" s="231">
        <f>SP!D107</f>
      </c>
      <c r="E42" s="96"/>
      <c r="F42" s="231">
        <f>IF(SP!F107="", "",SP!F107)</f>
      </c>
      <c r="G42" s="96"/>
      <c r="H42" s="96"/>
      <c r="I42" s="96"/>
      <c r="J42" s="96"/>
      <c r="K42" s="96"/>
      <c r="L42" s="96"/>
      <c r="M42" s="96"/>
    </row>
    <row r="43" ht="48" customHeight="1" spans="2:13" s="230" customFormat="1" x14ac:dyDescent="0.25">
      <c r="B43" s="231">
        <f>SP!C108</f>
      </c>
      <c r="C43" s="231" t="s">
        <v>2347</v>
      </c>
      <c r="D43" s="231">
        <f>SP!D108</f>
      </c>
      <c r="E43" s="96"/>
      <c r="F43" s="231">
        <f>IF(SP!F108="", "",SP!F108)</f>
      </c>
      <c r="G43" s="96"/>
      <c r="H43" s="96"/>
      <c r="I43" s="96"/>
      <c r="J43" s="96"/>
      <c r="K43" s="96"/>
      <c r="L43" s="96"/>
      <c r="M43" s="96"/>
    </row>
    <row r="44" ht="48" customHeight="1" spans="2:13" s="230" customFormat="1" x14ac:dyDescent="0.25">
      <c r="B44" s="231">
        <f>SP!C109</f>
      </c>
      <c r="C44" s="231" t="s">
        <v>2347</v>
      </c>
      <c r="D44" s="231">
        <f>SP!D109</f>
      </c>
      <c r="E44" s="96"/>
      <c r="F44" s="231">
        <f>IF(SP!F109="", "",SP!F109)</f>
      </c>
      <c r="G44" s="96"/>
      <c r="H44" s="96"/>
      <c r="I44" s="96"/>
      <c r="J44" s="96"/>
      <c r="K44" s="96"/>
      <c r="L44" s="96"/>
      <c r="M44" s="96"/>
    </row>
    <row r="45" ht="48" customHeight="1" spans="2:13" s="230" customFormat="1" x14ac:dyDescent="0.25">
      <c r="B45" s="231">
        <f>SP!C110</f>
      </c>
      <c r="C45" s="231" t="s">
        <v>2347</v>
      </c>
      <c r="D45" s="231">
        <f>SP!D110</f>
      </c>
      <c r="E45" s="96"/>
      <c r="F45" s="231">
        <f>IF(SP!F110="", "",SP!F110)</f>
      </c>
      <c r="G45" s="96"/>
      <c r="H45" s="96"/>
      <c r="I45" s="96"/>
      <c r="J45" s="96"/>
      <c r="K45" s="96"/>
      <c r="L45" s="96"/>
      <c r="M45" s="96"/>
    </row>
    <row r="46" ht="48" customHeight="1" spans="2:13" s="230" customFormat="1" x14ac:dyDescent="0.25">
      <c r="B46" s="231">
        <f>SP!C111</f>
      </c>
      <c r="C46" s="231" t="s">
        <v>2347</v>
      </c>
      <c r="D46" s="231">
        <f>SP!D111</f>
      </c>
      <c r="E46" s="96"/>
      <c r="F46" s="231">
        <f>IF(SP!F111="", "",SP!F111)</f>
      </c>
      <c r="G46" s="96"/>
      <c r="H46" s="96"/>
      <c r="I46" s="96"/>
      <c r="J46" s="96"/>
      <c r="K46" s="96"/>
      <c r="L46" s="96"/>
      <c r="M46" s="96"/>
    </row>
    <row r="47" ht="48" customHeight="1" spans="2:13" s="230" customFormat="1" x14ac:dyDescent="0.25">
      <c r="B47" s="231">
        <f>SP!C112</f>
      </c>
      <c r="C47" s="231" t="s">
        <v>2347</v>
      </c>
      <c r="D47" s="231">
        <f>SP!D112</f>
      </c>
      <c r="E47" s="96"/>
      <c r="F47" s="231">
        <f>IF(SP!F112="", "",SP!F112)</f>
      </c>
      <c r="G47" s="96"/>
      <c r="H47" s="96"/>
      <c r="I47" s="96"/>
      <c r="J47" s="96"/>
      <c r="K47" s="96"/>
      <c r="L47" s="96"/>
      <c r="M47" s="96"/>
    </row>
    <row r="48" ht="48" customHeight="1" spans="2:13" s="230" customFormat="1" x14ac:dyDescent="0.25">
      <c r="B48" s="231">
        <f>SP!C113</f>
      </c>
      <c r="C48" s="231" t="s">
        <v>2347</v>
      </c>
      <c r="D48" s="231">
        <f>SP!D113</f>
      </c>
      <c r="E48" s="96"/>
      <c r="F48" s="231">
        <f>IF(SP!F113="", "",SP!F113)</f>
      </c>
      <c r="G48" s="96"/>
      <c r="H48" s="96"/>
      <c r="I48" s="96"/>
      <c r="J48" s="96"/>
      <c r="K48" s="96"/>
      <c r="L48" s="96"/>
      <c r="M48" s="96"/>
    </row>
    <row r="49" ht="48" customHeight="1" spans="2:13" s="230" customFormat="1" x14ac:dyDescent="0.25">
      <c r="B49" s="231">
        <f>SP!C114</f>
      </c>
      <c r="C49" s="231" t="s">
        <v>2347</v>
      </c>
      <c r="D49" s="231">
        <f>SP!D114</f>
      </c>
      <c r="E49" s="96"/>
      <c r="F49" s="231">
        <f>IF(SP!F114="", "",SP!F114)</f>
      </c>
      <c r="G49" s="96"/>
      <c r="H49" s="96"/>
      <c r="I49" s="96"/>
      <c r="J49" s="96"/>
      <c r="K49" s="96"/>
      <c r="L49" s="96"/>
      <c r="M49" s="96"/>
    </row>
    <row r="50" ht="48" customHeight="1" spans="2:13" s="230" customFormat="1" x14ac:dyDescent="0.25">
      <c r="B50" s="231">
        <f>SP!C115</f>
      </c>
      <c r="C50" s="231" t="s">
        <v>2347</v>
      </c>
      <c r="D50" s="231">
        <f>SP!D115</f>
      </c>
      <c r="E50" s="96"/>
      <c r="F50" s="231">
        <f>IF(SP!F115="", "",SP!F115)</f>
      </c>
      <c r="G50" s="96"/>
      <c r="H50" s="96"/>
      <c r="I50" s="96"/>
      <c r="J50" s="96"/>
      <c r="K50" s="96"/>
      <c r="L50" s="96"/>
      <c r="M50" s="96"/>
    </row>
    <row r="51" ht="48" customHeight="1" spans="2:13" s="230" customFormat="1" x14ac:dyDescent="0.25">
      <c r="B51" s="231">
        <f>SP!C116</f>
      </c>
      <c r="C51" s="231" t="s">
        <v>2347</v>
      </c>
      <c r="D51" s="231">
        <f>SP!D116</f>
      </c>
      <c r="E51" s="96"/>
      <c r="F51" s="231">
        <f>IF(SP!F116="", "",SP!F116)</f>
      </c>
      <c r="G51" s="96"/>
      <c r="H51" s="96"/>
      <c r="I51" s="96"/>
      <c r="J51" s="96"/>
      <c r="K51" s="96"/>
      <c r="L51" s="96"/>
      <c r="M51" s="96"/>
    </row>
    <row r="52" ht="48" customHeight="1" spans="2:13" s="230" customFormat="1" x14ac:dyDescent="0.25">
      <c r="B52" s="231">
        <f>SP!C117</f>
      </c>
      <c r="C52" s="231" t="s">
        <v>2347</v>
      </c>
      <c r="D52" s="231">
        <f>SP!D117</f>
      </c>
      <c r="E52" s="96"/>
      <c r="F52" s="231">
        <f>IF(SP!F117="", "",SP!F117)</f>
      </c>
      <c r="G52" s="96"/>
      <c r="H52" s="96"/>
      <c r="I52" s="96"/>
      <c r="J52" s="96"/>
      <c r="K52" s="96"/>
      <c r="L52" s="96"/>
      <c r="M52" s="96"/>
    </row>
    <row r="53" ht="48" customHeight="1" spans="2:13" s="230" customFormat="1" x14ac:dyDescent="0.25">
      <c r="B53" s="231">
        <f>SP!C118</f>
      </c>
      <c r="C53" s="231" t="s">
        <v>2347</v>
      </c>
      <c r="D53" s="231">
        <f>SP!D118</f>
      </c>
      <c r="E53" s="96"/>
      <c r="F53" s="231">
        <f>IF(SP!F118="", "",SP!F118)</f>
      </c>
      <c r="G53" s="96"/>
      <c r="H53" s="96"/>
      <c r="I53" s="96"/>
      <c r="J53" s="96"/>
      <c r="K53" s="96"/>
      <c r="L53" s="96"/>
      <c r="M53" s="96"/>
    </row>
    <row r="54" ht="48" customHeight="1" spans="2:13" s="230" customFormat="1" x14ac:dyDescent="0.25">
      <c r="B54" s="231">
        <f>SP!C119</f>
      </c>
      <c r="C54" s="231" t="s">
        <v>2347</v>
      </c>
      <c r="D54" s="231">
        <f>SP!D119</f>
      </c>
      <c r="E54" s="96"/>
      <c r="F54" s="231">
        <f>IF(SP!F119="", "",SP!F119)</f>
      </c>
      <c r="G54" s="96"/>
      <c r="H54" s="96"/>
      <c r="I54" s="96"/>
      <c r="J54" s="96"/>
      <c r="K54" s="96"/>
      <c r="L54" s="96"/>
      <c r="M54" s="96"/>
    </row>
    <row r="55" ht="48" customHeight="1" spans="2:13" s="230" customFormat="1" x14ac:dyDescent="0.25">
      <c r="B55" s="231">
        <f>SP!C120</f>
      </c>
      <c r="C55" s="231" t="s">
        <v>2347</v>
      </c>
      <c r="D55" s="231">
        <f>SP!D120</f>
      </c>
      <c r="E55" s="96"/>
      <c r="F55" s="231">
        <f>IF(SP!F120="", "",SP!F120)</f>
      </c>
      <c r="G55" s="96"/>
      <c r="H55" s="96"/>
      <c r="I55" s="96"/>
      <c r="J55" s="96"/>
      <c r="K55" s="96"/>
      <c r="L55" s="96"/>
      <c r="M55" s="96"/>
    </row>
    <row r="56" ht="48" customHeight="1" spans="2:13" s="230" customFormat="1" x14ac:dyDescent="0.25">
      <c r="B56" s="231">
        <f>SP!C121</f>
      </c>
      <c r="C56" s="231" t="s">
        <v>2347</v>
      </c>
      <c r="D56" s="231">
        <f>SP!D121</f>
      </c>
      <c r="E56" s="96"/>
      <c r="F56" s="231">
        <f>IF(SP!F121="", "",SP!F121)</f>
      </c>
      <c r="G56" s="96"/>
      <c r="H56" s="96"/>
      <c r="I56" s="96"/>
      <c r="J56" s="96"/>
      <c r="K56" s="96"/>
      <c r="L56" s="96"/>
      <c r="M56" s="96"/>
    </row>
    <row r="57" ht="48" customHeight="1" spans="2:13" s="230" customFormat="1" x14ac:dyDescent="0.25">
      <c r="B57" s="231">
        <f>SP!C122</f>
      </c>
      <c r="C57" s="231" t="s">
        <v>2347</v>
      </c>
      <c r="D57" s="231">
        <f>SP!D122</f>
      </c>
      <c r="E57" s="96"/>
      <c r="F57" s="231">
        <f>IF(SP!F122="", "",SP!F122)</f>
      </c>
      <c r="G57" s="96"/>
      <c r="H57" s="96"/>
      <c r="I57" s="96"/>
      <c r="J57" s="96"/>
      <c r="K57" s="96"/>
      <c r="L57" s="96"/>
      <c r="M57" s="96"/>
    </row>
    <row r="58" ht="48" customHeight="1" spans="2:13" s="230" customFormat="1" x14ac:dyDescent="0.25">
      <c r="B58" s="231">
        <f>SP!C123</f>
      </c>
      <c r="C58" s="231" t="s">
        <v>2347</v>
      </c>
      <c r="D58" s="231">
        <f>SP!D123</f>
      </c>
      <c r="E58" s="96"/>
      <c r="F58" s="231">
        <f>IF(SP!F123="", "",SP!F123)</f>
      </c>
      <c r="G58" s="96"/>
      <c r="H58" s="96"/>
      <c r="I58" s="96"/>
      <c r="J58" s="96"/>
      <c r="K58" s="96"/>
      <c r="L58" s="96"/>
      <c r="M58" s="96"/>
    </row>
    <row r="59" ht="48" customHeight="1" spans="2:13" s="230" customFormat="1" x14ac:dyDescent="0.25">
      <c r="B59" s="231">
        <f>SP!C124</f>
      </c>
      <c r="C59" s="231" t="s">
        <v>2347</v>
      </c>
      <c r="D59" s="231">
        <f>SP!D124</f>
      </c>
      <c r="E59" s="96"/>
      <c r="F59" s="231">
        <f>IF(SP!F124="", "",SP!F124)</f>
      </c>
      <c r="G59" s="96"/>
      <c r="H59" s="96"/>
      <c r="I59" s="96"/>
      <c r="J59" s="96"/>
      <c r="K59" s="96"/>
      <c r="L59" s="96"/>
      <c r="M59" s="96"/>
    </row>
    <row r="60" ht="48" customHeight="1" spans="2:13" s="230" customFormat="1" x14ac:dyDescent="0.25">
      <c r="B60" s="231">
        <f>SP!C125</f>
      </c>
      <c r="C60" s="231" t="s">
        <v>2347</v>
      </c>
      <c r="D60" s="231">
        <f>SP!D125</f>
      </c>
      <c r="E60" s="96"/>
      <c r="F60" s="231">
        <f>IF(SP!F125="", "",SP!F125)</f>
      </c>
      <c r="G60" s="96"/>
      <c r="H60" s="96"/>
      <c r="I60" s="96"/>
      <c r="J60" s="96"/>
      <c r="K60" s="96"/>
      <c r="L60" s="96"/>
      <c r="M60" s="96"/>
    </row>
    <row r="61" ht="48" customHeight="1" spans="2:13" s="230" customFormat="1" x14ac:dyDescent="0.25">
      <c r="B61" s="231">
        <f>SP!C126</f>
      </c>
      <c r="C61" s="231" t="s">
        <v>2347</v>
      </c>
      <c r="D61" s="231">
        <f>SP!D126</f>
      </c>
      <c r="E61" s="96"/>
      <c r="F61" s="231">
        <f>IF(SP!F126="", "",SP!F126)</f>
      </c>
      <c r="G61" s="96"/>
      <c r="H61" s="96"/>
      <c r="I61" s="96"/>
      <c r="J61" s="96"/>
      <c r="K61" s="96"/>
      <c r="L61" s="96"/>
      <c r="M61" s="96"/>
    </row>
    <row r="62" ht="48" customHeight="1" spans="2:13" s="230" customFormat="1" x14ac:dyDescent="0.25">
      <c r="B62" s="231">
        <f>SP!C127</f>
      </c>
      <c r="C62" s="231" t="s">
        <v>2347</v>
      </c>
      <c r="D62" s="231">
        <f>SP!D127</f>
      </c>
      <c r="E62" s="96"/>
      <c r="F62" s="231">
        <f>IF(SP!F127="", "",SP!F127)</f>
      </c>
      <c r="G62" s="96"/>
      <c r="H62" s="96"/>
      <c r="I62" s="96"/>
      <c r="J62" s="96"/>
      <c r="K62" s="96"/>
      <c r="L62" s="96"/>
      <c r="M62" s="96"/>
    </row>
    <row r="63" ht="48" customHeight="1" spans="2:13" s="230" customFormat="1" x14ac:dyDescent="0.25">
      <c r="B63" s="231">
        <f>SP!C128</f>
      </c>
      <c r="C63" s="231" t="s">
        <v>2347</v>
      </c>
      <c r="D63" s="231">
        <f>SP!D128</f>
      </c>
      <c r="E63" s="96"/>
      <c r="F63" s="231">
        <f>IF(SP!F128="", "",SP!F128)</f>
      </c>
      <c r="G63" s="96"/>
      <c r="H63" s="96"/>
      <c r="I63" s="96"/>
      <c r="J63" s="96"/>
      <c r="K63" s="96"/>
      <c r="L63" s="96"/>
      <c r="M63" s="96"/>
    </row>
    <row r="64" ht="48" customHeight="1" spans="2:13" s="230" customFormat="1" x14ac:dyDescent="0.25">
      <c r="B64" s="231">
        <f>SP!C129</f>
      </c>
      <c r="C64" s="231" t="s">
        <v>2347</v>
      </c>
      <c r="D64" s="231">
        <f>SP!D129</f>
      </c>
      <c r="E64" s="96"/>
      <c r="F64" s="231">
        <f>IF(SP!F129="", "",SP!F129)</f>
      </c>
      <c r="G64" s="96"/>
      <c r="H64" s="96"/>
      <c r="I64" s="96"/>
      <c r="J64" s="96"/>
      <c r="K64" s="96"/>
      <c r="L64" s="96"/>
      <c r="M64" s="96"/>
    </row>
    <row r="65" ht="48" customHeight="1" spans="2:13" s="230" customFormat="1" x14ac:dyDescent="0.25">
      <c r="B65" s="231">
        <f>SP!C130</f>
      </c>
      <c r="C65" s="231" t="s">
        <v>2347</v>
      </c>
      <c r="D65" s="231">
        <f>SP!D130</f>
      </c>
      <c r="E65" s="96"/>
      <c r="F65" s="231">
        <f>IF(SP!F130="", "",SP!F130)</f>
      </c>
      <c r="G65" s="96"/>
      <c r="H65" s="96"/>
      <c r="I65" s="96"/>
      <c r="J65" s="96"/>
      <c r="K65" s="96"/>
      <c r="L65" s="96"/>
      <c r="M65" s="96"/>
    </row>
    <row r="66" ht="48" customHeight="1" spans="2:13" s="230" customFormat="1" x14ac:dyDescent="0.25">
      <c r="B66" s="231">
        <f>SP!C131</f>
      </c>
      <c r="C66" s="231" t="s">
        <v>2347</v>
      </c>
      <c r="D66" s="231">
        <f>SP!D131</f>
      </c>
      <c r="E66" s="96"/>
      <c r="F66" s="231">
        <f>IF(SP!F131="", "",SP!F131)</f>
      </c>
      <c r="G66" s="96"/>
      <c r="H66" s="96"/>
      <c r="I66" s="96"/>
      <c r="J66" s="96"/>
      <c r="K66" s="96"/>
      <c r="L66" s="96"/>
      <c r="M66" s="96"/>
    </row>
    <row r="67" ht="48" customHeight="1" spans="2:13" s="230" customFormat="1" x14ac:dyDescent="0.25">
      <c r="B67" s="231">
        <f>SP!C132</f>
      </c>
      <c r="C67" s="231" t="s">
        <v>2347</v>
      </c>
      <c r="D67" s="231">
        <f>SP!D132</f>
      </c>
      <c r="E67" s="96"/>
      <c r="F67" s="231">
        <f>IF(SP!F132="", "",SP!F132)</f>
      </c>
      <c r="G67" s="96"/>
      <c r="H67" s="96"/>
      <c r="I67" s="96"/>
      <c r="J67" s="96"/>
      <c r="K67" s="96"/>
      <c r="L67" s="96"/>
      <c r="M67" s="96"/>
    </row>
    <row r="68" ht="48" customHeight="1" spans="2:13" s="230" customFormat="1" x14ac:dyDescent="0.25">
      <c r="B68" s="231">
        <f>SP!C133</f>
      </c>
      <c r="C68" s="231" t="s">
        <v>2347</v>
      </c>
      <c r="D68" s="231">
        <f>SP!D133</f>
      </c>
      <c r="E68" s="96"/>
      <c r="F68" s="231">
        <f>IF(SP!F133="", "",SP!F133)</f>
      </c>
      <c r="G68" s="96"/>
      <c r="H68" s="96"/>
      <c r="I68" s="96"/>
      <c r="J68" s="96"/>
      <c r="K68" s="96"/>
      <c r="L68" s="96"/>
      <c r="M68" s="96"/>
    </row>
    <row r="69" ht="48" customHeight="1" spans="2:13" s="230" customFormat="1" x14ac:dyDescent="0.25">
      <c r="B69" s="231">
        <f>SP!C134</f>
      </c>
      <c r="C69" s="231" t="s">
        <v>2348</v>
      </c>
      <c r="D69" s="231">
        <f>SP!D134</f>
      </c>
      <c r="E69" s="96"/>
      <c r="F69" s="231">
        <f>IF(SP!F134="", "",SP!F134)</f>
      </c>
      <c r="G69" s="96"/>
      <c r="H69" s="96"/>
      <c r="I69" s="96"/>
      <c r="J69" s="96"/>
      <c r="K69" s="96"/>
      <c r="L69" s="96"/>
      <c r="M69" s="96"/>
    </row>
    <row r="70" ht="48" customHeight="1" spans="2:13" s="230" customFormat="1" x14ac:dyDescent="0.25">
      <c r="B70" s="231">
        <f>SP!C135</f>
      </c>
      <c r="C70" s="231" t="s">
        <v>2348</v>
      </c>
      <c r="D70" s="231">
        <f>SP!D135</f>
      </c>
      <c r="E70" s="96"/>
      <c r="F70" s="231">
        <f>IF(SP!F135="", "",SP!F135)</f>
      </c>
      <c r="G70" s="96"/>
      <c r="H70" s="96"/>
      <c r="I70" s="96"/>
      <c r="J70" s="96"/>
      <c r="K70" s="96"/>
      <c r="L70" s="96"/>
      <c r="M70" s="96"/>
    </row>
    <row r="71" ht="48" customHeight="1" spans="2:13" s="230" customFormat="1" x14ac:dyDescent="0.25">
      <c r="B71" s="231">
        <f>SP!C136</f>
      </c>
      <c r="C71" s="231" t="s">
        <v>2348</v>
      </c>
      <c r="D71" s="231">
        <f>SP!D136</f>
      </c>
      <c r="E71" s="96"/>
      <c r="F71" s="231">
        <f>IF(SP!F136="", "",SP!F136)</f>
      </c>
      <c r="G71" s="96"/>
      <c r="H71" s="96"/>
      <c r="I71" s="96"/>
      <c r="J71" s="96"/>
      <c r="K71" s="96"/>
      <c r="L71" s="96"/>
      <c r="M71" s="96"/>
    </row>
    <row r="72" ht="48" customHeight="1" spans="2:13" s="230" customFormat="1" x14ac:dyDescent="0.25">
      <c r="B72" s="231">
        <f>SP!C137</f>
      </c>
      <c r="C72" s="231" t="s">
        <v>2348</v>
      </c>
      <c r="D72" s="231">
        <f>SP!D137</f>
      </c>
      <c r="E72" s="96"/>
      <c r="F72" s="231">
        <f>IF(SP!F137="", "",SP!F137)</f>
      </c>
      <c r="G72" s="96"/>
      <c r="H72" s="96"/>
      <c r="I72" s="96"/>
      <c r="J72" s="96"/>
      <c r="K72" s="96"/>
      <c r="L72" s="96"/>
      <c r="M72" s="96"/>
    </row>
    <row r="73" ht="48" customHeight="1" spans="2:13" s="230" customFormat="1" x14ac:dyDescent="0.25">
      <c r="B73" s="231">
        <f>SP!C138</f>
      </c>
      <c r="C73" s="231" t="s">
        <v>2348</v>
      </c>
      <c r="D73" s="231">
        <f>SP!D138</f>
      </c>
      <c r="E73" s="96"/>
      <c r="F73" s="231">
        <f>IF(SP!F138="", "",SP!F138)</f>
      </c>
      <c r="G73" s="96"/>
      <c r="H73" s="96"/>
      <c r="I73" s="96"/>
      <c r="J73" s="96"/>
      <c r="K73" s="96"/>
      <c r="L73" s="96"/>
      <c r="M73" s="96"/>
    </row>
    <row r="74" ht="48" customHeight="1" spans="2:13" s="230" customFormat="1" x14ac:dyDescent="0.25">
      <c r="B74" s="231">
        <f>SP!C139</f>
      </c>
      <c r="C74" s="231" t="s">
        <v>2348</v>
      </c>
      <c r="D74" s="231">
        <f>SP!D139</f>
      </c>
      <c r="E74" s="96"/>
      <c r="F74" s="231">
        <f>IF(SP!F139="", "",SP!F139)</f>
      </c>
      <c r="G74" s="96"/>
      <c r="H74" s="96"/>
      <c r="I74" s="96"/>
      <c r="J74" s="96"/>
      <c r="K74" s="96"/>
      <c r="L74" s="96"/>
      <c r="M74" s="96"/>
    </row>
    <row r="75" ht="48" customHeight="1" spans="2:13" s="230" customFormat="1" x14ac:dyDescent="0.25">
      <c r="B75" s="231">
        <f>SP!C140</f>
      </c>
      <c r="C75" s="231" t="s">
        <v>2348</v>
      </c>
      <c r="D75" s="231">
        <f>SP!D140</f>
      </c>
      <c r="E75" s="96"/>
      <c r="F75" s="231">
        <f>IF(SP!F140="", "",SP!F140)</f>
      </c>
      <c r="G75" s="96"/>
      <c r="H75" s="96"/>
      <c r="I75" s="96"/>
      <c r="J75" s="96"/>
      <c r="K75" s="96"/>
      <c r="L75" s="96"/>
      <c r="M75" s="96"/>
    </row>
    <row r="76" ht="48" customHeight="1" spans="2:13" s="230" customFormat="1" x14ac:dyDescent="0.25">
      <c r="B76" s="231">
        <f>SP!C141</f>
      </c>
      <c r="C76" s="231" t="s">
        <v>2348</v>
      </c>
      <c r="D76" s="231">
        <f>SP!D141</f>
      </c>
      <c r="E76" s="96"/>
      <c r="F76" s="231">
        <f>IF(SP!F141="", "",SP!F141)</f>
      </c>
      <c r="G76" s="96"/>
      <c r="H76" s="96"/>
      <c r="I76" s="96"/>
      <c r="J76" s="96"/>
      <c r="K76" s="96"/>
      <c r="L76" s="96"/>
      <c r="M76" s="96"/>
    </row>
    <row r="77" ht="48" customHeight="1" spans="2:13" s="230" customFormat="1" x14ac:dyDescent="0.25">
      <c r="B77" s="231">
        <f>SP!C142</f>
      </c>
      <c r="C77" s="231" t="s">
        <v>2348</v>
      </c>
      <c r="D77" s="231">
        <f>SP!D142</f>
      </c>
      <c r="E77" s="96"/>
      <c r="F77" s="231">
        <f>IF(SP!F142="", "",SP!F142)</f>
      </c>
      <c r="G77" s="96"/>
      <c r="H77" s="96"/>
      <c r="I77" s="96"/>
      <c r="J77" s="96"/>
      <c r="K77" s="96"/>
      <c r="L77" s="96"/>
      <c r="M77" s="96"/>
    </row>
    <row r="78" ht="48" customHeight="1" spans="2:13" s="230" customFormat="1" x14ac:dyDescent="0.25">
      <c r="B78" s="231">
        <f>SP!C143</f>
      </c>
      <c r="C78" s="231" t="s">
        <v>2348</v>
      </c>
      <c r="D78" s="231">
        <f>SP!D143</f>
      </c>
      <c r="E78" s="96"/>
      <c r="F78" s="231">
        <f>IF(SP!F143="", "",SP!F143)</f>
      </c>
      <c r="G78" s="96"/>
      <c r="H78" s="96"/>
      <c r="I78" s="96"/>
      <c r="J78" s="96"/>
      <c r="K78" s="96"/>
      <c r="L78" s="96"/>
      <c r="M78" s="96"/>
    </row>
    <row r="79" ht="48" customHeight="1" spans="2:13" s="230" customFormat="1" x14ac:dyDescent="0.25">
      <c r="B79" s="231">
        <f>SP!C144</f>
      </c>
      <c r="C79" s="231" t="s">
        <v>2348</v>
      </c>
      <c r="D79" s="231">
        <f>SP!D144</f>
      </c>
      <c r="E79" s="96"/>
      <c r="F79" s="231">
        <f>IF(SP!F144="", "",SP!F144)</f>
      </c>
      <c r="G79" s="96"/>
      <c r="H79" s="96"/>
      <c r="I79" s="96"/>
      <c r="J79" s="96"/>
      <c r="K79" s="96"/>
      <c r="L79" s="96"/>
      <c r="M79" s="96"/>
    </row>
    <row r="80" ht="48" customHeight="1" spans="2:13" s="230" customFormat="1" x14ac:dyDescent="0.25">
      <c r="B80" s="231">
        <f>SP!C145</f>
      </c>
      <c r="C80" s="231" t="s">
        <v>2348</v>
      </c>
      <c r="D80" s="231">
        <f>SP!D145</f>
      </c>
      <c r="E80" s="96"/>
      <c r="F80" s="231">
        <f>IF(SP!F145="", "",SP!F145)</f>
      </c>
      <c r="G80" s="96"/>
      <c r="H80" s="96"/>
      <c r="I80" s="96"/>
      <c r="J80" s="96"/>
      <c r="K80" s="96"/>
      <c r="L80" s="96"/>
      <c r="M80" s="96"/>
    </row>
    <row r="81" ht="48" customHeight="1" spans="2:13" s="230" customFormat="1" x14ac:dyDescent="0.25">
      <c r="B81" s="231">
        <f>SP!C146</f>
      </c>
      <c r="C81" s="231" t="s">
        <v>2349</v>
      </c>
      <c r="D81" s="231">
        <f>SP!D146</f>
      </c>
      <c r="E81" s="96"/>
      <c r="F81" s="231">
        <f>IF(SP!F146="", "",SP!F146)</f>
      </c>
      <c r="G81" s="96"/>
      <c r="H81" s="96"/>
      <c r="I81" s="96"/>
      <c r="J81" s="96"/>
      <c r="K81" s="96"/>
      <c r="L81" s="96"/>
      <c r="M81" s="96"/>
    </row>
    <row r="82" ht="48" customHeight="1" spans="2:13" s="230" customFormat="1" x14ac:dyDescent="0.25">
      <c r="B82" s="231">
        <f>SP!C147</f>
      </c>
      <c r="C82" s="231" t="s">
        <v>2349</v>
      </c>
      <c r="D82" s="231">
        <f>SP!D147</f>
      </c>
      <c r="E82" s="96"/>
      <c r="F82" s="231">
        <f>IF(SP!F147="", "",SP!F147)</f>
      </c>
      <c r="G82" s="96"/>
      <c r="H82" s="96"/>
      <c r="I82" s="96"/>
      <c r="J82" s="96"/>
      <c r="K82" s="96"/>
      <c r="L82" s="96"/>
      <c r="M82" s="96"/>
    </row>
    <row r="83" ht="48" customHeight="1" spans="2:13" s="230" customFormat="1" x14ac:dyDescent="0.25">
      <c r="B83" s="231">
        <f>SP!C148</f>
      </c>
      <c r="C83" s="231" t="s">
        <v>2349</v>
      </c>
      <c r="D83" s="231">
        <f>SP!D148</f>
      </c>
      <c r="E83" s="96"/>
      <c r="F83" s="231">
        <f>IF(SP!F148="", "",SP!F148)</f>
      </c>
      <c r="G83" s="96"/>
      <c r="H83" s="96"/>
      <c r="I83" s="96"/>
      <c r="J83" s="96"/>
      <c r="K83" s="96"/>
      <c r="L83" s="96"/>
      <c r="M83" s="96"/>
    </row>
    <row r="84" ht="48" customHeight="1" spans="2:13" s="230" customFormat="1" x14ac:dyDescent="0.25">
      <c r="B84" s="231">
        <f>SP!C149</f>
      </c>
      <c r="C84" s="231" t="s">
        <v>2349</v>
      </c>
      <c r="D84" s="231">
        <f>SP!D149</f>
      </c>
      <c r="E84" s="96"/>
      <c r="F84" s="231">
        <f>IF(SP!F149="", "",SP!F149)</f>
      </c>
      <c r="G84" s="96"/>
      <c r="H84" s="96"/>
      <c r="I84" s="96"/>
      <c r="J84" s="96"/>
      <c r="K84" s="96"/>
      <c r="L84" s="96"/>
      <c r="M84" s="96"/>
    </row>
    <row r="85" ht="48" customHeight="1" spans="2:13" s="230" customFormat="1" x14ac:dyDescent="0.25">
      <c r="B85" s="231">
        <f>SP!C150</f>
      </c>
      <c r="C85" s="231" t="s">
        <v>2349</v>
      </c>
      <c r="D85" s="231">
        <f>SP!D150</f>
      </c>
      <c r="E85" s="96"/>
      <c r="F85" s="231">
        <f>IF(SP!F150="", "",SP!F150)</f>
      </c>
      <c r="G85" s="96"/>
      <c r="H85" s="96"/>
      <c r="I85" s="96"/>
      <c r="J85" s="96"/>
      <c r="K85" s="96"/>
      <c r="L85" s="96"/>
      <c r="M85" s="96"/>
    </row>
    <row r="86" ht="48" customHeight="1" spans="2:13" s="230" customFormat="1" x14ac:dyDescent="0.25">
      <c r="B86" s="231">
        <f>SP!C151</f>
      </c>
      <c r="C86" s="231" t="s">
        <v>2349</v>
      </c>
      <c r="D86" s="231">
        <f>SP!D151</f>
      </c>
      <c r="E86" s="96"/>
      <c r="F86" s="231">
        <f>IF(SP!F151="", "",SP!F151)</f>
      </c>
      <c r="G86" s="96"/>
      <c r="H86" s="96"/>
      <c r="I86" s="96"/>
      <c r="J86" s="96"/>
      <c r="K86" s="96"/>
      <c r="L86" s="96"/>
      <c r="M86" s="96"/>
    </row>
    <row r="87" ht="48" customHeight="1" spans="2:13" s="230" customFormat="1" x14ac:dyDescent="0.25">
      <c r="B87" s="231">
        <f>SP!C152</f>
      </c>
      <c r="C87" s="231" t="s">
        <v>2349</v>
      </c>
      <c r="D87" s="231">
        <f>SP!D152</f>
      </c>
      <c r="E87" s="96"/>
      <c r="F87" s="231">
        <f>IF(SP!F152="", "",SP!F152)</f>
      </c>
      <c r="G87" s="96"/>
      <c r="H87" s="96"/>
      <c r="I87" s="96"/>
      <c r="J87" s="96"/>
      <c r="K87" s="96"/>
      <c r="L87" s="96"/>
      <c r="M87" s="96"/>
    </row>
    <row r="88" ht="48" customHeight="1" spans="2:13" s="230" customFormat="1" x14ac:dyDescent="0.25">
      <c r="B88" s="231">
        <f>SP!C153</f>
      </c>
      <c r="C88" s="231" t="s">
        <v>2349</v>
      </c>
      <c r="D88" s="231">
        <f>SP!D153</f>
      </c>
      <c r="E88" s="96"/>
      <c r="F88" s="231">
        <f>IF(SP!F153="", "",SP!F153)</f>
      </c>
      <c r="G88" s="96"/>
      <c r="H88" s="96"/>
      <c r="I88" s="96"/>
      <c r="J88" s="96"/>
      <c r="K88" s="96"/>
      <c r="L88" s="96"/>
      <c r="M88" s="96"/>
    </row>
    <row r="89" ht="48" customHeight="1" spans="2:13" s="230" customFormat="1" x14ac:dyDescent="0.25">
      <c r="B89" s="231">
        <f>SP!C154</f>
      </c>
      <c r="C89" s="231" t="s">
        <v>2349</v>
      </c>
      <c r="D89" s="231">
        <f>SP!D154</f>
      </c>
      <c r="E89" s="96"/>
      <c r="F89" s="231">
        <f>IF(SP!F154="", "",SP!F154)</f>
      </c>
      <c r="G89" s="96"/>
      <c r="H89" s="96"/>
      <c r="I89" s="96"/>
      <c r="J89" s="96"/>
      <c r="K89" s="96"/>
      <c r="L89" s="96"/>
      <c r="M89" s="96"/>
    </row>
    <row r="90" ht="48" customHeight="1" spans="2:13" s="230" customFormat="1" x14ac:dyDescent="0.25">
      <c r="B90" s="231">
        <f>SP!C155</f>
      </c>
      <c r="C90" s="231" t="s">
        <v>2349</v>
      </c>
      <c r="D90" s="231">
        <f>SP!D155</f>
      </c>
      <c r="E90" s="96"/>
      <c r="F90" s="231">
        <f>IF(SP!F155="", "",SP!F155)</f>
      </c>
      <c r="G90" s="96"/>
      <c r="H90" s="96"/>
      <c r="I90" s="96"/>
      <c r="J90" s="96"/>
      <c r="K90" s="96"/>
      <c r="L90" s="96"/>
      <c r="M90" s="96"/>
    </row>
    <row r="91" ht="48" customHeight="1" spans="2:13" s="230" customFormat="1" x14ac:dyDescent="0.25">
      <c r="B91" s="231">
        <f>SP!C156</f>
      </c>
      <c r="C91" s="231" t="s">
        <v>2349</v>
      </c>
      <c r="D91" s="231">
        <f>SP!D156</f>
      </c>
      <c r="E91" s="96"/>
      <c r="F91" s="231">
        <f>IF(SP!F156="", "",SP!F156)</f>
      </c>
      <c r="G91" s="96"/>
      <c r="H91" s="96"/>
      <c r="I91" s="96"/>
      <c r="J91" s="96"/>
      <c r="K91" s="96"/>
      <c r="L91" s="96"/>
      <c r="M91" s="96"/>
    </row>
    <row r="92" ht="48" customHeight="1" spans="2:13" s="230" customFormat="1" x14ac:dyDescent="0.25">
      <c r="B92" s="231">
        <f>SP!C157</f>
      </c>
      <c r="C92" s="231" t="s">
        <v>2349</v>
      </c>
      <c r="D92" s="231">
        <f>SP!D157</f>
      </c>
      <c r="E92" s="96"/>
      <c r="F92" s="231">
        <f>IF(SP!F157="", "",SP!F157)</f>
      </c>
      <c r="G92" s="96"/>
      <c r="H92" s="96"/>
      <c r="I92" s="96"/>
      <c r="J92" s="96"/>
      <c r="K92" s="96"/>
      <c r="L92" s="96"/>
      <c r="M92" s="96"/>
    </row>
    <row r="93" ht="48" customHeight="1" spans="2:13" s="230" customFormat="1" x14ac:dyDescent="0.25">
      <c r="B93" s="231">
        <f>SP!C158</f>
      </c>
      <c r="C93" s="231" t="s">
        <v>2349</v>
      </c>
      <c r="D93" s="231">
        <f>SP!D158</f>
      </c>
      <c r="E93" s="96"/>
      <c r="F93" s="231">
        <f>IF(SP!F158="", "",SP!F158)</f>
      </c>
      <c r="G93" s="96"/>
      <c r="H93" s="96"/>
      <c r="I93" s="96"/>
      <c r="J93" s="96"/>
      <c r="K93" s="96"/>
      <c r="L93" s="96"/>
      <c r="M93" s="96"/>
    </row>
    <row r="94" ht="48" customHeight="1" spans="2:13" s="230" customFormat="1" x14ac:dyDescent="0.25">
      <c r="B94" s="231">
        <f>SP!C159</f>
      </c>
      <c r="C94" s="231" t="s">
        <v>2349</v>
      </c>
      <c r="D94" s="231">
        <f>SP!D159</f>
      </c>
      <c r="E94" s="96"/>
      <c r="F94" s="231">
        <f>IF(SP!F159="", "",SP!F159)</f>
      </c>
      <c r="G94" s="96"/>
      <c r="H94" s="96"/>
      <c r="I94" s="96"/>
      <c r="J94" s="96"/>
      <c r="K94" s="96"/>
      <c r="L94" s="96"/>
      <c r="M94" s="96"/>
    </row>
    <row r="95" ht="48" customHeight="1" spans="2:13" s="230" customFormat="1" x14ac:dyDescent="0.25">
      <c r="B95" s="231">
        <f>SP!C160</f>
      </c>
      <c r="C95" s="231" t="s">
        <v>2349</v>
      </c>
      <c r="D95" s="231">
        <f>SP!D160</f>
      </c>
      <c r="E95" s="96"/>
      <c r="F95" s="231">
        <f>IF(SP!F160="", "",SP!F160)</f>
      </c>
      <c r="G95" s="96"/>
      <c r="H95" s="96"/>
      <c r="I95" s="96"/>
      <c r="J95" s="96"/>
      <c r="K95" s="96"/>
      <c r="L95" s="96"/>
      <c r="M95" s="96"/>
    </row>
    <row r="96" ht="48" customHeight="1" spans="2:13" s="230" customFormat="1" x14ac:dyDescent="0.25">
      <c r="B96" s="231">
        <f>SP!C161</f>
      </c>
      <c r="C96" s="231" t="s">
        <v>2349</v>
      </c>
      <c r="D96" s="231">
        <f>SP!D161</f>
      </c>
      <c r="E96" s="96"/>
      <c r="F96" s="231">
        <f>IF(SP!F161="", "",SP!F161)</f>
      </c>
      <c r="G96" s="96"/>
      <c r="H96" s="96"/>
      <c r="I96" s="96"/>
      <c r="J96" s="96"/>
      <c r="K96" s="96"/>
      <c r="L96" s="96"/>
      <c r="M96" s="96"/>
    </row>
    <row r="97" ht="48" customHeight="1" spans="2:13" s="230" customFormat="1" x14ac:dyDescent="0.25">
      <c r="B97" s="231">
        <f>SP!C162</f>
      </c>
      <c r="C97" s="231" t="s">
        <v>2349</v>
      </c>
      <c r="D97" s="231">
        <f>SP!D162</f>
      </c>
      <c r="E97" s="96"/>
      <c r="F97" s="231">
        <f>IF(SP!F162="", "",SP!F162)</f>
      </c>
      <c r="G97" s="96"/>
      <c r="H97" s="96"/>
      <c r="I97" s="96"/>
      <c r="J97" s="96"/>
      <c r="K97" s="96"/>
      <c r="L97" s="96"/>
      <c r="M97" s="96"/>
    </row>
    <row r="98" ht="48" customHeight="1" spans="2:13" s="230" customFormat="1" x14ac:dyDescent="0.25">
      <c r="B98" s="231">
        <f>SP!C163</f>
      </c>
      <c r="C98" s="231" t="s">
        <v>2349</v>
      </c>
      <c r="D98" s="231">
        <f>SP!D163</f>
      </c>
      <c r="E98" s="96"/>
      <c r="F98" s="231">
        <f>IF(SP!F163="", "",SP!F163)</f>
      </c>
      <c r="G98" s="96"/>
      <c r="H98" s="96"/>
      <c r="I98" s="96"/>
      <c r="J98" s="96"/>
      <c r="K98" s="96"/>
      <c r="L98" s="96"/>
      <c r="M98" s="96"/>
    </row>
    <row r="99" ht="48" customHeight="1" spans="2:13" s="230" customFormat="1" x14ac:dyDescent="0.25">
      <c r="B99" s="231">
        <f>SP!C164</f>
      </c>
      <c r="C99" s="231" t="s">
        <v>2349</v>
      </c>
      <c r="D99" s="231">
        <f>SP!D164</f>
      </c>
      <c r="E99" s="96"/>
      <c r="F99" s="231">
        <f>IF(SP!F164="", "",SP!F164)</f>
      </c>
      <c r="G99" s="96"/>
      <c r="H99" s="96"/>
      <c r="I99" s="96"/>
      <c r="J99" s="96"/>
      <c r="K99" s="96"/>
      <c r="L99" s="96"/>
      <c r="M99" s="96"/>
    </row>
    <row r="100" ht="48" customHeight="1" spans="2:13" s="230" customFormat="1" x14ac:dyDescent="0.25">
      <c r="B100" s="231">
        <f>SP!C165</f>
      </c>
      <c r="C100" s="231" t="s">
        <v>2349</v>
      </c>
      <c r="D100" s="231">
        <f>SP!D165</f>
      </c>
      <c r="E100" s="96"/>
      <c r="F100" s="231">
        <f>IF(SP!F165="", "",SP!F165)</f>
      </c>
      <c r="G100" s="96"/>
      <c r="H100" s="96"/>
      <c r="I100" s="96"/>
      <c r="J100" s="96"/>
      <c r="K100" s="96"/>
      <c r="L100" s="96"/>
      <c r="M100" s="96"/>
    </row>
    <row r="101" ht="48" customHeight="1" spans="2:13" s="230" customFormat="1" x14ac:dyDescent="0.25">
      <c r="B101" s="231">
        <f>SP!C166</f>
      </c>
      <c r="C101" s="231" t="s">
        <v>2349</v>
      </c>
      <c r="D101" s="231">
        <f>SP!D166</f>
      </c>
      <c r="E101" s="96"/>
      <c r="F101" s="231">
        <f>IF(SP!F166="", "",SP!F166)</f>
      </c>
      <c r="G101" s="96"/>
      <c r="H101" s="96"/>
      <c r="I101" s="96"/>
      <c r="J101" s="96"/>
      <c r="K101" s="96"/>
      <c r="L101" s="96"/>
      <c r="M101" s="96"/>
    </row>
    <row r="102" ht="48" customHeight="1" spans="2:13" s="230" customFormat="1" x14ac:dyDescent="0.25">
      <c r="B102" s="231">
        <f>SP!C167</f>
      </c>
      <c r="C102" s="231" t="s">
        <v>2349</v>
      </c>
      <c r="D102" s="231">
        <f>SP!D167</f>
      </c>
      <c r="E102" s="96"/>
      <c r="F102" s="231">
        <f>IF(SP!F167="", "",SP!F167)</f>
      </c>
      <c r="G102" s="96"/>
      <c r="H102" s="96"/>
      <c r="I102" s="96"/>
      <c r="J102" s="96"/>
      <c r="K102" s="96"/>
      <c r="L102" s="96"/>
      <c r="M102" s="96"/>
    </row>
    <row r="103" ht="48" customHeight="1" spans="2:13" s="230" customFormat="1" x14ac:dyDescent="0.25">
      <c r="B103" s="231">
        <f>SP!C168</f>
      </c>
      <c r="C103" s="231" t="s">
        <v>2349</v>
      </c>
      <c r="D103" s="231">
        <f>SP!D168</f>
      </c>
      <c r="E103" s="96"/>
      <c r="F103" s="231">
        <f>IF(SP!F168="", "",SP!F168)</f>
      </c>
      <c r="G103" s="96"/>
      <c r="H103" s="96"/>
      <c r="I103" s="96"/>
      <c r="J103" s="96"/>
      <c r="K103" s="96"/>
      <c r="L103" s="96"/>
      <c r="M103" s="96"/>
    </row>
    <row r="104" ht="48" customHeight="1" spans="2:13" s="230" customFormat="1" x14ac:dyDescent="0.25">
      <c r="B104" s="231">
        <f>SP!C169</f>
      </c>
      <c r="C104" s="231" t="s">
        <v>2349</v>
      </c>
      <c r="D104" s="231">
        <f>SP!D169</f>
      </c>
      <c r="E104" s="96"/>
      <c r="F104" s="231">
        <f>IF(SP!F169="", "",SP!F169)</f>
      </c>
      <c r="G104" s="96"/>
      <c r="H104" s="96"/>
      <c r="I104" s="96"/>
      <c r="J104" s="96"/>
      <c r="K104" s="96"/>
      <c r="L104" s="96"/>
      <c r="M104" s="96"/>
    </row>
    <row r="105" ht="48" customHeight="1" spans="2:13" s="230" customFormat="1" x14ac:dyDescent="0.25">
      <c r="B105" s="231">
        <f>SP!C170</f>
      </c>
      <c r="C105" s="231" t="s">
        <v>2349</v>
      </c>
      <c r="D105" s="231">
        <f>SP!D170</f>
      </c>
      <c r="E105" s="96"/>
      <c r="F105" s="231">
        <f>IF(SP!F170="", "",SP!F170)</f>
      </c>
      <c r="G105" s="96"/>
      <c r="H105" s="96"/>
      <c r="I105" s="96"/>
      <c r="J105" s="96"/>
      <c r="K105" s="96"/>
      <c r="L105" s="96"/>
      <c r="M105" s="96"/>
    </row>
    <row r="106" ht="48" customHeight="1" spans="2:13" s="230" customFormat="1" x14ac:dyDescent="0.25">
      <c r="B106" s="231">
        <f>SP!C171</f>
      </c>
      <c r="C106" s="231" t="s">
        <v>2349</v>
      </c>
      <c r="D106" s="231">
        <f>SP!D171</f>
      </c>
      <c r="E106" s="96"/>
      <c r="F106" s="231">
        <f>IF(SP!F171="", "",SP!F171)</f>
      </c>
      <c r="G106" s="96"/>
      <c r="H106" s="96"/>
      <c r="I106" s="96"/>
      <c r="J106" s="96"/>
      <c r="K106" s="96"/>
      <c r="L106" s="96"/>
      <c r="M106" s="96"/>
    </row>
    <row r="107" ht="48" customHeight="1" spans="2:13" s="230" customFormat="1" x14ac:dyDescent="0.25">
      <c r="B107" s="231">
        <f>SP!C172</f>
      </c>
      <c r="C107" s="231" t="s">
        <v>2349</v>
      </c>
      <c r="D107" s="231">
        <f>SP!D172</f>
      </c>
      <c r="E107" s="96"/>
      <c r="F107" s="231">
        <f>IF(SP!F172="", "",SP!F172)</f>
      </c>
      <c r="G107" s="96"/>
      <c r="H107" s="96"/>
      <c r="I107" s="96"/>
      <c r="J107" s="96"/>
      <c r="K107" s="96"/>
      <c r="L107" s="96"/>
      <c r="M107" s="96"/>
    </row>
    <row r="108" ht="48" customHeight="1" spans="2:13" s="230" customFormat="1" x14ac:dyDescent="0.25">
      <c r="B108" s="231">
        <f>SP!C173</f>
      </c>
      <c r="C108" s="231" t="s">
        <v>2349</v>
      </c>
      <c r="D108" s="231">
        <f>SP!D173</f>
      </c>
      <c r="E108" s="96"/>
      <c r="F108" s="231">
        <f>IF(SP!F173="", "",SP!F173)</f>
      </c>
      <c r="G108" s="96"/>
      <c r="H108" s="96"/>
      <c r="I108" s="96"/>
      <c r="J108" s="96"/>
      <c r="K108" s="96"/>
      <c r="L108" s="96"/>
      <c r="M108" s="96"/>
    </row>
    <row r="109" ht="48" customHeight="1" spans="2:13" s="230" customFormat="1" x14ac:dyDescent="0.25">
      <c r="B109" s="231">
        <f>SP!C174</f>
      </c>
      <c r="C109" s="231" t="s">
        <v>2349</v>
      </c>
      <c r="D109" s="231">
        <f>SP!D174</f>
      </c>
      <c r="E109" s="96"/>
      <c r="F109" s="231">
        <f>IF(SP!F174="", "",SP!F174)</f>
      </c>
      <c r="G109" s="96"/>
      <c r="H109" s="96"/>
      <c r="I109" s="96"/>
      <c r="J109" s="96"/>
      <c r="K109" s="96"/>
      <c r="L109" s="96"/>
      <c r="M109" s="96"/>
    </row>
    <row r="110" ht="48" customHeight="1" spans="2:13" s="230" customFormat="1" x14ac:dyDescent="0.25">
      <c r="B110" s="231">
        <f>SP!C175</f>
      </c>
      <c r="C110" s="231" t="s">
        <v>2349</v>
      </c>
      <c r="D110" s="231">
        <f>SP!D175</f>
      </c>
      <c r="E110" s="96"/>
      <c r="F110" s="231">
        <f>IF(SP!F175="", "",SP!F175)</f>
      </c>
      <c r="G110" s="96"/>
      <c r="H110" s="96"/>
      <c r="I110" s="96"/>
      <c r="J110" s="96"/>
      <c r="K110" s="96"/>
      <c r="L110" s="96"/>
      <c r="M110" s="96"/>
    </row>
    <row r="111" ht="48" customHeight="1" spans="2:13" s="230" customFormat="1" x14ac:dyDescent="0.25">
      <c r="B111" s="231">
        <f>SP!C176</f>
      </c>
      <c r="C111" s="231" t="s">
        <v>2349</v>
      </c>
      <c r="D111" s="231">
        <f>SP!D176</f>
      </c>
      <c r="E111" s="96"/>
      <c r="F111" s="231">
        <f>IF(SP!F176="", "",SP!F176)</f>
      </c>
      <c r="G111" s="96"/>
      <c r="H111" s="96"/>
      <c r="I111" s="96"/>
      <c r="J111" s="96"/>
      <c r="K111" s="96"/>
      <c r="L111" s="96"/>
      <c r="M111" s="96"/>
    </row>
    <row r="112" ht="48" customHeight="1" spans="2:13" s="230" customFormat="1" x14ac:dyDescent="0.25">
      <c r="B112" s="231">
        <f>SP!C177</f>
      </c>
      <c r="C112" s="231" t="s">
        <v>2350</v>
      </c>
      <c r="D112" s="231">
        <f>SP!D177</f>
      </c>
      <c r="E112" s="96"/>
      <c r="F112" s="231">
        <f>IF(SP!F177="", "",SP!F177)</f>
      </c>
      <c r="G112" s="96"/>
      <c r="H112" s="96"/>
      <c r="I112" s="96"/>
      <c r="J112" s="96"/>
      <c r="K112" s="96"/>
      <c r="L112" s="96"/>
      <c r="M112" s="96"/>
    </row>
    <row r="113" ht="48" customHeight="1" spans="2:13" s="230" customFormat="1" x14ac:dyDescent="0.25">
      <c r="B113" s="231">
        <f>SP!C178</f>
      </c>
      <c r="C113" s="231" t="s">
        <v>2350</v>
      </c>
      <c r="D113" s="231">
        <f>SP!D178</f>
      </c>
      <c r="E113" s="96"/>
      <c r="F113" s="231">
        <f>IF(SP!F178="", "",SP!F178)</f>
      </c>
      <c r="G113" s="96"/>
      <c r="H113" s="96"/>
      <c r="I113" s="96"/>
      <c r="J113" s="96"/>
      <c r="K113" s="96"/>
      <c r="L113" s="96"/>
      <c r="M113" s="96"/>
    </row>
    <row r="114" ht="48" customHeight="1" spans="2:13" s="230" customFormat="1" x14ac:dyDescent="0.25">
      <c r="B114" s="231">
        <f>SP!C179</f>
      </c>
      <c r="C114" s="231" t="s">
        <v>2350</v>
      </c>
      <c r="D114" s="231">
        <f>SP!D179</f>
      </c>
      <c r="E114" s="96"/>
      <c r="F114" s="231">
        <f>IF(SP!F179="", "",SP!F179)</f>
      </c>
      <c r="G114" s="96"/>
      <c r="H114" s="96"/>
      <c r="I114" s="96"/>
      <c r="J114" s="96"/>
      <c r="K114" s="96"/>
      <c r="L114" s="96"/>
      <c r="M114" s="96"/>
    </row>
    <row r="115" ht="48" customHeight="1" spans="2:13" s="230" customFormat="1" x14ac:dyDescent="0.25">
      <c r="B115" s="231">
        <f>SP!C180</f>
      </c>
      <c r="C115" s="231" t="s">
        <v>2350</v>
      </c>
      <c r="D115" s="231">
        <f>SP!D180</f>
      </c>
      <c r="E115" s="96"/>
      <c r="F115" s="231">
        <f>IF(SP!F180="", "",SP!F180)</f>
      </c>
      <c r="G115" s="96"/>
      <c r="H115" s="96"/>
      <c r="I115" s="96"/>
      <c r="J115" s="96"/>
      <c r="K115" s="96"/>
      <c r="L115" s="96"/>
      <c r="M115" s="96"/>
    </row>
    <row r="116" ht="48" customHeight="1" spans="2:13" s="230" customFormat="1" x14ac:dyDescent="0.25">
      <c r="B116" s="231">
        <f>SP!C181</f>
      </c>
      <c r="C116" s="231" t="s">
        <v>2350</v>
      </c>
      <c r="D116" s="231">
        <f>SP!D181</f>
      </c>
      <c r="E116" s="96"/>
      <c r="F116" s="231">
        <f>IF(SP!F181="", "",SP!F181)</f>
      </c>
      <c r="G116" s="96"/>
      <c r="H116" s="96"/>
      <c r="I116" s="96"/>
      <c r="J116" s="96"/>
      <c r="K116" s="96"/>
      <c r="L116" s="96"/>
      <c r="M116" s="96"/>
    </row>
    <row r="117" ht="48" customHeight="1" spans="2:13" s="230" customFormat="1" x14ac:dyDescent="0.25">
      <c r="B117" s="231">
        <f>SP!C182</f>
      </c>
      <c r="C117" s="231" t="s">
        <v>2350</v>
      </c>
      <c r="D117" s="231">
        <f>SP!D182</f>
      </c>
      <c r="E117" s="96"/>
      <c r="F117" s="231">
        <f>IF(SP!F182="", "",SP!F182)</f>
      </c>
      <c r="G117" s="96"/>
      <c r="H117" s="96"/>
      <c r="I117" s="96"/>
      <c r="J117" s="96"/>
      <c r="K117" s="96"/>
      <c r="L117" s="96"/>
      <c r="M117" s="96"/>
    </row>
    <row r="118" ht="48" customHeight="1" spans="2:13" s="230" customFormat="1" x14ac:dyDescent="0.25">
      <c r="B118" s="231">
        <f>SP!C183</f>
      </c>
      <c r="C118" s="231" t="s">
        <v>2350</v>
      </c>
      <c r="D118" s="231">
        <f>SP!D183</f>
      </c>
      <c r="E118" s="96"/>
      <c r="F118" s="231">
        <f>IF(SP!F183="", "",SP!F183)</f>
      </c>
      <c r="G118" s="96"/>
      <c r="H118" s="96"/>
      <c r="I118" s="96"/>
      <c r="J118" s="96"/>
      <c r="K118" s="96"/>
      <c r="L118" s="96"/>
      <c r="M118" s="96"/>
    </row>
    <row r="119" ht="48" customHeight="1" spans="2:13" s="230" customFormat="1" x14ac:dyDescent="0.25">
      <c r="B119" s="231">
        <f>SP!C184</f>
      </c>
      <c r="C119" s="231" t="s">
        <v>2350</v>
      </c>
      <c r="D119" s="231">
        <f>SP!D184</f>
      </c>
      <c r="E119" s="96"/>
      <c r="F119" s="231">
        <f>IF(SP!F184="", "",SP!F184)</f>
      </c>
      <c r="G119" s="96"/>
      <c r="H119" s="96"/>
      <c r="I119" s="96"/>
      <c r="J119" s="96"/>
      <c r="K119" s="96"/>
      <c r="L119" s="96"/>
      <c r="M119" s="96"/>
    </row>
    <row r="120" ht="48" customHeight="1" spans="2:13" s="230" customFormat="1" x14ac:dyDescent="0.25">
      <c r="B120" s="231">
        <f>SP!C185</f>
      </c>
      <c r="C120" s="231" t="s">
        <v>2350</v>
      </c>
      <c r="D120" s="231">
        <f>SP!D185</f>
      </c>
      <c r="E120" s="96"/>
      <c r="F120" s="231">
        <f>IF(SP!F185="", "",SP!F185)</f>
      </c>
      <c r="G120" s="96"/>
      <c r="H120" s="96"/>
      <c r="I120" s="96"/>
      <c r="J120" s="96"/>
      <c r="K120" s="96"/>
      <c r="L120" s="96"/>
      <c r="M120" s="96"/>
    </row>
    <row r="121" ht="48" customHeight="1" spans="2:13" s="230" customFormat="1" x14ac:dyDescent="0.25">
      <c r="B121" s="231">
        <f>SP!C186</f>
      </c>
      <c r="C121" s="231" t="s">
        <v>2350</v>
      </c>
      <c r="D121" s="231">
        <f>SP!D186</f>
      </c>
      <c r="E121" s="96"/>
      <c r="F121" s="231">
        <f>IF(SP!F186="", "",SP!F186)</f>
      </c>
      <c r="G121" s="96"/>
      <c r="H121" s="96"/>
      <c r="I121" s="96"/>
      <c r="J121" s="96"/>
      <c r="K121" s="96"/>
      <c r="L121" s="96"/>
      <c r="M121" s="96"/>
    </row>
    <row r="122" ht="48" customHeight="1" spans="2:13" s="230" customFormat="1" x14ac:dyDescent="0.25">
      <c r="B122" s="231">
        <f>SP!C187</f>
      </c>
      <c r="C122" s="231" t="s">
        <v>2350</v>
      </c>
      <c r="D122" s="231">
        <f>SP!D187</f>
      </c>
      <c r="E122" s="96"/>
      <c r="F122" s="231">
        <f>IF(SP!F187="", "",SP!F187)</f>
      </c>
      <c r="G122" s="96"/>
      <c r="H122" s="96"/>
      <c r="I122" s="96"/>
      <c r="J122" s="96"/>
      <c r="K122" s="96"/>
      <c r="L122" s="96"/>
      <c r="M122" s="96"/>
    </row>
    <row r="123" ht="48" customHeight="1" spans="2:13" s="230" customFormat="1" x14ac:dyDescent="0.25">
      <c r="B123" s="231">
        <f>SP!C188</f>
      </c>
      <c r="C123" s="231" t="s">
        <v>2350</v>
      </c>
      <c r="D123" s="231">
        <f>SP!D188</f>
      </c>
      <c r="E123" s="96"/>
      <c r="F123" s="231">
        <f>IF(SP!F188="", "",SP!F188)</f>
      </c>
      <c r="G123" s="96"/>
      <c r="H123" s="96"/>
      <c r="I123" s="96"/>
      <c r="J123" s="96"/>
      <c r="K123" s="96"/>
      <c r="L123" s="96"/>
      <c r="M123" s="96"/>
    </row>
    <row r="124" ht="48" customHeight="1" spans="2:13" s="230" customFormat="1" x14ac:dyDescent="0.25">
      <c r="B124" s="231">
        <f>SP!C189</f>
      </c>
      <c r="C124" s="231" t="s">
        <v>2350</v>
      </c>
      <c r="D124" s="231">
        <f>SP!D189</f>
      </c>
      <c r="E124" s="96"/>
      <c r="F124" s="231">
        <f>IF(SP!F189="", "",SP!F189)</f>
      </c>
      <c r="G124" s="96"/>
      <c r="H124" s="96"/>
      <c r="I124" s="96"/>
      <c r="J124" s="96"/>
      <c r="K124" s="96"/>
      <c r="L124" s="96"/>
      <c r="M124" s="96"/>
    </row>
    <row r="125" ht="48" customHeight="1" spans="2:13" s="230" customFormat="1" x14ac:dyDescent="0.25">
      <c r="B125" s="231">
        <f>SP!C190</f>
      </c>
      <c r="C125" s="231" t="s">
        <v>2350</v>
      </c>
      <c r="D125" s="231">
        <f>SP!D190</f>
      </c>
      <c r="E125" s="96"/>
      <c r="F125" s="231">
        <f>IF(SP!F190="", "",SP!F190)</f>
      </c>
      <c r="G125" s="96"/>
      <c r="H125" s="96"/>
      <c r="I125" s="96"/>
      <c r="J125" s="96"/>
      <c r="K125" s="96"/>
      <c r="L125" s="96"/>
      <c r="M125" s="96"/>
    </row>
    <row r="126" ht="48" customHeight="1" spans="2:13" s="230" customFormat="1" x14ac:dyDescent="0.25">
      <c r="B126" s="231">
        <f>SP!C191</f>
      </c>
      <c r="C126" s="231" t="s">
        <v>2351</v>
      </c>
      <c r="D126" s="231">
        <f>SP!D191</f>
      </c>
      <c r="E126" s="96"/>
      <c r="F126" s="231">
        <f>IF(SP!F191="", "",SP!F191)</f>
      </c>
      <c r="G126" s="96"/>
      <c r="H126" s="96"/>
      <c r="I126" s="96"/>
      <c r="J126" s="96"/>
      <c r="K126" s="96"/>
      <c r="L126" s="96"/>
      <c r="M126" s="96"/>
    </row>
    <row r="127" ht="48" customHeight="1" spans="2:13" s="230" customFormat="1" x14ac:dyDescent="0.25">
      <c r="B127" s="231">
        <f>SP!C192</f>
      </c>
      <c r="C127" s="231" t="s">
        <v>2351</v>
      </c>
      <c r="D127" s="231">
        <f>SP!D192</f>
      </c>
      <c r="E127" s="96"/>
      <c r="F127" s="231">
        <f>IF(SP!F192="", "",SP!F192)</f>
      </c>
      <c r="G127" s="96"/>
      <c r="H127" s="96"/>
      <c r="I127" s="96"/>
      <c r="J127" s="96"/>
      <c r="K127" s="96"/>
      <c r="L127" s="96"/>
      <c r="M127" s="96"/>
    </row>
    <row r="128" ht="48" customHeight="1" spans="2:13" s="230" customFormat="1" x14ac:dyDescent="0.25">
      <c r="B128" s="231">
        <f>SP!C193</f>
      </c>
      <c r="C128" s="231" t="s">
        <v>2351</v>
      </c>
      <c r="D128" s="231">
        <f>SP!D193</f>
      </c>
      <c r="E128" s="96"/>
      <c r="F128" s="231">
        <f>IF(SP!F193="", "",SP!F193)</f>
      </c>
      <c r="G128" s="96"/>
      <c r="H128" s="96"/>
      <c r="I128" s="96"/>
      <c r="J128" s="96"/>
      <c r="K128" s="96"/>
      <c r="L128" s="96"/>
      <c r="M128" s="96"/>
    </row>
    <row r="129" ht="48" customHeight="1" spans="2:13" s="230" customFormat="1" x14ac:dyDescent="0.25">
      <c r="B129" s="231">
        <f>SP!C194</f>
      </c>
      <c r="C129" s="231" t="s">
        <v>2351</v>
      </c>
      <c r="D129" s="231">
        <f>SP!D194</f>
      </c>
      <c r="E129" s="96"/>
      <c r="F129" s="231">
        <f>IF(SP!F194="", "",SP!F194)</f>
      </c>
      <c r="G129" s="96"/>
      <c r="H129" s="96"/>
      <c r="I129" s="96"/>
      <c r="J129" s="96"/>
      <c r="K129" s="96"/>
      <c r="L129" s="96"/>
      <c r="M129" s="96"/>
    </row>
    <row r="130" ht="48" customHeight="1" spans="2:13" s="230" customFormat="1" x14ac:dyDescent="0.25">
      <c r="B130" s="231">
        <f>SP!C195</f>
      </c>
      <c r="C130" s="231" t="s">
        <v>2351</v>
      </c>
      <c r="D130" s="231">
        <f>SP!D195</f>
      </c>
      <c r="E130" s="96"/>
      <c r="F130" s="231">
        <f>IF(SP!F195="", "",SP!F195)</f>
      </c>
      <c r="G130" s="96"/>
      <c r="H130" s="96"/>
      <c r="I130" s="96"/>
      <c r="J130" s="96"/>
      <c r="K130" s="96"/>
      <c r="L130" s="96"/>
      <c r="M130" s="96"/>
    </row>
    <row r="131" ht="48" customHeight="1" spans="2:13" s="230" customFormat="1" x14ac:dyDescent="0.25">
      <c r="B131" s="231">
        <f>SP!C196</f>
      </c>
      <c r="C131" s="231" t="s">
        <v>2351</v>
      </c>
      <c r="D131" s="231">
        <f>SP!D196</f>
      </c>
      <c r="E131" s="96"/>
      <c r="F131" s="231">
        <f>IF(SP!F196="", "",SP!F196)</f>
      </c>
      <c r="G131" s="96"/>
      <c r="H131" s="96"/>
      <c r="I131" s="96"/>
      <c r="J131" s="96"/>
      <c r="K131" s="96"/>
      <c r="L131" s="96"/>
      <c r="M131" s="96"/>
    </row>
    <row r="132" ht="48" customHeight="1" spans="2:13" s="230" customFormat="1" x14ac:dyDescent="0.25">
      <c r="B132" s="231">
        <f>SP!C197</f>
      </c>
      <c r="C132" s="231" t="s">
        <v>2351</v>
      </c>
      <c r="D132" s="231">
        <f>SP!D197</f>
      </c>
      <c r="E132" s="96"/>
      <c r="F132" s="231">
        <f>IF(SP!F197="", "",SP!F197)</f>
      </c>
      <c r="G132" s="96"/>
      <c r="H132" s="96"/>
      <c r="I132" s="96"/>
      <c r="J132" s="96"/>
      <c r="K132" s="96"/>
      <c r="L132" s="96"/>
      <c r="M132" s="96"/>
    </row>
    <row r="133" ht="48" customHeight="1" spans="2:13" s="230" customFormat="1" x14ac:dyDescent="0.25">
      <c r="B133" s="231">
        <f>SP!C198</f>
      </c>
      <c r="C133" s="231" t="s">
        <v>2351</v>
      </c>
      <c r="D133" s="231">
        <f>SP!D198</f>
      </c>
      <c r="E133" s="96"/>
      <c r="F133" s="231">
        <f>IF(SP!F198="", "",SP!F198)</f>
      </c>
      <c r="G133" s="96"/>
      <c r="H133" s="96"/>
      <c r="I133" s="96"/>
      <c r="J133" s="96"/>
      <c r="K133" s="96"/>
      <c r="L133" s="96"/>
      <c r="M133" s="96"/>
    </row>
    <row r="134" ht="48" customHeight="1" spans="2:13" s="230" customFormat="1" x14ac:dyDescent="0.25">
      <c r="B134" s="231">
        <f>SP!C199</f>
      </c>
      <c r="C134" s="231" t="s">
        <v>2351</v>
      </c>
      <c r="D134" s="231">
        <f>SP!D199</f>
      </c>
      <c r="E134" s="96"/>
      <c r="F134" s="231">
        <f>IF(SP!F199="", "",SP!F199)</f>
      </c>
      <c r="G134" s="96"/>
      <c r="H134" s="96"/>
      <c r="I134" s="96"/>
      <c r="J134" s="96"/>
      <c r="K134" s="96"/>
      <c r="L134" s="96"/>
      <c r="M134" s="96"/>
    </row>
    <row r="135" ht="48" customHeight="1" spans="2:13" s="230" customFormat="1" x14ac:dyDescent="0.25">
      <c r="B135" s="231">
        <f>SP!C200</f>
      </c>
      <c r="C135" s="231" t="s">
        <v>2351</v>
      </c>
      <c r="D135" s="231">
        <f>SP!D200</f>
      </c>
      <c r="E135" s="96"/>
      <c r="F135" s="231">
        <f>IF(SP!F200="", "",SP!F200)</f>
      </c>
      <c r="G135" s="96"/>
      <c r="H135" s="96"/>
      <c r="I135" s="96"/>
      <c r="J135" s="96"/>
      <c r="K135" s="96"/>
      <c r="L135" s="96"/>
      <c r="M135" s="96"/>
    </row>
    <row r="136" ht="48" customHeight="1" spans="2:13" s="230" customFormat="1" x14ac:dyDescent="0.25">
      <c r="B136" s="231">
        <f>SP!C201</f>
      </c>
      <c r="C136" s="231" t="s">
        <v>2351</v>
      </c>
      <c r="D136" s="231">
        <f>SP!D201</f>
      </c>
      <c r="E136" s="96"/>
      <c r="F136" s="231">
        <f>IF(SP!F201="", "",SP!F201)</f>
      </c>
      <c r="G136" s="96"/>
      <c r="H136" s="96"/>
      <c r="I136" s="96"/>
      <c r="J136" s="96"/>
      <c r="K136" s="96"/>
      <c r="L136" s="96"/>
      <c r="M136" s="96"/>
    </row>
    <row r="137" ht="48" customHeight="1" spans="2:13" s="230" customFormat="1" x14ac:dyDescent="0.25">
      <c r="B137" s="231">
        <f>SP!C202</f>
      </c>
      <c r="C137" s="231" t="s">
        <v>2351</v>
      </c>
      <c r="D137" s="231">
        <f>SP!D202</f>
      </c>
      <c r="E137" s="96"/>
      <c r="F137" s="231">
        <f>IF(SP!F202="", "",SP!F202)</f>
      </c>
      <c r="G137" s="96"/>
      <c r="H137" s="96"/>
      <c r="I137" s="96"/>
      <c r="J137" s="96"/>
      <c r="K137" s="96"/>
      <c r="L137" s="96"/>
      <c r="M137" s="96"/>
    </row>
    <row r="138" ht="48" customHeight="1" spans="2:13" s="230" customFormat="1" x14ac:dyDescent="0.25">
      <c r="B138" s="231">
        <f>SP!C203</f>
      </c>
      <c r="C138" s="231" t="s">
        <v>2351</v>
      </c>
      <c r="D138" s="231">
        <f>SP!D203</f>
      </c>
      <c r="E138" s="96"/>
      <c r="F138" s="231">
        <f>IF(SP!F203="", "",SP!F203)</f>
      </c>
      <c r="G138" s="96"/>
      <c r="H138" s="96"/>
      <c r="I138" s="96"/>
      <c r="J138" s="96"/>
      <c r="K138" s="96"/>
      <c r="L138" s="96"/>
      <c r="M138" s="96"/>
    </row>
    <row r="139" ht="48" customHeight="1" spans="2:13" s="230" customFormat="1" x14ac:dyDescent="0.25">
      <c r="B139" s="231">
        <f>SP!C204</f>
      </c>
      <c r="C139" s="231" t="s">
        <v>2351</v>
      </c>
      <c r="D139" s="231">
        <f>SP!D204</f>
      </c>
      <c r="E139" s="96"/>
      <c r="F139" s="231">
        <f>IF(SP!F204="", "",SP!F204)</f>
      </c>
      <c r="G139" s="96"/>
      <c r="H139" s="96"/>
      <c r="I139" s="96"/>
      <c r="J139" s="96"/>
      <c r="K139" s="96"/>
      <c r="L139" s="96"/>
      <c r="M139" s="96"/>
    </row>
    <row r="140" ht="48" customHeight="1" spans="2:13" s="230" customFormat="1" x14ac:dyDescent="0.25">
      <c r="B140" s="231">
        <f>SP!C205</f>
      </c>
      <c r="C140" s="231" t="s">
        <v>2351</v>
      </c>
      <c r="D140" s="231">
        <f>SP!D205</f>
      </c>
      <c r="E140" s="96"/>
      <c r="F140" s="231">
        <f>IF(SP!F205="", "",SP!F205)</f>
      </c>
      <c r="G140" s="96"/>
      <c r="H140" s="96"/>
      <c r="I140" s="96"/>
      <c r="J140" s="96"/>
      <c r="K140" s="96"/>
      <c r="L140" s="96"/>
      <c r="M140" s="96"/>
    </row>
    <row r="141" ht="48" customHeight="1" spans="2:13" s="230" customFormat="1" x14ac:dyDescent="0.25">
      <c r="B141" s="231">
        <f>SP!C206</f>
      </c>
      <c r="C141" s="231" t="s">
        <v>2351</v>
      </c>
      <c r="D141" s="231">
        <f>SP!D206</f>
      </c>
      <c r="E141" s="96"/>
      <c r="F141" s="231">
        <f>IF(SP!F206="", "",SP!F206)</f>
      </c>
      <c r="G141" s="96"/>
      <c r="H141" s="96"/>
      <c r="I141" s="96"/>
      <c r="J141" s="96"/>
      <c r="K141" s="96"/>
      <c r="L141" s="96"/>
      <c r="M141" s="96"/>
    </row>
    <row r="142" ht="48" customHeight="1" spans="2:13" s="230" customFormat="1" x14ac:dyDescent="0.25">
      <c r="B142" s="231">
        <f>SP!C207</f>
      </c>
      <c r="C142" s="231" t="s">
        <v>2351</v>
      </c>
      <c r="D142" s="231">
        <f>SP!D207</f>
      </c>
      <c r="E142" s="96"/>
      <c r="F142" s="231">
        <f>IF(SP!F207="", "",SP!F207)</f>
      </c>
      <c r="G142" s="96"/>
      <c r="H142" s="96"/>
      <c r="I142" s="96"/>
      <c r="J142" s="96"/>
      <c r="K142" s="96"/>
      <c r="L142" s="96"/>
      <c r="M142" s="96"/>
    </row>
    <row r="143" ht="48" customHeight="1" spans="2:13" s="230" customFormat="1" x14ac:dyDescent="0.25">
      <c r="B143" s="231">
        <f>SP!C208</f>
      </c>
      <c r="C143" s="231" t="s">
        <v>2351</v>
      </c>
      <c r="D143" s="231">
        <f>SP!D208</f>
      </c>
      <c r="E143" s="96"/>
      <c r="F143" s="231">
        <f>IF(SP!F208="", "",SP!F208)</f>
      </c>
      <c r="G143" s="96"/>
      <c r="H143" s="96"/>
      <c r="I143" s="96"/>
      <c r="J143" s="96"/>
      <c r="K143" s="96"/>
      <c r="L143" s="96"/>
      <c r="M143" s="96"/>
    </row>
    <row r="144" ht="48" customHeight="1" spans="2:13" s="230" customFormat="1" x14ac:dyDescent="0.25">
      <c r="B144" s="231">
        <f>SP!C209</f>
      </c>
      <c r="C144" s="231" t="s">
        <v>2351</v>
      </c>
      <c r="D144" s="231">
        <f>SP!D209</f>
      </c>
      <c r="E144" s="96"/>
      <c r="F144" s="231">
        <f>IF(SP!F209="", "",SP!F209)</f>
      </c>
      <c r="G144" s="96"/>
      <c r="H144" s="96"/>
      <c r="I144" s="96"/>
      <c r="J144" s="96"/>
      <c r="K144" s="96"/>
      <c r="L144" s="96"/>
      <c r="M144" s="96"/>
    </row>
    <row r="145" ht="48" customHeight="1" spans="2:13" s="230" customFormat="1" x14ac:dyDescent="0.25">
      <c r="B145" s="231">
        <f>SP!C210</f>
      </c>
      <c r="C145" s="231" t="s">
        <v>2351</v>
      </c>
      <c r="D145" s="231">
        <f>SP!D210</f>
      </c>
      <c r="E145" s="96"/>
      <c r="F145" s="231">
        <f>IF(SP!F210="", "",SP!F210)</f>
      </c>
      <c r="G145" s="96"/>
      <c r="H145" s="96"/>
      <c r="I145" s="96"/>
      <c r="J145" s="96"/>
      <c r="K145" s="96"/>
      <c r="L145" s="96"/>
      <c r="M145" s="96"/>
    </row>
    <row r="146" ht="48" customHeight="1" spans="2:13" s="230" customFormat="1" x14ac:dyDescent="0.25">
      <c r="B146" s="231">
        <f>SP!C211</f>
      </c>
      <c r="C146" s="231" t="s">
        <v>2351</v>
      </c>
      <c r="D146" s="231">
        <f>SP!D211</f>
      </c>
      <c r="E146" s="96"/>
      <c r="F146" s="231">
        <f>IF(SP!F211="", "",SP!F211)</f>
      </c>
      <c r="G146" s="96"/>
      <c r="H146" s="96"/>
      <c r="I146" s="96"/>
      <c r="J146" s="96"/>
      <c r="K146" s="96"/>
      <c r="L146" s="96"/>
      <c r="M146" s="96"/>
    </row>
    <row r="147" ht="48" customHeight="1" spans="2:13" s="230" customFormat="1" x14ac:dyDescent="0.25">
      <c r="B147" s="231">
        <f>SP!C212</f>
      </c>
      <c r="C147" s="231" t="s">
        <v>2351</v>
      </c>
      <c r="D147" s="231">
        <f>SP!D212</f>
      </c>
      <c r="E147" s="96"/>
      <c r="F147" s="231">
        <f>IF(SP!F212="", "",SP!F212)</f>
      </c>
      <c r="G147" s="96"/>
      <c r="H147" s="96"/>
      <c r="I147" s="96"/>
      <c r="J147" s="96"/>
      <c r="K147" s="96"/>
      <c r="L147" s="96"/>
      <c r="M147" s="96"/>
    </row>
    <row r="148" ht="48" customHeight="1" spans="2:13" s="230" customFormat="1" x14ac:dyDescent="0.25">
      <c r="B148" s="231">
        <f>SP!C213</f>
      </c>
      <c r="C148" s="231" t="s">
        <v>2351</v>
      </c>
      <c r="D148" s="231">
        <f>SP!D213</f>
      </c>
      <c r="E148" s="96"/>
      <c r="F148" s="231">
        <f>IF(SP!F213="", "",SP!F213)</f>
      </c>
      <c r="G148" s="96"/>
      <c r="H148" s="96"/>
      <c r="I148" s="96"/>
      <c r="J148" s="96"/>
      <c r="K148" s="96"/>
      <c r="L148" s="96"/>
      <c r="M148" s="96"/>
    </row>
    <row r="149" ht="48" customHeight="1" spans="2:13" s="230" customFormat="1" x14ac:dyDescent="0.25">
      <c r="B149" s="231">
        <f>SP!C214</f>
      </c>
      <c r="C149" s="231" t="s">
        <v>2351</v>
      </c>
      <c r="D149" s="231">
        <f>SP!D214</f>
      </c>
      <c r="E149" s="96"/>
      <c r="F149" s="231">
        <f>IF(SP!F214="", "",SP!F214)</f>
      </c>
      <c r="G149" s="96"/>
      <c r="H149" s="96"/>
      <c r="I149" s="96"/>
      <c r="J149" s="96"/>
      <c r="K149" s="96"/>
      <c r="L149" s="96"/>
      <c r="M149" s="96"/>
    </row>
    <row r="150" ht="48" customHeight="1" spans="2:13" s="230" customFormat="1" x14ac:dyDescent="0.25">
      <c r="B150" s="231">
        <f>SP!C215</f>
      </c>
      <c r="C150" s="231" t="s">
        <v>2351</v>
      </c>
      <c r="D150" s="231">
        <f>SP!D215</f>
      </c>
      <c r="E150" s="96"/>
      <c r="F150" s="231">
        <f>IF(SP!F215="", "",SP!F215)</f>
      </c>
      <c r="G150" s="96"/>
      <c r="H150" s="96"/>
      <c r="I150" s="96"/>
      <c r="J150" s="96"/>
      <c r="K150" s="96"/>
      <c r="L150" s="96"/>
      <c r="M150" s="96"/>
    </row>
    <row r="151" ht="48" customHeight="1" spans="2:13" s="230" customFormat="1" x14ac:dyDescent="0.25">
      <c r="B151" s="231">
        <f>SP!C216</f>
      </c>
      <c r="C151" s="231" t="s">
        <v>2351</v>
      </c>
      <c r="D151" s="231">
        <f>SP!D216</f>
      </c>
      <c r="E151" s="96"/>
      <c r="F151" s="231">
        <f>IF(SP!F216="", "",SP!F216)</f>
      </c>
      <c r="G151" s="96"/>
      <c r="H151" s="96"/>
      <c r="I151" s="96"/>
      <c r="J151" s="96"/>
      <c r="K151" s="96"/>
      <c r="L151" s="96"/>
      <c r="M151" s="96"/>
    </row>
    <row r="152" ht="48" customHeight="1" spans="2:13" s="230" customFormat="1" x14ac:dyDescent="0.25">
      <c r="B152" s="231">
        <f>SP!C217</f>
      </c>
      <c r="C152" s="231" t="s">
        <v>2351</v>
      </c>
      <c r="D152" s="231">
        <f>SP!D217</f>
      </c>
      <c r="E152" s="96"/>
      <c r="F152" s="231">
        <f>IF(SP!F217="", "",SP!F217)</f>
      </c>
      <c r="G152" s="96"/>
      <c r="H152" s="96"/>
      <c r="I152" s="96"/>
      <c r="J152" s="96"/>
      <c r="K152" s="96"/>
      <c r="L152" s="96"/>
      <c r="M152" s="96"/>
    </row>
    <row r="153" ht="48" customHeight="1" spans="2:13" s="230" customFormat="1" x14ac:dyDescent="0.25">
      <c r="B153" s="231">
        <f>SP!C218</f>
      </c>
      <c r="C153" s="231" t="s">
        <v>2351</v>
      </c>
      <c r="D153" s="231">
        <f>SP!D218</f>
      </c>
      <c r="E153" s="96"/>
      <c r="F153" s="231">
        <f>IF(SP!F218="", "",SP!F218)</f>
      </c>
      <c r="G153" s="96"/>
      <c r="H153" s="96"/>
      <c r="I153" s="96"/>
      <c r="J153" s="96"/>
      <c r="K153" s="96"/>
      <c r="L153" s="96"/>
      <c r="M153" s="96"/>
    </row>
    <row r="154" ht="48" customHeight="1" spans="2:13" s="230" customFormat="1" x14ac:dyDescent="0.25">
      <c r="B154" s="231">
        <f>SP!C219</f>
      </c>
      <c r="C154" s="231" t="s">
        <v>2351</v>
      </c>
      <c r="D154" s="231">
        <f>SP!D219</f>
      </c>
      <c r="E154" s="96"/>
      <c r="F154" s="231">
        <f>IF(SP!F219="", "",SP!F219)</f>
      </c>
      <c r="G154" s="96"/>
      <c r="H154" s="96"/>
      <c r="I154" s="96"/>
      <c r="J154" s="96"/>
      <c r="K154" s="96"/>
      <c r="L154" s="96"/>
      <c r="M154" s="96"/>
    </row>
    <row r="155" ht="48" customHeight="1" spans="2:13" s="230" customFormat="1" x14ac:dyDescent="0.25">
      <c r="B155" s="231">
        <f>SP!C220</f>
      </c>
      <c r="C155" s="231" t="s">
        <v>2351</v>
      </c>
      <c r="D155" s="231">
        <f>SP!D220</f>
      </c>
      <c r="E155" s="96"/>
      <c r="F155" s="231">
        <f>IF(SP!F220="", "",SP!F220)</f>
      </c>
      <c r="G155" s="96"/>
      <c r="H155" s="96"/>
      <c r="I155" s="96"/>
      <c r="J155" s="96"/>
      <c r="K155" s="96"/>
      <c r="L155" s="96"/>
      <c r="M155" s="96"/>
    </row>
    <row r="156" ht="48" customHeight="1" spans="2:13" s="230" customFormat="1" x14ac:dyDescent="0.25">
      <c r="B156" s="231">
        <f>SP!C221</f>
      </c>
      <c r="C156" s="231" t="s">
        <v>2351</v>
      </c>
      <c r="D156" s="231">
        <f>SP!D221</f>
      </c>
      <c r="E156" s="96"/>
      <c r="F156" s="231">
        <f>IF(SP!F221="", "",SP!F221)</f>
      </c>
      <c r="G156" s="96"/>
      <c r="H156" s="96"/>
      <c r="I156" s="96"/>
      <c r="J156" s="96"/>
      <c r="K156" s="96"/>
      <c r="L156" s="96"/>
      <c r="M156" s="96"/>
    </row>
    <row r="157" ht="48" customHeight="1" spans="2:13" s="230" customFormat="1" x14ac:dyDescent="0.25">
      <c r="B157" s="231">
        <f>SP!C222</f>
      </c>
      <c r="C157" s="231" t="s">
        <v>2351</v>
      </c>
      <c r="D157" s="231">
        <f>SP!D222</f>
      </c>
      <c r="E157" s="96"/>
      <c r="F157" s="231">
        <f>IF(SP!F222="", "",SP!F222)</f>
      </c>
      <c r="G157" s="96"/>
      <c r="H157" s="96"/>
      <c r="I157" s="96"/>
      <c r="J157" s="96"/>
      <c r="K157" s="96"/>
      <c r="L157" s="96"/>
      <c r="M157" s="96"/>
    </row>
    <row r="158" ht="48" customHeight="1" spans="2:13" s="230" customFormat="1" x14ac:dyDescent="0.25">
      <c r="B158" s="231">
        <f>SP!C223</f>
      </c>
      <c r="C158" s="231" t="s">
        <v>2351</v>
      </c>
      <c r="D158" s="231">
        <f>SP!D223</f>
      </c>
      <c r="E158" s="96"/>
      <c r="F158" s="231">
        <f>IF(SP!F223="", "",SP!F223)</f>
      </c>
      <c r="G158" s="96"/>
      <c r="H158" s="96"/>
      <c r="I158" s="96"/>
      <c r="J158" s="96"/>
      <c r="K158" s="96"/>
      <c r="L158" s="96"/>
      <c r="M158" s="96"/>
    </row>
    <row r="159" ht="48" customHeight="1" spans="2:13" s="230" customFormat="1" x14ac:dyDescent="0.25">
      <c r="B159" s="231">
        <f>SP!C224</f>
      </c>
      <c r="C159" s="231" t="s">
        <v>2351</v>
      </c>
      <c r="D159" s="231">
        <f>SP!D224</f>
      </c>
      <c r="E159" s="96"/>
      <c r="F159" s="231">
        <f>IF(SP!F224="", "",SP!F224)</f>
      </c>
      <c r="G159" s="96"/>
      <c r="H159" s="96"/>
      <c r="I159" s="96"/>
      <c r="J159" s="96"/>
      <c r="K159" s="96"/>
      <c r="L159" s="96"/>
      <c r="M159" s="96"/>
    </row>
    <row r="160" ht="48" customHeight="1" spans="2:13" s="230" customFormat="1" x14ac:dyDescent="0.25">
      <c r="B160" s="231">
        <f>SP!C225</f>
      </c>
      <c r="C160" s="231" t="s">
        <v>2351</v>
      </c>
      <c r="D160" s="231">
        <f>SP!D225</f>
      </c>
      <c r="E160" s="96"/>
      <c r="F160" s="231">
        <f>IF(SP!F225="", "",SP!F225)</f>
      </c>
      <c r="G160" s="96"/>
      <c r="H160" s="96"/>
      <c r="I160" s="96"/>
      <c r="J160" s="96"/>
      <c r="K160" s="96"/>
      <c r="L160" s="96"/>
      <c r="M160" s="96"/>
    </row>
    <row r="161" ht="48" customHeight="1" spans="2:13" s="230" customFormat="1" x14ac:dyDescent="0.25">
      <c r="B161" s="231">
        <f>SP!C226</f>
      </c>
      <c r="C161" s="231" t="s">
        <v>2351</v>
      </c>
      <c r="D161" s="231">
        <f>SP!D226</f>
      </c>
      <c r="E161" s="96"/>
      <c r="F161" s="231">
        <f>IF(SP!F226="", "",SP!F226)</f>
      </c>
      <c r="G161" s="96"/>
      <c r="H161" s="96"/>
      <c r="I161" s="96"/>
      <c r="J161" s="96"/>
      <c r="K161" s="96"/>
      <c r="L161" s="96"/>
      <c r="M161" s="96"/>
    </row>
    <row r="162" ht="48" customHeight="1" spans="2:13" s="230" customFormat="1" x14ac:dyDescent="0.25">
      <c r="B162" s="231">
        <f>SP!C227</f>
      </c>
      <c r="C162" s="231" t="s">
        <v>2351</v>
      </c>
      <c r="D162" s="231">
        <f>SP!D227</f>
      </c>
      <c r="E162" s="96"/>
      <c r="F162" s="231">
        <f>IF(SP!F227="", "",SP!F227)</f>
      </c>
      <c r="G162" s="96"/>
      <c r="H162" s="96"/>
      <c r="I162" s="96"/>
      <c r="J162" s="96"/>
      <c r="K162" s="96"/>
      <c r="L162" s="96"/>
      <c r="M162" s="96"/>
    </row>
    <row r="163" ht="48" customHeight="1" spans="2:13" s="230" customFormat="1" x14ac:dyDescent="0.25">
      <c r="B163" s="231">
        <f>SP!C228</f>
      </c>
      <c r="C163" s="231" t="s">
        <v>2351</v>
      </c>
      <c r="D163" s="231">
        <f>SP!D228</f>
      </c>
      <c r="E163" s="96"/>
      <c r="F163" s="231">
        <f>IF(SP!F228="", "",SP!F228)</f>
      </c>
      <c r="G163" s="96"/>
      <c r="H163" s="96"/>
      <c r="I163" s="96"/>
      <c r="J163" s="96"/>
      <c r="K163" s="96"/>
      <c r="L163" s="96"/>
      <c r="M163" s="96"/>
    </row>
    <row r="164" ht="48" customHeight="1" spans="2:13" s="230" customFormat="1" x14ac:dyDescent="0.25">
      <c r="B164" s="231">
        <f>SP!C229</f>
      </c>
      <c r="C164" s="231" t="s">
        <v>2352</v>
      </c>
      <c r="D164" s="231">
        <f>SP!D229</f>
      </c>
      <c r="E164" s="96"/>
      <c r="F164" s="231">
        <f>IF(SP!F229="", "",SP!F229)</f>
      </c>
      <c r="G164" s="96"/>
      <c r="H164" s="96"/>
      <c r="I164" s="96"/>
      <c r="J164" s="96"/>
      <c r="K164" s="96"/>
      <c r="L164" s="96"/>
      <c r="M164" s="96"/>
    </row>
    <row r="165" ht="48" customHeight="1" spans="2:13" s="230" customFormat="1" x14ac:dyDescent="0.25">
      <c r="B165" s="231">
        <f>SP!C230</f>
      </c>
      <c r="C165" s="231" t="s">
        <v>2352</v>
      </c>
      <c r="D165" s="231">
        <f>SP!D230</f>
      </c>
      <c r="E165" s="96"/>
      <c r="F165" s="231">
        <f>IF(SP!F230="", "",SP!F230)</f>
      </c>
      <c r="G165" s="96"/>
      <c r="H165" s="96"/>
      <c r="I165" s="96"/>
      <c r="J165" s="96"/>
      <c r="K165" s="96"/>
      <c r="L165" s="96"/>
      <c r="M165" s="96"/>
    </row>
    <row r="166" ht="48" customHeight="1" spans="2:13" s="230" customFormat="1" x14ac:dyDescent="0.25">
      <c r="B166" s="231">
        <f>SP!C231</f>
      </c>
      <c r="C166" s="231" t="s">
        <v>2352</v>
      </c>
      <c r="D166" s="231">
        <f>SP!D231</f>
      </c>
      <c r="E166" s="96"/>
      <c r="F166" s="231">
        <f>IF(SP!F231="", "",SP!F231)</f>
      </c>
      <c r="G166" s="96"/>
      <c r="H166" s="96"/>
      <c r="I166" s="96"/>
      <c r="J166" s="96"/>
      <c r="K166" s="96"/>
      <c r="L166" s="96"/>
      <c r="M166" s="96"/>
    </row>
    <row r="167" ht="48" customHeight="1" spans="2:13" s="230" customFormat="1" x14ac:dyDescent="0.25">
      <c r="B167" s="231">
        <f>SP!C232</f>
      </c>
      <c r="C167" s="231" t="s">
        <v>2352</v>
      </c>
      <c r="D167" s="231">
        <f>SP!D232</f>
      </c>
      <c r="E167" s="96"/>
      <c r="F167" s="231">
        <f>IF(SP!F232="", "",SP!F232)</f>
      </c>
      <c r="G167" s="96"/>
      <c r="H167" s="96"/>
      <c r="I167" s="96"/>
      <c r="J167" s="96"/>
      <c r="K167" s="96"/>
      <c r="L167" s="96"/>
      <c r="M167" s="96"/>
    </row>
    <row r="168" ht="48" customHeight="1" spans="2:13" s="230" customFormat="1" x14ac:dyDescent="0.25">
      <c r="B168" s="231">
        <f>SP!C233</f>
      </c>
      <c r="C168" s="231" t="s">
        <v>2352</v>
      </c>
      <c r="D168" s="231">
        <f>SP!D233</f>
      </c>
      <c r="E168" s="96"/>
      <c r="F168" s="231">
        <f>IF(SP!F233="", "",SP!F233)</f>
      </c>
      <c r="G168" s="96"/>
      <c r="H168" s="96"/>
      <c r="I168" s="96"/>
      <c r="J168" s="96"/>
      <c r="K168" s="96"/>
      <c r="L168" s="96"/>
      <c r="M168" s="96"/>
    </row>
    <row r="169" ht="48" customHeight="1" spans="2:13" s="230" customFormat="1" x14ac:dyDescent="0.25">
      <c r="B169" s="231">
        <f>SP!C234</f>
      </c>
      <c r="C169" s="231" t="s">
        <v>2352</v>
      </c>
      <c r="D169" s="231">
        <f>SP!D234</f>
      </c>
      <c r="E169" s="96"/>
      <c r="F169" s="231">
        <f>IF(SP!F234="", "",SP!F234)</f>
      </c>
      <c r="G169" s="96"/>
      <c r="H169" s="96"/>
      <c r="I169" s="96"/>
      <c r="J169" s="96"/>
      <c r="K169" s="96"/>
      <c r="L169" s="96"/>
      <c r="M169" s="96"/>
    </row>
    <row r="170" ht="48" customHeight="1" spans="2:13" s="230" customFormat="1" x14ac:dyDescent="0.25">
      <c r="B170" s="231">
        <f>SP!C235</f>
      </c>
      <c r="C170" s="231" t="s">
        <v>2352</v>
      </c>
      <c r="D170" s="231">
        <f>SP!D235</f>
      </c>
      <c r="E170" s="96"/>
      <c r="F170" s="231">
        <f>IF(SP!F235="", "",SP!F235)</f>
      </c>
      <c r="G170" s="96"/>
      <c r="H170" s="96"/>
      <c r="I170" s="96"/>
      <c r="J170" s="96"/>
      <c r="K170" s="96"/>
      <c r="L170" s="96"/>
      <c r="M170" s="96"/>
    </row>
    <row r="171" ht="48" customHeight="1" spans="2:13" s="230" customFormat="1" x14ac:dyDescent="0.25">
      <c r="B171" s="231">
        <f>SP!C236</f>
      </c>
      <c r="C171" s="231" t="s">
        <v>2352</v>
      </c>
      <c r="D171" s="231">
        <f>SP!D236</f>
      </c>
      <c r="E171" s="96"/>
      <c r="F171" s="231">
        <f>IF(SP!F236="", "",SP!F236)</f>
      </c>
      <c r="G171" s="96"/>
      <c r="H171" s="96"/>
      <c r="I171" s="96"/>
      <c r="J171" s="96"/>
      <c r="K171" s="96"/>
      <c r="L171" s="96"/>
      <c r="M171" s="96"/>
    </row>
    <row r="172" ht="48" customHeight="1" spans="2:13" s="230" customFormat="1" x14ac:dyDescent="0.25">
      <c r="B172" s="231">
        <f>SP!C237</f>
      </c>
      <c r="C172" s="231" t="s">
        <v>2352</v>
      </c>
      <c r="D172" s="231">
        <f>SP!D237</f>
      </c>
      <c r="E172" s="96"/>
      <c r="F172" s="231">
        <f>IF(SP!F237="", "",SP!F237)</f>
      </c>
      <c r="G172" s="96"/>
      <c r="H172" s="96"/>
      <c r="I172" s="96"/>
      <c r="J172" s="96"/>
      <c r="K172" s="96"/>
      <c r="L172" s="96"/>
      <c r="M172" s="96"/>
    </row>
    <row r="173" ht="48" customHeight="1" spans="2:13" s="230" customFormat="1" x14ac:dyDescent="0.25">
      <c r="B173" s="231">
        <f>SP!C238</f>
      </c>
      <c r="C173" s="231" t="s">
        <v>2352</v>
      </c>
      <c r="D173" s="231">
        <f>SP!D238</f>
      </c>
      <c r="E173" s="96"/>
      <c r="F173" s="231">
        <f>IF(SP!F238="", "",SP!F238)</f>
      </c>
      <c r="G173" s="96"/>
      <c r="H173" s="96"/>
      <c r="I173" s="96"/>
      <c r="J173" s="96"/>
      <c r="K173" s="96"/>
      <c r="L173" s="96"/>
      <c r="M173" s="96"/>
    </row>
    <row r="174" ht="48" customHeight="1" spans="2:13" s="230" customFormat="1" x14ac:dyDescent="0.25">
      <c r="B174" s="231">
        <f>SP!C239</f>
      </c>
      <c r="C174" s="231" t="s">
        <v>2352</v>
      </c>
      <c r="D174" s="231">
        <f>SP!D239</f>
      </c>
      <c r="E174" s="96"/>
      <c r="F174" s="231">
        <f>IF(SP!F239="", "",SP!F239)</f>
      </c>
      <c r="G174" s="96"/>
      <c r="H174" s="96"/>
      <c r="I174" s="96"/>
      <c r="J174" s="96"/>
      <c r="K174" s="96"/>
      <c r="L174" s="96"/>
      <c r="M174" s="96"/>
    </row>
    <row r="175" ht="48" customHeight="1" spans="2:13" s="230" customFormat="1" x14ac:dyDescent="0.25">
      <c r="B175" s="231">
        <f>SP!C240</f>
      </c>
      <c r="C175" s="231" t="s">
        <v>2352</v>
      </c>
      <c r="D175" s="231">
        <f>SP!D240</f>
      </c>
      <c r="E175" s="96"/>
      <c r="F175" s="231">
        <f>IF(SP!F240="", "",SP!F240)</f>
      </c>
      <c r="G175" s="96"/>
      <c r="H175" s="96"/>
      <c r="I175" s="96"/>
      <c r="J175" s="96"/>
      <c r="K175" s="96"/>
      <c r="L175" s="96"/>
      <c r="M175" s="96"/>
    </row>
    <row r="176" ht="48" customHeight="1" spans="2:13" s="230" customFormat="1" x14ac:dyDescent="0.25">
      <c r="B176" s="231">
        <f>SP!C241</f>
      </c>
      <c r="C176" s="231" t="s">
        <v>2352</v>
      </c>
      <c r="D176" s="231">
        <f>SP!D241</f>
      </c>
      <c r="E176" s="96"/>
      <c r="F176" s="231">
        <f>IF(SP!F241="", "",SP!F241)</f>
      </c>
      <c r="G176" s="96"/>
      <c r="H176" s="96"/>
      <c r="I176" s="96"/>
      <c r="J176" s="96"/>
      <c r="K176" s="96"/>
      <c r="L176" s="96"/>
      <c r="M176" s="96"/>
    </row>
    <row r="177" ht="48" customHeight="1" spans="2:13" s="230" customFormat="1" x14ac:dyDescent="0.25">
      <c r="B177" s="231">
        <f>SP!C242</f>
      </c>
      <c r="C177" s="231" t="s">
        <v>2352</v>
      </c>
      <c r="D177" s="231">
        <f>SP!D242</f>
      </c>
      <c r="E177" s="96"/>
      <c r="F177" s="231">
        <f>IF(SP!F242="", "",SP!F242)</f>
      </c>
      <c r="G177" s="96"/>
      <c r="H177" s="96"/>
      <c r="I177" s="96"/>
      <c r="J177" s="96"/>
      <c r="K177" s="96"/>
      <c r="L177" s="96"/>
      <c r="M177" s="96"/>
    </row>
    <row r="178" ht="48" customHeight="1" spans="2:13" s="230" customFormat="1" x14ac:dyDescent="0.25">
      <c r="B178" s="231">
        <f>SP!C243</f>
      </c>
      <c r="C178" s="231" t="s">
        <v>2352</v>
      </c>
      <c r="D178" s="231">
        <f>SP!D243</f>
      </c>
      <c r="E178" s="96"/>
      <c r="F178" s="231">
        <f>IF(SP!F243="", "",SP!F243)</f>
      </c>
      <c r="G178" s="96"/>
      <c r="H178" s="96"/>
      <c r="I178" s="96"/>
      <c r="J178" s="96"/>
      <c r="K178" s="96"/>
      <c r="L178" s="96"/>
      <c r="M178" s="96"/>
    </row>
    <row r="179" ht="48" customHeight="1" spans="2:13" s="230" customFormat="1" x14ac:dyDescent="0.25">
      <c r="B179" s="231">
        <f>SP!C244</f>
      </c>
      <c r="C179" s="231" t="s">
        <v>2352</v>
      </c>
      <c r="D179" s="231">
        <f>SP!D244</f>
      </c>
      <c r="E179" s="96"/>
      <c r="F179" s="231">
        <f>IF(SP!F244="", "",SP!F244)</f>
      </c>
      <c r="G179" s="96"/>
      <c r="H179" s="96"/>
      <c r="I179" s="96"/>
      <c r="J179" s="96"/>
      <c r="K179" s="96"/>
      <c r="L179" s="96"/>
      <c r="M179" s="96"/>
    </row>
    <row r="180" ht="48" customHeight="1" spans="2:13" s="230" customFormat="1" x14ac:dyDescent="0.25">
      <c r="B180" s="231">
        <f>SP!C245</f>
      </c>
      <c r="C180" s="231" t="s">
        <v>2352</v>
      </c>
      <c r="D180" s="231">
        <f>SP!D245</f>
      </c>
      <c r="E180" s="96"/>
      <c r="F180" s="231">
        <f>IF(SP!F245="", "",SP!F245)</f>
      </c>
      <c r="G180" s="96"/>
      <c r="H180" s="96"/>
      <c r="I180" s="96"/>
      <c r="J180" s="96"/>
      <c r="K180" s="96"/>
      <c r="L180" s="96"/>
      <c r="M180" s="96"/>
    </row>
    <row r="181" ht="48" customHeight="1" spans="2:13" s="230" customFormat="1" x14ac:dyDescent="0.25">
      <c r="B181" s="231">
        <f>SP!C246</f>
      </c>
      <c r="C181" s="231" t="s">
        <v>2352</v>
      </c>
      <c r="D181" s="231">
        <f>SP!D246</f>
      </c>
      <c r="E181" s="96"/>
      <c r="F181" s="231">
        <f>IF(SP!F246="", "",SP!F246)</f>
      </c>
      <c r="G181" s="96"/>
      <c r="H181" s="96"/>
      <c r="I181" s="96"/>
      <c r="J181" s="96"/>
      <c r="K181" s="96"/>
      <c r="L181" s="96"/>
      <c r="M181" s="96"/>
    </row>
    <row r="182" ht="48" customHeight="1" spans="2:13" s="230" customFormat="1" x14ac:dyDescent="0.25">
      <c r="B182" s="231">
        <f>SP!C247</f>
      </c>
      <c r="C182" s="231" t="s">
        <v>2352</v>
      </c>
      <c r="D182" s="231">
        <f>SP!D247</f>
      </c>
      <c r="E182" s="96"/>
      <c r="F182" s="231">
        <f>IF(SP!F247="", "",SP!F247)</f>
      </c>
      <c r="G182" s="96"/>
      <c r="H182" s="96"/>
      <c r="I182" s="96"/>
      <c r="J182" s="96"/>
      <c r="K182" s="96"/>
      <c r="L182" s="96"/>
      <c r="M182" s="96"/>
    </row>
    <row r="183" ht="48" customHeight="1" spans="2:13" s="230" customFormat="1" x14ac:dyDescent="0.25">
      <c r="B183" s="231">
        <f>SP!C248</f>
      </c>
      <c r="C183" s="231" t="s">
        <v>2352</v>
      </c>
      <c r="D183" s="231">
        <f>SP!D248</f>
      </c>
      <c r="E183" s="96"/>
      <c r="F183" s="231">
        <f>IF(SP!F248="", "",SP!F248)</f>
      </c>
      <c r="G183" s="96"/>
      <c r="H183" s="96"/>
      <c r="I183" s="96"/>
      <c r="J183" s="96"/>
      <c r="K183" s="96"/>
      <c r="L183" s="96"/>
      <c r="M183" s="96"/>
    </row>
    <row r="184" ht="48" customHeight="1" spans="2:13" s="230" customFormat="1" x14ac:dyDescent="0.25">
      <c r="B184" s="231">
        <f>SP!C249</f>
      </c>
      <c r="C184" s="231" t="s">
        <v>2352</v>
      </c>
      <c r="D184" s="231">
        <f>SP!D249</f>
      </c>
      <c r="E184" s="96"/>
      <c r="F184" s="231">
        <f>IF(SP!F249="", "",SP!F249)</f>
      </c>
      <c r="G184" s="96"/>
      <c r="H184" s="96"/>
      <c r="I184" s="96"/>
      <c r="J184" s="96"/>
      <c r="K184" s="96"/>
      <c r="L184" s="96"/>
      <c r="M184" s="96"/>
    </row>
    <row r="185" ht="48" customHeight="1" spans="2:13" s="230" customFormat="1" x14ac:dyDescent="0.25">
      <c r="B185" s="231">
        <f>SP!C250</f>
      </c>
      <c r="C185" s="231" t="s">
        <v>2352</v>
      </c>
      <c r="D185" s="231">
        <f>SP!D250</f>
      </c>
      <c r="E185" s="96"/>
      <c r="F185" s="231">
        <f>IF(SP!F250="", "",SP!F250)</f>
      </c>
      <c r="G185" s="96"/>
      <c r="H185" s="96"/>
      <c r="I185" s="96"/>
      <c r="J185" s="96"/>
      <c r="K185" s="96"/>
      <c r="L185" s="96"/>
      <c r="M185" s="96"/>
    </row>
    <row r="186" ht="48" customHeight="1" spans="2:13" s="230" customFormat="1" x14ac:dyDescent="0.25">
      <c r="B186" s="231">
        <f>SP!C251</f>
      </c>
      <c r="C186" s="231" t="s">
        <v>2352</v>
      </c>
      <c r="D186" s="231">
        <f>SP!D251</f>
      </c>
      <c r="E186" s="96"/>
      <c r="F186" s="231">
        <f>IF(SP!F251="", "",SP!F251)</f>
      </c>
      <c r="G186" s="96"/>
      <c r="H186" s="96"/>
      <c r="I186" s="96"/>
      <c r="J186" s="96"/>
      <c r="K186" s="96"/>
      <c r="L186" s="96"/>
      <c r="M186" s="96"/>
    </row>
    <row r="187" ht="48" customHeight="1" spans="2:13" s="230" customFormat="1" x14ac:dyDescent="0.25">
      <c r="B187" s="231">
        <f>SP!C252</f>
      </c>
      <c r="C187" s="231" t="s">
        <v>2352</v>
      </c>
      <c r="D187" s="231">
        <f>SP!D252</f>
      </c>
      <c r="E187" s="96"/>
      <c r="F187" s="231">
        <f>IF(SP!F252="", "",SP!F252)</f>
      </c>
      <c r="G187" s="96"/>
      <c r="H187" s="96"/>
      <c r="I187" s="96"/>
      <c r="J187" s="96"/>
      <c r="K187" s="96"/>
      <c r="L187" s="96"/>
      <c r="M187" s="96"/>
    </row>
    <row r="188" ht="48" customHeight="1" spans="2:13" s="230" customFormat="1" x14ac:dyDescent="0.25">
      <c r="B188" s="231">
        <f>SP!C253</f>
      </c>
      <c r="C188" s="231" t="s">
        <v>2353</v>
      </c>
      <c r="D188" s="231">
        <f>SP!D253</f>
      </c>
      <c r="E188" s="96"/>
      <c r="F188" s="231">
        <f>IF(SP!F253="", "",SP!F253)</f>
      </c>
      <c r="G188" s="96"/>
      <c r="H188" s="96"/>
      <c r="I188" s="96"/>
      <c r="J188" s="96"/>
      <c r="K188" s="96"/>
      <c r="L188" s="96"/>
      <c r="M188" s="96"/>
    </row>
    <row r="189" ht="48" customHeight="1" spans="2:13" s="230" customFormat="1" x14ac:dyDescent="0.25">
      <c r="B189" s="231">
        <f>SP!C254</f>
      </c>
      <c r="C189" s="231" t="s">
        <v>2353</v>
      </c>
      <c r="D189" s="231">
        <f>SP!D254</f>
      </c>
      <c r="E189" s="96"/>
      <c r="F189" s="231">
        <f>IF(SP!F254="", "",SP!F254)</f>
      </c>
      <c r="G189" s="96"/>
      <c r="H189" s="96"/>
      <c r="I189" s="96"/>
      <c r="J189" s="96"/>
      <c r="K189" s="96"/>
      <c r="L189" s="96"/>
      <c r="M189" s="96"/>
    </row>
    <row r="190" ht="48" customHeight="1" spans="2:13" s="230" customFormat="1" x14ac:dyDescent="0.25">
      <c r="B190" s="231">
        <f>SP!C255</f>
      </c>
      <c r="C190" s="231" t="s">
        <v>2353</v>
      </c>
      <c r="D190" s="231">
        <f>SP!D255</f>
      </c>
      <c r="E190" s="96"/>
      <c r="F190" s="231">
        <f>IF(SP!F255="", "",SP!F255)</f>
      </c>
      <c r="G190" s="96"/>
      <c r="H190" s="96"/>
      <c r="I190" s="96"/>
      <c r="J190" s="96"/>
      <c r="K190" s="96"/>
      <c r="L190" s="96"/>
      <c r="M190" s="96"/>
    </row>
    <row r="191" ht="48" customHeight="1" spans="2:13" s="230" customFormat="1" x14ac:dyDescent="0.25">
      <c r="B191" s="231">
        <f>SP!C256</f>
      </c>
      <c r="C191" s="231" t="s">
        <v>2353</v>
      </c>
      <c r="D191" s="231">
        <f>SP!D256</f>
      </c>
      <c r="E191" s="96"/>
      <c r="F191" s="231">
        <f>IF(SP!F256="", "",SP!F256)</f>
      </c>
      <c r="G191" s="96"/>
      <c r="H191" s="96"/>
      <c r="I191" s="96"/>
      <c r="J191" s="96"/>
      <c r="K191" s="96"/>
      <c r="L191" s="96"/>
      <c r="M191" s="96"/>
    </row>
    <row r="192" ht="48" customHeight="1" spans="2:13" s="230" customFormat="1" x14ac:dyDescent="0.25">
      <c r="B192" s="231">
        <f>SP!C257</f>
      </c>
      <c r="C192" s="231" t="s">
        <v>2353</v>
      </c>
      <c r="D192" s="231">
        <f>SP!D257</f>
      </c>
      <c r="E192" s="96"/>
      <c r="F192" s="231">
        <f>IF(SP!F257="", "",SP!F257)</f>
      </c>
      <c r="G192" s="96"/>
      <c r="H192" s="96"/>
      <c r="I192" s="96"/>
      <c r="J192" s="96"/>
      <c r="K192" s="96"/>
      <c r="L192" s="96"/>
      <c r="M192" s="96"/>
    </row>
    <row r="193" ht="48" customHeight="1" spans="2:13" s="230" customFormat="1" x14ac:dyDescent="0.25">
      <c r="B193" s="231">
        <f>SP!C258</f>
      </c>
      <c r="C193" s="231" t="s">
        <v>2353</v>
      </c>
      <c r="D193" s="231">
        <f>SP!D258</f>
      </c>
      <c r="E193" s="96"/>
      <c r="F193" s="231">
        <f>IF(SP!F258="", "",SP!F258)</f>
      </c>
      <c r="G193" s="96"/>
      <c r="H193" s="96"/>
      <c r="I193" s="96"/>
      <c r="J193" s="96"/>
      <c r="K193" s="96"/>
      <c r="L193" s="96"/>
      <c r="M193" s="96"/>
    </row>
    <row r="194" ht="48" customHeight="1" spans="2:13" s="230" customFormat="1" x14ac:dyDescent="0.25">
      <c r="B194" s="231">
        <f>SP!C259</f>
      </c>
      <c r="C194" s="231" t="s">
        <v>2353</v>
      </c>
      <c r="D194" s="231">
        <f>SP!D259</f>
      </c>
      <c r="E194" s="96"/>
      <c r="F194" s="231">
        <f>IF(SP!F259="", "",SP!F259)</f>
      </c>
      <c r="G194" s="96"/>
      <c r="H194" s="96"/>
      <c r="I194" s="96"/>
      <c r="J194" s="96"/>
      <c r="K194" s="96"/>
      <c r="L194" s="96"/>
      <c r="M194" s="96"/>
    </row>
    <row r="195" ht="48" customHeight="1" spans="2:13" s="230" customFormat="1" x14ac:dyDescent="0.25">
      <c r="B195" s="231">
        <f>SP!C260</f>
      </c>
      <c r="C195" s="231" t="s">
        <v>2353</v>
      </c>
      <c r="D195" s="231">
        <f>SP!D260</f>
      </c>
      <c r="E195" s="96"/>
      <c r="F195" s="231">
        <f>IF(SP!F260="", "",SP!F260)</f>
      </c>
      <c r="G195" s="96"/>
      <c r="H195" s="96"/>
      <c r="I195" s="96"/>
      <c r="J195" s="96"/>
      <c r="K195" s="96"/>
      <c r="L195" s="96"/>
      <c r="M195" s="96"/>
    </row>
    <row r="196" ht="48" customHeight="1" spans="2:13" s="230" customFormat="1" x14ac:dyDescent="0.25">
      <c r="B196" s="231">
        <f>SP!C261</f>
      </c>
      <c r="C196" s="231" t="s">
        <v>2353</v>
      </c>
      <c r="D196" s="231">
        <f>SP!D261</f>
      </c>
      <c r="E196" s="96"/>
      <c r="F196" s="231">
        <f>IF(SP!F261="", "",SP!F261)</f>
      </c>
      <c r="G196" s="96"/>
      <c r="H196" s="96"/>
      <c r="I196" s="96"/>
      <c r="J196" s="96"/>
      <c r="K196" s="96"/>
      <c r="L196" s="96"/>
      <c r="M196" s="96"/>
    </row>
    <row r="197" ht="48" customHeight="1" spans="2:13" s="230" customFormat="1" x14ac:dyDescent="0.25">
      <c r="B197" s="231">
        <f>SP!C262</f>
      </c>
      <c r="C197" s="231" t="s">
        <v>2353</v>
      </c>
      <c r="D197" s="231">
        <f>SP!D262</f>
      </c>
      <c r="E197" s="96"/>
      <c r="F197" s="231">
        <f>IF(SP!F262="", "",SP!F262)</f>
      </c>
      <c r="G197" s="96"/>
      <c r="H197" s="96"/>
      <c r="I197" s="96"/>
      <c r="J197" s="96"/>
      <c r="K197" s="96"/>
      <c r="L197" s="96"/>
      <c r="M197" s="96"/>
    </row>
    <row r="198" ht="48" customHeight="1" spans="2:13" s="230" customFormat="1" x14ac:dyDescent="0.25">
      <c r="B198" s="231">
        <f>SP!C263</f>
      </c>
      <c r="C198" s="231" t="s">
        <v>2353</v>
      </c>
      <c r="D198" s="231">
        <f>SP!D263</f>
      </c>
      <c r="E198" s="96"/>
      <c r="F198" s="231">
        <f>IF(SP!F263="", "",SP!F263)</f>
      </c>
      <c r="G198" s="96"/>
      <c r="H198" s="96"/>
      <c r="I198" s="96"/>
      <c r="J198" s="96"/>
      <c r="K198" s="96"/>
      <c r="L198" s="96"/>
      <c r="M198" s="96"/>
    </row>
    <row r="199" ht="48" customHeight="1" spans="2:13" s="230" customFormat="1" x14ac:dyDescent="0.25">
      <c r="B199" s="231">
        <f>SP!C264</f>
      </c>
      <c r="C199" s="231" t="s">
        <v>2353</v>
      </c>
      <c r="D199" s="231">
        <f>SP!D264</f>
      </c>
      <c r="E199" s="96"/>
      <c r="F199" s="231">
        <f>IF(SP!F264="", "",SP!F264)</f>
      </c>
      <c r="G199" s="96"/>
      <c r="H199" s="96"/>
      <c r="I199" s="96"/>
      <c r="J199" s="96"/>
      <c r="K199" s="96"/>
      <c r="L199" s="96"/>
      <c r="M199" s="96"/>
    </row>
    <row r="200" ht="48" customHeight="1" spans="2:13" s="230" customFormat="1" x14ac:dyDescent="0.25">
      <c r="B200" s="231">
        <f>SP!C265</f>
      </c>
      <c r="C200" s="231" t="s">
        <v>2353</v>
      </c>
      <c r="D200" s="231">
        <f>SP!D265</f>
      </c>
      <c r="E200" s="96"/>
      <c r="F200" s="231">
        <f>IF(SP!F265="", "",SP!F265)</f>
      </c>
      <c r="G200" s="96"/>
      <c r="H200" s="96"/>
      <c r="I200" s="96"/>
      <c r="J200" s="96"/>
      <c r="K200" s="96"/>
      <c r="L200" s="96"/>
      <c r="M200" s="96"/>
    </row>
    <row r="201" ht="48" customHeight="1" spans="2:13" s="230" customFormat="1" x14ac:dyDescent="0.25">
      <c r="B201" s="231">
        <f>SP!C266</f>
      </c>
      <c r="C201" s="231" t="s">
        <v>2353</v>
      </c>
      <c r="D201" s="231">
        <f>SP!D266</f>
      </c>
      <c r="E201" s="96"/>
      <c r="F201" s="231">
        <f>IF(SP!F266="", "",SP!F266)</f>
      </c>
      <c r="G201" s="96"/>
      <c r="H201" s="96"/>
      <c r="I201" s="96"/>
      <c r="J201" s="96"/>
      <c r="K201" s="96"/>
      <c r="L201" s="96"/>
      <c r="M201" s="96"/>
    </row>
    <row r="202" ht="48" customHeight="1" spans="2:13" s="230" customFormat="1" x14ac:dyDescent="0.25">
      <c r="B202" s="231">
        <f>SP!C267</f>
      </c>
      <c r="C202" s="231" t="s">
        <v>2353</v>
      </c>
      <c r="D202" s="231">
        <f>SP!D267</f>
      </c>
      <c r="E202" s="96"/>
      <c r="F202" s="231">
        <f>IF(SP!F267="", "",SP!F267)</f>
      </c>
      <c r="G202" s="96"/>
      <c r="H202" s="96"/>
      <c r="I202" s="96"/>
      <c r="J202" s="96"/>
      <c r="K202" s="96"/>
      <c r="L202" s="96"/>
      <c r="M202" s="96"/>
    </row>
    <row r="203" ht="48" customHeight="1" spans="2:13" s="230" customFormat="1" x14ac:dyDescent="0.25">
      <c r="B203" s="231">
        <f>SP!C268</f>
      </c>
      <c r="C203" s="231" t="s">
        <v>2353</v>
      </c>
      <c r="D203" s="231">
        <f>SP!D268</f>
      </c>
      <c r="E203" s="96"/>
      <c r="F203" s="231">
        <f>IF(SP!F268="", "",SP!F268)</f>
      </c>
      <c r="G203" s="96"/>
      <c r="H203" s="96"/>
      <c r="I203" s="96"/>
      <c r="J203" s="96"/>
      <c r="K203" s="96"/>
      <c r="L203" s="96"/>
      <c r="M203" s="96"/>
    </row>
    <row r="204" ht="48" customHeight="1" spans="2:13" s="230" customFormat="1" x14ac:dyDescent="0.25">
      <c r="B204" s="231">
        <f>SP!C269</f>
      </c>
      <c r="C204" s="231" t="s">
        <v>2353</v>
      </c>
      <c r="D204" s="231">
        <f>SP!D269</f>
      </c>
      <c r="E204" s="96"/>
      <c r="F204" s="231">
        <f>IF(SP!F269="", "",SP!F269)</f>
      </c>
      <c r="G204" s="96"/>
      <c r="H204" s="96"/>
      <c r="I204" s="96"/>
      <c r="J204" s="96"/>
      <c r="K204" s="96"/>
      <c r="L204" s="96"/>
      <c r="M204" s="96"/>
    </row>
    <row r="205" ht="48" customHeight="1" spans="2:13" s="230" customFormat="1" x14ac:dyDescent="0.25">
      <c r="B205" s="231">
        <f>SP!C270</f>
      </c>
      <c r="C205" s="231" t="s">
        <v>2353</v>
      </c>
      <c r="D205" s="231">
        <f>SP!D270</f>
      </c>
      <c r="E205" s="96"/>
      <c r="F205" s="231">
        <f>IF(SP!F270="", "",SP!F270)</f>
      </c>
      <c r="G205" s="96"/>
      <c r="H205" s="96"/>
      <c r="I205" s="96"/>
      <c r="J205" s="96"/>
      <c r="K205" s="96"/>
      <c r="L205" s="96"/>
      <c r="M205" s="96"/>
    </row>
    <row r="206" ht="48" customHeight="1" spans="2:13" s="230" customFormat="1" x14ac:dyDescent="0.25">
      <c r="B206" s="231">
        <f>SP!C271</f>
      </c>
      <c r="C206" s="231" t="s">
        <v>2353</v>
      </c>
      <c r="D206" s="231">
        <f>SP!D271</f>
      </c>
      <c r="E206" s="96"/>
      <c r="F206" s="231">
        <f>IF(SP!F271="", "",SP!F271)</f>
      </c>
      <c r="G206" s="96"/>
      <c r="H206" s="96"/>
      <c r="I206" s="96"/>
      <c r="J206" s="96"/>
      <c r="K206" s="96"/>
      <c r="L206" s="96"/>
      <c r="M206" s="96"/>
    </row>
    <row r="207" ht="48" customHeight="1" spans="2:13" s="230" customFormat="1" x14ac:dyDescent="0.25">
      <c r="B207" s="231">
        <f>SP!C272</f>
      </c>
      <c r="C207" s="231" t="s">
        <v>2353</v>
      </c>
      <c r="D207" s="231">
        <f>SP!D272</f>
      </c>
      <c r="E207" s="96"/>
      <c r="F207" s="231">
        <f>IF(SP!F272="", "",SP!F272)</f>
      </c>
      <c r="G207" s="96"/>
      <c r="H207" s="96"/>
      <c r="I207" s="96"/>
      <c r="J207" s="96"/>
      <c r="K207" s="96"/>
      <c r="L207" s="96"/>
      <c r="M207" s="96"/>
    </row>
    <row r="208" ht="48" customHeight="1" spans="2:13" s="230" customFormat="1" x14ac:dyDescent="0.25">
      <c r="B208" s="231">
        <f>SP!C273</f>
      </c>
      <c r="C208" s="231" t="s">
        <v>2353</v>
      </c>
      <c r="D208" s="231">
        <f>SP!D273</f>
      </c>
      <c r="E208" s="96"/>
      <c r="F208" s="231">
        <f>IF(SP!F273="", "",SP!F273)</f>
      </c>
      <c r="G208" s="96"/>
      <c r="H208" s="96"/>
      <c r="I208" s="96"/>
      <c r="J208" s="96"/>
      <c r="K208" s="96"/>
      <c r="L208" s="96"/>
      <c r="M208" s="96"/>
    </row>
    <row r="209" ht="48" customHeight="1" spans="2:13" s="230" customFormat="1" x14ac:dyDescent="0.25">
      <c r="B209" s="231">
        <f>SP!C274</f>
      </c>
      <c r="C209" s="231" t="s">
        <v>2353</v>
      </c>
      <c r="D209" s="231">
        <f>SP!D274</f>
      </c>
      <c r="E209" s="96"/>
      <c r="F209" s="231">
        <f>IF(SP!F274="", "",SP!F274)</f>
      </c>
      <c r="G209" s="96"/>
      <c r="H209" s="96"/>
      <c r="I209" s="96"/>
      <c r="J209" s="96"/>
      <c r="K209" s="96"/>
      <c r="L209" s="96"/>
      <c r="M209" s="96"/>
    </row>
    <row r="210" ht="48" customHeight="1" spans="2:13" s="230" customFormat="1" x14ac:dyDescent="0.25">
      <c r="B210" s="231">
        <f>SP!C275</f>
      </c>
      <c r="C210" s="231" t="s">
        <v>2353</v>
      </c>
      <c r="D210" s="231">
        <f>SP!D275</f>
      </c>
      <c r="E210" s="96"/>
      <c r="F210" s="231">
        <f>IF(SP!F275="", "",SP!F275)</f>
      </c>
      <c r="G210" s="96"/>
      <c r="H210" s="96"/>
      <c r="I210" s="96"/>
      <c r="J210" s="96"/>
      <c r="K210" s="96"/>
      <c r="L210" s="96"/>
      <c r="M210" s="96"/>
    </row>
    <row r="211" ht="48" customHeight="1" spans="2:13" s="230" customFormat="1" x14ac:dyDescent="0.25">
      <c r="B211" s="231">
        <f>SP!C276</f>
      </c>
      <c r="C211" s="231" t="s">
        <v>2353</v>
      </c>
      <c r="D211" s="231">
        <f>SP!D276</f>
      </c>
      <c r="E211" s="96"/>
      <c r="F211" s="231">
        <f>IF(SP!F276="", "",SP!F276)</f>
      </c>
      <c r="G211" s="96"/>
      <c r="H211" s="96"/>
      <c r="I211" s="96"/>
      <c r="J211" s="96"/>
      <c r="K211" s="96"/>
      <c r="L211" s="96"/>
      <c r="M211" s="96"/>
    </row>
    <row r="212" ht="48" customHeight="1" spans="2:13" s="230" customFormat="1" x14ac:dyDescent="0.25">
      <c r="B212" s="231">
        <f>SP!C277</f>
      </c>
      <c r="C212" s="231" t="s">
        <v>2353</v>
      </c>
      <c r="D212" s="231">
        <f>SP!D277</f>
      </c>
      <c r="E212" s="96"/>
      <c r="F212" s="231">
        <f>IF(SP!F277="", "",SP!F277)</f>
      </c>
      <c r="G212" s="96"/>
      <c r="H212" s="96"/>
      <c r="I212" s="96"/>
      <c r="J212" s="96"/>
      <c r="K212" s="96"/>
      <c r="L212" s="96"/>
      <c r="M212" s="96"/>
    </row>
    <row r="213" ht="48" customHeight="1" spans="2:13" s="230" customFormat="1" x14ac:dyDescent="0.25">
      <c r="B213" s="231">
        <f>SP!C278</f>
      </c>
      <c r="C213" s="231" t="s">
        <v>2353</v>
      </c>
      <c r="D213" s="231">
        <f>SP!D278</f>
      </c>
      <c r="E213" s="96"/>
      <c r="F213" s="231">
        <f>IF(SP!F278="", "",SP!F278)</f>
      </c>
      <c r="G213" s="96"/>
      <c r="H213" s="96"/>
      <c r="I213" s="96"/>
      <c r="J213" s="96"/>
      <c r="K213" s="96"/>
      <c r="L213" s="96"/>
      <c r="M213" s="96"/>
    </row>
    <row r="214" ht="48" customHeight="1" spans="2:13" s="230" customFormat="1" x14ac:dyDescent="0.25">
      <c r="B214" s="231">
        <f>SP!C279</f>
      </c>
      <c r="C214" s="231" t="s">
        <v>2353</v>
      </c>
      <c r="D214" s="231">
        <f>SP!D279</f>
      </c>
      <c r="E214" s="96"/>
      <c r="F214" s="231">
        <f>IF(SP!F279="", "",SP!F279)</f>
      </c>
      <c r="G214" s="96"/>
      <c r="H214" s="96"/>
      <c r="I214" s="96"/>
      <c r="J214" s="96"/>
      <c r="K214" s="96"/>
      <c r="L214" s="96"/>
      <c r="M214" s="96"/>
    </row>
    <row r="215" ht="48" customHeight="1" spans="2:13" s="230" customFormat="1" x14ac:dyDescent="0.25">
      <c r="B215" s="231">
        <f>SP!C280</f>
      </c>
      <c r="C215" s="231" t="s">
        <v>2353</v>
      </c>
      <c r="D215" s="231">
        <f>SP!D280</f>
      </c>
      <c r="E215" s="96"/>
      <c r="F215" s="231">
        <f>IF(SP!F280="", "",SP!F280)</f>
      </c>
      <c r="G215" s="96"/>
      <c r="H215" s="96"/>
      <c r="I215" s="96"/>
      <c r="J215" s="96"/>
      <c r="K215" s="96"/>
      <c r="L215" s="96"/>
      <c r="M215" s="96"/>
    </row>
    <row r="216" ht="48" customHeight="1" spans="2:13" s="230" customFormat="1" x14ac:dyDescent="0.25">
      <c r="B216" s="231">
        <f>SP!C281</f>
      </c>
      <c r="C216" s="231" t="s">
        <v>2353</v>
      </c>
      <c r="D216" s="231">
        <f>SP!D281</f>
      </c>
      <c r="E216" s="96"/>
      <c r="F216" s="231">
        <f>IF(SP!F281="", "",SP!F281)</f>
      </c>
      <c r="G216" s="96"/>
      <c r="H216" s="96"/>
      <c r="I216" s="96"/>
      <c r="J216" s="96"/>
      <c r="K216" s="96"/>
      <c r="L216" s="96"/>
      <c r="M216" s="96"/>
    </row>
    <row r="217" ht="48" customHeight="1" spans="2:13" s="230" customFormat="1" x14ac:dyDescent="0.25">
      <c r="B217" s="231">
        <f>SP!C282</f>
      </c>
      <c r="C217" s="231" t="s">
        <v>2353</v>
      </c>
      <c r="D217" s="231">
        <f>SP!D282</f>
      </c>
      <c r="E217" s="96"/>
      <c r="F217" s="231">
        <f>IF(SP!F282="", "",SP!F282)</f>
      </c>
      <c r="G217" s="96"/>
      <c r="H217" s="96"/>
      <c r="I217" s="96"/>
      <c r="J217" s="96"/>
      <c r="K217" s="96"/>
      <c r="L217" s="96"/>
      <c r="M217" s="96"/>
    </row>
    <row r="218" ht="48" customHeight="1" spans="2:13" s="230" customFormat="1" x14ac:dyDescent="0.25">
      <c r="B218" s="231">
        <f>SP!C283</f>
      </c>
      <c r="C218" s="231" t="s">
        <v>2353</v>
      </c>
      <c r="D218" s="231">
        <f>SP!D283</f>
      </c>
      <c r="E218" s="96"/>
      <c r="F218" s="231">
        <f>IF(SP!F283="", "",SP!F283)</f>
      </c>
      <c r="G218" s="96"/>
      <c r="H218" s="96"/>
      <c r="I218" s="96"/>
      <c r="J218" s="96"/>
      <c r="K218" s="96"/>
      <c r="L218" s="96"/>
      <c r="M218" s="96"/>
    </row>
    <row r="219" ht="48" customHeight="1" spans="2:13" s="230" customFormat="1" x14ac:dyDescent="0.25">
      <c r="B219" s="231">
        <f>SP!C284</f>
      </c>
      <c r="C219" s="231" t="s">
        <v>2353</v>
      </c>
      <c r="D219" s="231">
        <f>SP!D284</f>
      </c>
      <c r="E219" s="96"/>
      <c r="F219" s="231">
        <f>IF(SP!F284="", "",SP!F284)</f>
      </c>
      <c r="G219" s="96"/>
      <c r="H219" s="96"/>
      <c r="I219" s="96"/>
      <c r="J219" s="96"/>
      <c r="K219" s="96"/>
      <c r="L219" s="96"/>
      <c r="M219" s="96"/>
    </row>
    <row r="220" ht="48" customHeight="1" spans="2:13" s="230" customFormat="1" x14ac:dyDescent="0.25">
      <c r="B220" s="231">
        <f>SP!C285</f>
      </c>
      <c r="C220" s="231" t="s">
        <v>2353</v>
      </c>
      <c r="D220" s="231">
        <f>SP!D285</f>
      </c>
      <c r="E220" s="96"/>
      <c r="F220" s="231">
        <f>IF(SP!F285="", "",SP!F285)</f>
      </c>
      <c r="G220" s="96"/>
      <c r="H220" s="96"/>
      <c r="I220" s="96"/>
      <c r="J220" s="96"/>
      <c r="K220" s="96"/>
      <c r="L220" s="96"/>
      <c r="M220" s="96"/>
    </row>
    <row r="221" ht="48" customHeight="1" spans="2:13" s="230" customFormat="1" x14ac:dyDescent="0.25">
      <c r="B221" s="231">
        <f>SP!C286</f>
      </c>
      <c r="C221" s="231" t="s">
        <v>2353</v>
      </c>
      <c r="D221" s="231">
        <f>SP!D286</f>
      </c>
      <c r="E221" s="96"/>
      <c r="F221" s="231">
        <f>IF(SP!F286="", "",SP!F286)</f>
      </c>
      <c r="G221" s="96"/>
      <c r="H221" s="96"/>
      <c r="I221" s="96"/>
      <c r="J221" s="96"/>
      <c r="K221" s="96"/>
      <c r="L221" s="96"/>
      <c r="M221" s="96"/>
    </row>
    <row r="222" ht="48" customHeight="1" spans="2:13" s="230" customFormat="1" x14ac:dyDescent="0.25">
      <c r="B222" s="231">
        <f>SP!C287</f>
      </c>
      <c r="C222" s="231" t="s">
        <v>2354</v>
      </c>
      <c r="D222" s="231">
        <f>SP!D287</f>
      </c>
      <c r="E222" s="96"/>
      <c r="F222" s="231">
        <f>IF(SP!F287="", "",SP!F287)</f>
      </c>
      <c r="G222" s="96"/>
      <c r="H222" s="96"/>
      <c r="I222" s="96"/>
      <c r="J222" s="96"/>
      <c r="K222" s="96"/>
      <c r="L222" s="96"/>
      <c r="M222" s="96"/>
    </row>
    <row r="223" ht="48" customHeight="1" spans="2:13" s="230" customFormat="1" x14ac:dyDescent="0.25">
      <c r="B223" s="231">
        <f>SP!C288</f>
      </c>
      <c r="C223" s="231" t="s">
        <v>2354</v>
      </c>
      <c r="D223" s="231">
        <f>SP!D288</f>
      </c>
      <c r="E223" s="96"/>
      <c r="F223" s="231">
        <f>IF(SP!F288="", "",SP!F288)</f>
      </c>
      <c r="G223" s="96"/>
      <c r="H223" s="96"/>
      <c r="I223" s="96"/>
      <c r="J223" s="96"/>
      <c r="K223" s="96"/>
      <c r="L223" s="96"/>
      <c r="M223" s="96"/>
    </row>
    <row r="224" ht="48" customHeight="1" spans="2:13" s="230" customFormat="1" x14ac:dyDescent="0.25">
      <c r="B224" s="231">
        <f>SP!C289</f>
      </c>
      <c r="C224" s="231" t="s">
        <v>2354</v>
      </c>
      <c r="D224" s="231">
        <f>SP!D289</f>
      </c>
      <c r="E224" s="96"/>
      <c r="F224" s="231">
        <f>IF(SP!F289="", "",SP!F289)</f>
      </c>
      <c r="G224" s="96"/>
      <c r="H224" s="96"/>
      <c r="I224" s="96"/>
      <c r="J224" s="96"/>
      <c r="K224" s="96"/>
      <c r="L224" s="96"/>
      <c r="M224" s="96"/>
    </row>
    <row r="225" ht="48" customHeight="1" spans="2:13" s="230" customFormat="1" x14ac:dyDescent="0.25">
      <c r="B225" s="231">
        <f>SP!C290</f>
      </c>
      <c r="C225" s="231" t="s">
        <v>2354</v>
      </c>
      <c r="D225" s="231">
        <f>SP!D290</f>
      </c>
      <c r="E225" s="96"/>
      <c r="F225" s="231">
        <f>IF(SP!F290="", "",SP!F290)</f>
      </c>
      <c r="G225" s="96"/>
      <c r="H225" s="96"/>
      <c r="I225" s="96"/>
      <c r="J225" s="96"/>
      <c r="K225" s="96"/>
      <c r="L225" s="96"/>
      <c r="M225" s="96"/>
    </row>
    <row r="226" ht="48" customHeight="1" spans="2:13" s="230" customFormat="1" x14ac:dyDescent="0.25">
      <c r="B226" s="231">
        <f>SP!C291</f>
      </c>
      <c r="C226" s="231" t="s">
        <v>2354</v>
      </c>
      <c r="D226" s="231">
        <f>SP!D291</f>
      </c>
      <c r="E226" s="96"/>
      <c r="F226" s="231">
        <f>IF(SP!F291="", "",SP!F291)</f>
      </c>
      <c r="G226" s="96"/>
      <c r="H226" s="96"/>
      <c r="I226" s="96"/>
      <c r="J226" s="96"/>
      <c r="K226" s="96"/>
      <c r="L226" s="96"/>
      <c r="M226" s="96"/>
    </row>
    <row r="227" ht="48" customHeight="1" spans="2:13" s="230" customFormat="1" x14ac:dyDescent="0.25">
      <c r="B227" s="231">
        <f>SP!C292</f>
      </c>
      <c r="C227" s="231" t="s">
        <v>2354</v>
      </c>
      <c r="D227" s="231">
        <f>SP!D292</f>
      </c>
      <c r="E227" s="96"/>
      <c r="F227" s="231">
        <f>IF(SP!F292="", "",SP!F292)</f>
      </c>
      <c r="G227" s="96"/>
      <c r="H227" s="96"/>
      <c r="I227" s="96"/>
      <c r="J227" s="96"/>
      <c r="K227" s="96"/>
      <c r="L227" s="96"/>
      <c r="M227" s="96"/>
    </row>
    <row r="228" ht="48" customHeight="1" spans="2:13" s="230" customFormat="1" x14ac:dyDescent="0.25">
      <c r="B228" s="231">
        <f>SP!C293</f>
      </c>
      <c r="C228" s="231" t="s">
        <v>2354</v>
      </c>
      <c r="D228" s="231">
        <f>SP!D293</f>
      </c>
      <c r="E228" s="96"/>
      <c r="F228" s="231">
        <f>IF(SP!F293="", "",SP!F293)</f>
      </c>
      <c r="G228" s="96"/>
      <c r="H228" s="96"/>
      <c r="I228" s="96"/>
      <c r="J228" s="96"/>
      <c r="K228" s="96"/>
      <c r="L228" s="96"/>
      <c r="M228" s="96"/>
    </row>
    <row r="229" ht="48" customHeight="1" spans="2:13" s="230" customFormat="1" x14ac:dyDescent="0.25">
      <c r="B229" s="231">
        <f>SP!C294</f>
      </c>
      <c r="C229" s="231" t="s">
        <v>2354</v>
      </c>
      <c r="D229" s="231">
        <f>SP!D294</f>
      </c>
      <c r="E229" s="96"/>
      <c r="F229" s="231">
        <f>IF(SP!F294="", "",SP!F294)</f>
      </c>
      <c r="G229" s="96"/>
      <c r="H229" s="96"/>
      <c r="I229" s="96"/>
      <c r="J229" s="96"/>
      <c r="K229" s="96"/>
      <c r="L229" s="96"/>
      <c r="M229" s="96"/>
    </row>
    <row r="230" ht="48" customHeight="1" spans="2:13" s="230" customFormat="1" x14ac:dyDescent="0.25">
      <c r="B230" s="231">
        <f>SP!C295</f>
      </c>
      <c r="C230" s="231" t="s">
        <v>2354</v>
      </c>
      <c r="D230" s="231">
        <f>SP!D295</f>
      </c>
      <c r="E230" s="96"/>
      <c r="F230" s="231">
        <f>IF(SP!F295="", "",SP!F295)</f>
      </c>
      <c r="G230" s="96"/>
      <c r="H230" s="96"/>
      <c r="I230" s="96"/>
      <c r="J230" s="96"/>
      <c r="K230" s="96"/>
      <c r="L230" s="96"/>
      <c r="M230" s="96"/>
    </row>
    <row r="231" ht="48" customHeight="1" spans="2:13" s="230" customFormat="1" x14ac:dyDescent="0.25">
      <c r="B231" s="231">
        <f>SP!C296</f>
      </c>
      <c r="C231" s="231" t="s">
        <v>2354</v>
      </c>
      <c r="D231" s="231">
        <f>SP!D296</f>
      </c>
      <c r="E231" s="96"/>
      <c r="F231" s="231">
        <f>IF(SP!F296="", "",SP!F296)</f>
      </c>
      <c r="G231" s="96"/>
      <c r="H231" s="96"/>
      <c r="I231" s="96"/>
      <c r="J231" s="96"/>
      <c r="K231" s="96"/>
      <c r="L231" s="96"/>
      <c r="M231" s="96"/>
    </row>
    <row r="232" ht="48" customHeight="1" spans="2:13" s="230" customFormat="1" x14ac:dyDescent="0.25">
      <c r="B232" s="231">
        <f>SP!C297</f>
      </c>
      <c r="C232" s="231" t="s">
        <v>2354</v>
      </c>
      <c r="D232" s="231">
        <f>SP!D297</f>
      </c>
      <c r="E232" s="96"/>
      <c r="F232" s="231">
        <f>IF(SP!F297="", "",SP!F297)</f>
      </c>
      <c r="G232" s="96"/>
      <c r="H232" s="96"/>
      <c r="I232" s="96"/>
      <c r="J232" s="96"/>
      <c r="K232" s="96"/>
      <c r="L232" s="96"/>
      <c r="M232" s="96"/>
    </row>
    <row r="233" ht="48" customHeight="1" spans="2:13" s="230" customFormat="1" x14ac:dyDescent="0.25">
      <c r="B233" s="231">
        <f>SP!C298</f>
      </c>
      <c r="C233" s="231" t="s">
        <v>2354</v>
      </c>
      <c r="D233" s="231">
        <f>SP!D298</f>
      </c>
      <c r="E233" s="96"/>
      <c r="F233" s="231">
        <f>IF(SP!F298="", "",SP!F298)</f>
      </c>
      <c r="G233" s="96"/>
      <c r="H233" s="96"/>
      <c r="I233" s="96"/>
      <c r="J233" s="96"/>
      <c r="K233" s="96"/>
      <c r="L233" s="96"/>
      <c r="M233" s="96"/>
    </row>
    <row r="234" ht="48" customHeight="1" spans="2:13" s="230" customFormat="1" x14ac:dyDescent="0.25">
      <c r="B234" s="231">
        <f>SP!C299</f>
      </c>
      <c r="C234" s="231" t="s">
        <v>2354</v>
      </c>
      <c r="D234" s="231">
        <f>SP!D299</f>
      </c>
      <c r="E234" s="96"/>
      <c r="F234" s="231">
        <f>IF(SP!F299="", "",SP!F299)</f>
      </c>
      <c r="G234" s="96"/>
      <c r="H234" s="96"/>
      <c r="I234" s="96"/>
      <c r="J234" s="96"/>
      <c r="K234" s="96"/>
      <c r="L234" s="96"/>
      <c r="M234" s="96"/>
    </row>
    <row r="235" ht="48" customHeight="1" spans="2:13" s="230" customFormat="1" x14ac:dyDescent="0.25">
      <c r="B235" s="231">
        <f>SP!C300</f>
      </c>
      <c r="C235" s="231" t="s">
        <v>2354</v>
      </c>
      <c r="D235" s="231">
        <f>SP!D300</f>
      </c>
      <c r="E235" s="96"/>
      <c r="F235" s="231">
        <f>IF(SP!F300="", "",SP!F300)</f>
      </c>
      <c r="G235" s="96"/>
      <c r="H235" s="96"/>
      <c r="I235" s="96"/>
      <c r="J235" s="96"/>
      <c r="K235" s="96"/>
      <c r="L235" s="96"/>
      <c r="M235" s="96"/>
    </row>
    <row r="236" ht="48" customHeight="1" spans="2:13" s="230" customFormat="1" x14ac:dyDescent="0.25">
      <c r="B236" s="231">
        <f>SP!C301</f>
      </c>
      <c r="C236" s="231" t="s">
        <v>2354</v>
      </c>
      <c r="D236" s="231">
        <f>SP!D301</f>
      </c>
      <c r="E236" s="96"/>
      <c r="F236" s="231">
        <f>IF(SP!F301="", "",SP!F301)</f>
      </c>
      <c r="G236" s="96"/>
      <c r="H236" s="96"/>
      <c r="I236" s="96"/>
      <c r="J236" s="96"/>
      <c r="K236" s="96"/>
      <c r="L236" s="96"/>
      <c r="M236" s="96"/>
    </row>
    <row r="237" ht="48" customHeight="1" spans="2:13" s="230" customFormat="1" x14ac:dyDescent="0.25">
      <c r="B237" s="231">
        <f>SP!C302</f>
      </c>
      <c r="C237" s="231" t="s">
        <v>2354</v>
      </c>
      <c r="D237" s="231">
        <f>SP!D302</f>
      </c>
      <c r="E237" s="96"/>
      <c r="F237" s="231">
        <f>IF(SP!F302="", "",SP!F302)</f>
      </c>
      <c r="G237" s="96"/>
      <c r="H237" s="96"/>
      <c r="I237" s="96"/>
      <c r="J237" s="96"/>
      <c r="K237" s="96"/>
      <c r="L237" s="96"/>
      <c r="M237" s="96"/>
    </row>
    <row r="238" ht="48" customHeight="1" spans="2:13" s="230" customFormat="1" x14ac:dyDescent="0.25">
      <c r="B238" s="231">
        <f>SP!C303</f>
      </c>
      <c r="C238" s="231" t="s">
        <v>2354</v>
      </c>
      <c r="D238" s="231">
        <f>SP!D303</f>
      </c>
      <c r="E238" s="96"/>
      <c r="F238" s="231">
        <f>IF(SP!F303="", "",SP!F303)</f>
      </c>
      <c r="G238" s="96"/>
      <c r="H238" s="96"/>
      <c r="I238" s="96"/>
      <c r="J238" s="96"/>
      <c r="K238" s="96"/>
      <c r="L238" s="96"/>
      <c r="M238" s="96"/>
    </row>
    <row r="239" ht="48" customHeight="1" spans="2:13" s="230" customFormat="1" x14ac:dyDescent="0.25">
      <c r="B239" s="231">
        <f>SP!C304</f>
      </c>
      <c r="C239" s="231" t="s">
        <v>2354</v>
      </c>
      <c r="D239" s="231">
        <f>SP!D304</f>
      </c>
      <c r="E239" s="96"/>
      <c r="F239" s="231">
        <f>IF(SP!F304="", "",SP!F304)</f>
      </c>
      <c r="G239" s="96"/>
      <c r="H239" s="96"/>
      <c r="I239" s="96"/>
      <c r="J239" s="96"/>
      <c r="K239" s="96"/>
      <c r="L239" s="96"/>
      <c r="M239" s="96"/>
    </row>
    <row r="240" ht="48" customHeight="1" spans="2:13" s="230" customFormat="1" x14ac:dyDescent="0.25">
      <c r="B240" s="231">
        <f>SP!C305</f>
      </c>
      <c r="C240" s="231" t="s">
        <v>2354</v>
      </c>
      <c r="D240" s="231">
        <f>SP!D305</f>
      </c>
      <c r="E240" s="96"/>
      <c r="F240" s="231">
        <f>IF(SP!F305="", "",SP!F305)</f>
      </c>
      <c r="G240" s="96"/>
      <c r="H240" s="96"/>
      <c r="I240" s="96"/>
      <c r="J240" s="96"/>
      <c r="K240" s="96"/>
      <c r="L240" s="96"/>
      <c r="M240" s="96"/>
    </row>
    <row r="241" ht="48" customHeight="1" spans="2:13" s="230" customFormat="1" x14ac:dyDescent="0.25">
      <c r="B241" s="231">
        <f>SP!C306</f>
      </c>
      <c r="C241" s="231" t="s">
        <v>2354</v>
      </c>
      <c r="D241" s="231">
        <f>SP!D306</f>
      </c>
      <c r="E241" s="96"/>
      <c r="F241" s="231">
        <f>IF(SP!F306="", "",SP!F306)</f>
      </c>
      <c r="G241" s="96"/>
      <c r="H241" s="96"/>
      <c r="I241" s="96"/>
      <c r="J241" s="96"/>
      <c r="K241" s="96"/>
      <c r="L241" s="96"/>
      <c r="M241" s="96"/>
    </row>
    <row r="242" ht="48" customHeight="1" spans="2:13" s="230" customFormat="1" x14ac:dyDescent="0.25">
      <c r="B242" s="231">
        <f>SP!C307</f>
      </c>
      <c r="C242" s="231" t="s">
        <v>2354</v>
      </c>
      <c r="D242" s="231">
        <f>SP!D307</f>
      </c>
      <c r="E242" s="96"/>
      <c r="F242" s="231">
        <f>IF(SP!F307="", "",SP!F307)</f>
      </c>
      <c r="G242" s="96"/>
      <c r="H242" s="96"/>
      <c r="I242" s="96"/>
      <c r="J242" s="96"/>
      <c r="K242" s="96"/>
      <c r="L242" s="96"/>
      <c r="M242" s="96"/>
    </row>
    <row r="243" ht="48" customHeight="1" spans="2:13" s="230" customFormat="1" x14ac:dyDescent="0.25">
      <c r="B243" s="231">
        <f>SP!C308</f>
      </c>
      <c r="C243" s="231" t="s">
        <v>2354</v>
      </c>
      <c r="D243" s="231">
        <f>SP!D308</f>
      </c>
      <c r="E243" s="96"/>
      <c r="F243" s="231">
        <f>IF(SP!F308="", "",SP!F308)</f>
      </c>
      <c r="G243" s="96"/>
      <c r="H243" s="96"/>
      <c r="I243" s="96"/>
      <c r="J243" s="96"/>
      <c r="K243" s="96"/>
      <c r="L243" s="96"/>
      <c r="M243" s="96"/>
    </row>
    <row r="244" ht="48" customHeight="1" spans="2:13" s="230" customFormat="1" x14ac:dyDescent="0.25">
      <c r="B244" s="231">
        <f>SP!C309</f>
      </c>
      <c r="C244" s="231" t="s">
        <v>2354</v>
      </c>
      <c r="D244" s="231">
        <f>SP!D309</f>
      </c>
      <c r="E244" s="96"/>
      <c r="F244" s="231">
        <f>IF(SP!F309="", "",SP!F309)</f>
      </c>
      <c r="G244" s="96"/>
      <c r="H244" s="96"/>
      <c r="I244" s="96"/>
      <c r="J244" s="96"/>
      <c r="K244" s="96"/>
      <c r="L244" s="96"/>
      <c r="M244" s="96"/>
    </row>
    <row r="245" ht="48" customHeight="1" spans="2:13" s="230" customFormat="1" x14ac:dyDescent="0.25">
      <c r="B245" s="231">
        <f>SP!C310</f>
      </c>
      <c r="C245" s="231" t="s">
        <v>2354</v>
      </c>
      <c r="D245" s="231">
        <f>SP!D310</f>
      </c>
      <c r="E245" s="96"/>
      <c r="F245" s="231">
        <f>IF(SP!F310="", "",SP!F310)</f>
      </c>
      <c r="G245" s="96"/>
      <c r="H245" s="96"/>
      <c r="I245" s="96"/>
      <c r="J245" s="96"/>
      <c r="K245" s="96"/>
      <c r="L245" s="96"/>
      <c r="M245" s="96"/>
    </row>
    <row r="246" ht="48" customHeight="1" spans="2:13" s="230" customFormat="1" x14ac:dyDescent="0.25">
      <c r="B246" s="231">
        <f>SP!C311</f>
      </c>
      <c r="C246" s="231" t="s">
        <v>2354</v>
      </c>
      <c r="D246" s="231">
        <f>SP!D311</f>
      </c>
      <c r="E246" s="96"/>
      <c r="F246" s="231">
        <f>IF(SP!F311="", "",SP!F311)</f>
      </c>
      <c r="G246" s="96"/>
      <c r="H246" s="96"/>
      <c r="I246" s="96"/>
      <c r="J246" s="96"/>
      <c r="K246" s="96"/>
      <c r="L246" s="96"/>
      <c r="M246" s="96"/>
    </row>
    <row r="247" ht="48" customHeight="1" spans="2:13" s="230" customFormat="1" x14ac:dyDescent="0.25">
      <c r="B247" s="231">
        <f>SP!C312</f>
      </c>
      <c r="C247" s="231" t="s">
        <v>2354</v>
      </c>
      <c r="D247" s="231">
        <f>SP!D312</f>
      </c>
      <c r="E247" s="96"/>
      <c r="F247" s="231">
        <f>IF(SP!F312="", "",SP!F312)</f>
      </c>
      <c r="G247" s="96"/>
      <c r="H247" s="96"/>
      <c r="I247" s="96"/>
      <c r="J247" s="96"/>
      <c r="K247" s="96"/>
      <c r="L247" s="96"/>
      <c r="M247" s="96"/>
    </row>
    <row r="248" ht="48" customHeight="1" spans="2:13" s="230" customFormat="1" x14ac:dyDescent="0.25">
      <c r="B248" s="231">
        <f>SP!C313</f>
      </c>
      <c r="C248" s="231" t="s">
        <v>2354</v>
      </c>
      <c r="D248" s="231">
        <f>SP!D313</f>
      </c>
      <c r="E248" s="96"/>
      <c r="F248" s="231">
        <f>IF(SP!F313="", "",SP!F313)</f>
      </c>
      <c r="G248" s="96"/>
      <c r="H248" s="96"/>
      <c r="I248" s="96"/>
      <c r="J248" s="96"/>
      <c r="K248" s="96"/>
      <c r="L248" s="96"/>
      <c r="M248" s="96"/>
    </row>
    <row r="249" ht="48" customHeight="1" spans="2:13" s="230" customFormat="1" x14ac:dyDescent="0.25">
      <c r="B249" s="231">
        <f>SP!C314</f>
      </c>
      <c r="C249" s="231" t="s">
        <v>2354</v>
      </c>
      <c r="D249" s="231">
        <f>SP!D314</f>
      </c>
      <c r="E249" s="96"/>
      <c r="F249" s="231">
        <f>IF(SP!F314="", "",SP!F314)</f>
      </c>
      <c r="G249" s="96"/>
      <c r="H249" s="96"/>
      <c r="I249" s="96"/>
      <c r="J249" s="96"/>
      <c r="K249" s="96"/>
      <c r="L249" s="96"/>
      <c r="M249" s="96"/>
    </row>
    <row r="250" ht="48" customHeight="1" spans="2:13" s="230" customFormat="1" x14ac:dyDescent="0.25">
      <c r="B250" s="231">
        <f>SP!C315</f>
      </c>
      <c r="C250" s="231" t="s">
        <v>2354</v>
      </c>
      <c r="D250" s="231">
        <f>SP!D315</f>
      </c>
      <c r="E250" s="96"/>
      <c r="F250" s="231">
        <f>IF(SP!F315="", "",SP!F315)</f>
      </c>
      <c r="G250" s="96"/>
      <c r="H250" s="96"/>
      <c r="I250" s="96"/>
      <c r="J250" s="96"/>
      <c r="K250" s="96"/>
      <c r="L250" s="96"/>
      <c r="M250" s="96"/>
    </row>
    <row r="251" ht="48" customHeight="1" spans="2:13" s="230" customFormat="1" x14ac:dyDescent="0.25">
      <c r="B251" s="231">
        <f>SP!C316</f>
      </c>
      <c r="C251" s="231" t="s">
        <v>2354</v>
      </c>
      <c r="D251" s="231">
        <f>SP!D316</f>
      </c>
      <c r="E251" s="96"/>
      <c r="F251" s="231">
        <f>IF(SP!F316="", "",SP!F316)</f>
      </c>
      <c r="G251" s="96"/>
      <c r="H251" s="96"/>
      <c r="I251" s="96"/>
      <c r="J251" s="96"/>
      <c r="K251" s="96"/>
      <c r="L251" s="96"/>
      <c r="M251" s="96"/>
    </row>
    <row r="252" ht="48" customHeight="1" spans="2:13" s="230" customFormat="1" x14ac:dyDescent="0.25">
      <c r="B252" s="231">
        <f>SP!C317</f>
      </c>
      <c r="C252" s="231" t="s">
        <v>2355</v>
      </c>
      <c r="D252" s="231">
        <f>SP!D317</f>
      </c>
      <c r="E252" s="96"/>
      <c r="F252" s="231">
        <f>IF(SP!F317="", "",SP!F317)</f>
      </c>
      <c r="G252" s="96"/>
      <c r="H252" s="96"/>
      <c r="I252" s="96"/>
      <c r="J252" s="96"/>
      <c r="K252" s="96"/>
      <c r="L252" s="96"/>
      <c r="M252" s="96"/>
    </row>
    <row r="253" ht="48" customHeight="1" spans="2:13" s="230" customFormat="1" x14ac:dyDescent="0.25">
      <c r="B253" s="231">
        <f>SP!C318</f>
      </c>
      <c r="C253" s="231" t="s">
        <v>2355</v>
      </c>
      <c r="D253" s="231">
        <f>SP!D318</f>
      </c>
      <c r="E253" s="96"/>
      <c r="F253" s="231">
        <f>IF(SP!F318="", "",SP!F318)</f>
      </c>
      <c r="G253" s="96"/>
      <c r="H253" s="96"/>
      <c r="I253" s="96"/>
      <c r="J253" s="96"/>
      <c r="K253" s="96"/>
      <c r="L253" s="96"/>
      <c r="M253" s="96"/>
    </row>
    <row r="254" ht="48" customHeight="1" spans="2:13" s="230" customFormat="1" x14ac:dyDescent="0.25">
      <c r="B254" s="231">
        <f>SP!C319</f>
      </c>
      <c r="C254" s="231" t="s">
        <v>2355</v>
      </c>
      <c r="D254" s="231">
        <f>SP!D319</f>
      </c>
      <c r="E254" s="96"/>
      <c r="F254" s="231">
        <f>IF(SP!F319="", "",SP!F319)</f>
      </c>
      <c r="G254" s="96"/>
      <c r="H254" s="96"/>
      <c r="I254" s="96"/>
      <c r="J254" s="96"/>
      <c r="K254" s="96"/>
      <c r="L254" s="96"/>
      <c r="M254" s="96"/>
    </row>
    <row r="255" ht="48" customHeight="1" spans="2:13" s="230" customFormat="1" x14ac:dyDescent="0.25">
      <c r="B255" s="231">
        <f>SP!C320</f>
      </c>
      <c r="C255" s="231" t="s">
        <v>2355</v>
      </c>
      <c r="D255" s="231">
        <f>SP!D320</f>
      </c>
      <c r="E255" s="96"/>
      <c r="F255" s="231">
        <f>IF(SP!F320="", "",SP!F320)</f>
      </c>
      <c r="G255" s="96"/>
      <c r="H255" s="96"/>
      <c r="I255" s="96"/>
      <c r="J255" s="96"/>
      <c r="K255" s="96"/>
      <c r="L255" s="96"/>
      <c r="M255" s="96"/>
    </row>
    <row r="256" ht="48" customHeight="1" spans="2:13" s="230" customFormat="1" x14ac:dyDescent="0.25">
      <c r="B256" s="231">
        <f>SP!C321</f>
      </c>
      <c r="C256" s="231" t="s">
        <v>2355</v>
      </c>
      <c r="D256" s="231">
        <f>SP!D321</f>
      </c>
      <c r="E256" s="96"/>
      <c r="F256" s="231">
        <f>IF(SP!F321="", "",SP!F321)</f>
      </c>
      <c r="G256" s="96"/>
      <c r="H256" s="96"/>
      <c r="I256" s="96"/>
      <c r="J256" s="96"/>
      <c r="K256" s="96"/>
      <c r="L256" s="96"/>
      <c r="M256" s="96"/>
    </row>
    <row r="257" ht="48" customHeight="1" spans="2:13" s="230" customFormat="1" x14ac:dyDescent="0.25">
      <c r="B257" s="231">
        <f>SP!C322</f>
      </c>
      <c r="C257" s="231" t="s">
        <v>2355</v>
      </c>
      <c r="D257" s="231">
        <f>SP!D322</f>
      </c>
      <c r="E257" s="96"/>
      <c r="F257" s="231">
        <f>IF(SP!F322="", "",SP!F322)</f>
      </c>
      <c r="G257" s="96"/>
      <c r="H257" s="96"/>
      <c r="I257" s="96"/>
      <c r="J257" s="96"/>
      <c r="K257" s="96"/>
      <c r="L257" s="96"/>
      <c r="M257" s="96"/>
    </row>
    <row r="258" ht="48" customHeight="1" spans="2:13" s="230" customFormat="1" x14ac:dyDescent="0.25">
      <c r="B258" s="231">
        <f>SP!C323</f>
      </c>
      <c r="C258" s="231" t="s">
        <v>2355</v>
      </c>
      <c r="D258" s="231">
        <f>SP!D323</f>
      </c>
      <c r="E258" s="96"/>
      <c r="F258" s="231">
        <f>IF(SP!F323="", "",SP!F323)</f>
      </c>
      <c r="G258" s="96"/>
      <c r="H258" s="96"/>
      <c r="I258" s="96"/>
      <c r="J258" s="96"/>
      <c r="K258" s="96"/>
      <c r="L258" s="96"/>
      <c r="M258" s="96"/>
    </row>
    <row r="259" ht="48" customHeight="1" spans="2:13" s="230" customFormat="1" x14ac:dyDescent="0.25">
      <c r="B259" s="231">
        <f>SP!C324</f>
      </c>
      <c r="C259" s="231" t="s">
        <v>2355</v>
      </c>
      <c r="D259" s="231">
        <f>SP!D324</f>
      </c>
      <c r="E259" s="96"/>
      <c r="F259" s="231">
        <f>IF(SP!F324="", "",SP!F324)</f>
      </c>
      <c r="G259" s="96"/>
      <c r="H259" s="96"/>
      <c r="I259" s="96"/>
      <c r="J259" s="96"/>
      <c r="K259" s="96"/>
      <c r="L259" s="96"/>
      <c r="M259" s="96"/>
    </row>
    <row r="260" ht="48" customHeight="1" spans="2:13" s="230" customFormat="1" x14ac:dyDescent="0.25">
      <c r="B260" s="231">
        <f>SP!C325</f>
      </c>
      <c r="C260" s="231" t="s">
        <v>2355</v>
      </c>
      <c r="D260" s="231">
        <f>SP!D325</f>
      </c>
      <c r="E260" s="96"/>
      <c r="F260" s="231">
        <f>IF(SP!F325="", "",SP!F325)</f>
      </c>
      <c r="G260" s="96"/>
      <c r="H260" s="96"/>
      <c r="I260" s="96"/>
      <c r="J260" s="96"/>
      <c r="K260" s="96"/>
      <c r="L260" s="96"/>
      <c r="M260" s="96"/>
    </row>
    <row r="261" ht="48" customHeight="1" spans="2:13" s="230" customFormat="1" x14ac:dyDescent="0.25">
      <c r="B261" s="231">
        <f>SP!C326</f>
      </c>
      <c r="C261" s="231" t="s">
        <v>2355</v>
      </c>
      <c r="D261" s="231">
        <f>SP!D326</f>
      </c>
      <c r="E261" s="96"/>
      <c r="F261" s="231">
        <f>IF(SP!F326="", "",SP!F326)</f>
      </c>
      <c r="G261" s="96"/>
      <c r="H261" s="96"/>
      <c r="I261" s="96"/>
      <c r="J261" s="96"/>
      <c r="K261" s="96"/>
      <c r="L261" s="96"/>
      <c r="M261" s="96"/>
    </row>
    <row r="262" ht="48" customHeight="1" spans="2:13" s="230" customFormat="1" x14ac:dyDescent="0.25">
      <c r="B262" s="231">
        <f>SP!C327</f>
      </c>
      <c r="C262" s="231" t="s">
        <v>2355</v>
      </c>
      <c r="D262" s="231">
        <f>SP!D327</f>
      </c>
      <c r="E262" s="96"/>
      <c r="F262" s="231">
        <f>IF(SP!F327="", "",SP!F327)</f>
      </c>
      <c r="G262" s="96"/>
      <c r="H262" s="96"/>
      <c r="I262" s="96"/>
      <c r="J262" s="96"/>
      <c r="K262" s="96"/>
      <c r="L262" s="96"/>
      <c r="M262" s="96"/>
    </row>
    <row r="263" ht="48" customHeight="1" spans="2:13" s="230" customFormat="1" x14ac:dyDescent="0.25">
      <c r="B263" s="231">
        <f>SP!C328</f>
      </c>
      <c r="C263" s="231" t="s">
        <v>2355</v>
      </c>
      <c r="D263" s="231">
        <f>SP!D328</f>
      </c>
      <c r="E263" s="96"/>
      <c r="F263" s="231">
        <f>IF(SP!F328="", "",SP!F328)</f>
      </c>
      <c r="G263" s="96"/>
      <c r="H263" s="96"/>
      <c r="I263" s="96"/>
      <c r="J263" s="96"/>
      <c r="K263" s="96"/>
      <c r="L263" s="96"/>
      <c r="M263" s="96"/>
    </row>
    <row r="264" ht="48" customHeight="1" spans="2:13" s="230" customFormat="1" x14ac:dyDescent="0.25">
      <c r="B264" s="231">
        <f>SP!C329</f>
      </c>
      <c r="C264" s="231" t="s">
        <v>2355</v>
      </c>
      <c r="D264" s="231">
        <f>SP!D329</f>
      </c>
      <c r="E264" s="96"/>
      <c r="F264" s="231">
        <f>IF(SP!F329="", "",SP!F329)</f>
      </c>
      <c r="G264" s="96"/>
      <c r="H264" s="96"/>
      <c r="I264" s="96"/>
      <c r="J264" s="96"/>
      <c r="K264" s="96"/>
      <c r="L264" s="96"/>
      <c r="M264" s="96"/>
    </row>
    <row r="265" ht="48" customHeight="1" spans="2:13" s="230" customFormat="1" x14ac:dyDescent="0.25">
      <c r="B265" s="231">
        <f>SP!C330</f>
      </c>
      <c r="C265" s="231" t="s">
        <v>2355</v>
      </c>
      <c r="D265" s="231">
        <f>SP!D330</f>
      </c>
      <c r="E265" s="96"/>
      <c r="F265" s="231">
        <f>IF(SP!F330="", "",SP!F330)</f>
      </c>
      <c r="G265" s="96"/>
      <c r="H265" s="96"/>
      <c r="I265" s="96"/>
      <c r="J265" s="96"/>
      <c r="K265" s="96"/>
      <c r="L265" s="96"/>
      <c r="M265" s="96"/>
    </row>
    <row r="266" ht="48" customHeight="1" spans="2:13" s="230" customFormat="1" x14ac:dyDescent="0.25">
      <c r="B266" s="231">
        <f>SP!C331</f>
      </c>
      <c r="C266" s="231" t="s">
        <v>2355</v>
      </c>
      <c r="D266" s="231">
        <f>SP!D331</f>
      </c>
      <c r="E266" s="96"/>
      <c r="F266" s="231">
        <f>IF(SP!F331="", "",SP!F331)</f>
      </c>
      <c r="G266" s="96"/>
      <c r="H266" s="96"/>
      <c r="I266" s="96"/>
      <c r="J266" s="96"/>
      <c r="K266" s="96"/>
      <c r="L266" s="96"/>
      <c r="M266" s="96"/>
    </row>
    <row r="267" ht="48" customHeight="1" spans="2:13" s="230" customFormat="1" x14ac:dyDescent="0.25">
      <c r="B267" s="231">
        <f>SP!C332</f>
      </c>
      <c r="C267" s="231" t="s">
        <v>2355</v>
      </c>
      <c r="D267" s="231">
        <f>SP!D332</f>
      </c>
      <c r="E267" s="96"/>
      <c r="F267" s="231">
        <f>IF(SP!F332="", "",SP!F332)</f>
      </c>
      <c r="G267" s="96"/>
      <c r="H267" s="96"/>
      <c r="I267" s="96"/>
      <c r="J267" s="96"/>
      <c r="K267" s="96"/>
      <c r="L267" s="96"/>
      <c r="M267" s="96"/>
    </row>
    <row r="268" ht="48" customHeight="1" spans="2:13" s="230" customFormat="1" x14ac:dyDescent="0.25">
      <c r="B268" s="231">
        <f>SP!C333</f>
      </c>
      <c r="C268" s="231" t="s">
        <v>2355</v>
      </c>
      <c r="D268" s="231">
        <f>SP!D333</f>
      </c>
      <c r="E268" s="96"/>
      <c r="F268" s="231">
        <f>IF(SP!F333="", "",SP!F333)</f>
      </c>
      <c r="G268" s="96"/>
      <c r="H268" s="96"/>
      <c r="I268" s="96"/>
      <c r="J268" s="96"/>
      <c r="K268" s="96"/>
      <c r="L268" s="96"/>
      <c r="M268" s="96"/>
    </row>
    <row r="269" ht="48" customHeight="1" spans="2:13" s="230" customFormat="1" x14ac:dyDescent="0.25">
      <c r="B269" s="231">
        <f>SP!C334</f>
      </c>
      <c r="C269" s="231" t="s">
        <v>2355</v>
      </c>
      <c r="D269" s="231">
        <f>SP!D334</f>
      </c>
      <c r="E269" s="96"/>
      <c r="F269" s="231">
        <f>IF(SP!F334="", "",SP!F334)</f>
      </c>
      <c r="G269" s="96"/>
      <c r="H269" s="96"/>
      <c r="I269" s="96"/>
      <c r="J269" s="96"/>
      <c r="K269" s="96"/>
      <c r="L269" s="96"/>
      <c r="M269" s="96"/>
    </row>
    <row r="270" ht="48" customHeight="1" spans="2:13" s="230" customFormat="1" x14ac:dyDescent="0.25">
      <c r="B270" s="231">
        <f>SP!C335</f>
      </c>
      <c r="C270" s="231" t="s">
        <v>2356</v>
      </c>
      <c r="D270" s="231">
        <f>SP!D335</f>
      </c>
      <c r="E270" s="96"/>
      <c r="F270" s="231">
        <f>IF(SP!F335="", "",SP!F335)</f>
      </c>
      <c r="G270" s="96"/>
      <c r="H270" s="96"/>
      <c r="I270" s="96"/>
      <c r="J270" s="96"/>
      <c r="K270" s="96"/>
      <c r="L270" s="96"/>
      <c r="M270" s="96"/>
    </row>
    <row r="271" ht="48" customHeight="1" spans="2:13" s="230" customFormat="1" x14ac:dyDescent="0.25">
      <c r="B271" s="231">
        <f>SP!C336</f>
      </c>
      <c r="C271" s="231" t="s">
        <v>2356</v>
      </c>
      <c r="D271" s="231">
        <f>SP!D336</f>
      </c>
      <c r="E271" s="96"/>
      <c r="F271" s="231">
        <f>IF(SP!F336="", "",SP!F336)</f>
      </c>
      <c r="G271" s="96"/>
      <c r="H271" s="96"/>
      <c r="I271" s="96"/>
      <c r="J271" s="96"/>
      <c r="K271" s="96"/>
      <c r="L271" s="96"/>
      <c r="M271" s="96"/>
    </row>
    <row r="272" ht="48" customHeight="1" spans="2:13" s="230" customFormat="1" x14ac:dyDescent="0.25">
      <c r="B272" s="231">
        <f>SP!C337</f>
      </c>
      <c r="C272" s="231" t="s">
        <v>2356</v>
      </c>
      <c r="D272" s="231">
        <f>SP!D337</f>
      </c>
      <c r="E272" s="96"/>
      <c r="F272" s="231">
        <f>IF(SP!F337="", "",SP!F337)</f>
      </c>
      <c r="G272" s="96"/>
      <c r="H272" s="96"/>
      <c r="I272" s="96"/>
      <c r="J272" s="96"/>
      <c r="K272" s="96"/>
      <c r="L272" s="96"/>
      <c r="M272" s="96"/>
    </row>
    <row r="273" ht="48" customHeight="1" spans="2:13" s="230" customFormat="1" x14ac:dyDescent="0.25">
      <c r="B273" s="231">
        <f>SP!C338</f>
      </c>
      <c r="C273" s="231" t="s">
        <v>2356</v>
      </c>
      <c r="D273" s="231">
        <f>SP!D338</f>
      </c>
      <c r="E273" s="96"/>
      <c r="F273" s="231">
        <f>IF(SP!F338="", "",SP!F338)</f>
      </c>
      <c r="G273" s="96"/>
      <c r="H273" s="96"/>
      <c r="I273" s="96"/>
      <c r="J273" s="96"/>
      <c r="K273" s="96"/>
      <c r="L273" s="96"/>
      <c r="M273" s="96"/>
    </row>
    <row r="274" ht="48" customHeight="1" spans="2:13" s="230" customFormat="1" x14ac:dyDescent="0.25">
      <c r="B274" s="231">
        <f>SP!C339</f>
      </c>
      <c r="C274" s="231" t="s">
        <v>2356</v>
      </c>
      <c r="D274" s="231">
        <f>SP!D339</f>
      </c>
      <c r="E274" s="96"/>
      <c r="F274" s="231">
        <f>IF(SP!F339="", "",SP!F339)</f>
      </c>
      <c r="G274" s="96"/>
      <c r="H274" s="96"/>
      <c r="I274" s="96"/>
      <c r="J274" s="96"/>
      <c r="K274" s="96"/>
      <c r="L274" s="96"/>
      <c r="M274" s="96"/>
    </row>
    <row r="275" ht="48" customHeight="1" spans="2:13" s="230" customFormat="1" x14ac:dyDescent="0.25">
      <c r="B275" s="231">
        <f>SP!C340</f>
      </c>
      <c r="C275" s="231" t="s">
        <v>2356</v>
      </c>
      <c r="D275" s="231">
        <f>SP!D340</f>
      </c>
      <c r="E275" s="96"/>
      <c r="F275" s="231">
        <f>IF(SP!F340="", "",SP!F340)</f>
      </c>
      <c r="G275" s="96"/>
      <c r="H275" s="96"/>
      <c r="I275" s="96"/>
      <c r="J275" s="96"/>
      <c r="K275" s="96"/>
      <c r="L275" s="96"/>
      <c r="M275" s="96"/>
    </row>
    <row r="276" ht="48" customHeight="1" spans="2:13" s="230" customFormat="1" x14ac:dyDescent="0.25">
      <c r="B276" s="231">
        <f>SP!C341</f>
      </c>
      <c r="C276" s="231" t="s">
        <v>2356</v>
      </c>
      <c r="D276" s="231">
        <f>SP!D341</f>
      </c>
      <c r="E276" s="96"/>
      <c r="F276" s="231">
        <f>IF(SP!F341="", "",SP!F341)</f>
      </c>
      <c r="G276" s="96"/>
      <c r="H276" s="96"/>
      <c r="I276" s="96"/>
      <c r="J276" s="96"/>
      <c r="K276" s="96"/>
      <c r="L276" s="96"/>
      <c r="M276" s="96"/>
    </row>
    <row r="277" ht="48" customHeight="1" spans="2:13" s="230" customFormat="1" x14ac:dyDescent="0.25">
      <c r="B277" s="231">
        <f>SP!C342</f>
      </c>
      <c r="C277" s="231" t="s">
        <v>2357</v>
      </c>
      <c r="D277" s="231">
        <f>SP!D342</f>
      </c>
      <c r="E277" s="96"/>
      <c r="F277" s="231">
        <f>IF(SP!F342="", "",SP!F342)</f>
      </c>
      <c r="G277" s="96"/>
      <c r="H277" s="96"/>
      <c r="I277" s="96"/>
      <c r="J277" s="96"/>
      <c r="K277" s="96"/>
      <c r="L277" s="96"/>
      <c r="M277" s="96"/>
    </row>
    <row r="278" ht="48" customHeight="1" spans="2:13" s="230" customFormat="1" x14ac:dyDescent="0.25">
      <c r="B278" s="231">
        <f>SP!C343</f>
      </c>
      <c r="C278" s="231" t="s">
        <v>2357</v>
      </c>
      <c r="D278" s="231">
        <f>SP!D343</f>
      </c>
      <c r="E278" s="96"/>
      <c r="F278" s="231">
        <f>IF(SP!F343="", "",SP!F343)</f>
      </c>
      <c r="G278" s="96"/>
      <c r="H278" s="96"/>
      <c r="I278" s="96"/>
      <c r="J278" s="96"/>
      <c r="K278" s="96"/>
      <c r="L278" s="96"/>
      <c r="M278" s="96"/>
    </row>
    <row r="279" ht="48" customHeight="1" spans="2:13" s="230" customFormat="1" x14ac:dyDescent="0.25">
      <c r="B279" s="231">
        <f>SP!C344</f>
      </c>
      <c r="C279" s="231" t="s">
        <v>2357</v>
      </c>
      <c r="D279" s="231">
        <f>SP!D344</f>
      </c>
      <c r="E279" s="96"/>
      <c r="F279" s="231">
        <f>IF(SP!F344="", "",SP!F344)</f>
      </c>
      <c r="G279" s="96"/>
      <c r="H279" s="96"/>
      <c r="I279" s="96"/>
      <c r="J279" s="96"/>
      <c r="K279" s="96"/>
      <c r="L279" s="96"/>
      <c r="M279" s="96"/>
    </row>
    <row r="280" ht="48" customHeight="1" spans="2:13" s="230" customFormat="1" x14ac:dyDescent="0.25">
      <c r="B280" s="231">
        <f>SP!C345</f>
      </c>
      <c r="C280" s="231" t="s">
        <v>2357</v>
      </c>
      <c r="D280" s="231">
        <f>SP!D345</f>
      </c>
      <c r="E280" s="96"/>
      <c r="F280" s="231">
        <f>IF(SP!F345="", "",SP!F345)</f>
      </c>
      <c r="G280" s="96"/>
      <c r="H280" s="96"/>
      <c r="I280" s="96"/>
      <c r="J280" s="96"/>
      <c r="K280" s="96"/>
      <c r="L280" s="96"/>
      <c r="M280" s="96"/>
    </row>
    <row r="281" ht="48" customHeight="1" spans="2:13" s="230" customFormat="1" x14ac:dyDescent="0.25">
      <c r="B281" s="231">
        <f>SP!C346</f>
      </c>
      <c r="C281" s="231" t="s">
        <v>2357</v>
      </c>
      <c r="D281" s="231">
        <f>SP!D346</f>
      </c>
      <c r="E281" s="96"/>
      <c r="F281" s="231">
        <f>IF(SP!F346="", "",SP!F346)</f>
      </c>
      <c r="G281" s="96"/>
      <c r="H281" s="96"/>
      <c r="I281" s="96"/>
      <c r="J281" s="96"/>
      <c r="K281" s="96"/>
      <c r="L281" s="96"/>
      <c r="M281" s="96"/>
    </row>
    <row r="282" ht="48" customHeight="1" spans="2:13" s="230" customFormat="1" x14ac:dyDescent="0.25">
      <c r="B282" s="231">
        <f>SP!C347</f>
      </c>
      <c r="C282" s="231" t="s">
        <v>2357</v>
      </c>
      <c r="D282" s="231">
        <f>SP!D347</f>
      </c>
      <c r="E282" s="96"/>
      <c r="F282" s="231">
        <f>IF(SP!F347="", "",SP!F347)</f>
      </c>
      <c r="G282" s="96"/>
      <c r="H282" s="96"/>
      <c r="I282" s="96"/>
      <c r="J282" s="96"/>
      <c r="K282" s="96"/>
      <c r="L282" s="96"/>
      <c r="M282" s="96"/>
    </row>
    <row r="283" ht="48" customHeight="1" spans="2:13" s="230" customFormat="1" x14ac:dyDescent="0.25">
      <c r="B283" s="231">
        <f>SP!C348</f>
      </c>
      <c r="C283" s="231" t="s">
        <v>2357</v>
      </c>
      <c r="D283" s="231">
        <f>SP!D348</f>
      </c>
      <c r="E283" s="96"/>
      <c r="F283" s="231">
        <f>IF(SP!F348="", "",SP!F348)</f>
      </c>
      <c r="G283" s="96"/>
      <c r="H283" s="96"/>
      <c r="I283" s="96"/>
      <c r="J283" s="96"/>
      <c r="K283" s="96"/>
      <c r="L283" s="96"/>
      <c r="M283" s="96"/>
    </row>
    <row r="284" ht="48" customHeight="1" spans="2:13" s="230" customFormat="1" x14ac:dyDescent="0.25">
      <c r="B284" s="231">
        <f>SP!C349</f>
      </c>
      <c r="C284" s="231" t="s">
        <v>2357</v>
      </c>
      <c r="D284" s="231">
        <f>SP!D349</f>
      </c>
      <c r="E284" s="96"/>
      <c r="F284" s="231">
        <f>IF(SP!F349="", "",SP!F349)</f>
      </c>
      <c r="G284" s="96"/>
      <c r="H284" s="96"/>
      <c r="I284" s="96"/>
      <c r="J284" s="96"/>
      <c r="K284" s="96"/>
      <c r="L284" s="96"/>
      <c r="M284" s="96"/>
    </row>
    <row r="285" ht="48" customHeight="1" spans="2:13" s="230" customFormat="1" x14ac:dyDescent="0.25">
      <c r="B285" s="231">
        <f>SP!C350</f>
      </c>
      <c r="C285" s="231" t="s">
        <v>2357</v>
      </c>
      <c r="D285" s="231">
        <f>SP!D350</f>
      </c>
      <c r="E285" s="96"/>
      <c r="F285" s="231">
        <f>IF(SP!F350="", "",SP!F350)</f>
      </c>
      <c r="G285" s="96"/>
      <c r="H285" s="96"/>
      <c r="I285" s="96"/>
      <c r="J285" s="96"/>
      <c r="K285" s="96"/>
      <c r="L285" s="96"/>
      <c r="M285" s="96"/>
    </row>
    <row r="286" ht="48" customHeight="1" spans="2:13" s="230" customFormat="1" x14ac:dyDescent="0.25">
      <c r="B286" s="231">
        <f>SP!C351</f>
      </c>
      <c r="C286" s="231" t="s">
        <v>2357</v>
      </c>
      <c r="D286" s="231">
        <f>SP!D351</f>
      </c>
      <c r="E286" s="96"/>
      <c r="F286" s="231">
        <f>IF(SP!F351="", "",SP!F351)</f>
      </c>
      <c r="G286" s="96"/>
      <c r="H286" s="96"/>
      <c r="I286" s="96"/>
      <c r="J286" s="96"/>
      <c r="K286" s="96"/>
      <c r="L286" s="96"/>
      <c r="M286" s="96"/>
    </row>
    <row r="287" ht="48" customHeight="1" spans="2:13" s="230" customFormat="1" x14ac:dyDescent="0.25">
      <c r="B287" s="231">
        <f>SP!C352</f>
      </c>
      <c r="C287" s="231" t="s">
        <v>2357</v>
      </c>
      <c r="D287" s="231">
        <f>SP!D352</f>
      </c>
      <c r="E287" s="96"/>
      <c r="F287" s="231">
        <f>IF(SP!F352="", "",SP!F352)</f>
      </c>
      <c r="G287" s="96"/>
      <c r="H287" s="96"/>
      <c r="I287" s="96"/>
      <c r="J287" s="96"/>
      <c r="K287" s="96"/>
      <c r="L287" s="96"/>
      <c r="M287" s="96"/>
    </row>
    <row r="288" ht="48" customHeight="1" spans="2:13" s="230" customFormat="1" x14ac:dyDescent="0.25">
      <c r="B288" s="231">
        <f>SP!C353</f>
      </c>
      <c r="C288" s="231" t="s">
        <v>2357</v>
      </c>
      <c r="D288" s="231">
        <f>SP!D353</f>
      </c>
      <c r="E288" s="96"/>
      <c r="F288" s="231">
        <f>IF(SP!F353="", "",SP!F353)</f>
      </c>
      <c r="G288" s="96"/>
      <c r="H288" s="96"/>
      <c r="I288" s="96"/>
      <c r="J288" s="96"/>
      <c r="K288" s="96"/>
      <c r="L288" s="96"/>
      <c r="M288" s="96"/>
    </row>
    <row r="289" ht="48" customHeight="1" spans="2:13" s="230" customFormat="1" x14ac:dyDescent="0.25">
      <c r="B289" s="231">
        <f>SP!C354</f>
      </c>
      <c r="C289" s="231" t="s">
        <v>2357</v>
      </c>
      <c r="D289" s="231">
        <f>SP!D354</f>
      </c>
      <c r="E289" s="96"/>
      <c r="F289" s="231">
        <f>IF(SP!F354="", "",SP!F354)</f>
      </c>
      <c r="G289" s="96"/>
      <c r="H289" s="96"/>
      <c r="I289" s="96"/>
      <c r="J289" s="96"/>
      <c r="K289" s="96"/>
      <c r="L289" s="96"/>
      <c r="M289" s="96"/>
    </row>
    <row r="290" ht="48" customHeight="1" spans="2:13" s="230" customFormat="1" x14ac:dyDescent="0.25">
      <c r="B290" s="231">
        <f>SP!C355</f>
      </c>
      <c r="C290" s="231" t="s">
        <v>2357</v>
      </c>
      <c r="D290" s="231">
        <f>SP!D355</f>
      </c>
      <c r="E290" s="96"/>
      <c r="F290" s="231">
        <f>IF(SP!F355="", "",SP!F355)</f>
      </c>
      <c r="G290" s="96"/>
      <c r="H290" s="96"/>
      <c r="I290" s="96"/>
      <c r="J290" s="96"/>
      <c r="K290" s="96"/>
      <c r="L290" s="96"/>
      <c r="M290" s="96"/>
    </row>
    <row r="291" ht="48" customHeight="1" spans="2:13" s="230" customFormat="1" x14ac:dyDescent="0.25">
      <c r="B291" s="231">
        <f>SP!C356</f>
      </c>
      <c r="C291" s="231" t="s">
        <v>2357</v>
      </c>
      <c r="D291" s="231">
        <f>SP!D356</f>
      </c>
      <c r="E291" s="96"/>
      <c r="F291" s="231">
        <f>IF(SP!F356="", "",SP!F356)</f>
      </c>
      <c r="G291" s="96"/>
      <c r="H291" s="96"/>
      <c r="I291" s="96"/>
      <c r="J291" s="96"/>
      <c r="K291" s="96"/>
      <c r="L291" s="96"/>
      <c r="M291" s="96"/>
    </row>
    <row r="292" ht="48" customHeight="1" spans="2:13" s="230" customFormat="1" x14ac:dyDescent="0.25">
      <c r="B292" s="231">
        <f>SP!C357</f>
      </c>
      <c r="C292" s="231" t="s">
        <v>2357</v>
      </c>
      <c r="D292" s="231">
        <f>SP!D357</f>
      </c>
      <c r="E292" s="96"/>
      <c r="F292" s="231">
        <f>IF(SP!F357="", "",SP!F357)</f>
      </c>
      <c r="G292" s="96"/>
      <c r="H292" s="96"/>
      <c r="I292" s="96"/>
      <c r="J292" s="96"/>
      <c r="K292" s="96"/>
      <c r="L292" s="96"/>
      <c r="M292" s="96"/>
    </row>
    <row r="293" ht="48" customHeight="1" spans="2:13" s="230" customFormat="1" x14ac:dyDescent="0.25">
      <c r="B293" s="231">
        <f>SP!C358</f>
      </c>
      <c r="C293" s="231" t="s">
        <v>2357</v>
      </c>
      <c r="D293" s="231">
        <f>SP!D358</f>
      </c>
      <c r="E293" s="96"/>
      <c r="F293" s="231">
        <f>IF(SP!F358="", "",SP!F358)</f>
      </c>
      <c r="G293" s="96"/>
      <c r="H293" s="96"/>
      <c r="I293" s="96"/>
      <c r="J293" s="96"/>
      <c r="K293" s="96"/>
      <c r="L293" s="96"/>
      <c r="M293" s="96"/>
    </row>
    <row r="294" ht="48" customHeight="1" spans="2:13" s="230" customFormat="1" x14ac:dyDescent="0.25">
      <c r="B294" s="231">
        <f>SP!C359</f>
      </c>
      <c r="C294" s="231" t="s">
        <v>2357</v>
      </c>
      <c r="D294" s="231">
        <f>SP!D359</f>
      </c>
      <c r="E294" s="96"/>
      <c r="F294" s="231">
        <f>IF(SP!F359="", "",SP!F359)</f>
      </c>
      <c r="G294" s="96"/>
      <c r="H294" s="96"/>
      <c r="I294" s="96"/>
      <c r="J294" s="96"/>
      <c r="K294" s="96"/>
      <c r="L294" s="96"/>
      <c r="M294" s="96"/>
    </row>
    <row r="295" ht="48" customHeight="1" spans="2:13" s="230" customFormat="1" x14ac:dyDescent="0.25">
      <c r="B295" s="231">
        <f>SP!C360</f>
      </c>
      <c r="C295" s="231" t="s">
        <v>2357</v>
      </c>
      <c r="D295" s="231">
        <f>SP!D360</f>
      </c>
      <c r="E295" s="96"/>
      <c r="F295" s="231">
        <f>IF(SP!F360="", "",SP!F360)</f>
      </c>
      <c r="G295" s="96"/>
      <c r="H295" s="96"/>
      <c r="I295" s="96"/>
      <c r="J295" s="96"/>
      <c r="K295" s="96"/>
      <c r="L295" s="96"/>
      <c r="M295" s="96"/>
    </row>
    <row r="296" ht="48" customHeight="1" spans="2:13" s="230" customFormat="1" x14ac:dyDescent="0.25">
      <c r="B296" s="231">
        <f>SP!C361</f>
      </c>
      <c r="C296" s="231" t="s">
        <v>2357</v>
      </c>
      <c r="D296" s="231">
        <f>SP!D361</f>
      </c>
      <c r="E296" s="96"/>
      <c r="F296" s="231">
        <f>IF(SP!F361="", "",SP!F361)</f>
      </c>
      <c r="G296" s="96"/>
      <c r="H296" s="96"/>
      <c r="I296" s="96"/>
      <c r="J296" s="96"/>
      <c r="K296" s="96"/>
      <c r="L296" s="96"/>
      <c r="M296" s="96"/>
    </row>
    <row r="297" ht="48" customHeight="1" spans="2:13" s="230" customFormat="1" x14ac:dyDescent="0.25">
      <c r="B297" s="231">
        <f>SP!C362</f>
      </c>
      <c r="C297" s="231" t="s">
        <v>2357</v>
      </c>
      <c r="D297" s="231">
        <f>SP!D362</f>
      </c>
      <c r="E297" s="96"/>
      <c r="F297" s="231">
        <f>IF(SP!F362="", "",SP!F362)</f>
      </c>
      <c r="G297" s="96"/>
      <c r="H297" s="96"/>
      <c r="I297" s="96"/>
      <c r="J297" s="96"/>
      <c r="K297" s="96"/>
      <c r="L297" s="96"/>
      <c r="M297" s="96"/>
    </row>
    <row r="298" ht="48" customHeight="1" spans="2:13" s="230" customFormat="1" x14ac:dyDescent="0.25">
      <c r="B298" s="231">
        <f>SP!C363</f>
      </c>
      <c r="C298" s="231" t="s">
        <v>2357</v>
      </c>
      <c r="D298" s="231">
        <f>SP!D363</f>
      </c>
      <c r="E298" s="96"/>
      <c r="F298" s="231">
        <f>IF(SP!F363="", "",SP!F363)</f>
      </c>
      <c r="G298" s="96"/>
      <c r="H298" s="96"/>
      <c r="I298" s="96"/>
      <c r="J298" s="96"/>
      <c r="K298" s="96"/>
      <c r="L298" s="96"/>
      <c r="M298" s="96"/>
    </row>
    <row r="299" ht="48" customHeight="1" spans="2:13" s="230" customFormat="1" x14ac:dyDescent="0.25">
      <c r="B299" s="231">
        <f>SP!C364</f>
      </c>
      <c r="C299" s="231" t="s">
        <v>2357</v>
      </c>
      <c r="D299" s="231">
        <f>SP!D364</f>
      </c>
      <c r="E299" s="96"/>
      <c r="F299" s="231">
        <f>IF(SP!F364="", "",SP!F364)</f>
      </c>
      <c r="G299" s="96"/>
      <c r="H299" s="96"/>
      <c r="I299" s="96"/>
      <c r="J299" s="96"/>
      <c r="K299" s="96"/>
      <c r="L299" s="96"/>
      <c r="M299" s="96"/>
    </row>
    <row r="300" ht="48" customHeight="1" spans="2:13" s="230" customFormat="1" x14ac:dyDescent="0.25">
      <c r="B300" s="231">
        <f>SP!C365</f>
      </c>
      <c r="C300" s="231" t="s">
        <v>2358</v>
      </c>
      <c r="D300" s="231">
        <f>SP!D365</f>
      </c>
      <c r="E300" s="96"/>
      <c r="F300" s="231">
        <f>IF(SP!F365="", "",SP!F365)</f>
      </c>
      <c r="G300" s="96"/>
      <c r="H300" s="96"/>
      <c r="I300" s="96"/>
      <c r="J300" s="96"/>
      <c r="K300" s="96"/>
      <c r="L300" s="96"/>
      <c r="M300" s="96"/>
    </row>
    <row r="301" ht="48" customHeight="1" spans="2:13" s="230" customFormat="1" x14ac:dyDescent="0.25">
      <c r="B301" s="231">
        <f>SP!C366</f>
      </c>
      <c r="C301" s="231" t="s">
        <v>2358</v>
      </c>
      <c r="D301" s="231">
        <f>SP!D366</f>
      </c>
      <c r="E301" s="96"/>
      <c r="F301" s="231">
        <f>IF(SP!F366="", "",SP!F366)</f>
      </c>
      <c r="G301" s="96"/>
      <c r="H301" s="96"/>
      <c r="I301" s="96"/>
      <c r="J301" s="96"/>
      <c r="K301" s="96"/>
      <c r="L301" s="96"/>
      <c r="M301" s="96"/>
    </row>
    <row r="302" ht="48" customHeight="1" spans="2:13" s="230" customFormat="1" x14ac:dyDescent="0.25">
      <c r="B302" s="231">
        <f>SP!C367</f>
      </c>
      <c r="C302" s="231" t="s">
        <v>2358</v>
      </c>
      <c r="D302" s="231">
        <f>SP!D367</f>
      </c>
      <c r="E302" s="96"/>
      <c r="F302" s="231">
        <f>IF(SP!F367="", "",SP!F367)</f>
      </c>
      <c r="G302" s="96"/>
      <c r="H302" s="96"/>
      <c r="I302" s="96"/>
      <c r="J302" s="96"/>
      <c r="K302" s="96"/>
      <c r="L302" s="96"/>
      <c r="M302" s="96"/>
    </row>
    <row r="303" ht="48" customHeight="1" spans="2:13" s="230" customFormat="1" x14ac:dyDescent="0.25">
      <c r="B303" s="231">
        <f>SP!C368</f>
      </c>
      <c r="C303" s="231" t="s">
        <v>2358</v>
      </c>
      <c r="D303" s="231">
        <f>SP!D368</f>
      </c>
      <c r="E303" s="96"/>
      <c r="F303" s="231">
        <f>IF(SP!F368="", "",SP!F368)</f>
      </c>
      <c r="G303" s="96"/>
      <c r="H303" s="96"/>
      <c r="I303" s="96"/>
      <c r="J303" s="96"/>
      <c r="K303" s="96"/>
      <c r="L303" s="96"/>
      <c r="M303" s="96"/>
    </row>
    <row r="304" ht="48" customHeight="1" spans="2:13" s="230" customFormat="1" x14ac:dyDescent="0.25">
      <c r="B304" s="231">
        <f>SP!C369</f>
      </c>
      <c r="C304" s="231" t="s">
        <v>2358</v>
      </c>
      <c r="D304" s="231">
        <f>SP!D369</f>
      </c>
      <c r="E304" s="96"/>
      <c r="F304" s="231">
        <f>IF(SP!F369="", "",SP!F369)</f>
      </c>
      <c r="G304" s="96"/>
      <c r="H304" s="96"/>
      <c r="I304" s="96"/>
      <c r="J304" s="96"/>
      <c r="K304" s="96"/>
      <c r="L304" s="96"/>
      <c r="M304" s="96"/>
    </row>
    <row r="305" ht="48" customHeight="1" spans="2:13" s="230" customFormat="1" x14ac:dyDescent="0.25">
      <c r="B305" s="231">
        <f>SP!C370</f>
      </c>
      <c r="C305" s="231" t="s">
        <v>2358</v>
      </c>
      <c r="D305" s="231">
        <f>SP!D370</f>
      </c>
      <c r="E305" s="96"/>
      <c r="F305" s="231">
        <f>IF(SP!F370="", "",SP!F370)</f>
      </c>
      <c r="G305" s="96"/>
      <c r="H305" s="96"/>
      <c r="I305" s="96"/>
      <c r="J305" s="96"/>
      <c r="K305" s="96"/>
      <c r="L305" s="96"/>
      <c r="M305" s="96"/>
    </row>
    <row r="306" ht="48" customHeight="1" spans="2:13" s="230" customFormat="1" x14ac:dyDescent="0.25">
      <c r="B306" s="231">
        <f>SP!C371</f>
      </c>
      <c r="C306" s="231" t="s">
        <v>2358</v>
      </c>
      <c r="D306" s="231">
        <f>SP!D371</f>
      </c>
      <c r="E306" s="96"/>
      <c r="F306" s="231">
        <f>IF(SP!F371="", "",SP!F371)</f>
      </c>
      <c r="G306" s="96"/>
      <c r="H306" s="96"/>
      <c r="I306" s="96"/>
      <c r="J306" s="96"/>
      <c r="K306" s="96"/>
      <c r="L306" s="96"/>
      <c r="M306" s="96"/>
    </row>
    <row r="307" ht="48" customHeight="1" spans="2:13" s="230" customFormat="1" x14ac:dyDescent="0.25">
      <c r="B307" s="231">
        <f>SP!C372</f>
      </c>
      <c r="C307" s="231" t="s">
        <v>2358</v>
      </c>
      <c r="D307" s="231">
        <f>SP!D372</f>
      </c>
      <c r="E307" s="96"/>
      <c r="F307" s="231">
        <f>IF(SP!F372="", "",SP!F372)</f>
      </c>
      <c r="G307" s="96"/>
      <c r="H307" s="96"/>
      <c r="I307" s="96"/>
      <c r="J307" s="96"/>
      <c r="K307" s="96"/>
      <c r="L307" s="96"/>
      <c r="M307" s="96"/>
    </row>
    <row r="308" ht="48" customHeight="1" spans="2:13" s="230" customFormat="1" x14ac:dyDescent="0.25">
      <c r="B308" s="231">
        <f>SP!C373</f>
      </c>
      <c r="C308" s="231" t="s">
        <v>2358</v>
      </c>
      <c r="D308" s="231">
        <f>SP!D373</f>
      </c>
      <c r="E308" s="96"/>
      <c r="F308" s="231">
        <f>IF(SP!F373="", "",SP!F373)</f>
      </c>
      <c r="G308" s="96"/>
      <c r="H308" s="96"/>
      <c r="I308" s="96"/>
      <c r="J308" s="96"/>
      <c r="K308" s="96"/>
      <c r="L308" s="96"/>
      <c r="M308" s="96"/>
    </row>
    <row r="309" ht="48" customHeight="1" spans="2:13" s="230" customFormat="1" x14ac:dyDescent="0.25">
      <c r="B309" s="231">
        <f>SP!C374</f>
      </c>
      <c r="C309" s="231" t="s">
        <v>2358</v>
      </c>
      <c r="D309" s="231">
        <f>SP!D374</f>
      </c>
      <c r="E309" s="96"/>
      <c r="F309" s="231">
        <f>IF(SP!F374="", "",SP!F374)</f>
      </c>
      <c r="G309" s="96"/>
      <c r="H309" s="96"/>
      <c r="I309" s="96"/>
      <c r="J309" s="96"/>
      <c r="K309" s="96"/>
      <c r="L309" s="96"/>
      <c r="M309" s="96"/>
    </row>
    <row r="310" ht="48" customHeight="1" spans="2:13" s="230" customFormat="1" x14ac:dyDescent="0.25">
      <c r="B310" s="231">
        <f>SP!C375</f>
      </c>
      <c r="C310" s="231" t="s">
        <v>2358</v>
      </c>
      <c r="D310" s="231">
        <f>SP!D375</f>
      </c>
      <c r="E310" s="96"/>
      <c r="F310" s="231">
        <f>IF(SP!F375="", "",SP!F375)</f>
      </c>
      <c r="G310" s="96"/>
      <c r="H310" s="96"/>
      <c r="I310" s="96"/>
      <c r="J310" s="96"/>
      <c r="K310" s="96"/>
      <c r="L310" s="96"/>
      <c r="M310" s="96"/>
    </row>
    <row r="311" ht="48" customHeight="1" spans="2:13" s="230" customFormat="1" x14ac:dyDescent="0.25">
      <c r="B311" s="231">
        <f>SP!C376</f>
      </c>
      <c r="C311" s="231" t="s">
        <v>2359</v>
      </c>
      <c r="D311" s="231">
        <f>SP!D376</f>
      </c>
      <c r="E311" s="96"/>
      <c r="F311" s="231">
        <f>IF(SP!F376="", "",SP!F376)</f>
      </c>
      <c r="G311" s="96"/>
      <c r="H311" s="96"/>
      <c r="I311" s="96"/>
      <c r="J311" s="96"/>
      <c r="K311" s="96"/>
      <c r="L311" s="96"/>
      <c r="M311" s="96"/>
    </row>
    <row r="312" ht="48" customHeight="1" spans="2:13" s="230" customFormat="1" x14ac:dyDescent="0.25">
      <c r="B312" s="231">
        <f>SP!C377</f>
      </c>
      <c r="C312" s="231" t="s">
        <v>2359</v>
      </c>
      <c r="D312" s="231">
        <f>SP!D377</f>
      </c>
      <c r="E312" s="96"/>
      <c r="F312" s="231">
        <f>IF(SP!F377="", "",SP!F377)</f>
      </c>
      <c r="G312" s="96"/>
      <c r="H312" s="96"/>
      <c r="I312" s="96"/>
      <c r="J312" s="96"/>
      <c r="K312" s="96"/>
      <c r="L312" s="96"/>
      <c r="M312" s="96"/>
    </row>
    <row r="313" ht="48" customHeight="1" spans="2:13" s="230" customFormat="1" x14ac:dyDescent="0.25">
      <c r="B313" s="231">
        <f>SP!C378</f>
      </c>
      <c r="C313" s="231" t="s">
        <v>2359</v>
      </c>
      <c r="D313" s="231">
        <f>SP!D378</f>
      </c>
      <c r="E313" s="96"/>
      <c r="F313" s="231">
        <f>IF(SP!F378="", "",SP!F378)</f>
      </c>
      <c r="G313" s="96"/>
      <c r="H313" s="96"/>
      <c r="I313" s="96"/>
      <c r="J313" s="96"/>
      <c r="K313" s="96"/>
      <c r="L313" s="96"/>
      <c r="M313" s="96"/>
    </row>
    <row r="314" ht="48" customHeight="1" spans="2:13" s="230" customFormat="1" x14ac:dyDescent="0.25">
      <c r="B314" s="231">
        <f>SP!C379</f>
      </c>
      <c r="C314" s="231" t="s">
        <v>2359</v>
      </c>
      <c r="D314" s="231">
        <f>SP!D379</f>
      </c>
      <c r="E314" s="96"/>
      <c r="F314" s="231">
        <f>IF(SP!F379="", "",SP!F379)</f>
      </c>
      <c r="G314" s="96"/>
      <c r="H314" s="96"/>
      <c r="I314" s="96"/>
      <c r="J314" s="96"/>
      <c r="K314" s="96"/>
      <c r="L314" s="96"/>
      <c r="M314" s="96"/>
    </row>
    <row r="315" ht="48" customHeight="1" spans="2:13" s="230" customFormat="1" x14ac:dyDescent="0.25">
      <c r="B315" s="231">
        <f>SP!C380</f>
      </c>
      <c r="C315" s="231" t="s">
        <v>2359</v>
      </c>
      <c r="D315" s="231">
        <f>SP!D380</f>
      </c>
      <c r="E315" s="96"/>
      <c r="F315" s="231">
        <f>IF(SP!F380="", "",SP!F380)</f>
      </c>
      <c r="G315" s="96"/>
      <c r="H315" s="96"/>
      <c r="I315" s="96"/>
      <c r="J315" s="96"/>
      <c r="K315" s="96"/>
      <c r="L315" s="96"/>
      <c r="M315" s="96"/>
    </row>
    <row r="316" ht="48" customHeight="1" spans="2:13" s="230" customFormat="1" x14ac:dyDescent="0.25">
      <c r="B316" s="231">
        <f>SP!C381</f>
      </c>
      <c r="C316" s="231" t="s">
        <v>2359</v>
      </c>
      <c r="D316" s="231">
        <f>SP!D381</f>
      </c>
      <c r="E316" s="96"/>
      <c r="F316" s="231">
        <f>IF(SP!F381="", "",SP!F381)</f>
      </c>
      <c r="G316" s="96"/>
      <c r="H316" s="96"/>
      <c r="I316" s="96"/>
      <c r="J316" s="96"/>
      <c r="K316" s="96"/>
      <c r="L316" s="96"/>
      <c r="M316" s="96"/>
    </row>
    <row r="317" ht="48" customHeight="1" spans="2:13" s="230" customFormat="1" x14ac:dyDescent="0.25">
      <c r="B317" s="231">
        <f>SP!C382</f>
      </c>
      <c r="C317" s="231" t="s">
        <v>2359</v>
      </c>
      <c r="D317" s="231">
        <f>SP!D382</f>
      </c>
      <c r="E317" s="96"/>
      <c r="F317" s="231">
        <f>IF(SP!F382="", "",SP!F382)</f>
      </c>
      <c r="G317" s="96"/>
      <c r="H317" s="96"/>
      <c r="I317" s="96"/>
      <c r="J317" s="96"/>
      <c r="K317" s="96"/>
      <c r="L317" s="96"/>
      <c r="M317" s="96"/>
    </row>
    <row r="318" ht="48" customHeight="1" spans="2:13" s="230" customFormat="1" x14ac:dyDescent="0.25">
      <c r="B318" s="231">
        <f>SP!C383</f>
      </c>
      <c r="C318" s="231" t="s">
        <v>2359</v>
      </c>
      <c r="D318" s="231">
        <f>SP!D383</f>
      </c>
      <c r="E318" s="96"/>
      <c r="F318" s="231">
        <f>IF(SP!F383="", "",SP!F383)</f>
      </c>
      <c r="G318" s="96"/>
      <c r="H318" s="96"/>
      <c r="I318" s="96"/>
      <c r="J318" s="96"/>
      <c r="K318" s="96"/>
      <c r="L318" s="96"/>
      <c r="M318" s="96"/>
    </row>
    <row r="319" ht="48" customHeight="1" spans="2:13" s="230" customFormat="1" x14ac:dyDescent="0.25">
      <c r="B319" s="231">
        <f>SP!C384</f>
      </c>
      <c r="C319" s="231" t="s">
        <v>2359</v>
      </c>
      <c r="D319" s="231">
        <f>SP!D384</f>
      </c>
      <c r="E319" s="96"/>
      <c r="F319" s="231">
        <f>IF(SP!F384="", "",SP!F384)</f>
      </c>
      <c r="G319" s="96"/>
      <c r="H319" s="96"/>
      <c r="I319" s="96"/>
      <c r="J319" s="96"/>
      <c r="K319" s="96"/>
      <c r="L319" s="96"/>
      <c r="M319" s="96"/>
    </row>
    <row r="320" ht="48" customHeight="1" spans="2:13" s="230" customFormat="1" x14ac:dyDescent="0.25">
      <c r="B320" s="231">
        <f>SP!C385</f>
      </c>
      <c r="C320" s="231" t="s">
        <v>2359</v>
      </c>
      <c r="D320" s="231">
        <f>SP!D385</f>
      </c>
      <c r="E320" s="96"/>
      <c r="F320" s="231">
        <f>IF(SP!F385="", "",SP!F385)</f>
      </c>
      <c r="G320" s="96"/>
      <c r="H320" s="96"/>
      <c r="I320" s="96"/>
      <c r="J320" s="96"/>
      <c r="K320" s="96"/>
      <c r="L320" s="96"/>
      <c r="M320" s="96"/>
    </row>
    <row r="321" ht="48" customHeight="1" spans="2:13" s="230" customFormat="1" x14ac:dyDescent="0.25">
      <c r="B321" s="231">
        <f>SP!C386</f>
      </c>
      <c r="C321" s="231" t="s">
        <v>2359</v>
      </c>
      <c r="D321" s="231">
        <f>SP!D386</f>
      </c>
      <c r="E321" s="96"/>
      <c r="F321" s="231">
        <f>IF(SP!F386="", "",SP!F386)</f>
      </c>
      <c r="G321" s="96"/>
      <c r="H321" s="96"/>
      <c r="I321" s="96"/>
      <c r="J321" s="96"/>
      <c r="K321" s="96"/>
      <c r="L321" s="96"/>
      <c r="M321" s="96"/>
    </row>
    <row r="322" ht="48" customHeight="1" spans="2:13" s="230" customFormat="1" x14ac:dyDescent="0.25">
      <c r="B322" s="231">
        <f>SP!C387</f>
      </c>
      <c r="C322" s="231" t="s">
        <v>2359</v>
      </c>
      <c r="D322" s="231">
        <f>SP!D387</f>
      </c>
      <c r="E322" s="96"/>
      <c r="F322" s="231">
        <f>IF(SP!F387="", "",SP!F387)</f>
      </c>
      <c r="G322" s="96"/>
      <c r="H322" s="96"/>
      <c r="I322" s="96"/>
      <c r="J322" s="96"/>
      <c r="K322" s="96"/>
      <c r="L322" s="96"/>
      <c r="M322" s="96"/>
    </row>
    <row r="323" ht="48" customHeight="1" spans="2:13" s="230" customFormat="1" x14ac:dyDescent="0.25">
      <c r="B323" s="231">
        <f>SP!C388</f>
      </c>
      <c r="C323" s="231" t="s">
        <v>2359</v>
      </c>
      <c r="D323" s="231">
        <f>SP!D388</f>
      </c>
      <c r="E323" s="96"/>
      <c r="F323" s="231">
        <f>IF(SP!F388="", "",SP!F388)</f>
      </c>
      <c r="G323" s="96"/>
      <c r="H323" s="96"/>
      <c r="I323" s="96"/>
      <c r="J323" s="96"/>
      <c r="K323" s="96"/>
      <c r="L323" s="96"/>
      <c r="M323" s="96"/>
    </row>
    <row r="324" ht="48" customHeight="1" spans="2:13" s="230" customFormat="1" x14ac:dyDescent="0.25">
      <c r="B324" s="231">
        <f>SP!C389</f>
      </c>
      <c r="C324" s="231" t="s">
        <v>2359</v>
      </c>
      <c r="D324" s="231">
        <f>SP!D389</f>
      </c>
      <c r="E324" s="96"/>
      <c r="F324" s="231">
        <f>IF(SP!F389="", "",SP!F389)</f>
      </c>
      <c r="G324" s="96"/>
      <c r="H324" s="96"/>
      <c r="I324" s="96"/>
      <c r="J324" s="96"/>
      <c r="K324" s="96"/>
      <c r="L324" s="96"/>
      <c r="M324" s="96"/>
    </row>
    <row r="325" ht="48" customHeight="1" spans="2:13" s="230" customFormat="1" x14ac:dyDescent="0.25">
      <c r="B325" s="231">
        <f>SP!C390</f>
      </c>
      <c r="C325" s="231" t="s">
        <v>2359</v>
      </c>
      <c r="D325" s="231">
        <f>SP!D390</f>
      </c>
      <c r="E325" s="96"/>
      <c r="F325" s="231">
        <f>IF(SP!F390="", "",SP!F390)</f>
      </c>
      <c r="G325" s="96"/>
      <c r="H325" s="96"/>
      <c r="I325" s="96"/>
      <c r="J325" s="96"/>
      <c r="K325" s="96"/>
      <c r="L325" s="96"/>
      <c r="M325" s="96"/>
    </row>
    <row r="326" ht="48" customHeight="1" spans="2:13" s="230" customFormat="1" x14ac:dyDescent="0.25">
      <c r="B326" s="231">
        <f>SP!C391</f>
      </c>
      <c r="C326" s="231" t="s">
        <v>2359</v>
      </c>
      <c r="D326" s="231">
        <f>SP!D391</f>
      </c>
      <c r="E326" s="96"/>
      <c r="F326" s="231">
        <f>IF(SP!F391="", "",SP!F391)</f>
      </c>
      <c r="G326" s="96"/>
      <c r="H326" s="96"/>
      <c r="I326" s="96"/>
      <c r="J326" s="96"/>
      <c r="K326" s="96"/>
      <c r="L326" s="96"/>
      <c r="M326" s="96"/>
    </row>
    <row r="327" ht="48" customHeight="1" spans="2:13" s="230" customFormat="1" x14ac:dyDescent="0.25">
      <c r="B327" s="231">
        <f>SP!C392</f>
      </c>
      <c r="C327" s="231" t="s">
        <v>2359</v>
      </c>
      <c r="D327" s="231">
        <f>SP!D392</f>
      </c>
      <c r="E327" s="96"/>
      <c r="F327" s="231">
        <f>IF(SP!F392="", "",SP!F392)</f>
      </c>
      <c r="G327" s="96"/>
      <c r="H327" s="96"/>
      <c r="I327" s="96"/>
      <c r="J327" s="96"/>
      <c r="K327" s="96"/>
      <c r="L327" s="96"/>
      <c r="M327" s="96"/>
    </row>
    <row r="328" ht="48" customHeight="1" spans="2:13" s="230" customFormat="1" x14ac:dyDescent="0.25">
      <c r="B328" s="231">
        <f>SP!C393</f>
      </c>
      <c r="C328" s="231" t="s">
        <v>2359</v>
      </c>
      <c r="D328" s="231">
        <f>SP!D393</f>
      </c>
      <c r="E328" s="96"/>
      <c r="F328" s="231">
        <f>IF(SP!F393="", "",SP!F393)</f>
      </c>
      <c r="G328" s="96"/>
      <c r="H328" s="96"/>
      <c r="I328" s="96"/>
      <c r="J328" s="96"/>
      <c r="K328" s="96"/>
      <c r="L328" s="96"/>
      <c r="M328" s="96"/>
    </row>
    <row r="329" ht="48" customHeight="1" spans="2:13" s="230" customFormat="1" x14ac:dyDescent="0.25">
      <c r="B329" s="231">
        <f>SP!C394</f>
      </c>
      <c r="C329" s="231" t="s">
        <v>2359</v>
      </c>
      <c r="D329" s="231">
        <f>SP!D394</f>
      </c>
      <c r="E329" s="96"/>
      <c r="F329" s="231">
        <f>IF(SP!F394="", "",SP!F394)</f>
      </c>
      <c r="G329" s="96"/>
      <c r="H329" s="96"/>
      <c r="I329" s="96"/>
      <c r="J329" s="96"/>
      <c r="K329" s="96"/>
      <c r="L329" s="96"/>
      <c r="M329" s="96"/>
    </row>
    <row r="330" ht="48" customHeight="1" spans="2:13" s="230" customFormat="1" x14ac:dyDescent="0.25">
      <c r="B330" s="231">
        <f>SP!C395</f>
      </c>
      <c r="C330" s="231" t="s">
        <v>2359</v>
      </c>
      <c r="D330" s="231">
        <f>SP!D395</f>
      </c>
      <c r="E330" s="96"/>
      <c r="F330" s="231">
        <f>IF(SP!F395="", "",SP!F395)</f>
      </c>
      <c r="G330" s="96"/>
      <c r="H330" s="96"/>
      <c r="I330" s="96"/>
      <c r="J330" s="96"/>
      <c r="K330" s="96"/>
      <c r="L330" s="96"/>
      <c r="M330" s="96"/>
    </row>
    <row r="331" ht="48" customHeight="1" spans="2:13" s="230" customFormat="1" x14ac:dyDescent="0.25">
      <c r="B331" s="231">
        <f>SP!C396</f>
      </c>
      <c r="C331" s="231" t="s">
        <v>2359</v>
      </c>
      <c r="D331" s="231">
        <f>SP!D396</f>
      </c>
      <c r="E331" s="96"/>
      <c r="F331" s="231">
        <f>IF(SP!F396="", "",SP!F396)</f>
      </c>
      <c r="G331" s="96"/>
      <c r="H331" s="96"/>
      <c r="I331" s="96"/>
      <c r="J331" s="96"/>
      <c r="K331" s="96"/>
      <c r="L331" s="96"/>
      <c r="M331" s="96"/>
    </row>
    <row r="332" ht="48" customHeight="1" spans="2:13" s="230" customFormat="1" x14ac:dyDescent="0.25">
      <c r="B332" s="231">
        <f>SP!C397</f>
      </c>
      <c r="C332" s="231" t="s">
        <v>2359</v>
      </c>
      <c r="D332" s="231">
        <f>SP!D397</f>
      </c>
      <c r="E332" s="96"/>
      <c r="F332" s="231">
        <f>IF(SP!F397="", "",SP!F397)</f>
      </c>
      <c r="G332" s="96"/>
      <c r="H332" s="96"/>
      <c r="I332" s="96"/>
      <c r="J332" s="96"/>
      <c r="K332" s="96"/>
      <c r="L332" s="96"/>
      <c r="M332" s="96"/>
    </row>
    <row r="333" ht="48" customHeight="1" spans="2:13" s="230" customFormat="1" x14ac:dyDescent="0.25">
      <c r="B333" s="231">
        <f>SP!C398</f>
      </c>
      <c r="C333" s="231" t="s">
        <v>2359</v>
      </c>
      <c r="D333" s="231">
        <f>SP!D398</f>
      </c>
      <c r="E333" s="96"/>
      <c r="F333" s="231">
        <f>IF(SP!F398="", "",SP!F398)</f>
      </c>
      <c r="G333" s="96"/>
      <c r="H333" s="96"/>
      <c r="I333" s="96"/>
      <c r="J333" s="96"/>
      <c r="K333" s="96"/>
      <c r="L333" s="96"/>
      <c r="M333" s="96"/>
    </row>
    <row r="334" ht="48" customHeight="1" spans="2:13" s="230" customFormat="1" x14ac:dyDescent="0.25">
      <c r="B334" s="231">
        <f>SP!C399</f>
      </c>
      <c r="C334" s="231" t="s">
        <v>2359</v>
      </c>
      <c r="D334" s="231">
        <f>SP!D399</f>
      </c>
      <c r="E334" s="96"/>
      <c r="F334" s="231">
        <f>IF(SP!F399="", "",SP!F399)</f>
      </c>
      <c r="G334" s="96"/>
      <c r="H334" s="96"/>
      <c r="I334" s="96"/>
      <c r="J334" s="96"/>
      <c r="K334" s="96"/>
      <c r="L334" s="96"/>
      <c r="M334" s="96"/>
    </row>
    <row r="335" ht="48" customHeight="1" spans="2:13" s="230" customFormat="1" x14ac:dyDescent="0.25">
      <c r="B335" s="231">
        <f>SP!C400</f>
      </c>
      <c r="C335" s="231" t="s">
        <v>2359</v>
      </c>
      <c r="D335" s="231">
        <f>SP!D400</f>
      </c>
      <c r="E335" s="96"/>
      <c r="F335" s="231">
        <f>IF(SP!F400="", "",SP!F400)</f>
      </c>
      <c r="G335" s="96"/>
      <c r="H335" s="96"/>
      <c r="I335" s="96"/>
      <c r="J335" s="96"/>
      <c r="K335" s="96"/>
      <c r="L335" s="96"/>
      <c r="M335" s="96"/>
    </row>
    <row r="336" ht="48" customHeight="1" spans="2:13" s="230" customFormat="1" x14ac:dyDescent="0.25">
      <c r="B336" s="231">
        <f>SP!C401</f>
      </c>
      <c r="C336" s="231" t="s">
        <v>2359</v>
      </c>
      <c r="D336" s="231">
        <f>SP!D401</f>
      </c>
      <c r="E336" s="96"/>
      <c r="F336" s="231">
        <f>IF(SP!F401="", "",SP!F401)</f>
      </c>
      <c r="G336" s="96"/>
      <c r="H336" s="96"/>
      <c r="I336" s="96"/>
      <c r="J336" s="96"/>
      <c r="K336" s="96"/>
      <c r="L336" s="96"/>
      <c r="M336" s="96"/>
    </row>
    <row r="337" ht="48" customHeight="1" spans="2:13" s="230" customFormat="1" x14ac:dyDescent="0.25">
      <c r="B337" s="231">
        <f>SP!C402</f>
      </c>
      <c r="C337" s="231" t="s">
        <v>2359</v>
      </c>
      <c r="D337" s="231">
        <f>SP!D402</f>
      </c>
      <c r="E337" s="96"/>
      <c r="F337" s="231">
        <f>IF(SP!F402="", "",SP!F402)</f>
      </c>
      <c r="G337" s="96"/>
      <c r="H337" s="96"/>
      <c r="I337" s="96"/>
      <c r="J337" s="96"/>
      <c r="K337" s="96"/>
      <c r="L337" s="96"/>
      <c r="M337" s="96"/>
    </row>
    <row r="338" ht="48" customHeight="1" spans="2:13" s="230" customFormat="1" x14ac:dyDescent="0.25">
      <c r="B338" s="231">
        <f>SP!C403</f>
      </c>
      <c r="C338" s="231" t="s">
        <v>2359</v>
      </c>
      <c r="D338" s="231">
        <f>SP!D403</f>
      </c>
      <c r="E338" s="96"/>
      <c r="F338" s="231">
        <f>IF(SP!F403="", "",SP!F403)</f>
      </c>
      <c r="G338" s="96"/>
      <c r="H338" s="96"/>
      <c r="I338" s="96"/>
      <c r="J338" s="96"/>
      <c r="K338" s="96"/>
      <c r="L338" s="96"/>
      <c r="M338" s="96"/>
    </row>
    <row r="339" ht="48" customHeight="1" spans="2:13" s="230" customFormat="1" x14ac:dyDescent="0.25">
      <c r="B339" s="231">
        <f>SP!C404</f>
      </c>
      <c r="C339" s="231" t="s">
        <v>2359</v>
      </c>
      <c r="D339" s="231">
        <f>SP!D404</f>
      </c>
      <c r="E339" s="96"/>
      <c r="F339" s="231">
        <f>IF(SP!F404="", "",SP!F404)</f>
      </c>
      <c r="G339" s="96"/>
      <c r="H339" s="96"/>
      <c r="I339" s="96"/>
      <c r="J339" s="96"/>
      <c r="K339" s="96"/>
      <c r="L339" s="96"/>
      <c r="M339" s="96"/>
    </row>
    <row r="340" ht="48" customHeight="1" spans="2:13" s="230" customFormat="1" x14ac:dyDescent="0.25">
      <c r="B340" s="231">
        <f>SP!C405</f>
      </c>
      <c r="C340" s="231" t="s">
        <v>2359</v>
      </c>
      <c r="D340" s="231">
        <f>SP!D405</f>
      </c>
      <c r="E340" s="96"/>
      <c r="F340" s="231">
        <f>IF(SP!F405="", "",SP!F405)</f>
      </c>
      <c r="G340" s="96"/>
      <c r="H340" s="96"/>
      <c r="I340" s="96"/>
      <c r="J340" s="96"/>
      <c r="K340" s="96"/>
      <c r="L340" s="96"/>
      <c r="M340" s="96"/>
    </row>
    <row r="341" ht="48" customHeight="1" spans="2:13" s="230" customFormat="1" x14ac:dyDescent="0.25">
      <c r="B341" s="231">
        <f>SP!C406</f>
      </c>
      <c r="C341" s="231" t="s">
        <v>2359</v>
      </c>
      <c r="D341" s="231">
        <f>SP!D406</f>
      </c>
      <c r="E341" s="96"/>
      <c r="F341" s="231">
        <f>IF(SP!F406="", "",SP!F406)</f>
      </c>
      <c r="G341" s="96"/>
      <c r="H341" s="96"/>
      <c r="I341" s="96"/>
      <c r="J341" s="96"/>
      <c r="K341" s="96"/>
      <c r="L341" s="96"/>
      <c r="M341" s="96"/>
    </row>
    <row r="342" ht="48" customHeight="1" spans="2:13" s="230" customFormat="1" x14ac:dyDescent="0.25">
      <c r="B342" s="231">
        <f>SP!C407</f>
      </c>
      <c r="C342" s="231" t="s">
        <v>2359</v>
      </c>
      <c r="D342" s="231">
        <f>SP!D407</f>
      </c>
      <c r="E342" s="96"/>
      <c r="F342" s="231">
        <f>IF(SP!F407="", "",SP!F407)</f>
      </c>
      <c r="G342" s="96"/>
      <c r="H342" s="96"/>
      <c r="I342" s="96"/>
      <c r="J342" s="96"/>
      <c r="K342" s="96"/>
      <c r="L342" s="96"/>
      <c r="M342" s="96"/>
    </row>
    <row r="343" ht="48" customHeight="1" spans="2:13" s="230" customFormat="1" x14ac:dyDescent="0.25">
      <c r="B343" s="231">
        <f>SP!C408</f>
      </c>
      <c r="C343" s="231" t="s">
        <v>2359</v>
      </c>
      <c r="D343" s="231">
        <f>SP!D408</f>
      </c>
      <c r="E343" s="96"/>
      <c r="F343" s="231">
        <f>IF(SP!F408="", "",SP!F408)</f>
      </c>
      <c r="G343" s="96"/>
      <c r="H343" s="96"/>
      <c r="I343" s="96"/>
      <c r="J343" s="96"/>
      <c r="K343" s="96"/>
      <c r="L343" s="96"/>
      <c r="M343" s="96"/>
    </row>
    <row r="344" ht="48" customHeight="1" spans="2:13" s="230" customFormat="1" x14ac:dyDescent="0.25">
      <c r="B344" s="231">
        <f>SP!C409</f>
      </c>
      <c r="C344" s="231" t="s">
        <v>2359</v>
      </c>
      <c r="D344" s="231">
        <f>SP!D409</f>
      </c>
      <c r="E344" s="96"/>
      <c r="F344" s="231">
        <f>IF(SP!F409="", "",SP!F409)</f>
      </c>
      <c r="G344" s="96"/>
      <c r="H344" s="96"/>
      <c r="I344" s="96"/>
      <c r="J344" s="96"/>
      <c r="K344" s="96"/>
      <c r="L344" s="96"/>
      <c r="M344" s="96"/>
    </row>
    <row r="345" ht="48" customHeight="1" spans="2:13" s="230" customFormat="1" x14ac:dyDescent="0.25">
      <c r="B345" s="231">
        <f>SP!C410</f>
      </c>
      <c r="C345" s="231" t="s">
        <v>2359</v>
      </c>
      <c r="D345" s="231">
        <f>SP!D410</f>
      </c>
      <c r="E345" s="96"/>
      <c r="F345" s="231">
        <f>IF(SP!F410="", "",SP!F410)</f>
      </c>
      <c r="G345" s="96"/>
      <c r="H345" s="96"/>
      <c r="I345" s="96"/>
      <c r="J345" s="96"/>
      <c r="K345" s="96"/>
      <c r="L345" s="96"/>
      <c r="M345" s="96"/>
    </row>
    <row r="346" ht="48" customHeight="1" spans="2:13" s="230" customFormat="1" x14ac:dyDescent="0.25">
      <c r="B346" s="231">
        <f>SP!C411</f>
      </c>
      <c r="C346" s="231" t="s">
        <v>2359</v>
      </c>
      <c r="D346" s="231">
        <f>SP!D411</f>
      </c>
      <c r="E346" s="96"/>
      <c r="F346" s="231">
        <f>IF(SP!F411="", "",SP!F411)</f>
      </c>
      <c r="G346" s="96"/>
      <c r="H346" s="96"/>
      <c r="I346" s="96"/>
      <c r="J346" s="96"/>
      <c r="K346" s="96"/>
      <c r="L346" s="96"/>
      <c r="M346" s="96"/>
    </row>
    <row r="347" ht="48" customHeight="1" spans="2:13" s="230" customFormat="1" x14ac:dyDescent="0.25">
      <c r="B347" s="231">
        <f>SP!C412</f>
      </c>
      <c r="C347" s="231" t="s">
        <v>2359</v>
      </c>
      <c r="D347" s="231">
        <f>SP!D412</f>
      </c>
      <c r="E347" s="96"/>
      <c r="F347" s="231">
        <f>IF(SP!F412="", "",SP!F412)</f>
      </c>
      <c r="G347" s="96"/>
      <c r="H347" s="96"/>
      <c r="I347" s="96"/>
      <c r="J347" s="96"/>
      <c r="K347" s="96"/>
      <c r="L347" s="96"/>
      <c r="M347" s="96"/>
    </row>
    <row r="348" ht="48" customHeight="1" spans="2:13" s="230" customFormat="1" x14ac:dyDescent="0.25">
      <c r="B348" s="231">
        <f>SP!C413</f>
      </c>
      <c r="C348" s="231" t="s">
        <v>2360</v>
      </c>
      <c r="D348" s="231">
        <f>SP!D413</f>
      </c>
      <c r="E348" s="96"/>
      <c r="F348" s="231">
        <f>IF(SP!F413="", "",SP!F413)</f>
      </c>
      <c r="G348" s="96"/>
      <c r="H348" s="96"/>
      <c r="I348" s="96"/>
      <c r="J348" s="96"/>
      <c r="K348" s="96"/>
      <c r="L348" s="96"/>
      <c r="M348" s="96"/>
    </row>
    <row r="349" ht="48" customHeight="1" spans="2:13" s="230" customFormat="1" x14ac:dyDescent="0.25">
      <c r="B349" s="231">
        <f>SP!C414</f>
      </c>
      <c r="C349" s="231" t="s">
        <v>2360</v>
      </c>
      <c r="D349" s="231">
        <f>SP!D414</f>
      </c>
      <c r="E349" s="96"/>
      <c r="F349" s="231">
        <f>IF(SP!F414="", "",SP!F414)</f>
      </c>
      <c r="G349" s="96"/>
      <c r="H349" s="96"/>
      <c r="I349" s="96"/>
      <c r="J349" s="96"/>
      <c r="K349" s="96"/>
      <c r="L349" s="96"/>
      <c r="M349" s="96"/>
    </row>
    <row r="350" ht="48" customHeight="1" spans="2:13" s="230" customFormat="1" x14ac:dyDescent="0.25">
      <c r="B350" s="231">
        <f>SP!C415</f>
      </c>
      <c r="C350" s="231" t="s">
        <v>2360</v>
      </c>
      <c r="D350" s="231">
        <f>SP!D415</f>
      </c>
      <c r="E350" s="96"/>
      <c r="F350" s="231">
        <f>IF(SP!F415="", "",SP!F415)</f>
      </c>
      <c r="G350" s="96"/>
      <c r="H350" s="96"/>
      <c r="I350" s="96"/>
      <c r="J350" s="96"/>
      <c r="K350" s="96"/>
      <c r="L350" s="96"/>
      <c r="M350" s="96"/>
    </row>
    <row r="351" ht="48" customHeight="1" spans="2:13" s="230" customFormat="1" x14ac:dyDescent="0.25">
      <c r="B351" s="231">
        <f>SP!C416</f>
      </c>
      <c r="C351" s="231" t="s">
        <v>2360</v>
      </c>
      <c r="D351" s="231">
        <f>SP!D416</f>
      </c>
      <c r="E351" s="96"/>
      <c r="F351" s="231">
        <f>IF(SP!F416="", "",SP!F416)</f>
      </c>
      <c r="G351" s="96"/>
      <c r="H351" s="96"/>
      <c r="I351" s="96"/>
      <c r="J351" s="96"/>
      <c r="K351" s="96"/>
      <c r="L351" s="96"/>
      <c r="M351" s="96"/>
    </row>
    <row r="352" ht="48" customHeight="1" spans="2:13" s="230" customFormat="1" x14ac:dyDescent="0.25">
      <c r="B352" s="231">
        <f>SP!C417</f>
      </c>
      <c r="C352" s="231" t="s">
        <v>2360</v>
      </c>
      <c r="D352" s="231">
        <f>SP!D417</f>
      </c>
      <c r="E352" s="96"/>
      <c r="F352" s="231">
        <f>IF(SP!F417="", "",SP!F417)</f>
      </c>
      <c r="G352" s="96"/>
      <c r="H352" s="96"/>
      <c r="I352" s="96"/>
      <c r="J352" s="96"/>
      <c r="K352" s="96"/>
      <c r="L352" s="96"/>
      <c r="M352" s="96"/>
    </row>
    <row r="353" ht="48" customHeight="1" spans="2:13" s="230" customFormat="1" x14ac:dyDescent="0.25">
      <c r="B353" s="231">
        <f>SP!C418</f>
      </c>
      <c r="C353" s="231" t="s">
        <v>2360</v>
      </c>
      <c r="D353" s="231">
        <f>SP!D418</f>
      </c>
      <c r="E353" s="96"/>
      <c r="F353" s="231">
        <f>IF(SP!F418="", "",SP!F418)</f>
      </c>
      <c r="G353" s="96"/>
      <c r="H353" s="96"/>
      <c r="I353" s="96"/>
      <c r="J353" s="96"/>
      <c r="K353" s="96"/>
      <c r="L353" s="96"/>
      <c r="M353" s="96"/>
    </row>
    <row r="354" ht="48" customHeight="1" spans="2:13" s="230" customFormat="1" x14ac:dyDescent="0.25">
      <c r="B354" s="231">
        <f>SP!C419</f>
      </c>
      <c r="C354" s="231" t="s">
        <v>2360</v>
      </c>
      <c r="D354" s="231">
        <f>SP!D419</f>
      </c>
      <c r="E354" s="96"/>
      <c r="F354" s="231">
        <f>IF(SP!F419="", "",SP!F419)</f>
      </c>
      <c r="G354" s="96"/>
      <c r="H354" s="96"/>
      <c r="I354" s="96"/>
      <c r="J354" s="96"/>
      <c r="K354" s="96"/>
      <c r="L354" s="96"/>
      <c r="M354" s="96"/>
    </row>
    <row r="355" ht="48" customHeight="1" spans="2:13" s="230" customFormat="1" x14ac:dyDescent="0.25">
      <c r="B355" s="231">
        <f>SP!C420</f>
      </c>
      <c r="C355" s="231" t="s">
        <v>2360</v>
      </c>
      <c r="D355" s="231">
        <f>SP!D420</f>
      </c>
      <c r="E355" s="96"/>
      <c r="F355" s="231">
        <f>IF(SP!F420="", "",SP!F420)</f>
      </c>
      <c r="G355" s="96"/>
      <c r="H355" s="96"/>
      <c r="I355" s="96"/>
      <c r="J355" s="96"/>
      <c r="K355" s="96"/>
      <c r="L355" s="96"/>
      <c r="M355" s="96"/>
    </row>
    <row r="356" ht="48" customHeight="1" spans="2:13" s="230" customFormat="1" x14ac:dyDescent="0.25">
      <c r="B356" s="231">
        <f>SP!C421</f>
      </c>
      <c r="C356" s="231" t="s">
        <v>2360</v>
      </c>
      <c r="D356" s="231">
        <f>SP!D421</f>
      </c>
      <c r="E356" s="96"/>
      <c r="F356" s="231">
        <f>IF(SP!F421="", "",SP!F421)</f>
      </c>
      <c r="G356" s="96"/>
      <c r="H356" s="96"/>
      <c r="I356" s="96"/>
      <c r="J356" s="96"/>
      <c r="K356" s="96"/>
      <c r="L356" s="96"/>
      <c r="M356" s="96"/>
    </row>
    <row r="357" ht="48" customHeight="1" spans="2:13" s="230" customFormat="1" x14ac:dyDescent="0.25">
      <c r="B357" s="231">
        <f>SP!C422</f>
      </c>
      <c r="C357" s="231" t="s">
        <v>2360</v>
      </c>
      <c r="D357" s="231">
        <f>SP!D422</f>
      </c>
      <c r="E357" s="96"/>
      <c r="F357" s="231">
        <f>IF(SP!F422="", "",SP!F422)</f>
      </c>
      <c r="G357" s="96"/>
      <c r="H357" s="96"/>
      <c r="I357" s="96"/>
      <c r="J357" s="96"/>
      <c r="K357" s="96"/>
      <c r="L357" s="96"/>
      <c r="M357" s="96"/>
    </row>
    <row r="358" ht="48" customHeight="1" spans="2:13" s="230" customFormat="1" x14ac:dyDescent="0.25">
      <c r="B358" s="231">
        <f>SP!C423</f>
      </c>
      <c r="C358" s="231" t="s">
        <v>2360</v>
      </c>
      <c r="D358" s="231">
        <f>SP!D423</f>
      </c>
      <c r="E358" s="96"/>
      <c r="F358" s="231">
        <f>IF(SP!F423="", "",SP!F423)</f>
      </c>
      <c r="G358" s="96"/>
      <c r="H358" s="96"/>
      <c r="I358" s="96"/>
      <c r="J358" s="96"/>
      <c r="K358" s="96"/>
      <c r="L358" s="96"/>
      <c r="M358" s="96"/>
    </row>
    <row r="359" ht="48" customHeight="1" spans="2:13" s="230" customFormat="1" x14ac:dyDescent="0.25">
      <c r="B359" s="231">
        <f>SP!C424</f>
      </c>
      <c r="C359" s="231" t="s">
        <v>2360</v>
      </c>
      <c r="D359" s="231">
        <f>SP!D424</f>
      </c>
      <c r="E359" s="96"/>
      <c r="F359" s="231">
        <f>IF(SP!F424="", "",SP!F424)</f>
      </c>
      <c r="G359" s="96"/>
      <c r="H359" s="96"/>
      <c r="I359" s="96"/>
      <c r="J359" s="96"/>
      <c r="K359" s="96"/>
      <c r="L359" s="96"/>
      <c r="M359" s="96"/>
    </row>
    <row r="360" ht="48" customHeight="1" spans="2:13" s="230" customFormat="1" x14ac:dyDescent="0.25">
      <c r="B360" s="231">
        <f>SP!C425</f>
      </c>
      <c r="C360" s="231" t="s">
        <v>2361</v>
      </c>
      <c r="D360" s="231">
        <f>SP!D425</f>
      </c>
      <c r="E360" s="96"/>
      <c r="F360" s="231">
        <f>IF(SP!F425="", "",SP!F425)</f>
      </c>
      <c r="G360" s="96"/>
      <c r="H360" s="96"/>
      <c r="I360" s="96"/>
      <c r="J360" s="96"/>
      <c r="K360" s="96"/>
      <c r="L360" s="96"/>
      <c r="M360" s="96"/>
    </row>
    <row r="361" ht="48" customHeight="1" spans="2:13" s="230" customFormat="1" x14ac:dyDescent="0.25">
      <c r="B361" s="231">
        <f>SP!C426</f>
      </c>
      <c r="C361" s="231" t="s">
        <v>1626</v>
      </c>
      <c r="D361" s="231">
        <f>SP!D426</f>
      </c>
      <c r="E361" s="96"/>
      <c r="F361" s="231">
        <f>IF(SP!F426="", "",SP!F426)</f>
      </c>
      <c r="G361" s="96"/>
      <c r="H361" s="96"/>
      <c r="I361" s="96"/>
      <c r="J361" s="96"/>
      <c r="K361" s="96"/>
      <c r="L361" s="96"/>
      <c r="M361" s="96"/>
    </row>
    <row r="362" ht="48" customHeight="1" spans="2:13" s="230" customFormat="1" x14ac:dyDescent="0.25">
      <c r="B362" s="231">
        <f>SP!C427</f>
      </c>
      <c r="C362" s="231" t="s">
        <v>1626</v>
      </c>
      <c r="D362" s="231">
        <f>SP!D427</f>
      </c>
      <c r="E362" s="96"/>
      <c r="F362" s="231">
        <f>IF(SP!F427="", "",SP!F427)</f>
      </c>
      <c r="G362" s="96"/>
      <c r="H362" s="96"/>
      <c r="I362" s="96"/>
      <c r="J362" s="96"/>
      <c r="K362" s="96"/>
      <c r="L362" s="96"/>
      <c r="M362" s="96"/>
    </row>
    <row r="363" ht="48" customHeight="1" spans="2:13" s="230" customFormat="1" x14ac:dyDescent="0.25">
      <c r="B363" s="231">
        <f>SP!C428</f>
      </c>
      <c r="C363" s="231" t="s">
        <v>1626</v>
      </c>
      <c r="D363" s="231">
        <f>SP!D428</f>
      </c>
      <c r="E363" s="96"/>
      <c r="F363" s="231">
        <f>IF(SP!F428="", "",SP!F428)</f>
      </c>
      <c r="G363" s="96"/>
      <c r="H363" s="96"/>
      <c r="I363" s="96"/>
      <c r="J363" s="96"/>
      <c r="K363" s="96"/>
      <c r="L363" s="96"/>
      <c r="M363" s="96"/>
    </row>
    <row r="364" ht="48" customHeight="1" spans="2:13" s="230" customFormat="1" x14ac:dyDescent="0.25">
      <c r="B364" s="231">
        <f>SP!C429</f>
      </c>
      <c r="C364" s="231" t="s">
        <v>1626</v>
      </c>
      <c r="D364" s="231">
        <f>SP!D429</f>
      </c>
      <c r="E364" s="96"/>
      <c r="F364" s="231">
        <f>IF(SP!F429="", "",SP!F429)</f>
      </c>
      <c r="G364" s="96"/>
      <c r="H364" s="96"/>
      <c r="I364" s="96"/>
      <c r="J364" s="96"/>
      <c r="K364" s="96"/>
      <c r="L364" s="96"/>
      <c r="M364" s="96"/>
    </row>
    <row r="365" ht="48" customHeight="1" spans="2:13" s="230" customFormat="1" x14ac:dyDescent="0.25">
      <c r="B365" s="231">
        <f>SP!C430</f>
      </c>
      <c r="C365" s="231" t="s">
        <v>1626</v>
      </c>
      <c r="D365" s="231">
        <f>SP!D430</f>
      </c>
      <c r="E365" s="96"/>
      <c r="F365" s="231">
        <f>IF(SP!F430="", "",SP!F430)</f>
      </c>
      <c r="G365" s="96"/>
      <c r="H365" s="96"/>
      <c r="I365" s="96"/>
      <c r="J365" s="96"/>
      <c r="K365" s="96"/>
      <c r="L365" s="96"/>
      <c r="M365" s="96"/>
    </row>
    <row r="366" ht="48" customHeight="1" spans="2:13" s="230" customFormat="1" x14ac:dyDescent="0.25">
      <c r="B366" s="231">
        <f>SP!C431</f>
      </c>
      <c r="C366" s="231" t="s">
        <v>1626</v>
      </c>
      <c r="D366" s="231">
        <f>SP!D431</f>
      </c>
      <c r="E366" s="96"/>
      <c r="F366" s="231">
        <f>IF(SP!F431="", "",SP!F431)</f>
      </c>
      <c r="G366" s="96"/>
      <c r="H366" s="96"/>
      <c r="I366" s="96"/>
      <c r="J366" s="96"/>
      <c r="K366" s="96"/>
      <c r="L366" s="96"/>
      <c r="M366" s="96"/>
    </row>
    <row r="367" ht="48" customHeight="1" spans="2:13" s="230" customFormat="1" x14ac:dyDescent="0.25">
      <c r="B367" s="231">
        <f>SP!C432</f>
      </c>
      <c r="C367" s="231" t="s">
        <v>1626</v>
      </c>
      <c r="D367" s="231">
        <f>SP!D432</f>
      </c>
      <c r="E367" s="96"/>
      <c r="F367" s="231">
        <f>IF(SP!F432="", "",SP!F432)</f>
      </c>
      <c r="G367" s="96"/>
      <c r="H367" s="96"/>
      <c r="I367" s="96"/>
      <c r="J367" s="96"/>
      <c r="K367" s="96"/>
      <c r="L367" s="96"/>
      <c r="M367" s="96"/>
    </row>
    <row r="368" ht="48" customHeight="1" spans="2:13" s="230" customFormat="1" x14ac:dyDescent="0.25">
      <c r="B368" s="231">
        <f>SP!C433</f>
      </c>
      <c r="C368" s="231" t="s">
        <v>1626</v>
      </c>
      <c r="D368" s="231">
        <f>SP!D433</f>
      </c>
      <c r="E368" s="96"/>
      <c r="F368" s="231">
        <f>IF(SP!F433="", "",SP!F433)</f>
      </c>
      <c r="G368" s="96"/>
      <c r="H368" s="96"/>
      <c r="I368" s="96"/>
      <c r="J368" s="96"/>
      <c r="K368" s="96"/>
      <c r="L368" s="96"/>
      <c r="M368" s="96"/>
    </row>
    <row r="369" ht="48" customHeight="1" spans="2:13" s="230" customFormat="1" x14ac:dyDescent="0.25">
      <c r="B369" s="231">
        <f>SP!C434</f>
      </c>
      <c r="C369" s="231" t="s">
        <v>1626</v>
      </c>
      <c r="D369" s="231">
        <f>SP!D434</f>
      </c>
      <c r="E369" s="96"/>
      <c r="F369" s="231">
        <f>IF(SP!F434="", "",SP!F434)</f>
      </c>
      <c r="G369" s="96"/>
      <c r="H369" s="96"/>
      <c r="I369" s="96"/>
      <c r="J369" s="96"/>
      <c r="K369" s="96"/>
      <c r="L369" s="96"/>
      <c r="M369" s="96"/>
    </row>
    <row r="370" ht="48" customHeight="1" spans="2:13" s="230" customFormat="1" x14ac:dyDescent="0.25">
      <c r="B370" s="231">
        <f>SP!C435</f>
      </c>
      <c r="C370" s="231" t="s">
        <v>1626</v>
      </c>
      <c r="D370" s="231">
        <f>SP!D435</f>
      </c>
      <c r="E370" s="96"/>
      <c r="F370" s="231">
        <f>IF(SP!F435="", "",SP!F435)</f>
      </c>
      <c r="G370" s="96"/>
      <c r="H370" s="96"/>
      <c r="I370" s="96"/>
      <c r="J370" s="96"/>
      <c r="K370" s="96"/>
      <c r="L370" s="96"/>
      <c r="M370" s="96"/>
    </row>
    <row r="371" ht="48" customHeight="1" spans="2:13" s="230" customFormat="1" x14ac:dyDescent="0.25">
      <c r="B371" s="231">
        <f>SP!C436</f>
      </c>
      <c r="C371" s="231" t="s">
        <v>1626</v>
      </c>
      <c r="D371" s="231">
        <f>SP!D436</f>
      </c>
      <c r="E371" s="96"/>
      <c r="F371" s="231">
        <f>IF(SP!F436="", "",SP!F436)</f>
      </c>
      <c r="G371" s="96"/>
      <c r="H371" s="96"/>
      <c r="I371" s="96"/>
      <c r="J371" s="96"/>
      <c r="K371" s="96"/>
      <c r="L371" s="96"/>
      <c r="M371" s="96"/>
    </row>
    <row r="372" ht="48" customHeight="1" spans="2:13" s="230" customFormat="1" x14ac:dyDescent="0.25">
      <c r="B372" s="231">
        <f>SP!C437</f>
      </c>
      <c r="C372" s="231" t="s">
        <v>1626</v>
      </c>
      <c r="D372" s="231">
        <f>SP!D437</f>
      </c>
      <c r="E372" s="96"/>
      <c r="F372" s="231">
        <f>IF(SP!F437="", "",SP!F437)</f>
      </c>
      <c r="G372" s="96"/>
      <c r="H372" s="96"/>
      <c r="I372" s="96"/>
      <c r="J372" s="96"/>
      <c r="K372" s="96"/>
      <c r="L372" s="96"/>
      <c r="M372" s="96"/>
    </row>
    <row r="373" ht="48" customHeight="1" spans="2:13" s="230" customFormat="1" x14ac:dyDescent="0.25">
      <c r="B373" s="231">
        <f>SP!C438</f>
      </c>
      <c r="C373" s="231" t="s">
        <v>1626</v>
      </c>
      <c r="D373" s="231">
        <f>SP!D438</f>
      </c>
      <c r="E373" s="96"/>
      <c r="F373" s="231">
        <f>IF(SP!F438="", "",SP!F438)</f>
      </c>
      <c r="G373" s="96"/>
      <c r="H373" s="96"/>
      <c r="I373" s="96"/>
      <c r="J373" s="96"/>
      <c r="K373" s="96"/>
      <c r="L373" s="96"/>
      <c r="M373" s="96"/>
    </row>
    <row r="374" ht="48" customHeight="1" spans="2:13" s="230" customFormat="1" x14ac:dyDescent="0.25">
      <c r="B374" s="231">
        <f>SP!C439</f>
      </c>
      <c r="C374" s="231" t="s">
        <v>1626</v>
      </c>
      <c r="D374" s="231">
        <f>SP!D439</f>
      </c>
      <c r="E374" s="96"/>
      <c r="F374" s="231">
        <f>IF(SP!F439="", "",SP!F439)</f>
      </c>
      <c r="G374" s="96"/>
      <c r="H374" s="96"/>
      <c r="I374" s="96"/>
      <c r="J374" s="96"/>
      <c r="K374" s="96"/>
      <c r="L374" s="96"/>
      <c r="M374" s="96"/>
    </row>
    <row r="375" ht="48" customHeight="1" spans="2:13" s="230" customFormat="1" x14ac:dyDescent="0.25">
      <c r="B375" s="231">
        <f>SP!C440</f>
      </c>
      <c r="C375" s="231" t="s">
        <v>2362</v>
      </c>
      <c r="D375" s="231">
        <f>SP!D440</f>
      </c>
      <c r="E375" s="96"/>
      <c r="F375" s="231">
        <f>IF(SP!F440="", "",SP!F440)</f>
      </c>
      <c r="G375" s="96"/>
      <c r="H375" s="96"/>
      <c r="I375" s="96"/>
      <c r="J375" s="96"/>
      <c r="K375" s="96"/>
      <c r="L375" s="96"/>
      <c r="M375" s="96"/>
    </row>
    <row r="376" ht="48" customHeight="1" spans="2:13" s="230" customFormat="1" x14ac:dyDescent="0.25">
      <c r="B376" s="231">
        <f>SP!C441</f>
      </c>
      <c r="C376" s="231" t="s">
        <v>2362</v>
      </c>
      <c r="D376" s="231">
        <f>SP!D441</f>
      </c>
      <c r="E376" s="96"/>
      <c r="F376" s="231">
        <f>IF(SP!F441="", "",SP!F441)</f>
      </c>
      <c r="G376" s="96"/>
      <c r="H376" s="96"/>
      <c r="I376" s="96"/>
      <c r="J376" s="96"/>
      <c r="K376" s="96"/>
      <c r="L376" s="96"/>
      <c r="M376" s="96"/>
    </row>
    <row r="377" ht="48" customHeight="1" spans="2:13" s="230" customFormat="1" x14ac:dyDescent="0.25">
      <c r="B377" s="231">
        <f>SP!C442</f>
      </c>
      <c r="C377" s="231" t="s">
        <v>2362</v>
      </c>
      <c r="D377" s="231">
        <f>SP!D442</f>
      </c>
      <c r="E377" s="96"/>
      <c r="F377" s="231">
        <f>IF(SP!F442="", "",SP!F442)</f>
      </c>
      <c r="G377" s="96"/>
      <c r="H377" s="96"/>
      <c r="I377" s="96"/>
      <c r="J377" s="96"/>
      <c r="K377" s="96"/>
      <c r="L377" s="96"/>
      <c r="M377" s="96"/>
    </row>
    <row r="378" ht="48" customHeight="1" spans="2:13" s="230" customFormat="1" x14ac:dyDescent="0.25">
      <c r="B378" s="231">
        <f>SP!C443</f>
      </c>
      <c r="C378" s="231" t="s">
        <v>2362</v>
      </c>
      <c r="D378" s="231">
        <f>SP!D443</f>
      </c>
      <c r="E378" s="96"/>
      <c r="F378" s="231">
        <f>IF(SP!F443="", "",SP!F443)</f>
      </c>
      <c r="G378" s="96"/>
      <c r="H378" s="96"/>
      <c r="I378" s="96"/>
      <c r="J378" s="96"/>
      <c r="K378" s="96"/>
      <c r="L378" s="96"/>
      <c r="M378" s="96"/>
    </row>
    <row r="379" ht="48" customHeight="1" spans="2:13" s="230" customFormat="1" x14ac:dyDescent="0.25">
      <c r="B379" s="231">
        <f>SP!C444</f>
      </c>
      <c r="C379" s="231" t="s">
        <v>2362</v>
      </c>
      <c r="D379" s="231">
        <f>SP!D444</f>
      </c>
      <c r="E379" s="96"/>
      <c r="F379" s="231">
        <f>IF(SP!F444="", "",SP!F444)</f>
      </c>
      <c r="G379" s="96"/>
      <c r="H379" s="96"/>
      <c r="I379" s="96"/>
      <c r="J379" s="96"/>
      <c r="K379" s="96"/>
      <c r="L379" s="96"/>
      <c r="M379" s="96"/>
    </row>
    <row r="380" ht="48" customHeight="1" spans="2:13" s="230" customFormat="1" x14ac:dyDescent="0.25">
      <c r="B380" s="231">
        <f>SP!C445</f>
      </c>
      <c r="C380" s="231" t="s">
        <v>2362</v>
      </c>
      <c r="D380" s="231">
        <f>SP!D445</f>
      </c>
      <c r="E380" s="96"/>
      <c r="F380" s="231">
        <f>IF(SP!F445="", "",SP!F445)</f>
      </c>
      <c r="G380" s="96"/>
      <c r="H380" s="96"/>
      <c r="I380" s="96"/>
      <c r="J380" s="96"/>
      <c r="K380" s="96"/>
      <c r="L380" s="96"/>
      <c r="M380" s="96"/>
    </row>
    <row r="381" ht="48" customHeight="1" spans="2:13" s="230" customFormat="1" x14ac:dyDescent="0.25">
      <c r="B381" s="231">
        <f>SP!C446</f>
      </c>
      <c r="C381" s="231" t="s">
        <v>2362</v>
      </c>
      <c r="D381" s="231">
        <f>SP!D446</f>
      </c>
      <c r="E381" s="96"/>
      <c r="F381" s="231">
        <f>IF(SP!F446="", "",SP!F446)</f>
      </c>
      <c r="G381" s="96"/>
      <c r="H381" s="96"/>
      <c r="I381" s="96"/>
      <c r="J381" s="96"/>
      <c r="K381" s="96"/>
      <c r="L381" s="96"/>
      <c r="M381" s="96"/>
    </row>
    <row r="382" ht="48" customHeight="1" spans="2:13" s="230" customFormat="1" x14ac:dyDescent="0.25">
      <c r="B382" s="231">
        <f>SP!C447</f>
      </c>
      <c r="C382" s="231" t="s">
        <v>2362</v>
      </c>
      <c r="D382" s="231">
        <f>SP!D447</f>
      </c>
      <c r="E382" s="96"/>
      <c r="F382" s="231">
        <f>IF(SP!F447="", "",SP!F447)</f>
      </c>
      <c r="G382" s="96"/>
      <c r="H382" s="96"/>
      <c r="I382" s="96"/>
      <c r="J382" s="96"/>
      <c r="K382" s="96"/>
      <c r="L382" s="96"/>
      <c r="M382" s="96"/>
    </row>
    <row r="383" ht="48" customHeight="1" spans="2:13" s="230" customFormat="1" x14ac:dyDescent="0.25">
      <c r="B383" s="231">
        <f>SP!C448</f>
      </c>
      <c r="C383" s="231" t="s">
        <v>2362</v>
      </c>
      <c r="D383" s="231">
        <f>SP!D448</f>
      </c>
      <c r="E383" s="96"/>
      <c r="F383" s="231">
        <f>IF(SP!F448="", "",SP!F448)</f>
      </c>
      <c r="G383" s="96"/>
      <c r="H383" s="96"/>
      <c r="I383" s="96"/>
      <c r="J383" s="96"/>
      <c r="K383" s="96"/>
      <c r="L383" s="96"/>
      <c r="M383" s="96"/>
    </row>
    <row r="384" ht="48" customHeight="1" spans="2:13" s="230" customFormat="1" x14ac:dyDescent="0.25">
      <c r="B384" s="231">
        <f>SP!C449</f>
      </c>
      <c r="C384" s="231" t="s">
        <v>2362</v>
      </c>
      <c r="D384" s="231">
        <f>SP!D449</f>
      </c>
      <c r="E384" s="96"/>
      <c r="F384" s="231">
        <f>IF(SP!F449="", "",SP!F449)</f>
      </c>
      <c r="G384" s="96"/>
      <c r="H384" s="96"/>
      <c r="I384" s="96"/>
      <c r="J384" s="96"/>
      <c r="K384" s="96"/>
      <c r="L384" s="96"/>
      <c r="M384" s="96"/>
    </row>
    <row r="385" ht="48" customHeight="1" spans="2:13" s="230" customFormat="1" x14ac:dyDescent="0.25">
      <c r="B385" s="231">
        <f>SP!C450</f>
      </c>
      <c r="C385" s="231" t="s">
        <v>2362</v>
      </c>
      <c r="D385" s="231">
        <f>SP!D450</f>
      </c>
      <c r="E385" s="96"/>
      <c r="F385" s="231">
        <f>IF(SP!F450="", "",SP!F450)</f>
      </c>
      <c r="G385" s="96"/>
      <c r="H385" s="96"/>
      <c r="I385" s="96"/>
      <c r="J385" s="96"/>
      <c r="K385" s="96"/>
      <c r="L385" s="96"/>
      <c r="M385" s="96"/>
    </row>
    <row r="386" ht="48" customHeight="1" spans="2:13" s="230" customFormat="1" x14ac:dyDescent="0.25">
      <c r="B386" s="231">
        <f>SP!C451</f>
      </c>
      <c r="C386" s="231" t="s">
        <v>2362</v>
      </c>
      <c r="D386" s="231">
        <f>SP!D451</f>
      </c>
      <c r="E386" s="96"/>
      <c r="F386" s="231">
        <f>IF(SP!F451="", "",SP!F451)</f>
      </c>
      <c r="G386" s="96"/>
      <c r="H386" s="96"/>
      <c r="I386" s="96"/>
      <c r="J386" s="96"/>
      <c r="K386" s="96"/>
      <c r="L386" s="96"/>
      <c r="M386" s="96"/>
    </row>
    <row r="387" ht="48" customHeight="1" spans="2:13" s="230" customFormat="1" x14ac:dyDescent="0.25">
      <c r="B387" s="231">
        <f>SP!C452</f>
      </c>
      <c r="C387" s="231" t="s">
        <v>2362</v>
      </c>
      <c r="D387" s="231">
        <f>SP!D452</f>
      </c>
      <c r="E387" s="96"/>
      <c r="F387" s="231">
        <f>IF(SP!F452="", "",SP!F452)</f>
      </c>
      <c r="G387" s="96"/>
      <c r="H387" s="96"/>
      <c r="I387" s="96"/>
      <c r="J387" s="96"/>
      <c r="K387" s="96"/>
      <c r="L387" s="96"/>
      <c r="M387" s="96"/>
    </row>
    <row r="388" ht="48" customHeight="1" spans="2:13" s="230" customFormat="1" x14ac:dyDescent="0.25">
      <c r="B388" s="231">
        <f>SP!C453</f>
      </c>
      <c r="C388" s="231" t="s">
        <v>2362</v>
      </c>
      <c r="D388" s="231">
        <f>SP!D453</f>
      </c>
      <c r="E388" s="96"/>
      <c r="F388" s="231">
        <f>IF(SP!F453="", "",SP!F453)</f>
      </c>
      <c r="G388" s="96"/>
      <c r="H388" s="96"/>
      <c r="I388" s="96"/>
      <c r="J388" s="96"/>
      <c r="K388" s="96"/>
      <c r="L388" s="96"/>
      <c r="M388" s="96"/>
    </row>
    <row r="389" ht="48" customHeight="1" spans="2:13" s="230" customFormat="1" x14ac:dyDescent="0.25">
      <c r="B389" s="231">
        <f>SP!C454</f>
      </c>
      <c r="C389" s="231" t="s">
        <v>2362</v>
      </c>
      <c r="D389" s="231">
        <f>SP!D454</f>
      </c>
      <c r="E389" s="96"/>
      <c r="F389" s="231">
        <f>IF(SP!F454="", "",SP!F454)</f>
      </c>
      <c r="G389" s="96"/>
      <c r="H389" s="96"/>
      <c r="I389" s="96"/>
      <c r="J389" s="96"/>
      <c r="K389" s="96"/>
      <c r="L389" s="96"/>
      <c r="M389" s="96"/>
    </row>
    <row r="390" ht="48" customHeight="1" spans="2:13" s="230" customFormat="1" x14ac:dyDescent="0.25">
      <c r="B390" s="231">
        <f>SP!C455</f>
      </c>
      <c r="C390" s="231" t="s">
        <v>2362</v>
      </c>
      <c r="D390" s="231">
        <f>SP!D455</f>
      </c>
      <c r="E390" s="96"/>
      <c r="F390" s="231">
        <f>IF(SP!F455="", "",SP!F455)</f>
      </c>
      <c r="G390" s="96"/>
      <c r="H390" s="96"/>
      <c r="I390" s="96"/>
      <c r="J390" s="96"/>
      <c r="K390" s="96"/>
      <c r="L390" s="96"/>
      <c r="M390" s="96"/>
    </row>
    <row r="391" ht="48" customHeight="1" spans="2:13" s="230" customFormat="1" x14ac:dyDescent="0.25">
      <c r="B391" s="231">
        <f>SP!C456</f>
      </c>
      <c r="C391" s="231" t="s">
        <v>2362</v>
      </c>
      <c r="D391" s="231">
        <f>SP!D456</f>
      </c>
      <c r="E391" s="96"/>
      <c r="F391" s="231">
        <f>IF(SP!F456="", "",SP!F456)</f>
      </c>
      <c r="G391" s="96"/>
      <c r="H391" s="96"/>
      <c r="I391" s="96"/>
      <c r="J391" s="96"/>
      <c r="K391" s="96"/>
      <c r="L391" s="96"/>
      <c r="M391" s="96"/>
    </row>
    <row r="392" ht="48" customHeight="1" spans="2:13" s="230" customFormat="1" x14ac:dyDescent="0.25">
      <c r="B392" s="231">
        <f>SP!C457</f>
      </c>
      <c r="C392" s="231" t="s">
        <v>2362</v>
      </c>
      <c r="D392" s="231">
        <f>SP!D457</f>
      </c>
      <c r="E392" s="96"/>
      <c r="F392" s="231">
        <f>IF(SP!F457="", "",SP!F457)</f>
      </c>
      <c r="G392" s="96"/>
      <c r="H392" s="96"/>
      <c r="I392" s="96"/>
      <c r="J392" s="96"/>
      <c r="K392" s="96"/>
      <c r="L392" s="96"/>
      <c r="M392" s="96"/>
    </row>
    <row r="393" ht="48" customHeight="1" spans="2:13" s="230" customFormat="1" x14ac:dyDescent="0.25">
      <c r="B393" s="231">
        <f>SP!C458</f>
      </c>
      <c r="C393" s="231" t="s">
        <v>2362</v>
      </c>
      <c r="D393" s="231">
        <f>SP!D458</f>
      </c>
      <c r="E393" s="96"/>
      <c r="F393" s="231">
        <f>IF(SP!F458="", "",SP!F458)</f>
      </c>
      <c r="G393" s="96"/>
      <c r="H393" s="96"/>
      <c r="I393" s="96"/>
      <c r="J393" s="96"/>
      <c r="K393" s="96"/>
      <c r="L393" s="96"/>
      <c r="M393" s="96"/>
    </row>
    <row r="394" ht="48" customHeight="1" spans="2:13" s="230" customFormat="1" x14ac:dyDescent="0.25">
      <c r="B394" s="231">
        <f>SP!C459</f>
      </c>
      <c r="C394" s="231" t="s">
        <v>2362</v>
      </c>
      <c r="D394" s="231">
        <f>SP!D459</f>
      </c>
      <c r="E394" s="96"/>
      <c r="F394" s="231">
        <f>IF(SP!F459="", "",SP!F459)</f>
      </c>
      <c r="G394" s="96"/>
      <c r="H394" s="96"/>
      <c r="I394" s="96"/>
      <c r="J394" s="96"/>
      <c r="K394" s="96"/>
      <c r="L394" s="96"/>
      <c r="M394" s="96"/>
    </row>
    <row r="395" ht="48" customHeight="1" spans="2:13" s="230" customFormat="1" x14ac:dyDescent="0.25">
      <c r="B395" s="231">
        <f>SP!C460</f>
      </c>
      <c r="C395" s="231" t="s">
        <v>2362</v>
      </c>
      <c r="D395" s="231">
        <f>SP!D460</f>
      </c>
      <c r="E395" s="96"/>
      <c r="F395" s="231">
        <f>IF(SP!F460="", "",SP!F460)</f>
      </c>
      <c r="G395" s="96"/>
      <c r="H395" s="96"/>
      <c r="I395" s="96"/>
      <c r="J395" s="96"/>
      <c r="K395" s="96"/>
      <c r="L395" s="96"/>
      <c r="M395" s="96"/>
    </row>
    <row r="396" ht="48" customHeight="1" spans="2:13" s="230" customFormat="1" x14ac:dyDescent="0.25">
      <c r="B396" s="231">
        <f>SP!C461</f>
      </c>
      <c r="C396" s="231" t="s">
        <v>2362</v>
      </c>
      <c r="D396" s="231">
        <f>SP!D461</f>
      </c>
      <c r="E396" s="96"/>
      <c r="F396" s="231">
        <f>IF(SP!F461="", "",SP!F461)</f>
      </c>
      <c r="G396" s="96"/>
      <c r="H396" s="96"/>
      <c r="I396" s="96"/>
      <c r="J396" s="96"/>
      <c r="K396" s="96"/>
      <c r="L396" s="96"/>
      <c r="M396" s="96"/>
    </row>
    <row r="397" ht="48" customHeight="1" spans="2:13" s="230" customFormat="1" x14ac:dyDescent="0.25">
      <c r="B397" s="231">
        <f>SP!C462</f>
      </c>
      <c r="C397" s="231" t="s">
        <v>2362</v>
      </c>
      <c r="D397" s="231">
        <f>SP!D462</f>
      </c>
      <c r="E397" s="96"/>
      <c r="F397" s="231">
        <f>IF(SP!F462="", "",SP!F462)</f>
      </c>
      <c r="G397" s="96"/>
      <c r="H397" s="96"/>
      <c r="I397" s="96"/>
      <c r="J397" s="96"/>
      <c r="K397" s="96"/>
      <c r="L397" s="96"/>
      <c r="M397" s="96"/>
    </row>
    <row r="398" ht="48" customHeight="1" spans="2:13" s="230" customFormat="1" x14ac:dyDescent="0.25">
      <c r="B398" s="231">
        <f>SP!C463</f>
      </c>
      <c r="C398" s="231" t="s">
        <v>2362</v>
      </c>
      <c r="D398" s="231">
        <f>SP!D463</f>
      </c>
      <c r="E398" s="96"/>
      <c r="F398" s="231">
        <f>IF(SP!F463="", "",SP!F463)</f>
      </c>
      <c r="G398" s="96"/>
      <c r="H398" s="96"/>
      <c r="I398" s="96"/>
      <c r="J398" s="96"/>
      <c r="K398" s="96"/>
      <c r="L398" s="96"/>
      <c r="M398" s="96"/>
    </row>
    <row r="399" ht="48" customHeight="1" spans="2:13" s="230" customFormat="1" x14ac:dyDescent="0.25">
      <c r="B399" s="231">
        <f>SP!C464</f>
      </c>
      <c r="C399" s="231" t="s">
        <v>2362</v>
      </c>
      <c r="D399" s="231">
        <f>SP!D464</f>
      </c>
      <c r="E399" s="96"/>
      <c r="F399" s="231">
        <f>IF(SP!F464="", "",SP!F464)</f>
      </c>
      <c r="G399" s="96"/>
      <c r="H399" s="96"/>
      <c r="I399" s="96"/>
      <c r="J399" s="96"/>
      <c r="K399" s="96"/>
      <c r="L399" s="96"/>
      <c r="M399" s="96"/>
    </row>
    <row r="400" ht="48" customHeight="1" spans="2:13" s="230" customFormat="1" x14ac:dyDescent="0.25">
      <c r="B400" s="231">
        <f>SP!C465</f>
      </c>
      <c r="C400" s="231" t="s">
        <v>2362</v>
      </c>
      <c r="D400" s="231">
        <f>SP!D465</f>
      </c>
      <c r="E400" s="96"/>
      <c r="F400" s="231">
        <f>IF(SP!F465="", "",SP!F465)</f>
      </c>
      <c r="G400" s="96"/>
      <c r="H400" s="96"/>
      <c r="I400" s="96"/>
      <c r="J400" s="96"/>
      <c r="K400" s="96"/>
      <c r="L400" s="96"/>
      <c r="M400" s="96"/>
    </row>
    <row r="401" ht="48" customHeight="1" spans="2:13" s="230" customFormat="1" x14ac:dyDescent="0.25">
      <c r="B401" s="231">
        <f>SP!C466</f>
      </c>
      <c r="C401" s="231" t="s">
        <v>2362</v>
      </c>
      <c r="D401" s="231">
        <f>SP!D466</f>
      </c>
      <c r="E401" s="96"/>
      <c r="F401" s="231">
        <f>IF(SP!F466="", "",SP!F466)</f>
      </c>
      <c r="G401" s="96"/>
      <c r="H401" s="96"/>
      <c r="I401" s="96"/>
      <c r="J401" s="96"/>
      <c r="K401" s="96"/>
      <c r="L401" s="96"/>
      <c r="M401" s="96"/>
    </row>
    <row r="402" ht="48" customHeight="1" spans="2:13" s="230" customFormat="1" x14ac:dyDescent="0.25">
      <c r="B402" s="231">
        <f>SP!C467</f>
      </c>
      <c r="C402" s="231" t="s">
        <v>2362</v>
      </c>
      <c r="D402" s="231">
        <f>SP!D467</f>
      </c>
      <c r="E402" s="96"/>
      <c r="F402" s="231">
        <f>IF(SP!F467="", "",SP!F467)</f>
      </c>
      <c r="G402" s="96"/>
      <c r="H402" s="96"/>
      <c r="I402" s="96"/>
      <c r="J402" s="96"/>
      <c r="K402" s="96"/>
      <c r="L402" s="96"/>
      <c r="M402" s="96"/>
    </row>
    <row r="403" ht="48" customHeight="1" spans="2:13" s="230" customFormat="1" x14ac:dyDescent="0.25">
      <c r="B403" s="231">
        <f>SP!C468</f>
      </c>
      <c r="C403" s="231" t="s">
        <v>2362</v>
      </c>
      <c r="D403" s="231">
        <f>SP!D468</f>
      </c>
      <c r="E403" s="96"/>
      <c r="F403" s="231">
        <f>IF(SP!F468="", "",SP!F468)</f>
      </c>
      <c r="G403" s="96"/>
      <c r="H403" s="96"/>
      <c r="I403" s="96"/>
      <c r="J403" s="96"/>
      <c r="K403" s="96"/>
      <c r="L403" s="96"/>
      <c r="M403" s="96"/>
    </row>
    <row r="404" ht="48" customHeight="1" spans="2:13" s="230" customFormat="1" x14ac:dyDescent="0.25">
      <c r="B404" s="231">
        <f>SP!C469</f>
      </c>
      <c r="C404" s="231" t="s">
        <v>2362</v>
      </c>
      <c r="D404" s="231">
        <f>SP!D469</f>
      </c>
      <c r="E404" s="96"/>
      <c r="F404" s="231">
        <f>IF(SP!F469="", "",SP!F469)</f>
      </c>
      <c r="G404" s="96"/>
      <c r="H404" s="96"/>
      <c r="I404" s="96"/>
      <c r="J404" s="96"/>
      <c r="K404" s="96"/>
      <c r="L404" s="96"/>
      <c r="M404" s="96"/>
    </row>
    <row r="405" ht="48" customHeight="1" spans="2:13" s="230" customFormat="1" x14ac:dyDescent="0.25">
      <c r="B405" s="231">
        <f>SP!C470</f>
      </c>
      <c r="C405" s="231" t="s">
        <v>2363</v>
      </c>
      <c r="D405" s="231">
        <f>SP!D470</f>
      </c>
      <c r="E405" s="96"/>
      <c r="F405" s="231">
        <f>IF(SP!F470="", "",SP!F470)</f>
      </c>
      <c r="G405" s="96"/>
      <c r="H405" s="96"/>
      <c r="I405" s="96"/>
      <c r="J405" s="96"/>
      <c r="K405" s="96"/>
      <c r="L405" s="96"/>
      <c r="M405" s="96"/>
    </row>
    <row r="406" ht="48" customHeight="1" spans="2:13" s="230" customFormat="1" x14ac:dyDescent="0.25">
      <c r="B406" s="231">
        <f>SP!C471</f>
      </c>
      <c r="C406" s="231" t="s">
        <v>2363</v>
      </c>
      <c r="D406" s="231">
        <f>SP!D471</f>
      </c>
      <c r="E406" s="96"/>
      <c r="F406" s="231">
        <f>IF(SP!F471="", "",SP!F471)</f>
      </c>
      <c r="G406" s="96"/>
      <c r="H406" s="96"/>
      <c r="I406" s="96"/>
      <c r="J406" s="96"/>
      <c r="K406" s="96"/>
      <c r="L406" s="96"/>
      <c r="M406" s="96"/>
    </row>
    <row r="407" ht="48" customHeight="1" spans="2:13" s="230" customFormat="1" x14ac:dyDescent="0.25">
      <c r="B407" s="231">
        <f>SP!C472</f>
      </c>
      <c r="C407" s="231" t="s">
        <v>2363</v>
      </c>
      <c r="D407" s="231">
        <f>SP!D472</f>
      </c>
      <c r="E407" s="96"/>
      <c r="F407" s="231">
        <f>IF(SP!F472="", "",SP!F472)</f>
      </c>
      <c r="G407" s="96"/>
      <c r="H407" s="96"/>
      <c r="I407" s="96"/>
      <c r="J407" s="96"/>
      <c r="K407" s="96"/>
      <c r="L407" s="96"/>
      <c r="M407" s="96"/>
    </row>
    <row r="408" ht="48" customHeight="1" spans="2:13" s="230" customFormat="1" x14ac:dyDescent="0.25">
      <c r="B408" s="231">
        <f>SP!C473</f>
      </c>
      <c r="C408" s="231" t="s">
        <v>2363</v>
      </c>
      <c r="D408" s="231">
        <f>SP!D473</f>
      </c>
      <c r="E408" s="96"/>
      <c r="F408" s="231">
        <f>IF(SP!F473="", "",SP!F473)</f>
      </c>
      <c r="G408" s="96"/>
      <c r="H408" s="96"/>
      <c r="I408" s="96"/>
      <c r="J408" s="96"/>
      <c r="K408" s="96"/>
      <c r="L408" s="96"/>
      <c r="M408" s="96"/>
    </row>
    <row r="409" ht="48" customHeight="1" spans="2:13" s="230" customFormat="1" x14ac:dyDescent="0.25">
      <c r="B409" s="231">
        <f>SP!C474</f>
      </c>
      <c r="C409" s="231" t="s">
        <v>2363</v>
      </c>
      <c r="D409" s="231">
        <f>SP!D474</f>
      </c>
      <c r="E409" s="96"/>
      <c r="F409" s="231">
        <f>IF(SP!F474="", "",SP!F474)</f>
      </c>
      <c r="G409" s="96"/>
      <c r="H409" s="96"/>
      <c r="I409" s="96"/>
      <c r="J409" s="96"/>
      <c r="K409" s="96"/>
      <c r="L409" s="96"/>
      <c r="M409" s="96"/>
    </row>
    <row r="410" ht="48" customHeight="1" spans="2:13" s="230" customFormat="1" x14ac:dyDescent="0.25">
      <c r="B410" s="231">
        <f>SP!C475</f>
      </c>
      <c r="C410" s="231" t="s">
        <v>2363</v>
      </c>
      <c r="D410" s="231">
        <f>SP!D475</f>
      </c>
      <c r="E410" s="96"/>
      <c r="F410" s="231">
        <f>IF(SP!F475="", "",SP!F475)</f>
      </c>
      <c r="G410" s="96"/>
      <c r="H410" s="96"/>
      <c r="I410" s="96"/>
      <c r="J410" s="96"/>
      <c r="K410" s="96"/>
      <c r="L410" s="96"/>
      <c r="M410" s="96"/>
    </row>
    <row r="411" ht="48" customHeight="1" spans="2:13" s="230" customFormat="1" x14ac:dyDescent="0.25">
      <c r="B411" s="231">
        <f>SP!C476</f>
      </c>
      <c r="C411" s="231" t="s">
        <v>2363</v>
      </c>
      <c r="D411" s="231">
        <f>SP!D476</f>
      </c>
      <c r="E411" s="96"/>
      <c r="F411" s="231">
        <f>IF(SP!F476="", "",SP!F476)</f>
      </c>
      <c r="G411" s="96"/>
      <c r="H411" s="96"/>
      <c r="I411" s="96"/>
      <c r="J411" s="96"/>
      <c r="K411" s="96"/>
      <c r="L411" s="96"/>
      <c r="M411" s="96"/>
    </row>
    <row r="412" ht="48" customHeight="1" spans="2:13" s="230" customFormat="1" x14ac:dyDescent="0.25">
      <c r="B412" s="231">
        <f>SP!C477</f>
      </c>
      <c r="C412" s="231" t="s">
        <v>2363</v>
      </c>
      <c r="D412" s="231">
        <f>SP!D477</f>
      </c>
      <c r="E412" s="96"/>
      <c r="F412" s="231">
        <f>IF(SP!F477="", "",SP!F477)</f>
      </c>
      <c r="G412" s="96"/>
      <c r="H412" s="96"/>
      <c r="I412" s="96"/>
      <c r="J412" s="96"/>
      <c r="K412" s="96"/>
      <c r="L412" s="96"/>
      <c r="M412" s="96"/>
    </row>
    <row r="413" ht="48" customHeight="1" spans="2:13" s="230" customFormat="1" x14ac:dyDescent="0.25">
      <c r="B413" s="231">
        <f>SP!C478</f>
      </c>
      <c r="C413" s="231" t="s">
        <v>2363</v>
      </c>
      <c r="D413" s="231">
        <f>SP!D478</f>
      </c>
      <c r="E413" s="96"/>
      <c r="F413" s="231">
        <f>IF(SP!F478="", "",SP!F478)</f>
      </c>
      <c r="G413" s="96"/>
      <c r="H413" s="96"/>
      <c r="I413" s="96"/>
      <c r="J413" s="96"/>
      <c r="K413" s="96"/>
      <c r="L413" s="96"/>
      <c r="M413" s="96"/>
    </row>
    <row r="414" ht="48" customHeight="1" spans="2:13" s="230" customFormat="1" x14ac:dyDescent="0.25">
      <c r="B414" s="231">
        <f>SP!C479</f>
      </c>
      <c r="C414" s="231" t="s">
        <v>2363</v>
      </c>
      <c r="D414" s="231">
        <f>SP!D479</f>
      </c>
      <c r="E414" s="96"/>
      <c r="F414" s="231">
        <f>IF(SP!F479="", "",SP!F479)</f>
      </c>
      <c r="G414" s="96"/>
      <c r="H414" s="96"/>
      <c r="I414" s="96"/>
      <c r="J414" s="96"/>
      <c r="K414" s="96"/>
      <c r="L414" s="96"/>
      <c r="M414" s="96"/>
    </row>
    <row r="415" ht="48" customHeight="1" spans="2:13" s="230" customFormat="1" x14ac:dyDescent="0.25">
      <c r="B415" s="231">
        <f>SP!C480</f>
      </c>
      <c r="C415" s="231" t="s">
        <v>2363</v>
      </c>
      <c r="D415" s="231">
        <f>SP!D480</f>
      </c>
      <c r="E415" s="96"/>
      <c r="F415" s="231">
        <f>IF(SP!F480="", "",SP!F480)</f>
      </c>
      <c r="G415" s="96"/>
      <c r="H415" s="96"/>
      <c r="I415" s="96"/>
      <c r="J415" s="96"/>
      <c r="K415" s="96"/>
      <c r="L415" s="96"/>
      <c r="M415" s="96"/>
    </row>
    <row r="416" ht="48" customHeight="1" spans="2:13" s="230" customFormat="1" x14ac:dyDescent="0.25">
      <c r="B416" s="231">
        <f>SP!C481</f>
      </c>
      <c r="C416" s="231" t="s">
        <v>2363</v>
      </c>
      <c r="D416" s="231">
        <f>SP!D481</f>
      </c>
      <c r="E416" s="96"/>
      <c r="F416" s="231">
        <f>IF(SP!F481="", "",SP!F481)</f>
      </c>
      <c r="G416" s="96"/>
      <c r="H416" s="96"/>
      <c r="I416" s="96"/>
      <c r="J416" s="96"/>
      <c r="K416" s="96"/>
      <c r="L416" s="96"/>
      <c r="M416" s="96"/>
    </row>
    <row r="417" ht="48" customHeight="1" spans="2:13" s="230" customFormat="1" x14ac:dyDescent="0.25">
      <c r="B417" s="231">
        <f>SP!C482</f>
      </c>
      <c r="C417" s="231" t="s">
        <v>2363</v>
      </c>
      <c r="D417" s="231">
        <f>SP!D482</f>
      </c>
      <c r="E417" s="96"/>
      <c r="F417" s="231">
        <f>IF(SP!F482="", "",SP!F482)</f>
      </c>
      <c r="G417" s="96"/>
      <c r="H417" s="96"/>
      <c r="I417" s="96"/>
      <c r="J417" s="96"/>
      <c r="K417" s="96"/>
      <c r="L417" s="96"/>
      <c r="M417" s="96"/>
    </row>
    <row r="418" ht="48" customHeight="1" spans="2:13" s="230" customFormat="1" x14ac:dyDescent="0.25">
      <c r="B418" s="231">
        <f>SP!C483</f>
      </c>
      <c r="C418" s="231" t="s">
        <v>2363</v>
      </c>
      <c r="D418" s="231">
        <f>SP!D483</f>
      </c>
      <c r="E418" s="96"/>
      <c r="F418" s="231">
        <f>IF(SP!F483="", "",SP!F483)</f>
      </c>
      <c r="G418" s="96"/>
      <c r="H418" s="96"/>
      <c r="I418" s="96"/>
      <c r="J418" s="96"/>
      <c r="K418" s="96"/>
      <c r="L418" s="96"/>
      <c r="M418" s="96"/>
    </row>
    <row r="419" ht="48" customHeight="1" spans="2:13" s="230" customFormat="1" x14ac:dyDescent="0.25">
      <c r="B419" s="231">
        <f>SP!C484</f>
      </c>
      <c r="C419" s="231" t="s">
        <v>2363</v>
      </c>
      <c r="D419" s="231">
        <f>SP!D484</f>
      </c>
      <c r="E419" s="96"/>
      <c r="F419" s="231">
        <f>IF(SP!F484="", "",SP!F484)</f>
      </c>
      <c r="G419" s="96"/>
      <c r="H419" s="96"/>
      <c r="I419" s="96"/>
      <c r="J419" s="96"/>
      <c r="K419" s="96"/>
      <c r="L419" s="96"/>
      <c r="M419" s="96"/>
    </row>
    <row r="420" ht="48" customHeight="1" spans="2:13" s="230" customFormat="1" x14ac:dyDescent="0.25">
      <c r="B420" s="231">
        <f>SP!C485</f>
      </c>
      <c r="C420" s="231" t="s">
        <v>2363</v>
      </c>
      <c r="D420" s="231">
        <f>SP!D485</f>
      </c>
      <c r="E420" s="96"/>
      <c r="F420" s="231">
        <f>IF(SP!F485="", "",SP!F485)</f>
      </c>
      <c r="G420" s="96"/>
      <c r="H420" s="96"/>
      <c r="I420" s="96"/>
      <c r="J420" s="96"/>
      <c r="K420" s="96"/>
      <c r="L420" s="96"/>
      <c r="M420" s="96"/>
    </row>
    <row r="421" ht="48" customHeight="1" spans="2:13" s="230" customFormat="1" x14ac:dyDescent="0.25">
      <c r="B421" s="231">
        <f>SP!C486</f>
      </c>
      <c r="C421" s="231" t="s">
        <v>2363</v>
      </c>
      <c r="D421" s="231">
        <f>SP!D486</f>
      </c>
      <c r="E421" s="96"/>
      <c r="F421" s="231">
        <f>IF(SP!F486="", "",SP!F486)</f>
      </c>
      <c r="G421" s="96"/>
      <c r="H421" s="96"/>
      <c r="I421" s="96"/>
      <c r="J421" s="96"/>
      <c r="K421" s="96"/>
      <c r="L421" s="96"/>
      <c r="M421" s="96"/>
    </row>
    <row r="422" ht="48" customHeight="1" spans="2:13" s="230" customFormat="1" x14ac:dyDescent="0.25">
      <c r="B422" s="231">
        <f>SP!C487</f>
      </c>
      <c r="C422" s="231" t="s">
        <v>2363</v>
      </c>
      <c r="D422" s="231">
        <f>SP!D487</f>
      </c>
      <c r="E422" s="96"/>
      <c r="F422" s="231">
        <f>IF(SP!F487="", "",SP!F487)</f>
      </c>
      <c r="G422" s="96"/>
      <c r="H422" s="96"/>
      <c r="I422" s="96"/>
      <c r="J422" s="96"/>
      <c r="K422" s="96"/>
      <c r="L422" s="96"/>
      <c r="M422" s="96"/>
    </row>
    <row r="423" ht="48" customHeight="1" spans="2:13" s="230" customFormat="1" x14ac:dyDescent="0.25">
      <c r="B423" s="231">
        <f>SP!C488</f>
      </c>
      <c r="C423" s="231" t="s">
        <v>2363</v>
      </c>
      <c r="D423" s="231">
        <f>SP!D488</f>
      </c>
      <c r="E423" s="96"/>
      <c r="F423" s="231">
        <f>IF(SP!F488="", "",SP!F488)</f>
      </c>
      <c r="G423" s="96"/>
      <c r="H423" s="96"/>
      <c r="I423" s="96"/>
      <c r="J423" s="96"/>
      <c r="K423" s="96"/>
      <c r="L423" s="96"/>
      <c r="M423" s="96"/>
    </row>
    <row r="424" ht="48" customHeight="1" spans="2:13" s="230" customFormat="1" x14ac:dyDescent="0.25">
      <c r="B424" s="231">
        <f>SP!C489</f>
      </c>
      <c r="C424" s="231" t="s">
        <v>2363</v>
      </c>
      <c r="D424" s="231">
        <f>SP!D489</f>
      </c>
      <c r="E424" s="96"/>
      <c r="F424" s="231">
        <f>IF(SP!F489="", "",SP!F489)</f>
      </c>
      <c r="G424" s="96"/>
      <c r="H424" s="96"/>
      <c r="I424" s="96"/>
      <c r="J424" s="96"/>
      <c r="K424" s="96"/>
      <c r="L424" s="96"/>
      <c r="M424" s="96"/>
    </row>
    <row r="425" ht="48" customHeight="1" spans="2:13" s="230" customFormat="1" x14ac:dyDescent="0.25">
      <c r="B425" s="231">
        <f>SP!C490</f>
      </c>
      <c r="C425" s="231" t="s">
        <v>2363</v>
      </c>
      <c r="D425" s="231">
        <f>SP!D490</f>
      </c>
      <c r="E425" s="96"/>
      <c r="F425" s="231">
        <f>IF(SP!F490="", "",SP!F490)</f>
      </c>
      <c r="G425" s="96"/>
      <c r="H425" s="96"/>
      <c r="I425" s="96"/>
      <c r="J425" s="96"/>
      <c r="K425" s="96"/>
      <c r="L425" s="96"/>
      <c r="M425" s="96"/>
    </row>
    <row r="426" ht="48" customHeight="1" spans="2:13" s="230" customFormat="1" x14ac:dyDescent="0.25">
      <c r="B426" s="231">
        <f>SP!C491</f>
      </c>
      <c r="C426" s="231" t="s">
        <v>2363</v>
      </c>
      <c r="D426" s="231">
        <f>SP!D491</f>
      </c>
      <c r="E426" s="96"/>
      <c r="F426" s="231">
        <f>IF(SP!F491="", "",SP!F491)</f>
      </c>
      <c r="G426" s="96"/>
      <c r="H426" s="96"/>
      <c r="I426" s="96"/>
      <c r="J426" s="96"/>
      <c r="K426" s="96"/>
      <c r="L426" s="96"/>
      <c r="M426" s="96"/>
    </row>
    <row r="427" ht="48" customHeight="1" spans="2:13" s="230" customFormat="1" x14ac:dyDescent="0.25">
      <c r="B427" s="231">
        <f>SP!C492</f>
      </c>
      <c r="C427" s="231" t="s">
        <v>2363</v>
      </c>
      <c r="D427" s="231">
        <f>SP!D492</f>
      </c>
      <c r="E427" s="96"/>
      <c r="F427" s="231">
        <f>IF(SP!F492="", "",SP!F492)</f>
      </c>
      <c r="G427" s="96"/>
      <c r="H427" s="96"/>
      <c r="I427" s="96"/>
      <c r="J427" s="96"/>
      <c r="K427" s="96"/>
      <c r="L427" s="96"/>
      <c r="M427" s="96"/>
    </row>
    <row r="428" ht="48" customHeight="1" spans="2:13" s="230" customFormat="1" x14ac:dyDescent="0.25">
      <c r="B428" s="231">
        <f>SP!C493</f>
      </c>
      <c r="C428" s="231" t="s">
        <v>2363</v>
      </c>
      <c r="D428" s="231">
        <f>SP!D493</f>
      </c>
      <c r="E428" s="96"/>
      <c r="F428" s="231">
        <f>IF(SP!F493="", "",SP!F493)</f>
      </c>
      <c r="G428" s="96"/>
      <c r="H428" s="96"/>
      <c r="I428" s="96"/>
      <c r="J428" s="96"/>
      <c r="K428" s="96"/>
      <c r="L428" s="96"/>
      <c r="M428" s="96"/>
    </row>
    <row r="429" ht="48" customHeight="1" spans="2:13" s="230" customFormat="1" x14ac:dyDescent="0.25">
      <c r="B429" s="231">
        <f>SP!C494</f>
      </c>
      <c r="C429" s="231" t="s">
        <v>2363</v>
      </c>
      <c r="D429" s="231">
        <f>SP!D494</f>
      </c>
      <c r="E429" s="96"/>
      <c r="F429" s="231">
        <f>IF(SP!F494="", "",SP!F494)</f>
      </c>
      <c r="G429" s="96"/>
      <c r="H429" s="96"/>
      <c r="I429" s="96"/>
      <c r="J429" s="96"/>
      <c r="K429" s="96"/>
      <c r="L429" s="96"/>
      <c r="M429" s="96"/>
    </row>
    <row r="430" ht="48" customHeight="1" spans="2:13" s="230" customFormat="1" x14ac:dyDescent="0.25">
      <c r="B430" s="231">
        <f>SP!C495</f>
      </c>
      <c r="C430" s="231" t="s">
        <v>2363</v>
      </c>
      <c r="D430" s="231">
        <f>SP!D495</f>
      </c>
      <c r="E430" s="96"/>
      <c r="F430" s="231">
        <f>IF(SP!F495="", "",SP!F495)</f>
      </c>
      <c r="G430" s="96"/>
      <c r="H430" s="96"/>
      <c r="I430" s="96"/>
      <c r="J430" s="96"/>
      <c r="K430" s="96"/>
      <c r="L430" s="96"/>
      <c r="M430" s="96"/>
    </row>
    <row r="431" ht="48" customHeight="1" spans="2:13" s="230" customFormat="1" x14ac:dyDescent="0.25">
      <c r="B431" s="231">
        <f>SP!C496</f>
      </c>
      <c r="C431" s="231" t="s">
        <v>2363</v>
      </c>
      <c r="D431" s="231">
        <f>SP!D496</f>
      </c>
      <c r="E431" s="96"/>
      <c r="F431" s="231">
        <f>IF(SP!F496="", "",SP!F496)</f>
      </c>
      <c r="G431" s="96"/>
      <c r="H431" s="96"/>
      <c r="I431" s="96"/>
      <c r="J431" s="96"/>
      <c r="K431" s="96"/>
      <c r="L431" s="96"/>
      <c r="M431" s="96"/>
    </row>
    <row r="432" ht="48" customHeight="1" spans="2:13" s="230" customFormat="1" x14ac:dyDescent="0.25">
      <c r="B432" s="231">
        <f>SP!C497</f>
      </c>
      <c r="C432" s="231" t="s">
        <v>2363</v>
      </c>
      <c r="D432" s="231">
        <f>SP!D497</f>
      </c>
      <c r="E432" s="96"/>
      <c r="F432" s="231">
        <f>IF(SP!F497="", "",SP!F497)</f>
      </c>
      <c r="G432" s="96"/>
      <c r="H432" s="96"/>
      <c r="I432" s="96"/>
      <c r="J432" s="96"/>
      <c r="K432" s="96"/>
      <c r="L432" s="96"/>
      <c r="M432" s="96"/>
    </row>
    <row r="433" ht="48" customHeight="1" spans="2:13" s="230" customFormat="1" x14ac:dyDescent="0.25">
      <c r="B433" s="231">
        <f>SP!C498</f>
      </c>
      <c r="C433" s="231" t="s">
        <v>2363</v>
      </c>
      <c r="D433" s="231">
        <f>SP!D498</f>
      </c>
      <c r="E433" s="96"/>
      <c r="F433" s="231">
        <f>IF(SP!F498="", "",SP!F498)</f>
      </c>
      <c r="G433" s="96"/>
      <c r="H433" s="96"/>
      <c r="I433" s="96"/>
      <c r="J433" s="96"/>
      <c r="K433" s="96"/>
      <c r="L433" s="96"/>
      <c r="M433" s="96"/>
    </row>
    <row r="434" ht="48" customHeight="1" spans="2:13" s="230" customFormat="1" x14ac:dyDescent="0.25">
      <c r="B434" s="231">
        <f>SP!C499</f>
      </c>
      <c r="C434" s="231" t="s">
        <v>2363</v>
      </c>
      <c r="D434" s="231">
        <f>SP!D499</f>
      </c>
      <c r="E434" s="96"/>
      <c r="F434" s="231">
        <f>IF(SP!F499="", "",SP!F499)</f>
      </c>
      <c r="G434" s="96"/>
      <c r="H434" s="96"/>
      <c r="I434" s="96"/>
      <c r="J434" s="96"/>
      <c r="K434" s="96"/>
      <c r="L434" s="96"/>
      <c r="M434" s="96"/>
    </row>
    <row r="435" ht="48" customHeight="1" spans="2:13" s="230" customFormat="1" x14ac:dyDescent="0.25">
      <c r="B435" s="231">
        <f>SP!C500</f>
      </c>
      <c r="C435" s="231" t="s">
        <v>2363</v>
      </c>
      <c r="D435" s="231">
        <f>SP!D500</f>
      </c>
      <c r="E435" s="96"/>
      <c r="F435" s="231">
        <f>IF(SP!F500="", "",SP!F500)</f>
      </c>
      <c r="G435" s="96"/>
      <c r="H435" s="96"/>
      <c r="I435" s="96"/>
      <c r="J435" s="96"/>
      <c r="K435" s="96"/>
      <c r="L435" s="96"/>
      <c r="M435" s="96"/>
    </row>
    <row r="436" ht="48" customHeight="1" spans="2:13" s="230" customFormat="1" x14ac:dyDescent="0.25">
      <c r="B436" s="231">
        <f>SP!C501</f>
      </c>
      <c r="C436" s="231" t="s">
        <v>2363</v>
      </c>
      <c r="D436" s="231">
        <f>SP!D501</f>
      </c>
      <c r="E436" s="96"/>
      <c r="F436" s="231">
        <f>IF(SP!F501="", "",SP!F501)</f>
      </c>
      <c r="G436" s="96"/>
      <c r="H436" s="96"/>
      <c r="I436" s="96"/>
      <c r="J436" s="96"/>
      <c r="K436" s="96"/>
      <c r="L436" s="96"/>
      <c r="M436" s="96"/>
    </row>
    <row r="437" ht="48" customHeight="1" spans="2:13" s="230" customFormat="1" x14ac:dyDescent="0.25">
      <c r="B437" s="231">
        <f>SP!C502</f>
      </c>
      <c r="C437" s="231" t="s">
        <v>2363</v>
      </c>
      <c r="D437" s="231">
        <f>SP!D502</f>
      </c>
      <c r="E437" s="96"/>
      <c r="F437" s="231">
        <f>IF(SP!F502="", "",SP!F502)</f>
      </c>
      <c r="G437" s="96"/>
      <c r="H437" s="96"/>
      <c r="I437" s="96"/>
      <c r="J437" s="96"/>
      <c r="K437" s="96"/>
      <c r="L437" s="96"/>
      <c r="M437" s="96"/>
    </row>
    <row r="438" ht="48" customHeight="1" spans="2:13" s="230" customFormat="1" x14ac:dyDescent="0.25">
      <c r="B438" s="231">
        <f>SP!C503</f>
      </c>
      <c r="C438" s="231" t="s">
        <v>2363</v>
      </c>
      <c r="D438" s="231">
        <f>SP!D503</f>
      </c>
      <c r="E438" s="96"/>
      <c r="F438" s="231">
        <f>IF(SP!F503="", "",SP!F503)</f>
      </c>
      <c r="G438" s="96"/>
      <c r="H438" s="96"/>
      <c r="I438" s="96"/>
      <c r="J438" s="96"/>
      <c r="K438" s="96"/>
      <c r="L438" s="96"/>
      <c r="M438" s="96"/>
    </row>
    <row r="439" ht="48" customHeight="1" spans="2:13" s="230" customFormat="1" x14ac:dyDescent="0.25">
      <c r="B439" s="231">
        <f>SP!C504</f>
      </c>
      <c r="C439" s="231" t="s">
        <v>2363</v>
      </c>
      <c r="D439" s="231">
        <f>SP!D504</f>
      </c>
      <c r="E439" s="96"/>
      <c r="F439" s="231">
        <f>IF(SP!F504="", "",SP!F504)</f>
      </c>
      <c r="G439" s="96"/>
      <c r="H439" s="96"/>
      <c r="I439" s="96"/>
      <c r="J439" s="96"/>
      <c r="K439" s="96"/>
      <c r="L439" s="96"/>
      <c r="M439" s="96"/>
    </row>
    <row r="440" ht="48" customHeight="1" spans="2:13" s="230" customFormat="1" x14ac:dyDescent="0.25">
      <c r="B440" s="231">
        <f>SP!C505</f>
      </c>
      <c r="C440" s="231" t="s">
        <v>2363</v>
      </c>
      <c r="D440" s="231">
        <f>SP!D505</f>
      </c>
      <c r="E440" s="96"/>
      <c r="F440" s="231">
        <f>IF(SP!F505="", "",SP!F505)</f>
      </c>
      <c r="G440" s="96"/>
      <c r="H440" s="96"/>
      <c r="I440" s="96"/>
      <c r="J440" s="96"/>
      <c r="K440" s="96"/>
      <c r="L440" s="96"/>
      <c r="M440" s="96"/>
    </row>
    <row r="441" ht="48" customHeight="1" spans="2:13" s="230" customFormat="1" x14ac:dyDescent="0.25">
      <c r="B441" s="231">
        <f>SP!C506</f>
      </c>
      <c r="C441" s="231" t="s">
        <v>2363</v>
      </c>
      <c r="D441" s="231">
        <f>SP!D506</f>
      </c>
      <c r="E441" s="96"/>
      <c r="F441" s="231">
        <f>IF(SP!F506="", "",SP!F506)</f>
      </c>
      <c r="G441" s="96"/>
      <c r="H441" s="96"/>
      <c r="I441" s="96"/>
      <c r="J441" s="96"/>
      <c r="K441" s="96"/>
      <c r="L441" s="96"/>
      <c r="M441" s="96"/>
    </row>
    <row r="442" ht="48" customHeight="1" spans="2:13" s="230" customFormat="1" x14ac:dyDescent="0.25">
      <c r="B442" s="231">
        <f>SP!C507</f>
      </c>
      <c r="C442" s="231" t="s">
        <v>2363</v>
      </c>
      <c r="D442" s="231">
        <f>SP!D507</f>
      </c>
      <c r="E442" s="96"/>
      <c r="F442" s="231">
        <f>IF(SP!F507="", "",SP!F507)</f>
      </c>
      <c r="G442" s="96"/>
      <c r="H442" s="96"/>
      <c r="I442" s="96"/>
      <c r="J442" s="96"/>
      <c r="K442" s="96"/>
      <c r="L442" s="96"/>
      <c r="M442" s="96"/>
    </row>
    <row r="443" ht="48" customHeight="1" spans="2:13" s="230" customFormat="1" x14ac:dyDescent="0.25">
      <c r="B443" s="231">
        <f>SP!C508</f>
      </c>
      <c r="C443" s="231" t="s">
        <v>2363</v>
      </c>
      <c r="D443" s="231">
        <f>SP!D508</f>
      </c>
      <c r="E443" s="96"/>
      <c r="F443" s="231">
        <f>IF(SP!F508="", "",SP!F508)</f>
      </c>
      <c r="G443" s="96"/>
      <c r="H443" s="96"/>
      <c r="I443" s="96"/>
      <c r="J443" s="96"/>
      <c r="K443" s="96"/>
      <c r="L443" s="96"/>
      <c r="M443" s="96"/>
    </row>
    <row r="444" ht="48" customHeight="1" spans="2:13" s="230" customFormat="1" x14ac:dyDescent="0.25">
      <c r="B444" s="231">
        <f>SP!C509</f>
      </c>
      <c r="C444" s="231" t="s">
        <v>2363</v>
      </c>
      <c r="D444" s="231">
        <f>SP!D509</f>
      </c>
      <c r="E444" s="96"/>
      <c r="F444" s="231">
        <f>IF(SP!F509="", "",SP!F509)</f>
      </c>
      <c r="G444" s="96"/>
      <c r="H444" s="96"/>
      <c r="I444" s="96"/>
      <c r="J444" s="96"/>
      <c r="K444" s="96"/>
      <c r="L444" s="96"/>
      <c r="M444" s="96"/>
    </row>
    <row r="445" ht="48" customHeight="1" spans="2:13" s="230" customFormat="1" x14ac:dyDescent="0.25">
      <c r="B445" s="231">
        <f>SP!C510</f>
      </c>
      <c r="C445" s="231" t="s">
        <v>2363</v>
      </c>
      <c r="D445" s="231">
        <f>SP!D510</f>
      </c>
      <c r="E445" s="96"/>
      <c r="F445" s="231">
        <f>IF(SP!F510="", "",SP!F510)</f>
      </c>
      <c r="G445" s="96"/>
      <c r="H445" s="96"/>
      <c r="I445" s="96"/>
      <c r="J445" s="96"/>
      <c r="K445" s="96"/>
      <c r="L445" s="96"/>
      <c r="M445" s="96"/>
    </row>
    <row r="446" ht="48" customHeight="1" spans="2:13" s="230" customFormat="1" x14ac:dyDescent="0.25">
      <c r="B446" s="231">
        <f>SP!C511</f>
      </c>
      <c r="C446" s="231" t="s">
        <v>2363</v>
      </c>
      <c r="D446" s="231">
        <f>SP!D511</f>
      </c>
      <c r="E446" s="96"/>
      <c r="F446" s="231">
        <f>IF(SP!F511="", "",SP!F511)</f>
      </c>
      <c r="G446" s="96"/>
      <c r="H446" s="96"/>
      <c r="I446" s="96"/>
      <c r="J446" s="96"/>
      <c r="K446" s="96"/>
      <c r="L446" s="96"/>
      <c r="M446" s="96"/>
    </row>
    <row r="447" ht="48" customHeight="1" spans="2:13" s="230" customFormat="1" x14ac:dyDescent="0.25">
      <c r="B447" s="231">
        <f>SP!C512</f>
      </c>
      <c r="C447" s="231" t="s">
        <v>2363</v>
      </c>
      <c r="D447" s="231">
        <f>SP!D512</f>
      </c>
      <c r="E447" s="96"/>
      <c r="F447" s="231">
        <f>IF(SP!F512="", "",SP!F512)</f>
      </c>
      <c r="G447" s="96"/>
      <c r="H447" s="96"/>
      <c r="I447" s="96"/>
      <c r="J447" s="96"/>
      <c r="K447" s="96"/>
      <c r="L447" s="96"/>
      <c r="M447" s="96"/>
    </row>
    <row r="448" ht="48" customHeight="1" spans="2:13" s="230" customFormat="1" x14ac:dyDescent="0.25">
      <c r="B448" s="231">
        <f>SP!C513</f>
      </c>
      <c r="C448" s="231" t="s">
        <v>2363</v>
      </c>
      <c r="D448" s="231">
        <f>SP!D513</f>
      </c>
      <c r="E448" s="96"/>
      <c r="F448" s="231">
        <f>IF(SP!F513="", "",SP!F513)</f>
      </c>
      <c r="G448" s="96"/>
      <c r="H448" s="96"/>
      <c r="I448" s="96"/>
      <c r="J448" s="96"/>
      <c r="K448" s="96"/>
      <c r="L448" s="96"/>
      <c r="M448" s="96"/>
    </row>
    <row r="449" ht="48" customHeight="1" spans="2:13" s="230" customFormat="1" x14ac:dyDescent="0.25">
      <c r="B449" s="231">
        <f>SP!C514</f>
      </c>
      <c r="C449" s="231" t="s">
        <v>2363</v>
      </c>
      <c r="D449" s="231">
        <f>SP!D514</f>
      </c>
      <c r="E449" s="96"/>
      <c r="F449" s="231">
        <f>IF(SP!F514="", "",SP!F514)</f>
      </c>
      <c r="G449" s="96"/>
      <c r="H449" s="96"/>
      <c r="I449" s="96"/>
      <c r="J449" s="96"/>
      <c r="K449" s="96"/>
      <c r="L449" s="96"/>
      <c r="M449" s="96"/>
    </row>
    <row r="450" ht="48" customHeight="1" spans="2:13" s="230" customFormat="1" x14ac:dyDescent="0.25">
      <c r="B450" s="231">
        <f>SP!C515</f>
      </c>
      <c r="C450" s="231" t="s">
        <v>2363</v>
      </c>
      <c r="D450" s="231">
        <f>SP!D515</f>
      </c>
      <c r="E450" s="96"/>
      <c r="F450" s="231">
        <f>IF(SP!F515="", "",SP!F515)</f>
      </c>
      <c r="G450" s="96"/>
      <c r="H450" s="96"/>
      <c r="I450" s="96"/>
      <c r="J450" s="96"/>
      <c r="K450" s="96"/>
      <c r="L450" s="96"/>
      <c r="M450" s="96"/>
    </row>
    <row r="451" ht="48" customHeight="1" spans="2:13" s="230" customFormat="1" x14ac:dyDescent="0.25">
      <c r="B451" s="231">
        <f>SP!C516</f>
      </c>
      <c r="C451" s="231" t="s">
        <v>2363</v>
      </c>
      <c r="D451" s="231">
        <f>SP!D516</f>
      </c>
      <c r="E451" s="96"/>
      <c r="F451" s="231">
        <f>IF(SP!F516="", "",SP!F516)</f>
      </c>
      <c r="G451" s="96"/>
      <c r="H451" s="96"/>
      <c r="I451" s="96"/>
      <c r="J451" s="96"/>
      <c r="K451" s="96"/>
      <c r="L451" s="96"/>
      <c r="M451" s="96"/>
    </row>
    <row r="452" ht="48" customHeight="1" spans="2:13" s="230" customFormat="1" x14ac:dyDescent="0.25">
      <c r="B452" s="231">
        <f>SP!C517</f>
      </c>
      <c r="C452" s="231" t="s">
        <v>2363</v>
      </c>
      <c r="D452" s="231">
        <f>SP!D517</f>
      </c>
      <c r="E452" s="96"/>
      <c r="F452" s="231">
        <f>IF(SP!F517="", "",SP!F517)</f>
      </c>
      <c r="G452" s="96"/>
      <c r="H452" s="96"/>
      <c r="I452" s="96"/>
      <c r="J452" s="96"/>
      <c r="K452" s="96"/>
      <c r="L452" s="96"/>
      <c r="M452" s="96"/>
    </row>
    <row r="453" ht="48" customHeight="1" spans="2:13" s="230" customFormat="1" x14ac:dyDescent="0.25">
      <c r="B453" s="231">
        <f>SP!C518</f>
      </c>
      <c r="C453" s="231" t="s">
        <v>2363</v>
      </c>
      <c r="D453" s="231">
        <f>SP!D518</f>
      </c>
      <c r="E453" s="96"/>
      <c r="F453" s="231">
        <f>IF(SP!F518="", "",SP!F518)</f>
      </c>
      <c r="G453" s="96"/>
      <c r="H453" s="96"/>
      <c r="I453" s="96"/>
      <c r="J453" s="96"/>
      <c r="K453" s="96"/>
      <c r="L453" s="96"/>
      <c r="M453" s="96"/>
    </row>
    <row r="454" ht="48" customHeight="1" spans="2:13" s="230" customFormat="1" x14ac:dyDescent="0.25">
      <c r="B454" s="231">
        <f>SP!C519</f>
      </c>
      <c r="C454" s="231" t="s">
        <v>2363</v>
      </c>
      <c r="D454" s="231">
        <f>SP!D519</f>
      </c>
      <c r="E454" s="96"/>
      <c r="F454" s="231">
        <f>IF(SP!F519="", "",SP!F519)</f>
      </c>
      <c r="G454" s="96"/>
      <c r="H454" s="96"/>
      <c r="I454" s="96"/>
      <c r="J454" s="96"/>
      <c r="K454" s="96"/>
      <c r="L454" s="96"/>
      <c r="M454" s="96"/>
    </row>
    <row r="455" ht="48" customHeight="1" spans="2:13" s="230" customFormat="1" x14ac:dyDescent="0.25">
      <c r="B455" s="231">
        <f>SP!C520</f>
      </c>
      <c r="C455" s="231" t="s">
        <v>2363</v>
      </c>
      <c r="D455" s="231">
        <f>SP!D520</f>
      </c>
      <c r="E455" s="96"/>
      <c r="F455" s="231">
        <f>IF(SP!F520="", "",SP!F520)</f>
      </c>
      <c r="G455" s="96"/>
      <c r="H455" s="96"/>
      <c r="I455" s="96"/>
      <c r="J455" s="96"/>
      <c r="K455" s="96"/>
      <c r="L455" s="96"/>
      <c r="M455" s="96"/>
    </row>
    <row r="456" ht="48" customHeight="1" spans="2:13" s="230" customFormat="1" x14ac:dyDescent="0.25">
      <c r="B456" s="231">
        <f>SP!C521</f>
      </c>
      <c r="C456" s="231" t="s">
        <v>2363</v>
      </c>
      <c r="D456" s="231">
        <f>SP!D521</f>
      </c>
      <c r="E456" s="96"/>
      <c r="F456" s="231">
        <f>IF(SP!F521="", "",SP!F521)</f>
      </c>
      <c r="G456" s="96"/>
      <c r="H456" s="96"/>
      <c r="I456" s="96"/>
      <c r="J456" s="96"/>
      <c r="K456" s="96"/>
      <c r="L456" s="96"/>
      <c r="M456" s="96"/>
    </row>
    <row r="457" ht="48" customHeight="1" spans="2:13" s="230" customFormat="1" x14ac:dyDescent="0.25">
      <c r="B457" s="231">
        <f>SP!C522</f>
      </c>
      <c r="C457" s="231" t="s">
        <v>2363</v>
      </c>
      <c r="D457" s="231">
        <f>SP!D522</f>
      </c>
      <c r="E457" s="96"/>
      <c r="F457" s="231">
        <f>IF(SP!F522="", "",SP!F522)</f>
      </c>
      <c r="G457" s="96"/>
      <c r="H457" s="96"/>
      <c r="I457" s="96"/>
      <c r="J457" s="96"/>
      <c r="K457" s="96"/>
      <c r="L457" s="96"/>
      <c r="M457" s="96"/>
    </row>
    <row r="458" ht="48" customHeight="1" spans="2:13" s="230" customFormat="1" x14ac:dyDescent="0.25">
      <c r="B458" s="231">
        <f>SP!C523</f>
      </c>
      <c r="C458" s="231" t="s">
        <v>2363</v>
      </c>
      <c r="D458" s="231">
        <f>SP!D523</f>
      </c>
      <c r="E458" s="96"/>
      <c r="F458" s="231">
        <f>IF(SP!F523="", "",SP!F523)</f>
      </c>
      <c r="G458" s="96"/>
      <c r="H458" s="96"/>
      <c r="I458" s="96"/>
      <c r="J458" s="96"/>
      <c r="K458" s="96"/>
      <c r="L458" s="96"/>
      <c r="M458" s="96"/>
    </row>
    <row r="459" ht="48" customHeight="1" spans="2:13" s="230" customFormat="1" x14ac:dyDescent="0.25">
      <c r="B459" s="231">
        <f>SP!C524</f>
      </c>
      <c r="C459" s="231" t="s">
        <v>2364</v>
      </c>
      <c r="D459" s="231">
        <f>SP!D524</f>
      </c>
      <c r="E459" s="96"/>
      <c r="F459" s="231">
        <f>IF(SP!F524="", "",SP!F524)</f>
      </c>
      <c r="G459" s="96"/>
      <c r="H459" s="96"/>
      <c r="I459" s="96"/>
      <c r="J459" s="96"/>
      <c r="K459" s="96"/>
      <c r="L459" s="96"/>
      <c r="M459" s="96"/>
    </row>
    <row r="460" ht="48" customHeight="1" spans="2:13" s="230" customFormat="1" x14ac:dyDescent="0.25">
      <c r="B460" s="231">
        <f>SP!C525</f>
      </c>
      <c r="C460" s="231" t="s">
        <v>2364</v>
      </c>
      <c r="D460" s="231">
        <f>SP!D525</f>
      </c>
      <c r="E460" s="96"/>
      <c r="F460" s="231">
        <f>IF(SP!F525="", "",SP!F525)</f>
      </c>
      <c r="G460" s="96"/>
      <c r="H460" s="96"/>
      <c r="I460" s="96"/>
      <c r="J460" s="96"/>
      <c r="K460" s="96"/>
      <c r="L460" s="96"/>
      <c r="M460" s="96"/>
    </row>
    <row r="461" ht="48" customHeight="1" spans="2:13" s="230" customFormat="1" x14ac:dyDescent="0.25">
      <c r="B461" s="231">
        <f>SP!C526</f>
      </c>
      <c r="C461" s="231" t="s">
        <v>2364</v>
      </c>
      <c r="D461" s="231">
        <f>SP!D526</f>
      </c>
      <c r="E461" s="96"/>
      <c r="F461" s="231">
        <f>IF(SP!F526="", "",SP!F526)</f>
      </c>
      <c r="G461" s="96"/>
      <c r="H461" s="96"/>
      <c r="I461" s="96"/>
      <c r="J461" s="96"/>
      <c r="K461" s="96"/>
      <c r="L461" s="96"/>
      <c r="M461" s="96"/>
    </row>
    <row r="462" ht="48" customHeight="1" spans="2:13" s="230" customFormat="1" x14ac:dyDescent="0.25">
      <c r="B462" s="231">
        <f>SP!C527</f>
      </c>
      <c r="C462" s="231" t="s">
        <v>2364</v>
      </c>
      <c r="D462" s="231">
        <f>SP!D527</f>
      </c>
      <c r="E462" s="96"/>
      <c r="F462" s="231">
        <f>IF(SP!F527="", "",SP!F527)</f>
      </c>
      <c r="G462" s="96"/>
      <c r="H462" s="96"/>
      <c r="I462" s="96"/>
      <c r="J462" s="96"/>
      <c r="K462" s="96"/>
      <c r="L462" s="96"/>
      <c r="M462" s="96"/>
    </row>
    <row r="463" ht="48" customHeight="1" spans="2:13" s="230" customFormat="1" x14ac:dyDescent="0.25">
      <c r="B463" s="231">
        <f>SP!C528</f>
      </c>
      <c r="C463" s="231" t="s">
        <v>2364</v>
      </c>
      <c r="D463" s="231">
        <f>SP!D528</f>
      </c>
      <c r="E463" s="96"/>
      <c r="F463" s="231">
        <f>IF(SP!F528="", "",SP!F528)</f>
      </c>
      <c r="G463" s="96"/>
      <c r="H463" s="96"/>
      <c r="I463" s="96"/>
      <c r="J463" s="96"/>
      <c r="K463" s="96"/>
      <c r="L463" s="96"/>
      <c r="M463" s="96"/>
    </row>
    <row r="464" ht="48" customHeight="1" spans="2:13" s="230" customFormat="1" x14ac:dyDescent="0.25">
      <c r="B464" s="231">
        <f>SP!C529</f>
      </c>
      <c r="C464" s="231" t="s">
        <v>2364</v>
      </c>
      <c r="D464" s="231">
        <f>SP!D529</f>
      </c>
      <c r="E464" s="96"/>
      <c r="F464" s="231">
        <f>IF(SP!F529="", "",SP!F529)</f>
      </c>
      <c r="G464" s="96"/>
      <c r="H464" s="96"/>
      <c r="I464" s="96"/>
      <c r="J464" s="96"/>
      <c r="K464" s="96"/>
      <c r="L464" s="96"/>
      <c r="M464" s="96"/>
    </row>
    <row r="465" ht="48" customHeight="1" spans="2:13" s="230" customFormat="1" x14ac:dyDescent="0.25">
      <c r="B465" s="231">
        <f>SP!C530</f>
      </c>
      <c r="C465" s="231" t="s">
        <v>2364</v>
      </c>
      <c r="D465" s="231">
        <f>SP!D530</f>
      </c>
      <c r="E465" s="96"/>
      <c r="F465" s="231">
        <f>IF(SP!F530="", "",SP!F530)</f>
      </c>
      <c r="G465" s="96"/>
      <c r="H465" s="96"/>
      <c r="I465" s="96"/>
      <c r="J465" s="96"/>
      <c r="K465" s="96"/>
      <c r="L465" s="96"/>
      <c r="M465" s="96"/>
    </row>
    <row r="466" ht="48" customHeight="1" spans="2:13" s="230" customFormat="1" x14ac:dyDescent="0.25">
      <c r="B466" s="231">
        <f>SP!C531</f>
      </c>
      <c r="C466" s="231" t="s">
        <v>2364</v>
      </c>
      <c r="D466" s="231">
        <f>SP!D531</f>
      </c>
      <c r="E466" s="96"/>
      <c r="F466" s="231">
        <f>IF(SP!F531="", "",SP!F531)</f>
      </c>
      <c r="G466" s="96"/>
      <c r="H466" s="96"/>
      <c r="I466" s="96"/>
      <c r="J466" s="96"/>
      <c r="K466" s="96"/>
      <c r="L466" s="96"/>
      <c r="M466" s="96"/>
    </row>
    <row r="467" ht="48" customHeight="1" spans="2:13" s="230" customFormat="1" x14ac:dyDescent="0.25">
      <c r="B467" s="231">
        <f>SP!C532</f>
      </c>
      <c r="C467" s="231" t="s">
        <v>2364</v>
      </c>
      <c r="D467" s="231">
        <f>SP!D532</f>
      </c>
      <c r="E467" s="96"/>
      <c r="F467" s="231">
        <f>IF(SP!F532="", "",SP!F532)</f>
      </c>
      <c r="G467" s="96"/>
      <c r="H467" s="96"/>
      <c r="I467" s="96"/>
      <c r="J467" s="96"/>
      <c r="K467" s="96"/>
      <c r="L467" s="96"/>
      <c r="M467" s="96"/>
    </row>
    <row r="468" ht="48" customHeight="1" spans="2:13" s="230" customFormat="1" x14ac:dyDescent="0.25">
      <c r="B468" s="231">
        <f>SP!C533</f>
      </c>
      <c r="C468" s="231" t="s">
        <v>2364</v>
      </c>
      <c r="D468" s="231">
        <f>SP!D533</f>
      </c>
      <c r="E468" s="96"/>
      <c r="F468" s="231">
        <f>IF(SP!F533="", "",SP!F533)</f>
      </c>
      <c r="G468" s="96"/>
      <c r="H468" s="96"/>
      <c r="I468" s="96"/>
      <c r="J468" s="96"/>
      <c r="K468" s="96"/>
      <c r="L468" s="96"/>
      <c r="M468" s="96"/>
    </row>
    <row r="469" ht="48" customHeight="1" spans="2:13" s="230" customFormat="1" x14ac:dyDescent="0.25">
      <c r="B469" s="231">
        <f>SP!C534</f>
      </c>
      <c r="C469" s="231" t="s">
        <v>2364</v>
      </c>
      <c r="D469" s="231">
        <f>SP!D534</f>
      </c>
      <c r="E469" s="96"/>
      <c r="F469" s="231">
        <f>IF(SP!F534="", "",SP!F534)</f>
      </c>
      <c r="G469" s="96"/>
      <c r="H469" s="96"/>
      <c r="I469" s="96"/>
      <c r="J469" s="96"/>
      <c r="K469" s="96"/>
      <c r="L469" s="96"/>
      <c r="M469" s="96"/>
    </row>
    <row r="470" ht="48" customHeight="1" spans="2:13" s="230" customFormat="1" x14ac:dyDescent="0.25">
      <c r="B470" s="231">
        <f>SP!C535</f>
      </c>
      <c r="C470" s="231" t="s">
        <v>2364</v>
      </c>
      <c r="D470" s="231">
        <f>SP!D535</f>
      </c>
      <c r="E470" s="96"/>
      <c r="F470" s="231">
        <f>IF(SP!F535="", "",SP!F535)</f>
      </c>
      <c r="G470" s="96"/>
      <c r="H470" s="96"/>
      <c r="I470" s="96"/>
      <c r="J470" s="96"/>
      <c r="K470" s="96"/>
      <c r="L470" s="96"/>
      <c r="M470" s="96"/>
    </row>
    <row r="471" ht="48" customHeight="1" spans="2:13" s="230" customFormat="1" x14ac:dyDescent="0.25">
      <c r="B471" s="231">
        <f>SP!C536</f>
      </c>
      <c r="C471" s="231" t="s">
        <v>2364</v>
      </c>
      <c r="D471" s="231">
        <f>SP!D536</f>
      </c>
      <c r="E471" s="96"/>
      <c r="F471" s="231">
        <f>IF(SP!F536="", "",SP!F536)</f>
      </c>
      <c r="G471" s="96"/>
      <c r="H471" s="96"/>
      <c r="I471" s="96"/>
      <c r="J471" s="96"/>
      <c r="K471" s="96"/>
      <c r="L471" s="96"/>
      <c r="M471" s="96"/>
    </row>
    <row r="472" ht="48" customHeight="1" spans="2:13" s="230" customFormat="1" x14ac:dyDescent="0.25">
      <c r="B472" s="231">
        <f>SP!C537</f>
      </c>
      <c r="C472" s="231" t="s">
        <v>2364</v>
      </c>
      <c r="D472" s="231">
        <f>SP!D537</f>
      </c>
      <c r="E472" s="96"/>
      <c r="F472" s="231">
        <f>IF(SP!F537="", "",SP!F537)</f>
      </c>
      <c r="G472" s="96"/>
      <c r="H472" s="96"/>
      <c r="I472" s="96"/>
      <c r="J472" s="96"/>
      <c r="K472" s="96"/>
      <c r="L472" s="96"/>
      <c r="M472" s="96"/>
    </row>
    <row r="473" ht="48" customHeight="1" spans="2:13" s="230" customFormat="1" x14ac:dyDescent="0.25">
      <c r="B473" s="231">
        <f>SP!C538</f>
      </c>
      <c r="C473" s="231" t="s">
        <v>2364</v>
      </c>
      <c r="D473" s="231">
        <f>SP!D538</f>
      </c>
      <c r="E473" s="96"/>
      <c r="F473" s="231">
        <f>IF(SP!F538="", "",SP!F538)</f>
      </c>
      <c r="G473" s="96"/>
      <c r="H473" s="96"/>
      <c r="I473" s="96"/>
      <c r="J473" s="96"/>
      <c r="K473" s="96"/>
      <c r="L473" s="96"/>
      <c r="M473" s="96"/>
    </row>
    <row r="474" ht="48" customHeight="1" spans="2:13" s="230" customFormat="1" x14ac:dyDescent="0.25">
      <c r="B474" s="231">
        <f>SP!C539</f>
      </c>
      <c r="C474" s="231" t="s">
        <v>2364</v>
      </c>
      <c r="D474" s="231">
        <f>SP!D539</f>
      </c>
      <c r="E474" s="96"/>
      <c r="F474" s="231">
        <f>IF(SP!F539="", "",SP!F539)</f>
      </c>
      <c r="G474" s="96"/>
      <c r="H474" s="96"/>
      <c r="I474" s="96"/>
      <c r="J474" s="96"/>
      <c r="K474" s="96"/>
      <c r="L474" s="96"/>
      <c r="M474" s="96"/>
    </row>
    <row r="475" ht="48" customHeight="1" spans="2:13" s="230" customFormat="1" x14ac:dyDescent="0.25">
      <c r="B475" s="231">
        <f>SP!C540</f>
      </c>
      <c r="C475" s="231" t="s">
        <v>2364</v>
      </c>
      <c r="D475" s="231">
        <f>SP!D540</f>
      </c>
      <c r="E475" s="96"/>
      <c r="F475" s="231">
        <f>IF(SP!F540="", "",SP!F540)</f>
      </c>
      <c r="G475" s="96"/>
      <c r="H475" s="96"/>
      <c r="I475" s="96"/>
      <c r="J475" s="96"/>
      <c r="K475" s="96"/>
      <c r="L475" s="96"/>
      <c r="M475" s="96"/>
    </row>
    <row r="476" ht="48" customHeight="1" spans="2:13" s="230" customFormat="1" x14ac:dyDescent="0.25">
      <c r="B476" s="231">
        <f>SP!C541</f>
      </c>
      <c r="C476" s="231" t="s">
        <v>2364</v>
      </c>
      <c r="D476" s="231">
        <f>SP!D541</f>
      </c>
      <c r="E476" s="96"/>
      <c r="F476" s="231">
        <f>IF(SP!F541="", "",SP!F541)</f>
      </c>
      <c r="G476" s="96"/>
      <c r="H476" s="96"/>
      <c r="I476" s="96"/>
      <c r="J476" s="96"/>
      <c r="K476" s="96"/>
      <c r="L476" s="96"/>
      <c r="M476" s="96"/>
    </row>
    <row r="477" ht="48" customHeight="1" spans="2:13" s="230" customFormat="1" x14ac:dyDescent="0.25">
      <c r="B477" s="231">
        <f>SP!C542</f>
      </c>
      <c r="C477" s="231" t="s">
        <v>2364</v>
      </c>
      <c r="D477" s="231">
        <f>SP!D542</f>
      </c>
      <c r="E477" s="96"/>
      <c r="F477" s="231">
        <f>IF(SP!F542="", "",SP!F542)</f>
      </c>
      <c r="G477" s="96"/>
      <c r="H477" s="96"/>
      <c r="I477" s="96"/>
      <c r="J477" s="96"/>
      <c r="K477" s="96"/>
      <c r="L477" s="96"/>
      <c r="M477" s="96"/>
    </row>
    <row r="478" ht="48" customHeight="1" spans="2:13" s="230" customFormat="1" x14ac:dyDescent="0.25">
      <c r="B478" s="231">
        <f>SP!C543</f>
      </c>
      <c r="C478" s="231" t="s">
        <v>2364</v>
      </c>
      <c r="D478" s="231">
        <f>SP!D543</f>
      </c>
      <c r="E478" s="96"/>
      <c r="F478" s="231">
        <f>IF(SP!F543="", "",SP!F543)</f>
      </c>
      <c r="G478" s="96"/>
      <c r="H478" s="96"/>
      <c r="I478" s="96"/>
      <c r="J478" s="96"/>
      <c r="K478" s="96"/>
      <c r="L478" s="96"/>
      <c r="M478" s="96"/>
    </row>
    <row r="479" ht="48" customHeight="1" spans="2:13" s="230" customFormat="1" x14ac:dyDescent="0.25">
      <c r="B479" s="231">
        <f>SP!C544</f>
      </c>
      <c r="C479" s="231" t="s">
        <v>2364</v>
      </c>
      <c r="D479" s="231">
        <f>SP!D544</f>
      </c>
      <c r="E479" s="96"/>
      <c r="F479" s="231">
        <f>IF(SP!F544="", "",SP!F544)</f>
      </c>
      <c r="G479" s="96"/>
      <c r="H479" s="96"/>
      <c r="I479" s="96"/>
      <c r="J479" s="96"/>
      <c r="K479" s="96"/>
      <c r="L479" s="96"/>
      <c r="M479" s="96"/>
    </row>
    <row r="480" ht="48" customHeight="1" spans="2:13" s="230" customFormat="1" x14ac:dyDescent="0.25">
      <c r="B480" s="231">
        <f>SP!C545</f>
      </c>
      <c r="C480" s="231" t="s">
        <v>2364</v>
      </c>
      <c r="D480" s="231">
        <f>SP!D545</f>
      </c>
      <c r="E480" s="96"/>
      <c r="F480" s="231">
        <f>IF(SP!F545="", "",SP!F545)</f>
      </c>
      <c r="G480" s="96"/>
      <c r="H480" s="96"/>
      <c r="I480" s="96"/>
      <c r="J480" s="96"/>
      <c r="K480" s="96"/>
      <c r="L480" s="96"/>
      <c r="M480" s="96"/>
    </row>
    <row r="481" ht="48" customHeight="1" spans="2:13" s="230" customFormat="1" x14ac:dyDescent="0.25">
      <c r="B481" s="231">
        <f>SP!C546</f>
      </c>
      <c r="C481" s="231" t="s">
        <v>2364</v>
      </c>
      <c r="D481" s="231">
        <f>SP!D546</f>
      </c>
      <c r="E481" s="96"/>
      <c r="F481" s="231">
        <f>IF(SP!F546="", "",SP!F546)</f>
      </c>
      <c r="G481" s="96"/>
      <c r="H481" s="96"/>
      <c r="I481" s="96"/>
      <c r="J481" s="96"/>
      <c r="K481" s="96"/>
      <c r="L481" s="96"/>
      <c r="M481" s="96"/>
    </row>
    <row r="482" ht="48" customHeight="1" spans="2:13" s="230" customFormat="1" x14ac:dyDescent="0.25">
      <c r="B482" s="231">
        <f>SP!C547</f>
      </c>
      <c r="C482" s="231" t="s">
        <v>2364</v>
      </c>
      <c r="D482" s="231">
        <f>SP!D547</f>
      </c>
      <c r="E482" s="96"/>
      <c r="F482" s="231">
        <f>IF(SP!F547="", "",SP!F547)</f>
      </c>
      <c r="G482" s="96"/>
      <c r="H482" s="96"/>
      <c r="I482" s="96"/>
      <c r="J482" s="96"/>
      <c r="K482" s="96"/>
      <c r="L482" s="96"/>
      <c r="M482" s="96"/>
    </row>
    <row r="483" ht="48" customHeight="1" spans="2:13" s="230" customFormat="1" x14ac:dyDescent="0.25">
      <c r="B483" s="231">
        <f>SP!C548</f>
      </c>
      <c r="C483" s="231" t="s">
        <v>2364</v>
      </c>
      <c r="D483" s="231">
        <f>SP!D548</f>
      </c>
      <c r="E483" s="96"/>
      <c r="F483" s="231">
        <f>IF(SP!F548="", "",SP!F548)</f>
      </c>
      <c r="G483" s="96"/>
      <c r="H483" s="96"/>
      <c r="I483" s="96"/>
      <c r="J483" s="96"/>
      <c r="K483" s="96"/>
      <c r="L483" s="96"/>
      <c r="M483" s="96"/>
    </row>
    <row r="484" ht="48" customHeight="1" spans="2:13" s="230" customFormat="1" x14ac:dyDescent="0.25">
      <c r="B484" s="231">
        <f>SP!C549</f>
      </c>
      <c r="C484" s="231" t="s">
        <v>2364</v>
      </c>
      <c r="D484" s="231">
        <f>SP!D549</f>
      </c>
      <c r="E484" s="96"/>
      <c r="F484" s="231">
        <f>IF(SP!F549="", "",SP!F549)</f>
      </c>
      <c r="G484" s="96"/>
      <c r="H484" s="96"/>
      <c r="I484" s="96"/>
      <c r="J484" s="96"/>
      <c r="K484" s="96"/>
      <c r="L484" s="96"/>
      <c r="M484" s="96"/>
    </row>
    <row r="485" ht="48" customHeight="1" spans="2:13" s="230" customFormat="1" x14ac:dyDescent="0.25">
      <c r="B485" s="231">
        <f>SP!C550</f>
      </c>
      <c r="C485" s="231" t="s">
        <v>2364</v>
      </c>
      <c r="D485" s="231">
        <f>SP!D550</f>
      </c>
      <c r="E485" s="96"/>
      <c r="F485" s="231">
        <f>IF(SP!F550="", "",SP!F550)</f>
      </c>
      <c r="G485" s="96"/>
      <c r="H485" s="96"/>
      <c r="I485" s="96"/>
      <c r="J485" s="96"/>
      <c r="K485" s="96"/>
      <c r="L485" s="96"/>
      <c r="M485" s="96"/>
    </row>
    <row r="486" ht="48" customHeight="1" spans="2:13" s="230" customFormat="1" x14ac:dyDescent="0.25">
      <c r="B486" s="231">
        <f>SP!C551</f>
      </c>
      <c r="C486" s="231" t="s">
        <v>2364</v>
      </c>
      <c r="D486" s="231">
        <f>SP!D551</f>
      </c>
      <c r="E486" s="96"/>
      <c r="F486" s="231">
        <f>IF(SP!F551="", "",SP!F551)</f>
      </c>
      <c r="G486" s="96"/>
      <c r="H486" s="96"/>
      <c r="I486" s="96"/>
      <c r="J486" s="96"/>
      <c r="K486" s="96"/>
      <c r="L486" s="96"/>
      <c r="M486" s="96"/>
    </row>
    <row r="487" ht="48" customHeight="1" spans="2:13" s="230" customFormat="1" x14ac:dyDescent="0.25">
      <c r="B487" s="231">
        <f>SP!C552</f>
      </c>
      <c r="C487" s="231" t="s">
        <v>2364</v>
      </c>
      <c r="D487" s="231">
        <f>SP!D552</f>
      </c>
      <c r="E487" s="96"/>
      <c r="F487" s="231">
        <f>IF(SP!F552="", "",SP!F552)</f>
      </c>
      <c r="G487" s="96"/>
      <c r="H487" s="96"/>
      <c r="I487" s="96"/>
      <c r="J487" s="96"/>
      <c r="K487" s="96"/>
      <c r="L487" s="96"/>
      <c r="M487" s="96"/>
    </row>
    <row r="488" ht="48" customHeight="1" spans="2:13" s="230" customFormat="1" x14ac:dyDescent="0.25">
      <c r="B488" s="231">
        <f>SP!C553</f>
      </c>
      <c r="C488" s="231" t="s">
        <v>2364</v>
      </c>
      <c r="D488" s="231">
        <f>SP!D553</f>
      </c>
      <c r="E488" s="96"/>
      <c r="F488" s="231">
        <f>IF(SP!F553="", "",SP!F553)</f>
      </c>
      <c r="G488" s="96"/>
      <c r="H488" s="96"/>
      <c r="I488" s="96"/>
      <c r="J488" s="96"/>
      <c r="K488" s="96"/>
      <c r="L488" s="96"/>
      <c r="M488" s="96"/>
    </row>
    <row r="489" ht="48" customHeight="1" spans="2:13" s="230" customFormat="1" x14ac:dyDescent="0.25">
      <c r="B489" s="231">
        <f>SP!C554</f>
      </c>
      <c r="C489" s="231" t="s">
        <v>2364</v>
      </c>
      <c r="D489" s="231">
        <f>SP!D554</f>
      </c>
      <c r="E489" s="96"/>
      <c r="F489" s="231">
        <f>IF(SP!F554="", "",SP!F554)</f>
      </c>
      <c r="G489" s="96"/>
      <c r="H489" s="96"/>
      <c r="I489" s="96"/>
      <c r="J489" s="96"/>
      <c r="K489" s="96"/>
      <c r="L489" s="96"/>
      <c r="M489" s="96"/>
    </row>
    <row r="490" ht="48" customHeight="1" spans="2:13" s="230" customFormat="1" x14ac:dyDescent="0.25">
      <c r="B490" s="231">
        <f>SP!C555</f>
      </c>
      <c r="C490" s="231" t="s">
        <v>2364</v>
      </c>
      <c r="D490" s="231">
        <f>SP!D555</f>
      </c>
      <c r="E490" s="96"/>
      <c r="F490" s="231">
        <f>IF(SP!F555="", "",SP!F555)</f>
      </c>
      <c r="G490" s="96"/>
      <c r="H490" s="96"/>
      <c r="I490" s="96"/>
      <c r="J490" s="96"/>
      <c r="K490" s="96"/>
      <c r="L490" s="96"/>
      <c r="M490" s="96"/>
    </row>
    <row r="491" ht="48" customHeight="1" spans="2:13" s="230" customFormat="1" x14ac:dyDescent="0.25">
      <c r="B491" s="231">
        <f>SP!C556</f>
      </c>
      <c r="C491" s="231" t="s">
        <v>2364</v>
      </c>
      <c r="D491" s="231">
        <f>SP!D556</f>
      </c>
      <c r="E491" s="96"/>
      <c r="F491" s="231">
        <f>IF(SP!F556="", "",SP!F556)</f>
      </c>
      <c r="G491" s="96"/>
      <c r="H491" s="96"/>
      <c r="I491" s="96"/>
      <c r="J491" s="96"/>
      <c r="K491" s="96"/>
      <c r="L491" s="96"/>
      <c r="M491" s="96"/>
    </row>
    <row r="492" ht="48" customHeight="1" spans="2:13" s="230" customFormat="1" x14ac:dyDescent="0.25">
      <c r="B492" s="231">
        <f>SP!C557</f>
      </c>
      <c r="C492" s="231" t="s">
        <v>2364</v>
      </c>
      <c r="D492" s="231">
        <f>SP!D557</f>
      </c>
      <c r="E492" s="96"/>
      <c r="F492" s="231">
        <f>IF(SP!F557="", "",SP!F557)</f>
      </c>
      <c r="G492" s="96"/>
      <c r="H492" s="96"/>
      <c r="I492" s="96"/>
      <c r="J492" s="96"/>
      <c r="K492" s="96"/>
      <c r="L492" s="96"/>
      <c r="M492" s="96"/>
    </row>
    <row r="493" ht="48" customHeight="1" spans="2:13" s="230" customFormat="1" x14ac:dyDescent="0.25">
      <c r="B493" s="231">
        <f>SP!C558</f>
      </c>
      <c r="C493" s="231" t="s">
        <v>2364</v>
      </c>
      <c r="D493" s="231">
        <f>SP!D558</f>
      </c>
      <c r="E493" s="96"/>
      <c r="F493" s="231">
        <f>IF(SP!F558="", "",SP!F558)</f>
      </c>
      <c r="G493" s="96"/>
      <c r="H493" s="96"/>
      <c r="I493" s="96"/>
      <c r="J493" s="96"/>
      <c r="K493" s="96"/>
      <c r="L493" s="96"/>
      <c r="M493" s="96"/>
    </row>
    <row r="494" ht="48" customHeight="1" spans="2:13" s="230" customFormat="1" x14ac:dyDescent="0.25">
      <c r="B494" s="231">
        <f>SP!C559</f>
      </c>
      <c r="C494" s="231" t="s">
        <v>2364</v>
      </c>
      <c r="D494" s="231">
        <f>SP!D559</f>
      </c>
      <c r="E494" s="96"/>
      <c r="F494" s="231">
        <f>IF(SP!F559="", "",SP!F559)</f>
      </c>
      <c r="G494" s="96"/>
      <c r="H494" s="96"/>
      <c r="I494" s="96"/>
      <c r="J494" s="96"/>
      <c r="K494" s="96"/>
      <c r="L494" s="96"/>
      <c r="M494" s="96"/>
    </row>
    <row r="495" ht="48" customHeight="1" spans="2:13" s="230" customFormat="1" x14ac:dyDescent="0.25">
      <c r="B495" s="231">
        <f>SP!C560</f>
      </c>
      <c r="C495" s="231" t="s">
        <v>2364</v>
      </c>
      <c r="D495" s="231">
        <f>SP!D560</f>
      </c>
      <c r="E495" s="96"/>
      <c r="F495" s="231">
        <f>IF(SP!F560="", "",SP!F560)</f>
      </c>
      <c r="G495" s="96"/>
      <c r="H495" s="96"/>
      <c r="I495" s="96"/>
      <c r="J495" s="96"/>
      <c r="K495" s="96"/>
      <c r="L495" s="96"/>
      <c r="M495" s="96"/>
    </row>
    <row r="496" ht="48" customHeight="1" spans="2:13" s="230" customFormat="1" x14ac:dyDescent="0.25">
      <c r="B496" s="231">
        <f>SP!C561</f>
      </c>
      <c r="C496" s="231" t="s">
        <v>2364</v>
      </c>
      <c r="D496" s="231">
        <f>SP!D561</f>
      </c>
      <c r="E496" s="96"/>
      <c r="F496" s="231">
        <f>IF(SP!F561="", "",SP!F561)</f>
      </c>
      <c r="G496" s="96"/>
      <c r="H496" s="96"/>
      <c r="I496" s="96"/>
      <c r="J496" s="96"/>
      <c r="K496" s="96"/>
      <c r="L496" s="96"/>
      <c r="M496" s="96"/>
    </row>
    <row r="497" ht="48" customHeight="1" spans="2:13" s="230" customFormat="1" x14ac:dyDescent="0.25">
      <c r="B497" s="231">
        <f>SP!C562</f>
      </c>
      <c r="C497" s="231" t="s">
        <v>2364</v>
      </c>
      <c r="D497" s="231">
        <f>SP!D562</f>
      </c>
      <c r="E497" s="96"/>
      <c r="F497" s="231">
        <f>IF(SP!F562="", "",SP!F562)</f>
      </c>
      <c r="G497" s="96"/>
      <c r="H497" s="96"/>
      <c r="I497" s="96"/>
      <c r="J497" s="96"/>
      <c r="K497" s="96"/>
      <c r="L497" s="96"/>
      <c r="M497" s="96"/>
    </row>
    <row r="498" ht="48" customHeight="1" spans="2:13" s="230" customFormat="1" x14ac:dyDescent="0.25">
      <c r="B498" s="231">
        <f>SP!C563</f>
      </c>
      <c r="C498" s="231" t="s">
        <v>2364</v>
      </c>
      <c r="D498" s="231">
        <f>SP!D563</f>
      </c>
      <c r="E498" s="96"/>
      <c r="F498" s="231">
        <f>IF(SP!F563="", "",SP!F563)</f>
      </c>
      <c r="G498" s="96"/>
      <c r="H498" s="96"/>
      <c r="I498" s="96"/>
      <c r="J498" s="96"/>
      <c r="K498" s="96"/>
      <c r="L498" s="96"/>
      <c r="M498" s="96"/>
    </row>
    <row r="499" ht="48" customHeight="1" spans="2:13" s="230" customFormat="1" x14ac:dyDescent="0.25">
      <c r="B499" s="231">
        <f>SP!C564</f>
      </c>
      <c r="C499" s="231" t="s">
        <v>2364</v>
      </c>
      <c r="D499" s="231">
        <f>SP!D564</f>
      </c>
      <c r="E499" s="96"/>
      <c r="F499" s="231">
        <f>IF(SP!F564="", "",SP!F564)</f>
      </c>
      <c r="G499" s="96"/>
      <c r="H499" s="96"/>
      <c r="I499" s="96"/>
      <c r="J499" s="96"/>
      <c r="K499" s="96"/>
      <c r="L499" s="96"/>
      <c r="M499" s="96"/>
    </row>
    <row r="500" ht="48" customHeight="1" spans="2:13" s="230" customFormat="1" x14ac:dyDescent="0.25">
      <c r="B500" s="231">
        <f>SP!C565</f>
      </c>
      <c r="C500" s="231" t="s">
        <v>2365</v>
      </c>
      <c r="D500" s="231">
        <f>SP!D565</f>
      </c>
      <c r="E500" s="96"/>
      <c r="F500" s="231">
        <f>IF(SP!F565="", "",SP!F565)</f>
      </c>
      <c r="G500" s="96"/>
      <c r="H500" s="96"/>
      <c r="I500" s="96"/>
      <c r="J500" s="96"/>
      <c r="K500" s="96"/>
      <c r="L500" s="96"/>
      <c r="M500" s="96"/>
    </row>
    <row r="501" ht="48" customHeight="1" spans="2:13" s="230" customFormat="1" x14ac:dyDescent="0.25">
      <c r="B501" s="231">
        <f>SP!C566</f>
      </c>
      <c r="C501" s="231" t="s">
        <v>2365</v>
      </c>
      <c r="D501" s="231">
        <f>SP!D566</f>
      </c>
      <c r="E501" s="96"/>
      <c r="F501" s="231">
        <f>IF(SP!F566="", "",SP!F566)</f>
      </c>
      <c r="G501" s="96"/>
      <c r="H501" s="96"/>
      <c r="I501" s="96"/>
      <c r="J501" s="96"/>
      <c r="K501" s="96"/>
      <c r="L501" s="96"/>
      <c r="M501" s="96"/>
    </row>
    <row r="502" ht="48" customHeight="1" spans="2:13" s="230" customFormat="1" x14ac:dyDescent="0.25">
      <c r="B502" s="231">
        <f>SP!C567</f>
      </c>
      <c r="C502" s="231" t="s">
        <v>2365</v>
      </c>
      <c r="D502" s="231">
        <f>SP!D567</f>
      </c>
      <c r="E502" s="96"/>
      <c r="F502" s="231">
        <f>IF(SP!F567="", "",SP!F567)</f>
      </c>
      <c r="G502" s="96"/>
      <c r="H502" s="96"/>
      <c r="I502" s="96"/>
      <c r="J502" s="96"/>
      <c r="K502" s="96"/>
      <c r="L502" s="96"/>
      <c r="M502" s="96"/>
    </row>
    <row r="503" ht="48" customHeight="1" spans="2:13" s="230" customFormat="1" x14ac:dyDescent="0.25">
      <c r="B503" s="231">
        <f>SP!C568</f>
      </c>
      <c r="C503" s="231" t="s">
        <v>2365</v>
      </c>
      <c r="D503" s="231">
        <f>SP!D568</f>
      </c>
      <c r="E503" s="96"/>
      <c r="F503" s="231">
        <f>IF(SP!F568="", "",SP!F568)</f>
      </c>
      <c r="G503" s="96"/>
      <c r="H503" s="96"/>
      <c r="I503" s="96"/>
      <c r="J503" s="96"/>
      <c r="K503" s="96"/>
      <c r="L503" s="96"/>
      <c r="M503" s="96"/>
    </row>
    <row r="504" ht="48" customHeight="1" spans="2:13" s="230" customFormat="1" x14ac:dyDescent="0.25">
      <c r="B504" s="231">
        <f>SP!C569</f>
      </c>
      <c r="C504" s="231" t="s">
        <v>2365</v>
      </c>
      <c r="D504" s="231">
        <f>SP!D569</f>
      </c>
      <c r="E504" s="96"/>
      <c r="F504" s="231">
        <f>IF(SP!F569="", "",SP!F569)</f>
      </c>
      <c r="G504" s="96"/>
      <c r="H504" s="96"/>
      <c r="I504" s="96"/>
      <c r="J504" s="96"/>
      <c r="K504" s="96"/>
      <c r="L504" s="96"/>
      <c r="M504" s="96"/>
    </row>
    <row r="505" ht="48" customHeight="1" spans="2:13" s="230" customFormat="1" x14ac:dyDescent="0.25">
      <c r="B505" s="231">
        <f>SP!C570</f>
      </c>
      <c r="C505" s="231" t="s">
        <v>2365</v>
      </c>
      <c r="D505" s="231">
        <f>SP!D570</f>
      </c>
      <c r="E505" s="96"/>
      <c r="F505" s="231">
        <f>IF(SP!F570="", "",SP!F570)</f>
      </c>
      <c r="G505" s="96"/>
      <c r="H505" s="96"/>
      <c r="I505" s="96"/>
      <c r="J505" s="96"/>
      <c r="K505" s="96"/>
      <c r="L505" s="96"/>
      <c r="M505" s="96"/>
    </row>
    <row r="506" ht="48" customHeight="1" spans="2:13" s="230" customFormat="1" x14ac:dyDescent="0.25">
      <c r="B506" s="231">
        <f>SP!C571</f>
      </c>
      <c r="C506" s="231" t="s">
        <v>2365</v>
      </c>
      <c r="D506" s="231">
        <f>SP!D571</f>
      </c>
      <c r="E506" s="96"/>
      <c r="F506" s="231">
        <f>IF(SP!F571="", "",SP!F571)</f>
      </c>
      <c r="G506" s="96"/>
      <c r="H506" s="96"/>
      <c r="I506" s="96"/>
      <c r="J506" s="96"/>
      <c r="K506" s="96"/>
      <c r="L506" s="96"/>
      <c r="M506" s="96"/>
    </row>
    <row r="507" ht="48" customHeight="1" spans="2:13" s="230" customFormat="1" x14ac:dyDescent="0.25">
      <c r="B507" s="231">
        <f>SP!C572</f>
      </c>
      <c r="C507" s="231" t="s">
        <v>2365</v>
      </c>
      <c r="D507" s="231">
        <f>SP!D572</f>
      </c>
      <c r="E507" s="96"/>
      <c r="F507" s="231">
        <f>IF(SP!F572="", "",SP!F572)</f>
      </c>
      <c r="G507" s="96"/>
      <c r="H507" s="96"/>
      <c r="I507" s="96"/>
      <c r="J507" s="96"/>
      <c r="K507" s="96"/>
      <c r="L507" s="96"/>
      <c r="M507" s="96"/>
    </row>
    <row r="508" ht="48" customHeight="1" spans="2:13" s="230" customFormat="1" x14ac:dyDescent="0.25">
      <c r="B508" s="231">
        <f>SP!C573</f>
      </c>
      <c r="C508" s="231" t="s">
        <v>2365</v>
      </c>
      <c r="D508" s="231">
        <f>SP!D573</f>
      </c>
      <c r="E508" s="96"/>
      <c r="F508" s="231">
        <f>IF(SP!F573="", "",SP!F573)</f>
      </c>
      <c r="G508" s="96"/>
      <c r="H508" s="96"/>
      <c r="I508" s="96"/>
      <c r="J508" s="96"/>
      <c r="K508" s="96"/>
      <c r="L508" s="96"/>
      <c r="M508" s="96"/>
    </row>
    <row r="509" ht="48" customHeight="1" spans="2:13" s="230" customFormat="1" x14ac:dyDescent="0.25">
      <c r="B509" s="231">
        <f>SP!C574</f>
      </c>
      <c r="C509" s="231" t="s">
        <v>2365</v>
      </c>
      <c r="D509" s="231">
        <f>SP!D574</f>
      </c>
      <c r="E509" s="96"/>
      <c r="F509" s="231">
        <f>IF(SP!F574="", "",SP!F574)</f>
      </c>
      <c r="G509" s="96"/>
      <c r="H509" s="96"/>
      <c r="I509" s="96"/>
      <c r="J509" s="96"/>
      <c r="K509" s="96"/>
      <c r="L509" s="96"/>
      <c r="M509" s="96"/>
    </row>
    <row r="510" ht="48" customHeight="1" spans="2:13" s="230" customFormat="1" x14ac:dyDescent="0.25">
      <c r="B510" s="231">
        <f>SP!C575</f>
      </c>
      <c r="C510" s="231" t="s">
        <v>2365</v>
      </c>
      <c r="D510" s="231">
        <f>SP!D575</f>
      </c>
      <c r="E510" s="96"/>
      <c r="F510" s="231">
        <f>IF(SP!F575="", "",SP!F575)</f>
      </c>
      <c r="G510" s="96"/>
      <c r="H510" s="96"/>
      <c r="I510" s="96"/>
      <c r="J510" s="96"/>
      <c r="K510" s="96"/>
      <c r="L510" s="96"/>
      <c r="M510" s="96"/>
    </row>
    <row r="511" ht="48" customHeight="1" spans="2:13" s="230" customFormat="1" x14ac:dyDescent="0.25">
      <c r="B511" s="231">
        <f>SP!C576</f>
      </c>
      <c r="C511" s="231" t="s">
        <v>2365</v>
      </c>
      <c r="D511" s="231">
        <f>SP!D576</f>
      </c>
      <c r="E511" s="96"/>
      <c r="F511" s="231">
        <f>IF(SP!F576="", "",SP!F576)</f>
      </c>
      <c r="G511" s="96"/>
      <c r="H511" s="96"/>
      <c r="I511" s="96"/>
      <c r="J511" s="96"/>
      <c r="K511" s="96"/>
      <c r="L511" s="96"/>
      <c r="M511" s="96"/>
    </row>
    <row r="512" ht="48" customHeight="1" spans="2:13" s="230" customFormat="1" x14ac:dyDescent="0.25">
      <c r="B512" s="231">
        <f>SP!C577</f>
      </c>
      <c r="C512" s="231" t="s">
        <v>2365</v>
      </c>
      <c r="D512" s="231">
        <f>SP!D577</f>
      </c>
      <c r="E512" s="96"/>
      <c r="F512" s="231">
        <f>IF(SP!F577="", "",SP!F577)</f>
      </c>
      <c r="G512" s="96"/>
      <c r="H512" s="96"/>
      <c r="I512" s="96"/>
      <c r="J512" s="96"/>
      <c r="K512" s="96"/>
      <c r="L512" s="96"/>
      <c r="M512" s="96"/>
    </row>
    <row r="513" ht="48" customHeight="1" spans="2:13" s="230" customFormat="1" x14ac:dyDescent="0.25">
      <c r="B513" s="231">
        <f>SP!C578</f>
      </c>
      <c r="C513" s="231" t="s">
        <v>2365</v>
      </c>
      <c r="D513" s="231">
        <f>SP!D578</f>
      </c>
      <c r="E513" s="96"/>
      <c r="F513" s="231">
        <f>IF(SP!F578="", "",SP!F578)</f>
      </c>
      <c r="G513" s="96"/>
      <c r="H513" s="96"/>
      <c r="I513" s="96"/>
      <c r="J513" s="96"/>
      <c r="K513" s="96"/>
      <c r="L513" s="96"/>
      <c r="M513" s="96"/>
    </row>
    <row r="514" ht="48" customHeight="1" spans="2:13" s="230" customFormat="1" x14ac:dyDescent="0.25">
      <c r="B514" s="231">
        <f>SP!C579</f>
      </c>
      <c r="C514" s="231" t="s">
        <v>2365</v>
      </c>
      <c r="D514" s="231">
        <f>SP!D579</f>
      </c>
      <c r="E514" s="96"/>
      <c r="F514" s="231">
        <f>IF(SP!F579="", "",SP!F579)</f>
      </c>
      <c r="G514" s="96"/>
      <c r="H514" s="96"/>
      <c r="I514" s="96"/>
      <c r="J514" s="96"/>
      <c r="K514" s="96"/>
      <c r="L514" s="96"/>
      <c r="M514" s="96"/>
    </row>
    <row r="515" ht="16" customHeight="1" spans="5:13" x14ac:dyDescent="0.25">
      <c r="E515" s="96"/>
      <c r="G515" s="96"/>
      <c r="H515" s="96"/>
      <c r="I515" s="96"/>
      <c r="J515" s="96"/>
      <c r="K515" s="96"/>
      <c r="L515" s="96"/>
      <c r="M515" s="96"/>
    </row>
    <row r="516" ht="16" customHeight="1" spans="5:13" x14ac:dyDescent="0.25">
      <c r="E516" s="96"/>
      <c r="G516" s="96"/>
      <c r="H516" s="96"/>
      <c r="I516" s="96"/>
      <c r="J516" s="96"/>
      <c r="K516" s="96"/>
      <c r="L516" s="96"/>
      <c r="M516" s="96"/>
    </row>
    <row r="517" ht="16" customHeight="1" spans="5:13" x14ac:dyDescent="0.25">
      <c r="E517" s="96"/>
      <c r="G517" s="96"/>
      <c r="H517" s="96"/>
      <c r="I517" s="96"/>
      <c r="J517" s="96"/>
      <c r="K517" s="96"/>
      <c r="L517" s="96"/>
      <c r="M517" s="96"/>
    </row>
    <row r="518" ht="16" customHeight="1" spans="5:13" x14ac:dyDescent="0.25">
      <c r="E518" s="96"/>
      <c r="G518" s="96"/>
      <c r="H518" s="96"/>
      <c r="I518" s="96"/>
      <c r="J518" s="96"/>
      <c r="K518" s="96"/>
      <c r="L518" s="96"/>
      <c r="M518" s="96"/>
    </row>
    <row r="519" ht="16" customHeight="1" spans="5:13" x14ac:dyDescent="0.25">
      <c r="E519" s="96"/>
      <c r="G519" s="96"/>
      <c r="H519" s="96"/>
      <c r="I519" s="96"/>
      <c r="J519" s="96"/>
      <c r="K519" s="96"/>
      <c r="L519" s="96"/>
      <c r="M519" s="96"/>
    </row>
    <row r="520" ht="16" customHeight="1" spans="5:13" x14ac:dyDescent="0.25">
      <c r="E520" s="96"/>
      <c r="G520" s="96"/>
      <c r="H520" s="96"/>
      <c r="I520" s="96"/>
      <c r="J520" s="96"/>
      <c r="K520" s="96"/>
      <c r="L520" s="96"/>
      <c r="M520" s="96"/>
    </row>
    <row r="521" ht="16" customHeight="1" spans="5:13" x14ac:dyDescent="0.25">
      <c r="E521" s="96"/>
      <c r="G521" s="96"/>
      <c r="H521" s="96"/>
      <c r="I521" s="96"/>
      <c r="J521" s="96"/>
      <c r="K521" s="96"/>
      <c r="L521" s="96"/>
      <c r="M521" s="96"/>
    </row>
    <row r="522" ht="16" customHeight="1" spans="5:13" x14ac:dyDescent="0.25">
      <c r="E522" s="96"/>
      <c r="G522" s="96"/>
      <c r="H522" s="96"/>
      <c r="I522" s="96"/>
      <c r="J522" s="96"/>
      <c r="K522" s="96"/>
      <c r="L522" s="96"/>
      <c r="M522" s="96"/>
    </row>
    <row r="523" ht="16" customHeight="1" spans="5:13" x14ac:dyDescent="0.25">
      <c r="E523" s="96"/>
      <c r="G523" s="96"/>
      <c r="H523" s="96"/>
      <c r="I523" s="96"/>
      <c r="J523" s="96"/>
      <c r="K523" s="96"/>
      <c r="L523" s="96"/>
      <c r="M523" s="96"/>
    </row>
    <row r="524" ht="16" customHeight="1" spans="5:13" x14ac:dyDescent="0.25">
      <c r="E524" s="96"/>
      <c r="G524" s="96"/>
      <c r="H524" s="96"/>
      <c r="I524" s="96"/>
      <c r="J524" s="96"/>
      <c r="K524" s="96"/>
      <c r="L524" s="96"/>
      <c r="M524" s="96"/>
    </row>
    <row r="525" ht="16" customHeight="1" spans="5:13" x14ac:dyDescent="0.25">
      <c r="E525" s="96"/>
      <c r="G525" s="96"/>
      <c r="H525" s="96"/>
      <c r="I525" s="96"/>
      <c r="J525" s="96"/>
      <c r="K525" s="96"/>
      <c r="L525" s="96"/>
      <c r="M525" s="96"/>
    </row>
    <row r="526" ht="16" customHeight="1" spans="5:13" x14ac:dyDescent="0.25">
      <c r="E526" s="96"/>
      <c r="G526" s="96"/>
      <c r="H526" s="96"/>
      <c r="I526" s="96"/>
      <c r="J526" s="96"/>
      <c r="K526" s="96"/>
      <c r="L526" s="96"/>
      <c r="M526" s="96"/>
    </row>
    <row r="527" ht="16" customHeight="1" spans="5:13" x14ac:dyDescent="0.25">
      <c r="E527" s="96"/>
      <c r="G527" s="96"/>
      <c r="H527" s="96"/>
      <c r="I527" s="96"/>
      <c r="J527" s="96"/>
      <c r="K527" s="96"/>
      <c r="L527" s="96"/>
      <c r="M527" s="96"/>
    </row>
    <row r="528" ht="16" customHeight="1" spans="5:13" x14ac:dyDescent="0.25">
      <c r="E528" s="96"/>
      <c r="G528" s="96"/>
      <c r="H528" s="96"/>
      <c r="I528" s="96"/>
      <c r="J528" s="96"/>
      <c r="K528" s="96"/>
      <c r="L528" s="96"/>
      <c r="M528" s="96"/>
    </row>
    <row r="529" ht="16" customHeight="1" spans="5:13" x14ac:dyDescent="0.25">
      <c r="E529" s="96"/>
      <c r="G529" s="96"/>
      <c r="H529" s="96"/>
      <c r="I529" s="96"/>
      <c r="J529" s="96"/>
      <c r="K529" s="96"/>
      <c r="L529" s="96"/>
      <c r="M529" s="96"/>
    </row>
    <row r="530" ht="16" customHeight="1" spans="5:13" x14ac:dyDescent="0.25">
      <c r="E530" s="96"/>
      <c r="G530" s="96"/>
      <c r="H530" s="96"/>
      <c r="I530" s="96"/>
      <c r="J530" s="96"/>
      <c r="K530" s="96"/>
      <c r="L530" s="96"/>
      <c r="M530" s="96"/>
    </row>
    <row r="531" ht="16" customHeight="1" spans="5:13" x14ac:dyDescent="0.25">
      <c r="E531" s="96"/>
      <c r="G531" s="96"/>
      <c r="H531" s="96"/>
      <c r="I531" s="96"/>
      <c r="J531" s="96"/>
      <c r="K531" s="96"/>
      <c r="L531" s="96"/>
      <c r="M531" s="96"/>
    </row>
    <row r="532" ht="16" customHeight="1" spans="5:13" x14ac:dyDescent="0.25">
      <c r="E532" s="96"/>
      <c r="G532" s="96"/>
      <c r="H532" s="96"/>
      <c r="I532" s="96"/>
      <c r="J532" s="96"/>
      <c r="K532" s="96"/>
      <c r="L532" s="96"/>
      <c r="M532" s="96"/>
    </row>
    <row r="533" ht="16" customHeight="1" spans="5:13" x14ac:dyDescent="0.25">
      <c r="E533" s="96"/>
      <c r="G533" s="96"/>
      <c r="H533" s="96"/>
      <c r="I533" s="96"/>
      <c r="J533" s="96"/>
      <c r="K533" s="96"/>
      <c r="L533" s="96"/>
      <c r="M533" s="96"/>
    </row>
    <row r="534" ht="16" customHeight="1" spans="5:13" x14ac:dyDescent="0.25">
      <c r="E534" s="96"/>
      <c r="G534" s="96"/>
      <c r="H534" s="96"/>
      <c r="I534" s="96"/>
      <c r="J534" s="96"/>
      <c r="K534" s="96"/>
      <c r="L534" s="96"/>
      <c r="M534" s="96"/>
    </row>
    <row r="535" ht="16" customHeight="1" spans="5:13" x14ac:dyDescent="0.25">
      <c r="E535" s="96"/>
      <c r="G535" s="96"/>
      <c r="H535" s="96"/>
      <c r="I535" s="96"/>
      <c r="J535" s="96"/>
      <c r="K535" s="96"/>
      <c r="L535" s="96"/>
      <c r="M535" s="96"/>
    </row>
    <row r="536" ht="16" customHeight="1" spans="5:13" x14ac:dyDescent="0.25">
      <c r="E536" s="96"/>
      <c r="G536" s="96"/>
      <c r="H536" s="96"/>
      <c r="I536" s="96"/>
      <c r="J536" s="96"/>
      <c r="K536" s="96"/>
      <c r="L536" s="96"/>
      <c r="M536" s="96"/>
    </row>
    <row r="537" ht="16" customHeight="1" spans="5:13" x14ac:dyDescent="0.25">
      <c r="E537" s="96"/>
      <c r="G537" s="96"/>
      <c r="H537" s="96"/>
      <c r="I537" s="96"/>
      <c r="J537" s="96"/>
      <c r="K537" s="96"/>
      <c r="L537" s="96"/>
      <c r="M537" s="96"/>
    </row>
    <row r="538" ht="16" customHeight="1" spans="5:13" x14ac:dyDescent="0.25">
      <c r="E538" s="96"/>
      <c r="G538" s="96"/>
      <c r="H538" s="96"/>
      <c r="I538" s="96"/>
      <c r="J538" s="96"/>
      <c r="K538" s="96"/>
      <c r="L538" s="96"/>
      <c r="M538" s="96"/>
    </row>
    <row r="539" ht="16" customHeight="1" spans="5:13" x14ac:dyDescent="0.25">
      <c r="E539" s="96"/>
      <c r="G539" s="96"/>
      <c r="H539" s="96"/>
      <c r="I539" s="96"/>
      <c r="J539" s="96"/>
      <c r="K539" s="96"/>
      <c r="L539" s="96"/>
      <c r="M539" s="96"/>
    </row>
    <row r="540" ht="16" customHeight="1" spans="5:13" x14ac:dyDescent="0.25">
      <c r="E540" s="96"/>
      <c r="G540" s="96"/>
      <c r="H540" s="96"/>
      <c r="I540" s="96"/>
      <c r="J540" s="96"/>
      <c r="K540" s="96"/>
      <c r="L540" s="96"/>
      <c r="M540" s="96"/>
    </row>
    <row r="541" ht="16" customHeight="1" spans="5:13" x14ac:dyDescent="0.25">
      <c r="E541" s="96"/>
      <c r="G541" s="96"/>
      <c r="H541" s="96"/>
      <c r="I541" s="96"/>
      <c r="J541" s="96"/>
      <c r="K541" s="96"/>
      <c r="L541" s="96"/>
      <c r="M541" s="96"/>
    </row>
    <row r="542" ht="16" customHeight="1" spans="5:13" x14ac:dyDescent="0.25">
      <c r="E542" s="96"/>
      <c r="G542" s="96"/>
      <c r="H542" s="96"/>
      <c r="I542" s="96"/>
      <c r="J542" s="96"/>
      <c r="K542" s="96"/>
      <c r="L542" s="96"/>
      <c r="M542" s="96"/>
    </row>
    <row r="543" ht="16" customHeight="1" spans="5:13" x14ac:dyDescent="0.25">
      <c r="E543" s="96"/>
      <c r="G543" s="96"/>
      <c r="H543" s="96"/>
      <c r="I543" s="96"/>
      <c r="J543" s="96"/>
      <c r="K543" s="96"/>
      <c r="L543" s="96"/>
      <c r="M543" s="96"/>
    </row>
    <row r="544" ht="16" customHeight="1" spans="5:13" x14ac:dyDescent="0.25">
      <c r="E544" s="96"/>
      <c r="G544" s="96"/>
      <c r="H544" s="96"/>
      <c r="I544" s="96"/>
      <c r="J544" s="96"/>
      <c r="K544" s="96"/>
      <c r="L544" s="96"/>
      <c r="M544" s="96"/>
    </row>
    <row r="545" ht="16" customHeight="1" spans="5:13" x14ac:dyDescent="0.25">
      <c r="E545" s="96"/>
      <c r="G545" s="96"/>
      <c r="H545" s="96"/>
      <c r="I545" s="96"/>
      <c r="J545" s="96"/>
      <c r="K545" s="96"/>
      <c r="L545" s="96"/>
      <c r="M545" s="96"/>
    </row>
    <row r="546" ht="16" customHeight="1" spans="5:13" x14ac:dyDescent="0.25">
      <c r="E546" s="96"/>
      <c r="G546" s="96"/>
      <c r="H546" s="96"/>
      <c r="I546" s="96"/>
      <c r="J546" s="96"/>
      <c r="K546" s="96"/>
      <c r="L546" s="96"/>
      <c r="M546" s="96"/>
    </row>
    <row r="547" ht="16" customHeight="1" spans="5:13" x14ac:dyDescent="0.25">
      <c r="E547" s="96"/>
      <c r="G547" s="96"/>
      <c r="H547" s="96"/>
      <c r="I547" s="96"/>
      <c r="J547" s="96"/>
      <c r="K547" s="96"/>
      <c r="L547" s="96"/>
      <c r="M547" s="96"/>
    </row>
    <row r="548" ht="16" customHeight="1" spans="5:13" x14ac:dyDescent="0.25">
      <c r="E548" s="96"/>
      <c r="G548" s="96"/>
      <c r="H548" s="96"/>
      <c r="I548" s="96"/>
      <c r="J548" s="96"/>
      <c r="K548" s="96"/>
      <c r="L548" s="96"/>
      <c r="M548" s="96"/>
    </row>
    <row r="549" ht="16" customHeight="1" spans="5:13" x14ac:dyDescent="0.25">
      <c r="E549" s="96"/>
      <c r="G549" s="96"/>
      <c r="H549" s="96"/>
      <c r="I549" s="96"/>
      <c r="J549" s="96"/>
      <c r="K549" s="96"/>
      <c r="L549" s="96"/>
      <c r="M549" s="96"/>
    </row>
    <row r="550" ht="16" customHeight="1" spans="5:13" x14ac:dyDescent="0.25">
      <c r="E550" s="96"/>
      <c r="G550" s="96"/>
      <c r="H550" s="96"/>
      <c r="I550" s="96"/>
      <c r="J550" s="96"/>
      <c r="K550" s="96"/>
      <c r="L550" s="96"/>
      <c r="M550" s="96"/>
    </row>
    <row r="551" ht="16" customHeight="1" spans="5:13" x14ac:dyDescent="0.25">
      <c r="E551" s="96"/>
      <c r="G551" s="96"/>
      <c r="H551" s="96"/>
      <c r="I551" s="96"/>
      <c r="J551" s="96"/>
      <c r="K551" s="96"/>
      <c r="L551" s="96"/>
      <c r="M551" s="96"/>
    </row>
    <row r="552" ht="16" customHeight="1" spans="5:13" x14ac:dyDescent="0.25">
      <c r="E552" s="96"/>
      <c r="G552" s="96"/>
      <c r="H552" s="96"/>
      <c r="I552" s="96"/>
      <c r="J552" s="96"/>
      <c r="K552" s="96"/>
      <c r="L552" s="96"/>
      <c r="M552" s="96"/>
    </row>
    <row r="553" ht="16" customHeight="1" spans="5:13" x14ac:dyDescent="0.25">
      <c r="E553" s="96"/>
      <c r="G553" s="96"/>
      <c r="H553" s="96"/>
      <c r="I553" s="96"/>
      <c r="J553" s="96"/>
      <c r="K553" s="96"/>
      <c r="L553" s="96"/>
      <c r="M553" s="96"/>
    </row>
    <row r="554" ht="16" customHeight="1" spans="5:13" x14ac:dyDescent="0.25">
      <c r="E554" s="96"/>
      <c r="G554" s="96"/>
      <c r="H554" s="96"/>
      <c r="I554" s="96"/>
      <c r="J554" s="96"/>
      <c r="K554" s="96"/>
      <c r="L554" s="96"/>
      <c r="M554" s="96"/>
    </row>
    <row r="555" ht="16" customHeight="1" spans="5:13" x14ac:dyDescent="0.25">
      <c r="E555" s="96"/>
      <c r="G555" s="96"/>
      <c r="H555" s="96"/>
      <c r="I555" s="96"/>
      <c r="J555" s="96"/>
      <c r="K555" s="96"/>
      <c r="L555" s="96"/>
      <c r="M555" s="96"/>
    </row>
    <row r="556" ht="16" customHeight="1" spans="5:13" x14ac:dyDescent="0.25">
      <c r="E556" s="96"/>
      <c r="G556" s="96"/>
      <c r="H556" s="96"/>
      <c r="I556" s="96"/>
      <c r="J556" s="96"/>
      <c r="K556" s="96"/>
      <c r="L556" s="96"/>
      <c r="M556" s="96"/>
    </row>
    <row r="557" ht="16" customHeight="1" spans="5:13" x14ac:dyDescent="0.25">
      <c r="E557" s="96"/>
      <c r="G557" s="96"/>
      <c r="H557" s="96"/>
      <c r="I557" s="96"/>
      <c r="J557" s="96"/>
      <c r="K557" s="96"/>
      <c r="L557" s="96"/>
      <c r="M557" s="96"/>
    </row>
    <row r="558" ht="16" customHeight="1" spans="5:13" x14ac:dyDescent="0.25">
      <c r="E558" s="96"/>
      <c r="G558" s="96"/>
      <c r="H558" s="96"/>
      <c r="I558" s="96"/>
      <c r="J558" s="96"/>
      <c r="K558" s="96"/>
      <c r="L558" s="96"/>
      <c r="M558" s="96"/>
    </row>
    <row r="559" ht="16" customHeight="1" spans="5:13" x14ac:dyDescent="0.25">
      <c r="E559" s="96"/>
      <c r="G559" s="96"/>
      <c r="H559" s="96"/>
      <c r="I559" s="96"/>
      <c r="J559" s="96"/>
      <c r="K559" s="96"/>
      <c r="L559" s="96"/>
      <c r="M559" s="96"/>
    </row>
    <row r="560" ht="16" customHeight="1" spans="5:13" x14ac:dyDescent="0.25">
      <c r="E560" s="96"/>
      <c r="G560" s="96"/>
      <c r="H560" s="96"/>
      <c r="I560" s="96"/>
      <c r="J560" s="96"/>
      <c r="K560" s="96"/>
      <c r="L560" s="96"/>
      <c r="M560" s="96"/>
    </row>
    <row r="561" ht="16" customHeight="1" spans="5:13" x14ac:dyDescent="0.25">
      <c r="E561" s="96"/>
      <c r="G561" s="96"/>
      <c r="H561" s="96"/>
      <c r="I561" s="96"/>
      <c r="J561" s="96"/>
      <c r="K561" s="96"/>
      <c r="L561" s="96"/>
      <c r="M561" s="96"/>
    </row>
    <row r="562" ht="16" customHeight="1" spans="5:13" x14ac:dyDescent="0.25">
      <c r="E562" s="96"/>
      <c r="G562" s="96"/>
      <c r="H562" s="96"/>
      <c r="I562" s="96"/>
      <c r="J562" s="96"/>
      <c r="K562" s="96"/>
      <c r="L562" s="96"/>
      <c r="M562" s="96"/>
    </row>
    <row r="563" ht="16" customHeight="1" spans="5:13" x14ac:dyDescent="0.25">
      <c r="E563" s="96"/>
      <c r="G563" s="96"/>
      <c r="H563" s="96"/>
      <c r="I563" s="96"/>
      <c r="J563" s="96"/>
      <c r="K563" s="96"/>
      <c r="L563" s="96"/>
      <c r="M563" s="96"/>
    </row>
    <row r="564" ht="16" customHeight="1" spans="5:13" x14ac:dyDescent="0.25">
      <c r="E564" s="96"/>
      <c r="G564" s="96"/>
      <c r="H564" s="96"/>
      <c r="I564" s="96"/>
      <c r="J564" s="96"/>
      <c r="K564" s="96"/>
      <c r="L564" s="96"/>
      <c r="M564" s="96"/>
    </row>
    <row r="565" ht="16" customHeight="1" spans="5:13" x14ac:dyDescent="0.25">
      <c r="E565" s="96"/>
      <c r="G565" s="96"/>
      <c r="H565" s="96"/>
      <c r="I565" s="96"/>
      <c r="J565" s="96"/>
      <c r="K565" s="96"/>
      <c r="L565" s="96"/>
      <c r="M565" s="96"/>
    </row>
    <row r="566" ht="16" customHeight="1" spans="5:13" x14ac:dyDescent="0.25">
      <c r="E566" s="96"/>
      <c r="G566" s="96"/>
      <c r="H566" s="96"/>
      <c r="I566" s="96"/>
      <c r="J566" s="96"/>
      <c r="K566" s="96"/>
      <c r="L566" s="96"/>
      <c r="M566" s="96"/>
    </row>
    <row r="567" ht="16" customHeight="1" spans="5:13" x14ac:dyDescent="0.25">
      <c r="E567" s="96"/>
      <c r="G567" s="96"/>
      <c r="H567" s="96"/>
      <c r="I567" s="96"/>
      <c r="J567" s="96"/>
      <c r="K567" s="96"/>
      <c r="L567" s="96"/>
      <c r="M567" s="96"/>
    </row>
    <row r="568" ht="16" customHeight="1" spans="5:13" x14ac:dyDescent="0.25">
      <c r="E568" s="96"/>
      <c r="G568" s="96"/>
      <c r="H568" s="96"/>
      <c r="I568" s="96"/>
      <c r="J568" s="96"/>
      <c r="K568" s="96"/>
      <c r="L568" s="96"/>
      <c r="M568" s="96"/>
    </row>
    <row r="569" ht="16" customHeight="1" spans="5:13" x14ac:dyDescent="0.25">
      <c r="E569" s="96"/>
      <c r="G569" s="96"/>
      <c r="H569" s="96"/>
      <c r="I569" s="96"/>
      <c r="J569" s="96"/>
      <c r="K569" s="96"/>
      <c r="L569" s="96"/>
      <c r="M569" s="96"/>
    </row>
    <row r="570" ht="16" customHeight="1" spans="5:13" x14ac:dyDescent="0.25">
      <c r="E570" s="96"/>
      <c r="G570" s="96"/>
      <c r="H570" s="96"/>
      <c r="I570" s="96"/>
      <c r="J570" s="96"/>
      <c r="K570" s="96"/>
      <c r="L570" s="96"/>
      <c r="M570" s="96"/>
    </row>
    <row r="571" ht="16" customHeight="1" spans="5:13" x14ac:dyDescent="0.25">
      <c r="E571" s="96"/>
      <c r="G571" s="96"/>
      <c r="H571" s="96"/>
      <c r="I571" s="96"/>
      <c r="J571" s="96"/>
      <c r="K571" s="96"/>
      <c r="L571" s="96"/>
      <c r="M571" s="96"/>
    </row>
    <row r="572" ht="16" customHeight="1" spans="5:13" x14ac:dyDescent="0.25">
      <c r="E572" s="96"/>
      <c r="G572" s="96"/>
      <c r="H572" s="96"/>
      <c r="I572" s="96"/>
      <c r="J572" s="96"/>
      <c r="K572" s="96"/>
      <c r="L572" s="96"/>
      <c r="M572" s="96"/>
    </row>
    <row r="573" ht="16" customHeight="1" spans="5:13" x14ac:dyDescent="0.25">
      <c r="E573" s="96"/>
      <c r="G573" s="96"/>
      <c r="H573" s="96"/>
      <c r="I573" s="96"/>
      <c r="J573" s="96"/>
      <c r="K573" s="96"/>
      <c r="L573" s="96"/>
      <c r="M573" s="96"/>
    </row>
    <row r="574" ht="16" customHeight="1" spans="5:13" x14ac:dyDescent="0.25">
      <c r="E574" s="96"/>
      <c r="G574" s="96"/>
      <c r="H574" s="96"/>
      <c r="I574" s="96"/>
      <c r="J574" s="96"/>
      <c r="K574" s="96"/>
      <c r="L574" s="96"/>
      <c r="M574" s="96"/>
    </row>
    <row r="575" ht="16" customHeight="1" spans="5:13" x14ac:dyDescent="0.25">
      <c r="E575" s="96"/>
      <c r="G575" s="96"/>
      <c r="H575" s="96"/>
      <c r="I575" s="96"/>
      <c r="J575" s="96"/>
      <c r="K575" s="96"/>
      <c r="L575" s="96"/>
      <c r="M575" s="96"/>
    </row>
    <row r="576" ht="16" customHeight="1" spans="5:13" x14ac:dyDescent="0.25">
      <c r="E576" s="96"/>
      <c r="G576" s="96"/>
      <c r="H576" s="96"/>
      <c r="I576" s="96"/>
      <c r="J576" s="96"/>
      <c r="K576" s="96"/>
      <c r="L576" s="96"/>
      <c r="M576" s="96"/>
    </row>
    <row r="577" ht="16" customHeight="1" spans="5:13" x14ac:dyDescent="0.25">
      <c r="E577" s="96"/>
      <c r="G577" s="96"/>
      <c r="H577" s="96"/>
      <c r="I577" s="96"/>
      <c r="J577" s="96"/>
      <c r="K577" s="96"/>
      <c r="L577" s="96"/>
      <c r="M577" s="96"/>
    </row>
    <row r="578" ht="16" customHeight="1" spans="5:13" x14ac:dyDescent="0.25">
      <c r="E578" s="96"/>
      <c r="G578" s="96"/>
      <c r="H578" s="96"/>
      <c r="I578" s="96"/>
      <c r="J578" s="96"/>
      <c r="K578" s="96"/>
      <c r="L578" s="96"/>
      <c r="M578" s="96"/>
    </row>
    <row r="579" ht="16" customHeight="1" spans="5:13" x14ac:dyDescent="0.25">
      <c r="E579" s="96"/>
      <c r="G579" s="96"/>
      <c r="H579" s="96"/>
      <c r="I579" s="96"/>
      <c r="J579" s="96"/>
      <c r="K579" s="96"/>
      <c r="L579" s="96"/>
      <c r="M579" s="96"/>
    </row>
    <row r="580" ht="16" customHeight="1" spans="5:13" x14ac:dyDescent="0.25">
      <c r="E580" s="96"/>
      <c r="G580" s="96"/>
      <c r="H580" s="96"/>
      <c r="I580" s="96"/>
      <c r="J580" s="96"/>
      <c r="K580" s="96"/>
      <c r="L580" s="96"/>
      <c r="M580" s="96"/>
    </row>
    <row r="581" ht="16" customHeight="1" spans="5:13" x14ac:dyDescent="0.25">
      <c r="E581" s="96"/>
      <c r="G581" s="96"/>
      <c r="H581" s="96"/>
      <c r="I581" s="96"/>
      <c r="J581" s="96"/>
      <c r="K581" s="96"/>
      <c r="L581" s="96"/>
      <c r="M581" s="96"/>
    </row>
    <row r="582" ht="16" customHeight="1" spans="5:13" x14ac:dyDescent="0.25">
      <c r="E582" s="96"/>
      <c r="G582" s="96"/>
      <c r="H582" s="96"/>
      <c r="I582" s="96"/>
      <c r="J582" s="96"/>
      <c r="K582" s="96"/>
      <c r="L582" s="96"/>
      <c r="M582" s="96"/>
    </row>
    <row r="583" ht="16" customHeight="1" spans="5:13" x14ac:dyDescent="0.25">
      <c r="E583" s="96"/>
      <c r="G583" s="96"/>
      <c r="H583" s="96"/>
      <c r="I583" s="96"/>
      <c r="J583" s="96"/>
      <c r="K583" s="96"/>
      <c r="L583" s="96"/>
      <c r="M583" s="96"/>
    </row>
    <row r="584" ht="16" customHeight="1" spans="5:13" x14ac:dyDescent="0.25">
      <c r="E584" s="96"/>
      <c r="G584" s="96"/>
      <c r="H584" s="96"/>
      <c r="I584" s="96"/>
      <c r="J584" s="96"/>
      <c r="K584" s="96"/>
      <c r="L584" s="96"/>
      <c r="M584" s="96"/>
    </row>
    <row r="585" ht="16" customHeight="1" spans="5:13" x14ac:dyDescent="0.25">
      <c r="E585" s="96"/>
      <c r="G585" s="96"/>
      <c r="H585" s="96"/>
      <c r="I585" s="96"/>
      <c r="J585" s="96"/>
      <c r="K585" s="96"/>
      <c r="L585" s="96"/>
      <c r="M585" s="96"/>
    </row>
    <row r="586" ht="16" customHeight="1" spans="5:13" x14ac:dyDescent="0.25">
      <c r="E586" s="96"/>
      <c r="G586" s="96"/>
      <c r="H586" s="96"/>
      <c r="I586" s="96"/>
      <c r="J586" s="96"/>
      <c r="K586" s="96"/>
      <c r="L586" s="96"/>
      <c r="M586" s="96"/>
    </row>
    <row r="587" ht="16" customHeight="1" spans="5:13" x14ac:dyDescent="0.25">
      <c r="E587" s="96"/>
      <c r="G587" s="96"/>
      <c r="H587" s="96"/>
      <c r="I587" s="96"/>
      <c r="J587" s="96"/>
      <c r="K587" s="96"/>
      <c r="L587" s="96"/>
      <c r="M587" s="96"/>
    </row>
    <row r="588" ht="16" customHeight="1" spans="5:13" x14ac:dyDescent="0.25">
      <c r="E588" s="96"/>
      <c r="G588" s="96"/>
      <c r="H588" s="96"/>
      <c r="I588" s="96"/>
      <c r="J588" s="96"/>
      <c r="K588" s="96"/>
      <c r="L588" s="96"/>
      <c r="M588" s="96"/>
    </row>
    <row r="589" ht="16" customHeight="1" spans="5:13" x14ac:dyDescent="0.25">
      <c r="E589" s="96"/>
      <c r="G589" s="96"/>
      <c r="H589" s="96"/>
      <c r="I589" s="96"/>
      <c r="J589" s="96"/>
      <c r="K589" s="96"/>
      <c r="L589" s="96"/>
      <c r="M589" s="96"/>
    </row>
    <row r="590" ht="16" customHeight="1" spans="5:13" x14ac:dyDescent="0.25">
      <c r="E590" s="96"/>
      <c r="G590" s="96"/>
      <c r="H590" s="96"/>
      <c r="I590" s="96"/>
      <c r="J590" s="96"/>
      <c r="K590" s="96"/>
      <c r="L590" s="96"/>
      <c r="M590" s="96"/>
    </row>
    <row r="591" ht="16" customHeight="1" spans="5:13" x14ac:dyDescent="0.25">
      <c r="E591" s="96"/>
      <c r="G591" s="96"/>
      <c r="H591" s="96"/>
      <c r="I591" s="96"/>
      <c r="J591" s="96"/>
      <c r="K591" s="96"/>
      <c r="L591" s="96"/>
      <c r="M591" s="96"/>
    </row>
    <row r="592" ht="16" customHeight="1" spans="5:13" x14ac:dyDescent="0.25">
      <c r="E592" s="96"/>
      <c r="G592" s="96"/>
      <c r="H592" s="96"/>
      <c r="I592" s="96"/>
      <c r="J592" s="96"/>
      <c r="K592" s="96"/>
      <c r="L592" s="96"/>
      <c r="M592" s="96"/>
    </row>
    <row r="593" ht="16" customHeight="1" spans="5:13" x14ac:dyDescent="0.25">
      <c r="E593" s="96"/>
      <c r="G593" s="96"/>
      <c r="H593" s="96"/>
      <c r="I593" s="96"/>
      <c r="J593" s="96"/>
      <c r="K593" s="96"/>
      <c r="L593" s="96"/>
      <c r="M593" s="96"/>
    </row>
    <row r="594" ht="16" customHeight="1" spans="5:13" x14ac:dyDescent="0.25">
      <c r="E594" s="96"/>
      <c r="G594" s="96"/>
      <c r="H594" s="96"/>
      <c r="I594" s="96"/>
      <c r="J594" s="96"/>
      <c r="K594" s="96"/>
      <c r="L594" s="96"/>
      <c r="M594" s="96"/>
    </row>
    <row r="595" ht="16" customHeight="1" spans="5:13" x14ac:dyDescent="0.25">
      <c r="E595" s="96"/>
      <c r="G595" s="96"/>
      <c r="H595" s="96"/>
      <c r="I595" s="96"/>
      <c r="J595" s="96"/>
      <c r="K595" s="96"/>
      <c r="L595" s="96"/>
      <c r="M595" s="96"/>
    </row>
    <row r="596" ht="16" customHeight="1" spans="5:13" x14ac:dyDescent="0.25">
      <c r="E596" s="96"/>
      <c r="G596" s="96"/>
      <c r="H596" s="96"/>
      <c r="I596" s="96"/>
      <c r="J596" s="96"/>
      <c r="K596" s="96"/>
      <c r="L596" s="96"/>
      <c r="M596" s="96"/>
    </row>
    <row r="597" ht="16" customHeight="1" spans="5:13" x14ac:dyDescent="0.25">
      <c r="E597" s="96"/>
      <c r="G597" s="96"/>
      <c r="H597" s="96"/>
      <c r="I597" s="96"/>
      <c r="J597" s="96"/>
      <c r="K597" s="96"/>
      <c r="L597" s="96"/>
      <c r="M597" s="96"/>
    </row>
    <row r="598" ht="16" customHeight="1" spans="5:13" x14ac:dyDescent="0.25">
      <c r="E598" s="96"/>
      <c r="G598" s="96"/>
      <c r="H598" s="96"/>
      <c r="I598" s="96"/>
      <c r="J598" s="96"/>
      <c r="K598" s="96"/>
      <c r="L598" s="96"/>
      <c r="M598" s="96"/>
    </row>
    <row r="599" ht="16" customHeight="1" spans="5:13" x14ac:dyDescent="0.25">
      <c r="E599" s="96"/>
      <c r="G599" s="96"/>
      <c r="H599" s="96"/>
      <c r="I599" s="96"/>
      <c r="J599" s="96"/>
      <c r="K599" s="96"/>
      <c r="L599" s="96"/>
      <c r="M599" s="96"/>
    </row>
    <row r="600" ht="16" customHeight="1" spans="5:13" x14ac:dyDescent="0.25">
      <c r="E600" s="96"/>
      <c r="G600" s="96"/>
      <c r="H600" s="96"/>
      <c r="I600" s="96"/>
      <c r="J600" s="96"/>
      <c r="K600" s="96"/>
      <c r="L600" s="96"/>
      <c r="M600" s="96"/>
    </row>
    <row r="601" ht="16" customHeight="1" spans="5:13" x14ac:dyDescent="0.25">
      <c r="E601" s="96"/>
      <c r="G601" s="96"/>
      <c r="H601" s="96"/>
      <c r="I601" s="96"/>
      <c r="J601" s="96"/>
      <c r="K601" s="96"/>
      <c r="L601" s="96"/>
      <c r="M601" s="96"/>
    </row>
    <row r="602" ht="16" customHeight="1" spans="5:13" x14ac:dyDescent="0.25">
      <c r="E602" s="96"/>
      <c r="G602" s="96"/>
      <c r="H602" s="96"/>
      <c r="I602" s="96"/>
      <c r="J602" s="96"/>
      <c r="K602" s="96"/>
      <c r="L602" s="96"/>
      <c r="M602" s="96"/>
    </row>
    <row r="603" ht="16" customHeight="1" spans="5:13" x14ac:dyDescent="0.25">
      <c r="E603" s="96"/>
      <c r="G603" s="96"/>
      <c r="H603" s="96"/>
      <c r="I603" s="96"/>
      <c r="J603" s="96"/>
      <c r="K603" s="96"/>
      <c r="L603" s="96"/>
      <c r="M603" s="96"/>
    </row>
    <row r="604" ht="16" customHeight="1" spans="5:13" x14ac:dyDescent="0.25">
      <c r="E604" s="96"/>
      <c r="G604" s="96"/>
      <c r="H604" s="96"/>
      <c r="I604" s="96"/>
      <c r="J604" s="96"/>
      <c r="K604" s="96"/>
      <c r="L604" s="96"/>
      <c r="M604" s="96"/>
    </row>
    <row r="605" ht="16" customHeight="1" spans="5:13" x14ac:dyDescent="0.25">
      <c r="E605" s="96"/>
      <c r="G605" s="96"/>
      <c r="H605" s="96"/>
      <c r="I605" s="96"/>
      <c r="J605" s="96"/>
      <c r="K605" s="96"/>
      <c r="L605" s="96"/>
      <c r="M605" s="96"/>
    </row>
    <row r="606" ht="16" customHeight="1" spans="5:13" x14ac:dyDescent="0.25">
      <c r="E606" s="96"/>
      <c r="G606" s="96"/>
      <c r="H606" s="96"/>
      <c r="I606" s="96"/>
      <c r="J606" s="96"/>
      <c r="K606" s="96"/>
      <c r="L606" s="96"/>
      <c r="M606" s="96"/>
    </row>
    <row r="607" ht="16" customHeight="1" spans="5:13" x14ac:dyDescent="0.25">
      <c r="E607" s="96"/>
      <c r="G607" s="96"/>
      <c r="H607" s="96"/>
      <c r="I607" s="96"/>
      <c r="J607" s="96"/>
      <c r="K607" s="96"/>
      <c r="L607" s="96"/>
      <c r="M607" s="96"/>
    </row>
    <row r="608" ht="16" customHeight="1" spans="5:13" x14ac:dyDescent="0.25">
      <c r="E608" s="96"/>
      <c r="G608" s="96"/>
      <c r="H608" s="96"/>
      <c r="I608" s="96"/>
      <c r="J608" s="96"/>
      <c r="K608" s="96"/>
      <c r="L608" s="96"/>
      <c r="M608" s="96"/>
    </row>
    <row r="609" ht="16" customHeight="1" spans="5:13" x14ac:dyDescent="0.25">
      <c r="E609" s="96"/>
      <c r="G609" s="96"/>
      <c r="H609" s="96"/>
      <c r="I609" s="96"/>
      <c r="J609" s="96"/>
      <c r="K609" s="96"/>
      <c r="L609" s="96"/>
      <c r="M609" s="96"/>
    </row>
    <row r="610" ht="16" customHeight="1" spans="5:13" x14ac:dyDescent="0.25">
      <c r="E610" s="96"/>
      <c r="G610" s="96"/>
      <c r="H610" s="96"/>
      <c r="I610" s="96"/>
      <c r="J610" s="96"/>
      <c r="K610" s="96"/>
      <c r="L610" s="96"/>
      <c r="M610" s="96"/>
    </row>
    <row r="611" ht="16" customHeight="1" spans="5:13" x14ac:dyDescent="0.25">
      <c r="E611" s="96"/>
      <c r="G611" s="96"/>
      <c r="H611" s="96"/>
      <c r="I611" s="96"/>
      <c r="J611" s="96"/>
      <c r="K611" s="96"/>
      <c r="L611" s="96"/>
      <c r="M611" s="96"/>
    </row>
    <row r="612" ht="16" customHeight="1" spans="5:13" x14ac:dyDescent="0.25">
      <c r="E612" s="96"/>
      <c r="G612" s="96"/>
      <c r="H612" s="96"/>
      <c r="I612" s="96"/>
      <c r="J612" s="96"/>
      <c r="K612" s="96"/>
      <c r="L612" s="96"/>
      <c r="M612" s="96"/>
    </row>
    <row r="613" ht="16" customHeight="1" spans="5:13" x14ac:dyDescent="0.25">
      <c r="E613" s="96"/>
      <c r="G613" s="96"/>
      <c r="H613" s="96"/>
      <c r="I613" s="96"/>
      <c r="J613" s="96"/>
      <c r="K613" s="96"/>
      <c r="L613" s="96"/>
      <c r="M613" s="96"/>
    </row>
    <row r="614" ht="16" customHeight="1" spans="5:13" x14ac:dyDescent="0.25">
      <c r="E614" s="96"/>
      <c r="G614" s="96"/>
      <c r="H614" s="96"/>
      <c r="I614" s="96"/>
      <c r="J614" s="96"/>
      <c r="K614" s="96"/>
      <c r="L614" s="96"/>
      <c r="M614" s="96"/>
    </row>
    <row r="615" ht="16" customHeight="1" spans="5:13" x14ac:dyDescent="0.25">
      <c r="E615" s="96"/>
      <c r="G615" s="96"/>
      <c r="H615" s="96"/>
      <c r="I615" s="96"/>
      <c r="J615" s="96"/>
      <c r="K615" s="96"/>
      <c r="L615" s="96"/>
      <c r="M615" s="96"/>
    </row>
    <row r="616" ht="16" customHeight="1" spans="5:13" x14ac:dyDescent="0.25">
      <c r="E616" s="96"/>
      <c r="G616" s="96"/>
      <c r="H616" s="96"/>
      <c r="I616" s="96"/>
      <c r="J616" s="96"/>
      <c r="K616" s="96"/>
      <c r="L616" s="96"/>
      <c r="M616" s="96"/>
    </row>
    <row r="617" ht="16" customHeight="1" spans="5:13" x14ac:dyDescent="0.25">
      <c r="E617" s="96"/>
      <c r="G617" s="96"/>
      <c r="H617" s="96"/>
      <c r="I617" s="96"/>
      <c r="J617" s="96"/>
      <c r="K617" s="96"/>
      <c r="L617" s="96"/>
      <c r="M617" s="96"/>
    </row>
    <row r="618" ht="16" customHeight="1" spans="5:13" x14ac:dyDescent="0.25">
      <c r="E618" s="96"/>
      <c r="G618" s="96"/>
      <c r="H618" s="96"/>
      <c r="I618" s="96"/>
      <c r="J618" s="96"/>
      <c r="K618" s="96"/>
      <c r="L618" s="96"/>
      <c r="M618" s="96"/>
    </row>
    <row r="619" ht="16" customHeight="1" spans="5:13" x14ac:dyDescent="0.25">
      <c r="E619" s="96"/>
      <c r="G619" s="96"/>
      <c r="H619" s="96"/>
      <c r="I619" s="96"/>
      <c r="J619" s="96"/>
      <c r="K619" s="96"/>
      <c r="L619" s="96"/>
      <c r="M619" s="96"/>
    </row>
    <row r="620" ht="16" customHeight="1" spans="5:13" x14ac:dyDescent="0.25">
      <c r="E620" s="96"/>
      <c r="G620" s="96"/>
      <c r="H620" s="96"/>
      <c r="I620" s="96"/>
      <c r="J620" s="96"/>
      <c r="K620" s="96"/>
      <c r="L620" s="96"/>
      <c r="M620" s="96"/>
    </row>
    <row r="621" ht="16" customHeight="1" spans="5:13" x14ac:dyDescent="0.25">
      <c r="E621" s="96"/>
      <c r="G621" s="96"/>
      <c r="H621" s="96"/>
      <c r="I621" s="96"/>
      <c r="J621" s="96"/>
      <c r="K621" s="96"/>
      <c r="L621" s="96"/>
      <c r="M621" s="96"/>
    </row>
    <row r="622" ht="16" customHeight="1" spans="5:13" x14ac:dyDescent="0.25">
      <c r="E622" s="96"/>
      <c r="G622" s="96"/>
      <c r="H622" s="96"/>
      <c r="I622" s="96"/>
      <c r="J622" s="96"/>
      <c r="K622" s="96"/>
      <c r="L622" s="96"/>
      <c r="M622" s="96"/>
    </row>
    <row r="623" ht="16" customHeight="1" spans="5:13" x14ac:dyDescent="0.25">
      <c r="E623" s="96"/>
      <c r="G623" s="96"/>
      <c r="H623" s="96"/>
      <c r="I623" s="96"/>
      <c r="J623" s="96"/>
      <c r="K623" s="96"/>
      <c r="L623" s="96"/>
      <c r="M623" s="96"/>
    </row>
    <row r="624" ht="16" customHeight="1" spans="5:13" x14ac:dyDescent="0.25">
      <c r="E624" s="96"/>
      <c r="G624" s="96"/>
      <c r="H624" s="96"/>
      <c r="I624" s="96"/>
      <c r="J624" s="96"/>
      <c r="K624" s="96"/>
      <c r="L624" s="96"/>
      <c r="M624" s="96"/>
    </row>
    <row r="625" ht="16" customHeight="1" spans="5:13" x14ac:dyDescent="0.25">
      <c r="E625" s="96"/>
      <c r="G625" s="96"/>
      <c r="H625" s="96"/>
      <c r="I625" s="96"/>
      <c r="J625" s="96"/>
      <c r="K625" s="96"/>
      <c r="L625" s="96"/>
      <c r="M625" s="96"/>
    </row>
    <row r="626" ht="16" customHeight="1" spans="5:13" x14ac:dyDescent="0.25">
      <c r="E626" s="96"/>
      <c r="G626" s="96"/>
      <c r="H626" s="96"/>
      <c r="I626" s="96"/>
      <c r="J626" s="96"/>
      <c r="K626" s="96"/>
      <c r="L626" s="96"/>
      <c r="M626" s="96"/>
    </row>
    <row r="627" ht="16" customHeight="1" spans="5:13" x14ac:dyDescent="0.25">
      <c r="E627" s="96"/>
      <c r="G627" s="96"/>
      <c r="H627" s="96"/>
      <c r="I627" s="96"/>
      <c r="J627" s="96"/>
      <c r="K627" s="96"/>
      <c r="L627" s="96"/>
      <c r="M627" s="96"/>
    </row>
    <row r="628" ht="16" customHeight="1" spans="5:13" x14ac:dyDescent="0.25">
      <c r="E628" s="96"/>
      <c r="G628" s="96"/>
      <c r="H628" s="96"/>
      <c r="I628" s="96"/>
      <c r="J628" s="96"/>
      <c r="K628" s="96"/>
      <c r="L628" s="96"/>
      <c r="M628" s="96"/>
    </row>
    <row r="629" ht="16" customHeight="1" spans="5:13" x14ac:dyDescent="0.25">
      <c r="E629" s="96"/>
      <c r="G629" s="96"/>
      <c r="H629" s="96"/>
      <c r="I629" s="96"/>
      <c r="J629" s="96"/>
      <c r="K629" s="96"/>
      <c r="L629" s="96"/>
      <c r="M629" s="96"/>
    </row>
    <row r="630" ht="16" customHeight="1" spans="5:13" x14ac:dyDescent="0.25">
      <c r="E630" s="96"/>
      <c r="G630" s="96"/>
      <c r="H630" s="96"/>
      <c r="I630" s="96"/>
      <c r="J630" s="96"/>
      <c r="K630" s="96"/>
      <c r="L630" s="96"/>
      <c r="M630" s="96"/>
    </row>
    <row r="631" ht="16" customHeight="1" spans="5:13" x14ac:dyDescent="0.25">
      <c r="E631" s="96"/>
      <c r="G631" s="96"/>
      <c r="H631" s="96"/>
      <c r="I631" s="96"/>
      <c r="J631" s="96"/>
      <c r="K631" s="96"/>
      <c r="L631" s="96"/>
      <c r="M631" s="96"/>
    </row>
    <row r="632" ht="16" customHeight="1" spans="5:13" x14ac:dyDescent="0.25">
      <c r="E632" s="96"/>
      <c r="G632" s="96"/>
      <c r="H632" s="96"/>
      <c r="I632" s="96"/>
      <c r="J632" s="96"/>
      <c r="K632" s="96"/>
      <c r="L632" s="96"/>
      <c r="M632" s="96"/>
    </row>
    <row r="633" ht="16" customHeight="1" spans="5:13" x14ac:dyDescent="0.25">
      <c r="E633" s="96"/>
      <c r="G633" s="96"/>
      <c r="H633" s="96"/>
      <c r="I633" s="96"/>
      <c r="J633" s="96"/>
      <c r="K633" s="96"/>
      <c r="L633" s="96"/>
      <c r="M633" s="96"/>
    </row>
    <row r="634" ht="16" customHeight="1" spans="5:13" x14ac:dyDescent="0.25">
      <c r="E634" s="96"/>
      <c r="G634" s="96"/>
      <c r="H634" s="96"/>
      <c r="I634" s="96"/>
      <c r="J634" s="96"/>
      <c r="K634" s="96"/>
      <c r="L634" s="96"/>
      <c r="M634" s="96"/>
    </row>
    <row r="635" ht="16" customHeight="1" spans="5:13" x14ac:dyDescent="0.25">
      <c r="E635" s="96"/>
      <c r="G635" s="96"/>
      <c r="H635" s="96"/>
      <c r="I635" s="96"/>
      <c r="J635" s="96"/>
      <c r="K635" s="96"/>
      <c r="L635" s="96"/>
      <c r="M635" s="96"/>
    </row>
    <row r="636" ht="16" customHeight="1" spans="5:13" x14ac:dyDescent="0.25">
      <c r="E636" s="96"/>
      <c r="G636" s="96"/>
      <c r="H636" s="96"/>
      <c r="I636" s="96"/>
      <c r="J636" s="96"/>
      <c r="K636" s="96"/>
      <c r="L636" s="96"/>
      <c r="M636" s="96"/>
    </row>
    <row r="637" ht="16" customHeight="1" spans="5:13" x14ac:dyDescent="0.25">
      <c r="E637" s="96"/>
      <c r="G637" s="96"/>
      <c r="H637" s="96"/>
      <c r="I637" s="96"/>
      <c r="J637" s="96"/>
      <c r="K637" s="96"/>
      <c r="L637" s="96"/>
      <c r="M637" s="96"/>
    </row>
    <row r="638" ht="16" customHeight="1" spans="5:13" x14ac:dyDescent="0.25">
      <c r="E638" s="96"/>
      <c r="G638" s="96"/>
      <c r="H638" s="96"/>
      <c r="I638" s="96"/>
      <c r="J638" s="96"/>
      <c r="K638" s="96"/>
      <c r="L638" s="96"/>
      <c r="M638" s="96"/>
    </row>
    <row r="639" ht="16" customHeight="1" spans="5:13" x14ac:dyDescent="0.25">
      <c r="E639" s="96"/>
      <c r="G639" s="96"/>
      <c r="H639" s="96"/>
      <c r="I639" s="96"/>
      <c r="J639" s="96"/>
      <c r="K639" s="96"/>
      <c r="L639" s="96"/>
      <c r="M639" s="96"/>
    </row>
    <row r="640" ht="16" customHeight="1" spans="5:13" x14ac:dyDescent="0.25">
      <c r="E640" s="96"/>
      <c r="G640" s="96"/>
      <c r="H640" s="96"/>
      <c r="I640" s="96"/>
      <c r="J640" s="96"/>
      <c r="K640" s="96"/>
      <c r="L640" s="96"/>
      <c r="M640" s="96"/>
    </row>
    <row r="641" ht="16" customHeight="1" spans="5:13" x14ac:dyDescent="0.25">
      <c r="E641" s="96"/>
      <c r="G641" s="96"/>
      <c r="H641" s="96"/>
      <c r="I641" s="96"/>
      <c r="J641" s="96"/>
      <c r="K641" s="96"/>
      <c r="L641" s="96"/>
      <c r="M641" s="96"/>
    </row>
    <row r="642" ht="16" customHeight="1" spans="5:13" x14ac:dyDescent="0.25">
      <c r="E642" s="96"/>
      <c r="G642" s="96"/>
      <c r="H642" s="96"/>
      <c r="I642" s="96"/>
      <c r="J642" s="96"/>
      <c r="K642" s="96"/>
      <c r="L642" s="96"/>
      <c r="M642" s="96"/>
    </row>
    <row r="643" ht="16" customHeight="1" spans="5:13" x14ac:dyDescent="0.25">
      <c r="E643" s="96"/>
      <c r="G643" s="96"/>
      <c r="H643" s="96"/>
      <c r="I643" s="96"/>
      <c r="J643" s="96"/>
      <c r="K643" s="96"/>
      <c r="L643" s="96"/>
      <c r="M643" s="96"/>
    </row>
    <row r="644" ht="16" customHeight="1" spans="5:13" x14ac:dyDescent="0.25">
      <c r="E644" s="96"/>
      <c r="G644" s="96"/>
      <c r="H644" s="96"/>
      <c r="I644" s="96"/>
      <c r="J644" s="96"/>
      <c r="K644" s="96"/>
      <c r="L644" s="96"/>
      <c r="M644" s="96"/>
    </row>
    <row r="645" ht="16" customHeight="1" spans="5:13" x14ac:dyDescent="0.25">
      <c r="E645" s="96"/>
      <c r="G645" s="96"/>
      <c r="H645" s="96"/>
      <c r="I645" s="96"/>
      <c r="J645" s="96"/>
      <c r="K645" s="96"/>
      <c r="L645" s="96"/>
      <c r="M645" s="96"/>
    </row>
    <row r="646" ht="16" customHeight="1" spans="5:13" x14ac:dyDescent="0.25">
      <c r="E646" s="96"/>
      <c r="G646" s="96"/>
      <c r="H646" s="96"/>
      <c r="I646" s="96"/>
      <c r="J646" s="96"/>
      <c r="K646" s="96"/>
      <c r="L646" s="96"/>
      <c r="M646" s="96"/>
    </row>
    <row r="647" ht="16" customHeight="1" spans="5:13" x14ac:dyDescent="0.25">
      <c r="E647" s="96"/>
      <c r="G647" s="96"/>
      <c r="H647" s="96"/>
      <c r="I647" s="96"/>
      <c r="J647" s="96"/>
      <c r="K647" s="96"/>
      <c r="L647" s="96"/>
      <c r="M647" s="96"/>
    </row>
    <row r="648" ht="16" customHeight="1" spans="5:13" x14ac:dyDescent="0.25">
      <c r="E648" s="96"/>
      <c r="G648" s="96"/>
      <c r="H648" s="96"/>
      <c r="I648" s="96"/>
      <c r="J648" s="96"/>
      <c r="K648" s="96"/>
      <c r="L648" s="96"/>
      <c r="M648" s="96"/>
    </row>
    <row r="649" ht="16" customHeight="1" spans="5:13" x14ac:dyDescent="0.25">
      <c r="E649" s="96"/>
      <c r="G649" s="96"/>
      <c r="H649" s="96"/>
      <c r="I649" s="96"/>
      <c r="J649" s="96"/>
      <c r="K649" s="96"/>
      <c r="L649" s="96"/>
      <c r="M649" s="96"/>
    </row>
    <row r="650" ht="16" customHeight="1" spans="5:13" x14ac:dyDescent="0.25">
      <c r="E650" s="96"/>
      <c r="G650" s="96"/>
      <c r="H650" s="96"/>
      <c r="I650" s="96"/>
      <c r="J650" s="96"/>
      <c r="K650" s="96"/>
      <c r="L650" s="96"/>
      <c r="M650" s="96"/>
    </row>
    <row r="651" ht="16" customHeight="1" spans="5:13" x14ac:dyDescent="0.25">
      <c r="E651" s="96"/>
      <c r="G651" s="96"/>
      <c r="H651" s="96"/>
      <c r="I651" s="96"/>
      <c r="J651" s="96"/>
      <c r="K651" s="96"/>
      <c r="L651" s="96"/>
      <c r="M651" s="96"/>
    </row>
    <row r="652" ht="16" customHeight="1" spans="5:13" x14ac:dyDescent="0.25">
      <c r="E652" s="96"/>
      <c r="G652" s="96"/>
      <c r="H652" s="96"/>
      <c r="I652" s="96"/>
      <c r="J652" s="96"/>
      <c r="K652" s="96"/>
      <c r="L652" s="96"/>
      <c r="M652" s="96"/>
    </row>
    <row r="653" ht="16" customHeight="1" spans="5:13" x14ac:dyDescent="0.25">
      <c r="E653" s="96"/>
      <c r="G653" s="96"/>
      <c r="H653" s="96"/>
      <c r="I653" s="96"/>
      <c r="J653" s="96"/>
      <c r="K653" s="96"/>
      <c r="L653" s="96"/>
      <c r="M653" s="96"/>
    </row>
    <row r="654" ht="16" customHeight="1" spans="5:13" x14ac:dyDescent="0.25">
      <c r="E654" s="96"/>
      <c r="G654" s="96"/>
      <c r="H654" s="96"/>
      <c r="I654" s="96"/>
      <c r="J654" s="96"/>
      <c r="K654" s="96"/>
      <c r="L654" s="96"/>
      <c r="M654" s="96"/>
    </row>
    <row r="655" ht="16" customHeight="1" spans="5:13" x14ac:dyDescent="0.25">
      <c r="E655" s="96"/>
      <c r="G655" s="96"/>
      <c r="H655" s="96"/>
      <c r="I655" s="96"/>
      <c r="J655" s="96"/>
      <c r="K655" s="96"/>
      <c r="L655" s="96"/>
      <c r="M655" s="96"/>
    </row>
    <row r="656" ht="16" customHeight="1" spans="5:13" x14ac:dyDescent="0.25">
      <c r="E656" s="96"/>
      <c r="G656" s="96"/>
      <c r="H656" s="96"/>
      <c r="I656" s="96"/>
      <c r="J656" s="96"/>
      <c r="K656" s="96"/>
      <c r="L656" s="96"/>
      <c r="M656" s="96"/>
    </row>
    <row r="657" ht="16" customHeight="1" spans="5:13" x14ac:dyDescent="0.25">
      <c r="E657" s="96"/>
      <c r="G657" s="96"/>
      <c r="H657" s="96"/>
      <c r="I657" s="96"/>
      <c r="J657" s="96"/>
      <c r="K657" s="96"/>
      <c r="L657" s="96"/>
      <c r="M657" s="96"/>
    </row>
    <row r="658" ht="16" customHeight="1" spans="5:13" x14ac:dyDescent="0.25">
      <c r="E658" s="96"/>
      <c r="G658" s="96"/>
      <c r="H658" s="96"/>
      <c r="I658" s="96"/>
      <c r="J658" s="96"/>
      <c r="K658" s="96"/>
      <c r="L658" s="96"/>
      <c r="M658" s="96"/>
    </row>
    <row r="659" ht="16" customHeight="1" spans="5:13" x14ac:dyDescent="0.25">
      <c r="E659" s="96"/>
      <c r="G659" s="96"/>
      <c r="H659" s="96"/>
      <c r="I659" s="96"/>
      <c r="J659" s="96"/>
      <c r="K659" s="96"/>
      <c r="L659" s="96"/>
      <c r="M659" s="96"/>
    </row>
    <row r="660" ht="16" customHeight="1" spans="5:13" x14ac:dyDescent="0.25">
      <c r="E660" s="96"/>
      <c r="G660" s="96"/>
      <c r="H660" s="96"/>
      <c r="I660" s="96"/>
      <c r="J660" s="96"/>
      <c r="K660" s="96"/>
      <c r="L660" s="96"/>
      <c r="M660" s="96"/>
    </row>
    <row r="661" ht="16" customHeight="1" spans="5:13" x14ac:dyDescent="0.25">
      <c r="E661" s="96"/>
      <c r="G661" s="96"/>
      <c r="H661" s="96"/>
      <c r="I661" s="96"/>
      <c r="J661" s="96"/>
      <c r="K661" s="96"/>
      <c r="L661" s="96"/>
      <c r="M661" s="96"/>
    </row>
    <row r="662" ht="16" customHeight="1" spans="5:13" x14ac:dyDescent="0.25">
      <c r="E662" s="96"/>
      <c r="G662" s="96"/>
      <c r="H662" s="96"/>
      <c r="I662" s="96"/>
      <c r="J662" s="96"/>
      <c r="K662" s="96"/>
      <c r="L662" s="96"/>
      <c r="M662" s="96"/>
    </row>
    <row r="663" ht="16" customHeight="1" spans="5:13" x14ac:dyDescent="0.25">
      <c r="E663" s="96"/>
      <c r="G663" s="96"/>
      <c r="H663" s="96"/>
      <c r="I663" s="96"/>
      <c r="J663" s="96"/>
      <c r="K663" s="96"/>
      <c r="L663" s="96"/>
      <c r="M663" s="96"/>
    </row>
    <row r="664" ht="16" customHeight="1" spans="5:13" x14ac:dyDescent="0.25">
      <c r="E664" s="96"/>
      <c r="G664" s="96"/>
      <c r="H664" s="96"/>
      <c r="I664" s="96"/>
      <c r="J664" s="96"/>
      <c r="K664" s="96"/>
      <c r="L664" s="96"/>
      <c r="M664" s="96"/>
    </row>
    <row r="665" ht="16" customHeight="1" spans="5:13" x14ac:dyDescent="0.25">
      <c r="E665" s="96"/>
      <c r="G665" s="96"/>
      <c r="H665" s="96"/>
      <c r="I665" s="96"/>
      <c r="J665" s="96"/>
      <c r="K665" s="96"/>
      <c r="L665" s="96"/>
      <c r="M665" s="96"/>
    </row>
    <row r="666" ht="16" customHeight="1" spans="5:13" x14ac:dyDescent="0.25">
      <c r="E666" s="96"/>
      <c r="G666" s="96"/>
      <c r="H666" s="96"/>
      <c r="I666" s="96"/>
      <c r="J666" s="96"/>
      <c r="K666" s="96"/>
      <c r="L666" s="96"/>
      <c r="M666" s="96"/>
    </row>
    <row r="667" ht="16" customHeight="1" spans="5:13" x14ac:dyDescent="0.25">
      <c r="E667" s="96"/>
      <c r="G667" s="96"/>
      <c r="H667" s="96"/>
      <c r="I667" s="96"/>
      <c r="J667" s="96"/>
      <c r="K667" s="96"/>
      <c r="L667" s="96"/>
      <c r="M667" s="96"/>
    </row>
    <row r="668" ht="16" customHeight="1" spans="5:13" x14ac:dyDescent="0.25">
      <c r="E668" s="96"/>
      <c r="G668" s="96"/>
      <c r="H668" s="96"/>
      <c r="I668" s="96"/>
      <c r="J668" s="96"/>
      <c r="K668" s="96"/>
      <c r="L668" s="96"/>
      <c r="M668" s="96"/>
    </row>
    <row r="669" ht="16" customHeight="1" spans="5:13" x14ac:dyDescent="0.25">
      <c r="E669" s="96"/>
      <c r="G669" s="96"/>
      <c r="H669" s="96"/>
      <c r="I669" s="96"/>
      <c r="J669" s="96"/>
      <c r="K669" s="96"/>
      <c r="L669" s="96"/>
      <c r="M669" s="96"/>
    </row>
    <row r="670" ht="16" customHeight="1" spans="5:13" x14ac:dyDescent="0.25">
      <c r="E670" s="96"/>
      <c r="G670" s="96"/>
      <c r="H670" s="96"/>
      <c r="I670" s="96"/>
      <c r="J670" s="96"/>
      <c r="K670" s="96"/>
      <c r="L670" s="96"/>
      <c r="M670" s="96"/>
    </row>
    <row r="671" ht="16" customHeight="1" spans="5:13" x14ac:dyDescent="0.25">
      <c r="E671" s="96"/>
      <c r="G671" s="96"/>
      <c r="H671" s="96"/>
      <c r="I671" s="96"/>
      <c r="J671" s="96"/>
      <c r="K671" s="96"/>
      <c r="L671" s="96"/>
      <c r="M671" s="96"/>
    </row>
    <row r="672" ht="16" customHeight="1" spans="5:13" x14ac:dyDescent="0.25">
      <c r="E672" s="96"/>
      <c r="G672" s="96"/>
      <c r="H672" s="96"/>
      <c r="I672" s="96"/>
      <c r="J672" s="96"/>
      <c r="K672" s="96"/>
      <c r="L672" s="96"/>
      <c r="M672" s="96"/>
    </row>
    <row r="673" ht="16" customHeight="1" spans="5:13" x14ac:dyDescent="0.25">
      <c r="E673" s="96"/>
      <c r="G673" s="96"/>
      <c r="H673" s="96"/>
      <c r="I673" s="96"/>
      <c r="J673" s="96"/>
      <c r="K673" s="96"/>
      <c r="L673" s="96"/>
      <c r="M673" s="96"/>
    </row>
    <row r="674" ht="16" customHeight="1" spans="5:13" x14ac:dyDescent="0.25">
      <c r="E674" s="96"/>
      <c r="G674" s="96"/>
      <c r="H674" s="96"/>
      <c r="I674" s="96"/>
      <c r="J674" s="96"/>
      <c r="K674" s="96"/>
      <c r="L674" s="96"/>
      <c r="M674" s="96"/>
    </row>
    <row r="675" ht="16" customHeight="1" spans="5:13" x14ac:dyDescent="0.25">
      <c r="E675" s="96"/>
      <c r="G675" s="96"/>
      <c r="H675" s="96"/>
      <c r="I675" s="96"/>
      <c r="J675" s="96"/>
      <c r="K675" s="96"/>
      <c r="L675" s="96"/>
      <c r="M675" s="96"/>
    </row>
    <row r="676" ht="16" customHeight="1" spans="5:13" x14ac:dyDescent="0.25">
      <c r="E676" s="96"/>
      <c r="G676" s="96"/>
      <c r="H676" s="96"/>
      <c r="I676" s="96"/>
      <c r="J676" s="96"/>
      <c r="K676" s="96"/>
      <c r="L676" s="96"/>
      <c r="M676" s="96"/>
    </row>
    <row r="677" ht="16" customHeight="1" spans="5:13" x14ac:dyDescent="0.25">
      <c r="E677" s="96"/>
      <c r="G677" s="96"/>
      <c r="H677" s="96"/>
      <c r="I677" s="96"/>
      <c r="J677" s="96"/>
      <c r="K677" s="96"/>
      <c r="L677" s="96"/>
      <c r="M677" s="96"/>
    </row>
    <row r="678" ht="16" customHeight="1" spans="5:13" x14ac:dyDescent="0.25">
      <c r="E678" s="96"/>
      <c r="G678" s="96"/>
      <c r="H678" s="96"/>
      <c r="I678" s="96"/>
      <c r="J678" s="96"/>
      <c r="K678" s="96"/>
      <c r="L678" s="96"/>
      <c r="M678" s="96"/>
    </row>
    <row r="679" ht="16" customHeight="1" spans="5:13" x14ac:dyDescent="0.25">
      <c r="E679" s="96"/>
      <c r="G679" s="96"/>
      <c r="H679" s="96"/>
      <c r="I679" s="96"/>
      <c r="J679" s="96"/>
      <c r="K679" s="96"/>
      <c r="L679" s="96"/>
      <c r="M679" s="96"/>
    </row>
    <row r="680" ht="16" customHeight="1" spans="5:13" x14ac:dyDescent="0.25">
      <c r="E680" s="96"/>
      <c r="G680" s="96"/>
      <c r="H680" s="96"/>
      <c r="I680" s="96"/>
      <c r="J680" s="96"/>
      <c r="K680" s="96"/>
      <c r="L680" s="96"/>
      <c r="M680" s="96"/>
    </row>
    <row r="681" ht="16" customHeight="1" spans="5:13" x14ac:dyDescent="0.25">
      <c r="E681" s="96"/>
      <c r="G681" s="96"/>
      <c r="H681" s="96"/>
      <c r="I681" s="96"/>
      <c r="J681" s="96"/>
      <c r="K681" s="96"/>
      <c r="L681" s="96"/>
      <c r="M681" s="96"/>
    </row>
    <row r="682" ht="16" customHeight="1" spans="5:13" x14ac:dyDescent="0.25">
      <c r="E682" s="96"/>
      <c r="G682" s="96"/>
      <c r="H682" s="96"/>
      <c r="I682" s="96"/>
      <c r="J682" s="96"/>
      <c r="K682" s="96"/>
      <c r="L682" s="96"/>
      <c r="M682" s="96"/>
    </row>
    <row r="683" ht="16" customHeight="1" spans="5:13" x14ac:dyDescent="0.25">
      <c r="E683" s="96"/>
      <c r="G683" s="96"/>
      <c r="H683" s="96"/>
      <c r="I683" s="96"/>
      <c r="J683" s="96"/>
      <c r="K683" s="96"/>
      <c r="L683" s="96"/>
      <c r="M683" s="96"/>
    </row>
    <row r="684" ht="16" customHeight="1" spans="5:13" x14ac:dyDescent="0.25">
      <c r="E684" s="96"/>
      <c r="G684" s="96"/>
      <c r="H684" s="96"/>
      <c r="I684" s="96"/>
      <c r="J684" s="96"/>
      <c r="K684" s="96"/>
      <c r="L684" s="96"/>
      <c r="M684" s="96"/>
    </row>
    <row r="685" ht="16" customHeight="1" spans="5:13" x14ac:dyDescent="0.25">
      <c r="E685" s="96"/>
      <c r="G685" s="96"/>
      <c r="H685" s="96"/>
      <c r="I685" s="96"/>
      <c r="J685" s="96"/>
      <c r="K685" s="96"/>
      <c r="L685" s="96"/>
      <c r="M685" s="96"/>
    </row>
    <row r="686" ht="16" customHeight="1" spans="5:13" x14ac:dyDescent="0.25">
      <c r="E686" s="96"/>
      <c r="G686" s="96"/>
      <c r="H686" s="96"/>
      <c r="I686" s="96"/>
      <c r="J686" s="96"/>
      <c r="K686" s="96"/>
      <c r="L686" s="96"/>
      <c r="M686" s="96"/>
    </row>
    <row r="687" ht="16" customHeight="1" spans="5:13" x14ac:dyDescent="0.25">
      <c r="E687" s="96"/>
      <c r="G687" s="96"/>
      <c r="H687" s="96"/>
      <c r="I687" s="96"/>
      <c r="J687" s="96"/>
      <c r="K687" s="96"/>
      <c r="L687" s="96"/>
      <c r="M687" s="96"/>
    </row>
    <row r="688" ht="16" customHeight="1" spans="5:13" x14ac:dyDescent="0.25">
      <c r="E688" s="96"/>
      <c r="G688" s="96"/>
      <c r="H688" s="96"/>
      <c r="I688" s="96"/>
      <c r="J688" s="96"/>
      <c r="K688" s="96"/>
      <c r="L688" s="96"/>
      <c r="M688" s="96"/>
    </row>
    <row r="689" ht="16" customHeight="1" spans="5:13" x14ac:dyDescent="0.25">
      <c r="E689" s="96"/>
      <c r="G689" s="96"/>
      <c r="H689" s="96"/>
      <c r="I689" s="96"/>
      <c r="J689" s="96"/>
      <c r="K689" s="96"/>
      <c r="L689" s="96"/>
      <c r="M689" s="96"/>
    </row>
    <row r="690" ht="16" customHeight="1" spans="5:13" x14ac:dyDescent="0.25">
      <c r="E690" s="96"/>
      <c r="G690" s="96"/>
      <c r="H690" s="96"/>
      <c r="I690" s="96"/>
      <c r="J690" s="96"/>
      <c r="K690" s="96"/>
      <c r="L690" s="96"/>
      <c r="M690" s="96"/>
    </row>
    <row r="691" ht="16" customHeight="1" spans="5:13" x14ac:dyDescent="0.25">
      <c r="E691" s="96"/>
      <c r="G691" s="96"/>
      <c r="H691" s="96"/>
      <c r="I691" s="96"/>
      <c r="J691" s="96"/>
      <c r="K691" s="96"/>
      <c r="L691" s="96"/>
      <c r="M691" s="96"/>
    </row>
    <row r="692" ht="16" customHeight="1" spans="5:13" x14ac:dyDescent="0.25">
      <c r="E692" s="96"/>
      <c r="G692" s="96"/>
      <c r="H692" s="96"/>
      <c r="I692" s="96"/>
      <c r="J692" s="96"/>
      <c r="K692" s="96"/>
      <c r="L692" s="96"/>
      <c r="M692" s="96"/>
    </row>
    <row r="693" ht="16" customHeight="1" spans="5:13" x14ac:dyDescent="0.25">
      <c r="E693" s="96"/>
      <c r="G693" s="96"/>
      <c r="H693" s="96"/>
      <c r="I693" s="96"/>
      <c r="J693" s="96"/>
      <c r="K693" s="96"/>
      <c r="L693" s="96"/>
      <c r="M693" s="96"/>
    </row>
    <row r="694" ht="16" customHeight="1" spans="5:13" x14ac:dyDescent="0.25">
      <c r="E694" s="96"/>
      <c r="G694" s="96"/>
      <c r="H694" s="96"/>
      <c r="I694" s="96"/>
      <c r="J694" s="96"/>
      <c r="K694" s="96"/>
      <c r="L694" s="96"/>
      <c r="M694" s="96"/>
    </row>
    <row r="695" ht="16" customHeight="1" spans="5:13" x14ac:dyDescent="0.25">
      <c r="E695" s="96"/>
      <c r="G695" s="96"/>
      <c r="H695" s="96"/>
      <c r="I695" s="96"/>
      <c r="J695" s="96"/>
      <c r="K695" s="96"/>
      <c r="L695" s="96"/>
      <c r="M695" s="96"/>
    </row>
    <row r="696" ht="16" customHeight="1" spans="5:13" x14ac:dyDescent="0.25">
      <c r="E696" s="96"/>
      <c r="G696" s="96"/>
      <c r="H696" s="96"/>
      <c r="I696" s="96"/>
      <c r="J696" s="96"/>
      <c r="K696" s="96"/>
      <c r="L696" s="96"/>
      <c r="M696" s="96"/>
    </row>
    <row r="697" ht="16" customHeight="1" spans="5:13" x14ac:dyDescent="0.25">
      <c r="E697" s="96"/>
      <c r="G697" s="96"/>
      <c r="H697" s="96"/>
      <c r="I697" s="96"/>
      <c r="J697" s="96"/>
      <c r="K697" s="96"/>
      <c r="L697" s="96"/>
      <c r="M697" s="96"/>
    </row>
    <row r="698" ht="16" customHeight="1" spans="5:13" x14ac:dyDescent="0.25">
      <c r="E698" s="96"/>
      <c r="G698" s="96"/>
      <c r="H698" s="96"/>
      <c r="I698" s="96"/>
      <c r="J698" s="96"/>
      <c r="K698" s="96"/>
      <c r="L698" s="96"/>
      <c r="M698" s="96"/>
    </row>
    <row r="699" ht="16" customHeight="1" spans="5:13" x14ac:dyDescent="0.25">
      <c r="E699" s="96"/>
      <c r="G699" s="96"/>
      <c r="H699" s="96"/>
      <c r="I699" s="96"/>
      <c r="J699" s="96"/>
      <c r="K699" s="96"/>
      <c r="L699" s="96"/>
      <c r="M699" s="96"/>
    </row>
    <row r="700" ht="16" customHeight="1" spans="5:13" x14ac:dyDescent="0.25">
      <c r="E700" s="96"/>
      <c r="G700" s="96"/>
      <c r="H700" s="96"/>
      <c r="I700" s="96"/>
      <c r="J700" s="96"/>
      <c r="K700" s="96"/>
      <c r="L700" s="96"/>
      <c r="M700" s="96"/>
    </row>
    <row r="701" ht="16" customHeight="1" spans="5:13" x14ac:dyDescent="0.25">
      <c r="E701" s="96"/>
      <c r="G701" s="96"/>
      <c r="H701" s="96"/>
      <c r="I701" s="96"/>
      <c r="J701" s="96"/>
      <c r="K701" s="96"/>
      <c r="L701" s="96"/>
      <c r="M701" s="96"/>
    </row>
    <row r="702" ht="16" customHeight="1" spans="5:13" x14ac:dyDescent="0.25">
      <c r="E702" s="96"/>
      <c r="G702" s="96"/>
      <c r="H702" s="96"/>
      <c r="I702" s="96"/>
      <c r="J702" s="96"/>
      <c r="K702" s="96"/>
      <c r="L702" s="96"/>
      <c r="M702" s="96"/>
    </row>
    <row r="703" ht="16" customHeight="1" spans="5:13" x14ac:dyDescent="0.25">
      <c r="E703" s="96"/>
      <c r="G703" s="96"/>
      <c r="H703" s="96"/>
      <c r="I703" s="96"/>
      <c r="J703" s="96"/>
      <c r="K703" s="96"/>
      <c r="L703" s="96"/>
      <c r="M703" s="96"/>
    </row>
    <row r="704" ht="16" customHeight="1" spans="5:13" x14ac:dyDescent="0.25">
      <c r="E704" s="96"/>
      <c r="G704" s="96"/>
      <c r="H704" s="96"/>
      <c r="I704" s="96"/>
      <c r="J704" s="96"/>
      <c r="K704" s="96"/>
      <c r="L704" s="96"/>
      <c r="M704" s="96"/>
    </row>
    <row r="705" ht="16" customHeight="1" spans="5:13" x14ac:dyDescent="0.25">
      <c r="E705" s="96"/>
      <c r="G705" s="96"/>
      <c r="H705" s="96"/>
      <c r="I705" s="96"/>
      <c r="J705" s="96"/>
      <c r="K705" s="96"/>
      <c r="L705" s="96"/>
      <c r="M705" s="96"/>
    </row>
    <row r="706" ht="16" customHeight="1" spans="5:13" x14ac:dyDescent="0.25">
      <c r="E706" s="96"/>
      <c r="G706" s="96"/>
      <c r="H706" s="96"/>
      <c r="I706" s="96"/>
      <c r="J706" s="96"/>
      <c r="K706" s="96"/>
      <c r="L706" s="96"/>
      <c r="M706" s="96"/>
    </row>
    <row r="707" ht="16" customHeight="1" spans="5:13" x14ac:dyDescent="0.25">
      <c r="E707" s="96"/>
      <c r="G707" s="96"/>
      <c r="H707" s="96"/>
      <c r="I707" s="96"/>
      <c r="J707" s="96"/>
      <c r="K707" s="96"/>
      <c r="L707" s="96"/>
      <c r="M707" s="96"/>
    </row>
    <row r="708" ht="16" customHeight="1" spans="5:13" x14ac:dyDescent="0.25">
      <c r="E708" s="96"/>
      <c r="G708" s="96"/>
      <c r="H708" s="96"/>
      <c r="I708" s="96"/>
      <c r="J708" s="96"/>
      <c r="K708" s="96"/>
      <c r="L708" s="96"/>
      <c r="M708" s="96"/>
    </row>
    <row r="709" ht="16" customHeight="1" spans="5:13" x14ac:dyDescent="0.25">
      <c r="E709" s="96"/>
      <c r="G709" s="96"/>
      <c r="H709" s="96"/>
      <c r="I709" s="96"/>
      <c r="J709" s="96"/>
      <c r="K709" s="96"/>
      <c r="L709" s="96"/>
      <c r="M709" s="96"/>
    </row>
    <row r="710" ht="16" customHeight="1" spans="5:13" x14ac:dyDescent="0.25">
      <c r="E710" s="96"/>
      <c r="G710" s="96"/>
      <c r="H710" s="96"/>
      <c r="I710" s="96"/>
      <c r="J710" s="96"/>
      <c r="K710" s="96"/>
      <c r="L710" s="96"/>
      <c r="M710" s="96"/>
    </row>
    <row r="711" ht="16" customHeight="1" spans="5:13" x14ac:dyDescent="0.25">
      <c r="E711" s="96"/>
      <c r="G711" s="96"/>
      <c r="H711" s="96"/>
      <c r="I711" s="96"/>
      <c r="J711" s="96"/>
      <c r="K711" s="96"/>
      <c r="L711" s="96"/>
      <c r="M711" s="96"/>
    </row>
    <row r="712" ht="16" customHeight="1" spans="5:13" x14ac:dyDescent="0.25">
      <c r="E712" s="96"/>
      <c r="G712" s="96"/>
      <c r="H712" s="96"/>
      <c r="I712" s="96"/>
      <c r="J712" s="96"/>
      <c r="K712" s="96"/>
      <c r="L712" s="96"/>
      <c r="M712" s="96"/>
    </row>
    <row r="713" ht="16" customHeight="1" spans="5:13" x14ac:dyDescent="0.25">
      <c r="E713" s="96"/>
      <c r="G713" s="96"/>
      <c r="H713" s="96"/>
      <c r="I713" s="96"/>
      <c r="J713" s="96"/>
      <c r="K713" s="96"/>
      <c r="L713" s="96"/>
      <c r="M713" s="96"/>
    </row>
    <row r="714" ht="16" customHeight="1" spans="5:13" x14ac:dyDescent="0.25">
      <c r="E714" s="96"/>
      <c r="G714" s="96"/>
      <c r="H714" s="96"/>
      <c r="I714" s="96"/>
      <c r="J714" s="96"/>
      <c r="K714" s="96"/>
      <c r="L714" s="96"/>
      <c r="M714" s="96"/>
    </row>
    <row r="715" ht="16" customHeight="1" spans="5:13" x14ac:dyDescent="0.25">
      <c r="E715" s="96"/>
      <c r="G715" s="96"/>
      <c r="H715" s="96"/>
      <c r="I715" s="96"/>
      <c r="J715" s="96"/>
      <c r="K715" s="96"/>
      <c r="L715" s="96"/>
      <c r="M715" s="96"/>
    </row>
    <row r="716" ht="16" customHeight="1" spans="5:13" x14ac:dyDescent="0.25">
      <c r="E716" s="96"/>
      <c r="G716" s="96"/>
      <c r="H716" s="96"/>
      <c r="I716" s="96"/>
      <c r="J716" s="96"/>
      <c r="K716" s="96"/>
      <c r="L716" s="96"/>
      <c r="M716" s="96"/>
    </row>
    <row r="717" ht="16" customHeight="1" spans="5:13" x14ac:dyDescent="0.25">
      <c r="E717" s="96"/>
      <c r="G717" s="96"/>
      <c r="H717" s="96"/>
      <c r="I717" s="96"/>
      <c r="J717" s="96"/>
      <c r="K717" s="96"/>
      <c r="L717" s="96"/>
      <c r="M717" s="96"/>
    </row>
    <row r="718" ht="16" customHeight="1" spans="5:13" x14ac:dyDescent="0.25">
      <c r="E718" s="96"/>
      <c r="G718" s="96"/>
      <c r="H718" s="96"/>
      <c r="I718" s="96"/>
      <c r="J718" s="96"/>
      <c r="K718" s="96"/>
      <c r="L718" s="96"/>
      <c r="M718" s="96"/>
    </row>
    <row r="719" ht="16" customHeight="1" spans="5:13" x14ac:dyDescent="0.25">
      <c r="E719" s="96"/>
      <c r="G719" s="96"/>
      <c r="H719" s="96"/>
      <c r="I719" s="96"/>
      <c r="J719" s="96"/>
      <c r="K719" s="96"/>
      <c r="L719" s="96"/>
      <c r="M719" s="96"/>
    </row>
    <row r="720" ht="16" customHeight="1" spans="5:13" x14ac:dyDescent="0.25">
      <c r="E720" s="96"/>
      <c r="G720" s="96"/>
      <c r="H720" s="96"/>
      <c r="I720" s="96"/>
      <c r="J720" s="96"/>
      <c r="K720" s="96"/>
      <c r="L720" s="96"/>
      <c r="M720" s="96"/>
    </row>
    <row r="721" ht="16" customHeight="1" spans="5:13" x14ac:dyDescent="0.25">
      <c r="E721" s="96"/>
      <c r="G721" s="96"/>
      <c r="H721" s="96"/>
      <c r="I721" s="96"/>
      <c r="J721" s="96"/>
      <c r="K721" s="96"/>
      <c r="L721" s="96"/>
      <c r="M721" s="96"/>
    </row>
    <row r="722" ht="16" customHeight="1" spans="5:13" x14ac:dyDescent="0.25">
      <c r="E722" s="96"/>
      <c r="G722" s="96"/>
      <c r="H722" s="96"/>
      <c r="I722" s="96"/>
      <c r="J722" s="96"/>
      <c r="K722" s="96"/>
      <c r="L722" s="96"/>
      <c r="M722" s="96"/>
    </row>
    <row r="723" ht="16" customHeight="1" spans="5:13" x14ac:dyDescent="0.25">
      <c r="E723" s="96"/>
      <c r="G723" s="96"/>
      <c r="H723" s="96"/>
      <c r="I723" s="96"/>
      <c r="J723" s="96"/>
      <c r="K723" s="96"/>
      <c r="L723" s="96"/>
      <c r="M723" s="96"/>
    </row>
    <row r="724" ht="16" customHeight="1" spans="5:13" x14ac:dyDescent="0.25">
      <c r="E724" s="96"/>
      <c r="G724" s="96"/>
      <c r="H724" s="96"/>
      <c r="I724" s="96"/>
      <c r="J724" s="96"/>
      <c r="K724" s="96"/>
      <c r="L724" s="96"/>
      <c r="M724" s="96"/>
    </row>
    <row r="725" ht="16" customHeight="1" spans="5:13" x14ac:dyDescent="0.25">
      <c r="E725" s="96"/>
      <c r="G725" s="96"/>
      <c r="H725" s="96"/>
      <c r="I725" s="96"/>
      <c r="J725" s="96"/>
      <c r="K725" s="96"/>
      <c r="L725" s="96"/>
      <c r="M725" s="96"/>
    </row>
    <row r="726" ht="16" customHeight="1" spans="5:13" x14ac:dyDescent="0.25">
      <c r="E726" s="96"/>
      <c r="G726" s="96"/>
      <c r="H726" s="96"/>
      <c r="I726" s="96"/>
      <c r="J726" s="96"/>
      <c r="K726" s="96"/>
      <c r="L726" s="96"/>
      <c r="M726" s="96"/>
    </row>
    <row r="727" ht="16" customHeight="1" spans="5:13" x14ac:dyDescent="0.25">
      <c r="E727" s="96"/>
      <c r="G727" s="96"/>
      <c r="H727" s="96"/>
      <c r="I727" s="96"/>
      <c r="J727" s="96"/>
      <c r="K727" s="96"/>
      <c r="L727" s="96"/>
      <c r="M727" s="96"/>
    </row>
    <row r="728" ht="16" customHeight="1" spans="5:13" x14ac:dyDescent="0.25">
      <c r="E728" s="96"/>
      <c r="G728" s="96"/>
      <c r="H728" s="96"/>
      <c r="I728" s="96"/>
      <c r="J728" s="96"/>
      <c r="K728" s="96"/>
      <c r="L728" s="96"/>
      <c r="M728" s="96"/>
    </row>
    <row r="729" ht="16" customHeight="1" spans="5:13" x14ac:dyDescent="0.25">
      <c r="E729" s="96"/>
      <c r="G729" s="96"/>
      <c r="H729" s="96"/>
      <c r="I729" s="96"/>
      <c r="J729" s="96"/>
      <c r="K729" s="96"/>
      <c r="L729" s="96"/>
      <c r="M729" s="96"/>
    </row>
    <row r="730" ht="16" customHeight="1" spans="5:13" x14ac:dyDescent="0.25">
      <c r="E730" s="96"/>
      <c r="G730" s="96"/>
      <c r="H730" s="96"/>
      <c r="I730" s="96"/>
      <c r="J730" s="96"/>
      <c r="K730" s="96"/>
      <c r="L730" s="96"/>
      <c r="M730" s="96"/>
    </row>
    <row r="731" ht="16" customHeight="1" spans="5:13" x14ac:dyDescent="0.25">
      <c r="E731" s="96"/>
      <c r="G731" s="96"/>
      <c r="H731" s="96"/>
      <c r="I731" s="96"/>
      <c r="J731" s="96"/>
      <c r="K731" s="96"/>
      <c r="L731" s="96"/>
      <c r="M731" s="96"/>
    </row>
    <row r="732" ht="16" customHeight="1" spans="5:13" x14ac:dyDescent="0.25">
      <c r="E732" s="96"/>
      <c r="G732" s="96"/>
      <c r="H732" s="96"/>
      <c r="I732" s="96"/>
      <c r="J732" s="96"/>
      <c r="K732" s="96"/>
      <c r="L732" s="96"/>
      <c r="M732" s="96"/>
    </row>
    <row r="733" ht="16" customHeight="1" spans="5:13" x14ac:dyDescent="0.25">
      <c r="E733" s="96"/>
      <c r="G733" s="96"/>
      <c r="H733" s="96"/>
      <c r="I733" s="96"/>
      <c r="J733" s="96"/>
      <c r="K733" s="96"/>
      <c r="L733" s="96"/>
      <c r="M733" s="96"/>
    </row>
    <row r="734" ht="16" customHeight="1" spans="5:13" x14ac:dyDescent="0.25">
      <c r="E734" s="96"/>
      <c r="G734" s="96"/>
      <c r="H734" s="96"/>
      <c r="I734" s="96"/>
      <c r="J734" s="96"/>
      <c r="K734" s="96"/>
      <c r="L734" s="96"/>
      <c r="M734" s="96"/>
    </row>
    <row r="735" ht="16" customHeight="1" spans="5:13" x14ac:dyDescent="0.25">
      <c r="E735" s="96"/>
      <c r="G735" s="96"/>
      <c r="H735" s="96"/>
      <c r="I735" s="96"/>
      <c r="J735" s="96"/>
      <c r="K735" s="96"/>
      <c r="L735" s="96"/>
      <c r="M735" s="96"/>
    </row>
    <row r="736" ht="16" customHeight="1" spans="5:13" x14ac:dyDescent="0.25">
      <c r="E736" s="96"/>
      <c r="G736" s="96"/>
      <c r="H736" s="96"/>
      <c r="I736" s="96"/>
      <c r="J736" s="96"/>
      <c r="K736" s="96"/>
      <c r="L736" s="96"/>
      <c r="M736" s="96"/>
    </row>
    <row r="737" ht="16" customHeight="1" spans="5:13" x14ac:dyDescent="0.25">
      <c r="E737" s="96"/>
      <c r="G737" s="96"/>
      <c r="H737" s="96"/>
      <c r="I737" s="96"/>
      <c r="J737" s="96"/>
      <c r="K737" s="96"/>
      <c r="L737" s="96"/>
      <c r="M737" s="96"/>
    </row>
    <row r="738" ht="16" customHeight="1" spans="5:13" x14ac:dyDescent="0.25">
      <c r="E738" s="96"/>
      <c r="G738" s="96"/>
      <c r="H738" s="96"/>
      <c r="I738" s="96"/>
      <c r="J738" s="96"/>
      <c r="K738" s="96"/>
      <c r="L738" s="96"/>
      <c r="M738" s="96"/>
    </row>
    <row r="739" ht="16" customHeight="1" spans="5:13" x14ac:dyDescent="0.25">
      <c r="E739" s="96"/>
      <c r="G739" s="96"/>
      <c r="H739" s="96"/>
      <c r="I739" s="96"/>
      <c r="J739" s="96"/>
      <c r="K739" s="96"/>
      <c r="L739" s="96"/>
      <c r="M739" s="96"/>
    </row>
    <row r="740" ht="16" customHeight="1" spans="5:13" x14ac:dyDescent="0.25">
      <c r="E740" s="96"/>
      <c r="G740" s="96"/>
      <c r="H740" s="96"/>
      <c r="I740" s="96"/>
      <c r="J740" s="96"/>
      <c r="K740" s="96"/>
      <c r="L740" s="96"/>
      <c r="M740" s="96"/>
    </row>
    <row r="741" ht="16" customHeight="1" spans="5:13" x14ac:dyDescent="0.25">
      <c r="E741" s="96"/>
      <c r="G741" s="96"/>
      <c r="H741" s="96"/>
      <c r="I741" s="96"/>
      <c r="J741" s="96"/>
      <c r="K741" s="96"/>
      <c r="L741" s="96"/>
      <c r="M741" s="96"/>
    </row>
    <row r="742" ht="16" customHeight="1" spans="5:13" x14ac:dyDescent="0.25">
      <c r="E742" s="96"/>
      <c r="G742" s="96"/>
      <c r="H742" s="96"/>
      <c r="I742" s="96"/>
      <c r="J742" s="96"/>
      <c r="K742" s="96"/>
      <c r="L742" s="96"/>
      <c r="M742" s="96"/>
    </row>
    <row r="743" ht="16" customHeight="1" spans="5:13" x14ac:dyDescent="0.25">
      <c r="E743" s="96"/>
      <c r="G743" s="96"/>
      <c r="H743" s="96"/>
      <c r="I743" s="96"/>
      <c r="J743" s="96"/>
      <c r="K743" s="96"/>
      <c r="L743" s="96"/>
      <c r="M743" s="96"/>
    </row>
    <row r="744" ht="16" customHeight="1" spans="5:13" x14ac:dyDescent="0.25">
      <c r="E744" s="96"/>
      <c r="G744" s="96"/>
      <c r="H744" s="96"/>
      <c r="I744" s="96"/>
      <c r="J744" s="96"/>
      <c r="K744" s="96"/>
      <c r="L744" s="96"/>
      <c r="M744" s="96"/>
    </row>
    <row r="745" ht="16" customHeight="1" spans="5:13" x14ac:dyDescent="0.25">
      <c r="E745" s="96"/>
      <c r="G745" s="96"/>
      <c r="H745" s="96"/>
      <c r="I745" s="96"/>
      <c r="J745" s="96"/>
      <c r="K745" s="96"/>
      <c r="L745" s="96"/>
      <c r="M745" s="96"/>
    </row>
    <row r="746" ht="16" customHeight="1" spans="5:13" x14ac:dyDescent="0.25">
      <c r="E746" s="96"/>
      <c r="G746" s="96"/>
      <c r="H746" s="96"/>
      <c r="I746" s="96"/>
      <c r="J746" s="96"/>
      <c r="K746" s="96"/>
      <c r="L746" s="96"/>
      <c r="M746" s="96"/>
    </row>
    <row r="747" ht="16" customHeight="1" spans="5:13" x14ac:dyDescent="0.25">
      <c r="E747" s="96"/>
      <c r="G747" s="96"/>
      <c r="H747" s="96"/>
      <c r="I747" s="96"/>
      <c r="J747" s="96"/>
      <c r="K747" s="96"/>
      <c r="L747" s="96"/>
      <c r="M747" s="96"/>
    </row>
    <row r="748" ht="16" customHeight="1" spans="5:13" x14ac:dyDescent="0.25">
      <c r="E748" s="96"/>
      <c r="G748" s="96"/>
      <c r="H748" s="96"/>
      <c r="I748" s="96"/>
      <c r="J748" s="96"/>
      <c r="K748" s="96"/>
      <c r="L748" s="96"/>
      <c r="M748" s="96"/>
    </row>
    <row r="749" ht="16" customHeight="1" spans="5:13" x14ac:dyDescent="0.25">
      <c r="E749" s="96"/>
      <c r="G749" s="96"/>
      <c r="H749" s="96"/>
      <c r="I749" s="96"/>
      <c r="J749" s="96"/>
      <c r="K749" s="96"/>
      <c r="L749" s="96"/>
      <c r="M749" s="96"/>
    </row>
    <row r="750" ht="16" customHeight="1" spans="5:13" x14ac:dyDescent="0.25">
      <c r="E750" s="96"/>
      <c r="G750" s="96"/>
      <c r="H750" s="96"/>
      <c r="I750" s="96"/>
      <c r="J750" s="96"/>
      <c r="K750" s="96"/>
      <c r="L750" s="96"/>
      <c r="M750" s="96"/>
    </row>
    <row r="751" ht="16" customHeight="1" spans="5:13" x14ac:dyDescent="0.25">
      <c r="E751" s="96"/>
      <c r="G751" s="96"/>
      <c r="H751" s="96"/>
      <c r="I751" s="96"/>
      <c r="J751" s="96"/>
      <c r="K751" s="96"/>
      <c r="L751" s="96"/>
      <c r="M751" s="96"/>
    </row>
    <row r="752" ht="16" customHeight="1" spans="5:13" x14ac:dyDescent="0.25">
      <c r="E752" s="96"/>
      <c r="G752" s="96"/>
      <c r="H752" s="96"/>
      <c r="I752" s="96"/>
      <c r="J752" s="96"/>
      <c r="K752" s="96"/>
      <c r="L752" s="96"/>
      <c r="M752" s="96"/>
    </row>
    <row r="753" ht="16" customHeight="1" spans="5:13" x14ac:dyDescent="0.25">
      <c r="E753" s="96"/>
      <c r="G753" s="96"/>
      <c r="H753" s="96"/>
      <c r="I753" s="96"/>
      <c r="J753" s="96"/>
      <c r="K753" s="96"/>
      <c r="L753" s="96"/>
      <c r="M753" s="96"/>
    </row>
    <row r="754" ht="16" customHeight="1" spans="5:13" x14ac:dyDescent="0.25">
      <c r="E754" s="96"/>
      <c r="G754" s="96"/>
      <c r="H754" s="96"/>
      <c r="I754" s="96"/>
      <c r="J754" s="96"/>
      <c r="K754" s="96"/>
      <c r="L754" s="96"/>
      <c r="M754" s="96"/>
    </row>
    <row r="755" ht="16" customHeight="1" spans="5:13" x14ac:dyDescent="0.25">
      <c r="E755" s="96"/>
      <c r="G755" s="96"/>
      <c r="H755" s="96"/>
      <c r="I755" s="96"/>
      <c r="J755" s="96"/>
      <c r="K755" s="96"/>
      <c r="L755" s="96"/>
      <c r="M755" s="96"/>
    </row>
    <row r="756" ht="16" customHeight="1" spans="5:13" x14ac:dyDescent="0.25">
      <c r="E756" s="96"/>
      <c r="G756" s="96"/>
      <c r="H756" s="96"/>
      <c r="I756" s="96"/>
      <c r="J756" s="96"/>
      <c r="K756" s="96"/>
      <c r="L756" s="96"/>
      <c r="M756" s="96"/>
    </row>
    <row r="757" ht="16" customHeight="1" spans="5:13" x14ac:dyDescent="0.25">
      <c r="E757" s="96"/>
      <c r="G757" s="96"/>
      <c r="H757" s="96"/>
      <c r="I757" s="96"/>
      <c r="J757" s="96"/>
      <c r="K757" s="96"/>
      <c r="L757" s="96"/>
      <c r="M757" s="96"/>
    </row>
    <row r="758" ht="16" customHeight="1" spans="5:13" x14ac:dyDescent="0.25">
      <c r="E758" s="96"/>
      <c r="G758" s="96"/>
      <c r="H758" s="96"/>
      <c r="I758" s="96"/>
      <c r="J758" s="96"/>
      <c r="K758" s="96"/>
      <c r="L758" s="96"/>
      <c r="M758" s="96"/>
    </row>
    <row r="759" ht="16" customHeight="1" spans="5:13" x14ac:dyDescent="0.25">
      <c r="E759" s="96"/>
      <c r="G759" s="96"/>
      <c r="H759" s="96"/>
      <c r="I759" s="96"/>
      <c r="J759" s="96"/>
      <c r="K759" s="96"/>
      <c r="L759" s="96"/>
      <c r="M759" s="96"/>
    </row>
    <row r="760" ht="16" customHeight="1" spans="5:13" x14ac:dyDescent="0.25">
      <c r="E760" s="96"/>
      <c r="G760" s="96"/>
      <c r="H760" s="96"/>
      <c r="I760" s="96"/>
      <c r="J760" s="96"/>
      <c r="K760" s="96"/>
      <c r="L760" s="96"/>
      <c r="M760" s="96"/>
    </row>
    <row r="761" ht="16" customHeight="1" spans="5:13" x14ac:dyDescent="0.25">
      <c r="E761" s="96"/>
      <c r="G761" s="96"/>
      <c r="H761" s="96"/>
      <c r="I761" s="96"/>
      <c r="J761" s="96"/>
      <c r="K761" s="96"/>
      <c r="L761" s="96"/>
      <c r="M761" s="96"/>
    </row>
    <row r="762" ht="16" customHeight="1" spans="5:13" x14ac:dyDescent="0.25">
      <c r="E762" s="96"/>
      <c r="G762" s="96"/>
      <c r="H762" s="96"/>
      <c r="I762" s="96"/>
      <c r="J762" s="96"/>
      <c r="K762" s="96"/>
      <c r="L762" s="96"/>
      <c r="M762" s="96"/>
    </row>
    <row r="763" ht="16" customHeight="1" spans="5:13" x14ac:dyDescent="0.25">
      <c r="E763" s="96"/>
      <c r="G763" s="96"/>
      <c r="H763" s="96"/>
      <c r="I763" s="96"/>
      <c r="J763" s="96"/>
      <c r="K763" s="96"/>
      <c r="L763" s="96"/>
      <c r="M763" s="96"/>
    </row>
    <row r="764" ht="16" customHeight="1" spans="5:13" x14ac:dyDescent="0.25">
      <c r="E764" s="96"/>
      <c r="G764" s="96"/>
      <c r="H764" s="96"/>
      <c r="I764" s="96"/>
      <c r="J764" s="96"/>
      <c r="K764" s="96"/>
      <c r="L764" s="96"/>
      <c r="M764" s="96"/>
    </row>
    <row r="765" ht="16" customHeight="1" spans="5:13" x14ac:dyDescent="0.25">
      <c r="E765" s="96"/>
      <c r="G765" s="96"/>
      <c r="H765" s="96"/>
      <c r="I765" s="96"/>
      <c r="J765" s="96"/>
      <c r="K765" s="96"/>
      <c r="L765" s="96"/>
      <c r="M765" s="96"/>
    </row>
    <row r="766" ht="16" customHeight="1" spans="5:13" x14ac:dyDescent="0.25">
      <c r="E766" s="96"/>
      <c r="G766" s="96"/>
      <c r="H766" s="96"/>
      <c r="I766" s="96"/>
      <c r="J766" s="96"/>
      <c r="K766" s="96"/>
      <c r="L766" s="96"/>
      <c r="M766" s="96"/>
    </row>
    <row r="767" ht="16" customHeight="1" spans="5:13" x14ac:dyDescent="0.25">
      <c r="E767" s="96"/>
      <c r="G767" s="96"/>
      <c r="H767" s="96"/>
      <c r="I767" s="96"/>
      <c r="J767" s="96"/>
      <c r="K767" s="96"/>
      <c r="L767" s="96"/>
      <c r="M767" s="96"/>
    </row>
    <row r="768" ht="16" customHeight="1" spans="5:13" x14ac:dyDescent="0.25">
      <c r="E768" s="96"/>
      <c r="G768" s="96"/>
      <c r="H768" s="96"/>
      <c r="I768" s="96"/>
      <c r="J768" s="96"/>
      <c r="K768" s="96"/>
      <c r="L768" s="96"/>
      <c r="M768" s="96"/>
    </row>
    <row r="769" ht="16" customHeight="1" spans="5:13" x14ac:dyDescent="0.25">
      <c r="E769" s="96"/>
      <c r="G769" s="96"/>
      <c r="H769" s="96"/>
      <c r="I769" s="96"/>
      <c r="J769" s="96"/>
      <c r="K769" s="96"/>
      <c r="L769" s="96"/>
      <c r="M769" s="96"/>
    </row>
    <row r="770" ht="16" customHeight="1" spans="5:13" x14ac:dyDescent="0.25">
      <c r="E770" s="96"/>
      <c r="G770" s="96"/>
      <c r="H770" s="96"/>
      <c r="I770" s="96"/>
      <c r="J770" s="96"/>
      <c r="K770" s="96"/>
      <c r="L770" s="96"/>
      <c r="M770" s="96"/>
    </row>
    <row r="771" ht="16" customHeight="1" spans="5:13" x14ac:dyDescent="0.25">
      <c r="E771" s="96"/>
      <c r="G771" s="96"/>
      <c r="H771" s="96"/>
      <c r="I771" s="96"/>
      <c r="J771" s="96"/>
      <c r="K771" s="96"/>
      <c r="L771" s="96"/>
      <c r="M771" s="96"/>
    </row>
    <row r="772" ht="16" customHeight="1" spans="5:13" x14ac:dyDescent="0.25">
      <c r="E772" s="96"/>
      <c r="G772" s="96"/>
      <c r="H772" s="96"/>
      <c r="I772" s="96"/>
      <c r="J772" s="96"/>
      <c r="K772" s="96"/>
      <c r="L772" s="96"/>
      <c r="M772" s="96"/>
    </row>
    <row r="773" ht="16" customHeight="1" spans="5:13" x14ac:dyDescent="0.25">
      <c r="E773" s="96"/>
      <c r="G773" s="96"/>
      <c r="H773" s="96"/>
      <c r="I773" s="96"/>
      <c r="J773" s="96"/>
      <c r="K773" s="96"/>
      <c r="L773" s="96"/>
      <c r="M773" s="96"/>
    </row>
    <row r="774" ht="16" customHeight="1" spans="5:13" x14ac:dyDescent="0.25">
      <c r="E774" s="96"/>
      <c r="G774" s="96"/>
      <c r="H774" s="96"/>
      <c r="I774" s="96"/>
      <c r="J774" s="96"/>
      <c r="K774" s="96"/>
      <c r="L774" s="96"/>
      <c r="M774" s="96"/>
    </row>
    <row r="775" ht="16" customHeight="1" spans="5:13" x14ac:dyDescent="0.25">
      <c r="E775" s="96"/>
      <c r="G775" s="96"/>
      <c r="H775" s="96"/>
      <c r="I775" s="96"/>
      <c r="J775" s="96"/>
      <c r="K775" s="96"/>
      <c r="L775" s="96"/>
      <c r="M775" s="96"/>
    </row>
    <row r="776" ht="16" customHeight="1" spans="5:13" x14ac:dyDescent="0.25">
      <c r="E776" s="96"/>
      <c r="G776" s="96"/>
      <c r="H776" s="96"/>
      <c r="I776" s="96"/>
      <c r="J776" s="96"/>
      <c r="K776" s="96"/>
      <c r="L776" s="96"/>
      <c r="M776" s="96"/>
    </row>
    <row r="777" ht="16" customHeight="1" spans="5:13" x14ac:dyDescent="0.25">
      <c r="E777" s="96"/>
      <c r="G777" s="96"/>
      <c r="H777" s="96"/>
      <c r="I777" s="96"/>
      <c r="J777" s="96"/>
      <c r="K777" s="96"/>
      <c r="L777" s="96"/>
      <c r="M777" s="96"/>
    </row>
    <row r="778" ht="16" customHeight="1" spans="5:13" x14ac:dyDescent="0.25">
      <c r="E778" s="96"/>
      <c r="G778" s="96"/>
      <c r="H778" s="96"/>
      <c r="I778" s="96"/>
      <c r="J778" s="96"/>
      <c r="K778" s="96"/>
      <c r="L778" s="96"/>
      <c r="M778" s="96"/>
    </row>
    <row r="779" ht="16" customHeight="1" spans="5:13" x14ac:dyDescent="0.25">
      <c r="E779" s="96"/>
      <c r="G779" s="96"/>
      <c r="H779" s="96"/>
      <c r="I779" s="96"/>
      <c r="J779" s="96"/>
      <c r="K779" s="96"/>
      <c r="L779" s="96"/>
      <c r="M779" s="96"/>
    </row>
    <row r="780" ht="16" customHeight="1" spans="5:13" x14ac:dyDescent="0.25">
      <c r="E780" s="96"/>
      <c r="G780" s="96"/>
      <c r="H780" s="96"/>
      <c r="I780" s="96"/>
      <c r="J780" s="96"/>
      <c r="K780" s="96"/>
      <c r="L780" s="96"/>
      <c r="M780" s="96"/>
    </row>
    <row r="781" ht="16" customHeight="1" spans="5:13" x14ac:dyDescent="0.25">
      <c r="E781" s="96"/>
      <c r="G781" s="96"/>
      <c r="H781" s="96"/>
      <c r="I781" s="96"/>
      <c r="J781" s="96"/>
      <c r="K781" s="96"/>
      <c r="L781" s="96"/>
      <c r="M781" s="96"/>
    </row>
    <row r="782" ht="16" customHeight="1" spans="5:13" x14ac:dyDescent="0.25">
      <c r="E782" s="96"/>
      <c r="G782" s="96"/>
      <c r="H782" s="96"/>
      <c r="I782" s="96"/>
      <c r="J782" s="96"/>
      <c r="K782" s="96"/>
      <c r="L782" s="96"/>
      <c r="M782" s="96"/>
    </row>
    <row r="783" ht="16" customHeight="1" spans="5:13" x14ac:dyDescent="0.25">
      <c r="E783" s="96"/>
      <c r="G783" s="96"/>
      <c r="H783" s="96"/>
      <c r="I783" s="96"/>
      <c r="J783" s="96"/>
      <c r="K783" s="96"/>
      <c r="L783" s="96"/>
      <c r="M783" s="96"/>
    </row>
    <row r="784" ht="16" customHeight="1" spans="5:13" x14ac:dyDescent="0.25">
      <c r="E784" s="96"/>
      <c r="G784" s="96"/>
      <c r="H784" s="96"/>
      <c r="I784" s="96"/>
      <c r="J784" s="96"/>
      <c r="K784" s="96"/>
      <c r="L784" s="96"/>
      <c r="M784" s="96"/>
    </row>
    <row r="785" ht="16" customHeight="1" spans="5:13" x14ac:dyDescent="0.25">
      <c r="E785" s="96"/>
      <c r="G785" s="96"/>
      <c r="H785" s="96"/>
      <c r="I785" s="96"/>
      <c r="J785" s="96"/>
      <c r="K785" s="96"/>
      <c r="L785" s="96"/>
      <c r="M785" s="96"/>
    </row>
    <row r="786" ht="16" customHeight="1" spans="5:13" x14ac:dyDescent="0.25">
      <c r="E786" s="96"/>
      <c r="G786" s="96"/>
      <c r="H786" s="96"/>
      <c r="I786" s="96"/>
      <c r="J786" s="96"/>
      <c r="K786" s="96"/>
      <c r="L786" s="96"/>
      <c r="M786" s="96"/>
    </row>
    <row r="787" ht="16" customHeight="1" spans="5:13" x14ac:dyDescent="0.25">
      <c r="E787" s="96"/>
      <c r="H787" s="96"/>
      <c r="I787" s="96"/>
      <c r="J787" s="96"/>
      <c r="K787" s="96"/>
      <c r="L787" s="96"/>
      <c r="M787" s="96"/>
    </row>
    <row r="788" ht="16" customHeight="1" spans="5:13" x14ac:dyDescent="0.25">
      <c r="E788" s="96"/>
      <c r="H788" s="96"/>
      <c r="I788" s="96"/>
      <c r="J788" s="96"/>
      <c r="K788" s="96"/>
      <c r="L788" s="96"/>
      <c r="M788" s="96"/>
    </row>
    <row r="789" ht="16" customHeight="1" spans="5:13" x14ac:dyDescent="0.25">
      <c r="E789" s="96"/>
      <c r="H789" s="96"/>
      <c r="I789" s="96"/>
      <c r="J789" s="96"/>
      <c r="K789" s="96"/>
      <c r="L789" s="96"/>
      <c r="M789" s="96"/>
    </row>
    <row r="790" ht="16" customHeight="1" spans="5:13" x14ac:dyDescent="0.25">
      <c r="E790" s="96"/>
      <c r="H790" s="96"/>
      <c r="I790" s="96"/>
      <c r="J790" s="96"/>
      <c r="K790" s="96"/>
      <c r="L790" s="96"/>
      <c r="M790" s="96"/>
    </row>
    <row r="791" ht="16" customHeight="1" spans="5:13" x14ac:dyDescent="0.25">
      <c r="E791" s="96"/>
      <c r="H791" s="96"/>
      <c r="I791" s="96"/>
      <c r="J791" s="96"/>
      <c r="K791" s="96"/>
      <c r="L791" s="96"/>
      <c r="M791" s="96"/>
    </row>
    <row r="792" ht="16" customHeight="1" spans="5:13" x14ac:dyDescent="0.25">
      <c r="E792" s="96"/>
      <c r="H792" s="96"/>
      <c r="I792" s="96"/>
      <c r="J792" s="96"/>
      <c r="K792" s="96"/>
      <c r="L792" s="96"/>
      <c r="M792" s="96"/>
    </row>
    <row r="793" ht="16" customHeight="1" spans="5:13" x14ac:dyDescent="0.25">
      <c r="E793" s="96"/>
      <c r="H793" s="96"/>
      <c r="I793" s="96"/>
      <c r="J793" s="96"/>
      <c r="K793" s="96"/>
      <c r="L793" s="96"/>
      <c r="M793" s="96"/>
    </row>
    <row r="794" ht="16" customHeight="1" spans="5:13" x14ac:dyDescent="0.25">
      <c r="E794" s="96"/>
      <c r="H794" s="96"/>
      <c r="I794" s="96"/>
      <c r="J794" s="96"/>
      <c r="K794" s="96"/>
      <c r="L794" s="96"/>
      <c r="M794" s="96"/>
    </row>
    <row r="795" ht="16" customHeight="1" spans="5:13" x14ac:dyDescent="0.25">
      <c r="E795" s="96"/>
      <c r="H795" s="96"/>
      <c r="I795" s="96"/>
      <c r="J795" s="96"/>
      <c r="K795" s="96"/>
      <c r="L795" s="96"/>
      <c r="M795" s="96"/>
    </row>
    <row r="796" ht="16" customHeight="1" spans="5:13" x14ac:dyDescent="0.25">
      <c r="E796" s="96"/>
      <c r="H796" s="96"/>
      <c r="I796" s="96"/>
      <c r="J796" s="96"/>
      <c r="K796" s="96"/>
      <c r="L796" s="96"/>
      <c r="M796" s="96"/>
    </row>
    <row r="797" ht="16" customHeight="1" spans="5:13" x14ac:dyDescent="0.25">
      <c r="E797" s="96"/>
      <c r="H797" s="96"/>
      <c r="I797" s="96"/>
      <c r="J797" s="96"/>
      <c r="K797" s="96"/>
      <c r="L797" s="96"/>
      <c r="M797" s="96"/>
    </row>
    <row r="798" ht="16" customHeight="1" spans="5:13" x14ac:dyDescent="0.25">
      <c r="E798" s="96"/>
      <c r="H798" s="96"/>
      <c r="I798" s="96"/>
      <c r="J798" s="96"/>
      <c r="K798" s="96"/>
      <c r="L798" s="96"/>
      <c r="M798" s="96"/>
    </row>
    <row r="799" ht="16" customHeight="1" spans="5:13" x14ac:dyDescent="0.25">
      <c r="E799" s="96"/>
      <c r="H799" s="96"/>
      <c r="I799" s="96"/>
      <c r="J799" s="96"/>
      <c r="K799" s="96"/>
      <c r="L799" s="96"/>
      <c r="M799" s="96"/>
    </row>
    <row r="800" ht="16" customHeight="1" spans="5:13" x14ac:dyDescent="0.25">
      <c r="E800" s="96"/>
      <c r="H800" s="96"/>
      <c r="I800" s="96"/>
      <c r="J800" s="96"/>
      <c r="K800" s="96"/>
      <c r="L800" s="96"/>
      <c r="M800" s="96"/>
    </row>
    <row r="801" ht="16" customHeight="1" spans="5:13" x14ac:dyDescent="0.25">
      <c r="E801" s="96"/>
      <c r="H801" s="96"/>
      <c r="I801" s="96"/>
      <c r="J801" s="96"/>
      <c r="K801" s="96"/>
      <c r="L801" s="96"/>
      <c r="M801" s="96"/>
    </row>
    <row r="802" ht="16" customHeight="1" spans="5:13" x14ac:dyDescent="0.25">
      <c r="E802" s="96"/>
      <c r="H802" s="96"/>
      <c r="I802" s="96"/>
      <c r="J802" s="96"/>
      <c r="K802" s="96"/>
      <c r="L802" s="96"/>
      <c r="M802" s="96"/>
    </row>
    <row r="803" ht="16" customHeight="1" spans="5:13" x14ac:dyDescent="0.25">
      <c r="E803" s="96"/>
      <c r="H803" s="96"/>
      <c r="I803" s="96"/>
      <c r="J803" s="96"/>
      <c r="K803" s="96"/>
      <c r="L803" s="96"/>
      <c r="M803" s="96"/>
    </row>
    <row r="804" ht="16" customHeight="1" spans="5:13" x14ac:dyDescent="0.25">
      <c r="E804" s="96"/>
      <c r="H804" s="96"/>
      <c r="I804" s="96"/>
      <c r="J804" s="96"/>
      <c r="K804" s="96"/>
      <c r="L804" s="96"/>
      <c r="M804" s="96"/>
    </row>
    <row r="805" ht="16" customHeight="1" spans="5:13" x14ac:dyDescent="0.25">
      <c r="E805" s="96"/>
      <c r="H805" s="96"/>
      <c r="I805" s="96"/>
      <c r="J805" s="96"/>
      <c r="K805" s="96"/>
      <c r="L805" s="96"/>
      <c r="M805" s="96"/>
    </row>
    <row r="806" ht="16" customHeight="1" spans="5:13" x14ac:dyDescent="0.25">
      <c r="E806" s="96"/>
      <c r="H806" s="96"/>
      <c r="I806" s="96"/>
      <c r="J806" s="96"/>
      <c r="K806" s="96"/>
      <c r="L806" s="96"/>
      <c r="M806" s="96"/>
    </row>
    <row r="807" ht="16" customHeight="1" spans="5:13" x14ac:dyDescent="0.25">
      <c r="E807" s="96"/>
      <c r="H807" s="96"/>
      <c r="I807" s="96"/>
      <c r="J807" s="96"/>
      <c r="K807" s="96"/>
      <c r="L807" s="96"/>
      <c r="M807" s="96"/>
    </row>
    <row r="808" ht="16" customHeight="1" spans="5:13" x14ac:dyDescent="0.25">
      <c r="E808" s="96"/>
      <c r="H808" s="96"/>
      <c r="I808" s="96"/>
      <c r="J808" s="96"/>
      <c r="K808" s="96"/>
      <c r="L808" s="96"/>
      <c r="M808" s="96"/>
    </row>
    <row r="809" ht="16" customHeight="1" spans="5:13" x14ac:dyDescent="0.25">
      <c r="E809" s="96"/>
      <c r="H809" s="96"/>
      <c r="I809" s="96"/>
      <c r="J809" s="96"/>
      <c r="K809" s="96"/>
      <c r="L809" s="96"/>
      <c r="M809" s="96"/>
    </row>
    <row r="810" ht="16" customHeight="1" spans="5:13" x14ac:dyDescent="0.25">
      <c r="E810" s="96"/>
      <c r="H810" s="96"/>
      <c r="I810" s="96"/>
      <c r="J810" s="96"/>
      <c r="K810" s="96"/>
      <c r="L810" s="96"/>
      <c r="M810" s="96"/>
    </row>
    <row r="811" ht="16" customHeight="1" spans="5:13" x14ac:dyDescent="0.25">
      <c r="E811" s="96"/>
      <c r="H811" s="96"/>
      <c r="I811" s="96"/>
      <c r="J811" s="96"/>
      <c r="K811" s="96"/>
      <c r="L811" s="96"/>
      <c r="M811" s="96"/>
    </row>
    <row r="812" ht="16" customHeight="1" spans="5:13" x14ac:dyDescent="0.25">
      <c r="E812" s="96"/>
      <c r="H812" s="96"/>
      <c r="I812" s="96"/>
      <c r="J812" s="96"/>
      <c r="K812" s="96"/>
      <c r="L812" s="96"/>
      <c r="M812" s="96"/>
    </row>
    <row r="813" ht="16" customHeight="1" spans="5:13" x14ac:dyDescent="0.25">
      <c r="E813" s="96"/>
      <c r="H813" s="96"/>
      <c r="I813" s="96"/>
      <c r="J813" s="96"/>
      <c r="K813" s="96"/>
      <c r="L813" s="96"/>
      <c r="M813" s="96"/>
    </row>
    <row r="814" ht="16" customHeight="1" spans="5:13" x14ac:dyDescent="0.25">
      <c r="E814" s="96"/>
      <c r="H814" s="96"/>
      <c r="I814" s="96"/>
      <c r="J814" s="96"/>
      <c r="K814" s="96"/>
      <c r="L814" s="96"/>
      <c r="M814" s="96"/>
    </row>
    <row r="815" ht="16" customHeight="1" spans="5:13" x14ac:dyDescent="0.25">
      <c r="E815" s="96"/>
      <c r="H815" s="96"/>
      <c r="I815" s="96"/>
      <c r="J815" s="96"/>
      <c r="K815" s="96"/>
      <c r="L815" s="96"/>
      <c r="M815" s="96"/>
    </row>
    <row r="816" ht="16" customHeight="1" spans="5:13" x14ac:dyDescent="0.25">
      <c r="E816" s="96"/>
      <c r="H816" s="96"/>
      <c r="I816" s="96"/>
      <c r="J816" s="96"/>
      <c r="K816" s="96"/>
      <c r="L816" s="96"/>
      <c r="M816" s="96"/>
    </row>
    <row r="817" ht="16" customHeight="1" spans="5:13" x14ac:dyDescent="0.25">
      <c r="E817" s="96"/>
      <c r="H817" s="96"/>
      <c r="I817" s="96"/>
      <c r="J817" s="96"/>
      <c r="K817" s="96"/>
      <c r="L817" s="96"/>
      <c r="M817" s="96"/>
    </row>
    <row r="818" ht="16" customHeight="1" spans="5:13" x14ac:dyDescent="0.25">
      <c r="E818" s="96"/>
      <c r="J818" s="96"/>
      <c r="K818" s="96"/>
      <c r="L818" s="96"/>
      <c r="M818" s="96"/>
    </row>
    <row r="819" ht="16" customHeight="1" spans="5:13" x14ac:dyDescent="0.25">
      <c r="E819" s="96"/>
      <c r="J819" s="96"/>
      <c r="K819" s="96"/>
      <c r="L819" s="96"/>
      <c r="M819" s="96"/>
    </row>
    <row r="820" ht="16" customHeight="1" spans="5:13" x14ac:dyDescent="0.25">
      <c r="E820" s="96"/>
      <c r="J820" s="96"/>
      <c r="K820" s="96"/>
      <c r="L820" s="96"/>
      <c r="M820" s="96"/>
    </row>
    <row r="821" ht="16" customHeight="1" spans="5:13" x14ac:dyDescent="0.25">
      <c r="E821" s="96"/>
      <c r="J821" s="96"/>
      <c r="K821" s="96"/>
      <c r="L821" s="96"/>
      <c r="M821" s="96"/>
    </row>
    <row r="822" ht="16" customHeight="1" spans="5:13" x14ac:dyDescent="0.25">
      <c r="E822" s="96"/>
      <c r="J822" s="96"/>
      <c r="K822" s="96"/>
      <c r="L822" s="96"/>
      <c r="M822" s="96"/>
    </row>
    <row r="823" ht="16" customHeight="1" spans="5:11" x14ac:dyDescent="0.25">
      <c r="E823" s="96"/>
      <c r="J823" s="96"/>
      <c r="K823" s="96"/>
    </row>
    <row r="824" ht="16" customHeight="1" spans="5:11" x14ac:dyDescent="0.25">
      <c r="E824" s="96"/>
      <c r="J824" s="96"/>
      <c r="K824" s="96"/>
    </row>
    <row r="825" ht="16" customHeight="1" spans="5:11" x14ac:dyDescent="0.25">
      <c r="E825" s="96"/>
      <c r="J825" s="96"/>
      <c r="K825" s="96"/>
    </row>
    <row r="826" ht="16" customHeight="1" spans="5:11" x14ac:dyDescent="0.25">
      <c r="E826" s="96"/>
      <c r="J826" s="96"/>
      <c r="K826" s="96"/>
    </row>
    <row r="827" ht="16" customHeight="1" spans="5:11" x14ac:dyDescent="0.25">
      <c r="E827" s="96"/>
      <c r="J827" s="96"/>
      <c r="K827" s="96"/>
    </row>
    <row r="828" ht="16" customHeight="1" spans="5:11" x14ac:dyDescent="0.25">
      <c r="E828" s="96"/>
      <c r="J828" s="96"/>
      <c r="K828" s="96"/>
    </row>
    <row r="829" ht="16" customHeight="1" spans="5:11" x14ac:dyDescent="0.25">
      <c r="E829" s="96"/>
      <c r="J829" s="96"/>
      <c r="K829" s="96"/>
    </row>
    <row r="830" ht="16" customHeight="1" spans="5:11" x14ac:dyDescent="0.25">
      <c r="E830" s="96"/>
      <c r="J830" s="96"/>
      <c r="K830" s="96"/>
    </row>
    <row r="831" ht="16" customHeight="1" spans="5:11" x14ac:dyDescent="0.25">
      <c r="E831" s="96"/>
      <c r="J831" s="96"/>
      <c r="K831" s="96"/>
    </row>
    <row r="832" ht="16" customHeight="1" spans="5:11" x14ac:dyDescent="0.25">
      <c r="E832" s="96"/>
      <c r="J832" s="96"/>
      <c r="K832" s="96"/>
    </row>
    <row r="833" ht="16" customHeight="1" spans="5:11" x14ac:dyDescent="0.25">
      <c r="E833" s="96"/>
      <c r="J833" s="96"/>
      <c r="K833" s="96"/>
    </row>
    <row r="834" ht="16" customHeight="1" spans="5:11" x14ac:dyDescent="0.25">
      <c r="E834" s="96"/>
      <c r="J834" s="96"/>
      <c r="K834" s="96"/>
    </row>
    <row r="835" ht="16" customHeight="1" spans="5:11" x14ac:dyDescent="0.25">
      <c r="E835" s="96"/>
      <c r="J835" s="96"/>
      <c r="K835" s="96"/>
    </row>
    <row r="836" ht="16" customHeight="1" spans="5:11" x14ac:dyDescent="0.25">
      <c r="E836" s="96"/>
      <c r="J836" s="96"/>
      <c r="K836" s="96"/>
    </row>
    <row r="837" ht="16" customHeight="1" spans="5:11" x14ac:dyDescent="0.25">
      <c r="E837" s="96"/>
      <c r="J837" s="96"/>
      <c r="K837" s="96"/>
    </row>
    <row r="838" ht="16" customHeight="1" spans="5:11" x14ac:dyDescent="0.25">
      <c r="E838" s="96"/>
      <c r="J838" s="96"/>
      <c r="K838" s="96"/>
    </row>
    <row r="839" ht="16" customHeight="1" spans="5:11" x14ac:dyDescent="0.25">
      <c r="E839" s="96"/>
      <c r="J839" s="96"/>
      <c r="K839" s="96"/>
    </row>
    <row r="840" ht="16" customHeight="1" spans="5:11" x14ac:dyDescent="0.25">
      <c r="E840" s="96"/>
      <c r="J840" s="96"/>
      <c r="K840" s="96"/>
    </row>
    <row r="841" ht="16" customHeight="1" spans="5:11" x14ac:dyDescent="0.25">
      <c r="E841" s="96"/>
      <c r="J841" s="96"/>
      <c r="K841" s="96"/>
    </row>
    <row r="842" ht="16" customHeight="1" spans="5:11" x14ac:dyDescent="0.25">
      <c r="E842" s="96"/>
      <c r="J842" s="96"/>
      <c r="K842" s="96"/>
    </row>
    <row r="843" ht="16" customHeight="1" spans="5:11" x14ac:dyDescent="0.25">
      <c r="E843" s="96"/>
      <c r="J843" s="96"/>
      <c r="K843" s="96"/>
    </row>
    <row r="844" ht="16" customHeight="1" spans="5:11" x14ac:dyDescent="0.25">
      <c r="E844" s="96"/>
      <c r="J844" s="96"/>
      <c r="K844" s="96"/>
    </row>
    <row r="845" ht="16" customHeight="1" spans="5:11" x14ac:dyDescent="0.25">
      <c r="E845" s="96"/>
      <c r="J845" s="96"/>
      <c r="K845" s="96"/>
    </row>
    <row r="846" ht="16" customHeight="1" spans="5:11" x14ac:dyDescent="0.25">
      <c r="E846" s="96"/>
      <c r="J846" s="96"/>
      <c r="K846" s="96"/>
    </row>
    <row r="847" ht="16" customHeight="1" spans="5:11" x14ac:dyDescent="0.25">
      <c r="E847" s="96"/>
      <c r="J847" s="96"/>
      <c r="K847" s="96"/>
    </row>
    <row r="848" ht="16" customHeight="1" spans="5:11" x14ac:dyDescent="0.25">
      <c r="E848" s="96"/>
      <c r="J848" s="96"/>
      <c r="K848" s="96"/>
    </row>
    <row r="849" ht="16" customHeight="1" spans="5:11" x14ac:dyDescent="0.25">
      <c r="E849" s="96"/>
      <c r="J849" s="96"/>
      <c r="K849" s="96"/>
    </row>
    <row r="850" ht="16" customHeight="1" spans="5:11" x14ac:dyDescent="0.25">
      <c r="E850" s="96"/>
      <c r="J850" s="96"/>
      <c r="K850" s="96"/>
    </row>
    <row r="851" ht="16" customHeight="1" spans="5:11" x14ac:dyDescent="0.25">
      <c r="E851" s="96"/>
      <c r="J851" s="96"/>
      <c r="K851" s="96"/>
    </row>
    <row r="852" ht="16" customHeight="1" spans="5:11" x14ac:dyDescent="0.25">
      <c r="E852" s="96"/>
      <c r="J852" s="96"/>
      <c r="K852" s="96"/>
    </row>
    <row r="853" ht="16" customHeight="1" spans="5:11" x14ac:dyDescent="0.25">
      <c r="E853" s="96"/>
      <c r="J853" s="96"/>
      <c r="K853" s="96"/>
    </row>
    <row r="854" ht="16" customHeight="1" spans="5:11" x14ac:dyDescent="0.25">
      <c r="E854" s="96"/>
      <c r="J854" s="96"/>
      <c r="K854" s="96"/>
    </row>
    <row r="855" ht="16" customHeight="1" spans="5:11" x14ac:dyDescent="0.25">
      <c r="E855" s="96"/>
      <c r="J855" s="96"/>
      <c r="K855" s="96"/>
    </row>
    <row r="856" ht="16" customHeight="1" spans="5:11" x14ac:dyDescent="0.25">
      <c r="E856" s="96"/>
      <c r="J856" s="96"/>
      <c r="K856" s="96"/>
    </row>
    <row r="857" ht="16" customHeight="1" spans="5:11" x14ac:dyDescent="0.25">
      <c r="E857" s="96"/>
      <c r="J857" s="96"/>
      <c r="K857" s="96"/>
    </row>
    <row r="858" ht="16" customHeight="1" spans="5:11" x14ac:dyDescent="0.25">
      <c r="E858" s="96"/>
      <c r="J858" s="96"/>
      <c r="K858" s="96"/>
    </row>
    <row r="859" ht="16" customHeight="1" spans="5:11" x14ac:dyDescent="0.25">
      <c r="E859" s="96"/>
      <c r="J859" s="96"/>
      <c r="K859" s="96"/>
    </row>
    <row r="860" ht="16" customHeight="1" spans="5:11" x14ac:dyDescent="0.25">
      <c r="E860" s="96"/>
      <c r="J860" s="96"/>
      <c r="K860" s="96"/>
    </row>
    <row r="861" ht="16" customHeight="1" spans="5:11" x14ac:dyDescent="0.25">
      <c r="E861" s="96"/>
      <c r="J861" s="96"/>
      <c r="K861" s="96"/>
    </row>
    <row r="862" ht="16" customHeight="1" spans="5:11" x14ac:dyDescent="0.25">
      <c r="E862" s="96"/>
      <c r="J862" s="96"/>
      <c r="K862" s="96"/>
    </row>
    <row r="863" ht="16" customHeight="1" spans="5:11" x14ac:dyDescent="0.25">
      <c r="E863" s="96"/>
      <c r="J863" s="96"/>
      <c r="K863" s="96"/>
    </row>
    <row r="864" ht="16" customHeight="1" spans="5:11" x14ac:dyDescent="0.25">
      <c r="E864" s="96"/>
      <c r="J864" s="96"/>
      <c r="K864" s="96"/>
    </row>
    <row r="865" ht="16" customHeight="1" spans="5:11" x14ac:dyDescent="0.25">
      <c r="E865" s="96"/>
      <c r="J865" s="96"/>
      <c r="K865" s="96"/>
    </row>
    <row r="866" ht="16" customHeight="1" spans="5:11" x14ac:dyDescent="0.25">
      <c r="E866" s="96"/>
      <c r="J866" s="96"/>
      <c r="K866" s="96"/>
    </row>
    <row r="867" ht="16" customHeight="1" spans="5:11" x14ac:dyDescent="0.25">
      <c r="E867" s="96"/>
      <c r="J867" s="96"/>
      <c r="K867" s="96"/>
    </row>
    <row r="868" ht="16" customHeight="1" spans="5:11" x14ac:dyDescent="0.25">
      <c r="E868" s="96"/>
      <c r="J868" s="96"/>
      <c r="K868" s="96"/>
    </row>
    <row r="869" ht="16" customHeight="1" spans="5:11" x14ac:dyDescent="0.25">
      <c r="E869" s="96"/>
      <c r="J869" s="96"/>
      <c r="K869" s="96"/>
    </row>
    <row r="870" ht="16" customHeight="1" spans="5:5" x14ac:dyDescent="0.25">
      <c r="E870" s="96"/>
    </row>
    <row r="871" ht="16" customHeight="1" spans="5:5" x14ac:dyDescent="0.25">
      <c r="E871" s="96"/>
    </row>
  </sheetData>
  <sheetProtection sheet="1" objects="1" scenarios="1"/>
  <mergeCells count="34">
    <mergeCell ref="B2:P2"/>
    <mergeCell ref="B3:D3"/>
    <mergeCell ref="E3:F3"/>
    <mergeCell ref="G3:I3"/>
    <mergeCell ref="J3:N3"/>
    <mergeCell ref="O3:P3"/>
    <mergeCell ref="B4:D5"/>
    <mergeCell ref="E4:F5"/>
    <mergeCell ref="G4:I5"/>
    <mergeCell ref="J4:N5"/>
    <mergeCell ref="O4:P5"/>
    <mergeCell ref="B6:D6"/>
    <mergeCell ref="E6:F6"/>
    <mergeCell ref="G6:J6"/>
    <mergeCell ref="K6:N6"/>
    <mergeCell ref="O6:P6"/>
    <mergeCell ref="B7:D8"/>
    <mergeCell ref="E7:F8"/>
    <mergeCell ref="G7:J8"/>
    <mergeCell ref="K7:L7"/>
    <mergeCell ref="M7:N7"/>
    <mergeCell ref="O7:P8"/>
    <mergeCell ref="K8:L8"/>
    <mergeCell ref="M8:N8"/>
    <mergeCell ref="B9:D9"/>
    <mergeCell ref="E9:F9"/>
    <mergeCell ref="H9:I9"/>
    <mergeCell ref="K9:L9"/>
    <mergeCell ref="M9:P9"/>
    <mergeCell ref="B10:D10"/>
    <mergeCell ref="E10:F10"/>
    <mergeCell ref="H10:I10"/>
    <mergeCell ref="K10:L10"/>
    <mergeCell ref="B11:P12"/>
  </mergeCells>
  <dataValidations count="4">
    <dataValidation type="list" allowBlank="1" sqref="G100:G514">
      <formula1>"C,NC,NA"</formula1>
    </dataValidation>
    <dataValidation type="list" allowBlank="1" sqref="G14:G514">
      <formula1>"C,NC,NA"</formula1>
    </dataValidation>
    <dataValidation type="list" allowBlank="1" sqref="J100:K514">
      <formula1>"Very High,High,Moderate,Low,Very Low"</formula1>
    </dataValidation>
    <dataValidation type="list" allowBlank="1" sqref="J14:K514">
      <formula1>"Very High,High,Moderate,Low,Very 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00" zoomScaleNormal="100">
      <pane xSplit="2" ySplit="5" topLeftCell="C48" activePane="bottomRight" state="frozen"/>
      <selection pane="bottomRight" activeCell="C51" sqref="C51"/>
    </sheetView>
  </sheetViews>
  <sheetFormatPr defaultRowHeight="16" outlineLevelRow="0" outlineLevelCol="0" x14ac:dyDescent="0.2" defaultColWidth="8.83203125" customHeight="1"/>
  <cols>
    <col min="1" max="1" width="10.83203125" customWidth="1"/>
    <col min="2" max="2" width="20.83203125" customWidth="1"/>
    <col min="3" max="3" width="100.83203125" customWidth="1"/>
  </cols>
  <sheetData>
    <row r="1" spans="1:3" x14ac:dyDescent="0.25">
      <c r="A1" s="233"/>
      <c r="B1" s="234"/>
      <c r="C1" s="234"/>
    </row>
    <row r="2" spans="1:3" x14ac:dyDescent="0.25">
      <c r="A2" s="235" t="s">
        <v>2229</v>
      </c>
      <c r="B2" s="235"/>
      <c r="C2" s="235"/>
    </row>
    <row r="3" ht="30" customHeight="1" spans="1:3" x14ac:dyDescent="0.25">
      <c r="A3" s="236" t="s">
        <v>2230</v>
      </c>
      <c r="B3" s="236"/>
      <c r="C3" s="236"/>
    </row>
    <row r="4" ht="26" customHeight="1" spans="1:3" x14ac:dyDescent="0.25">
      <c r="A4" s="237"/>
      <c r="B4" s="237"/>
      <c r="C4" s="237"/>
    </row>
    <row r="5" ht="15" customHeight="1" spans="1:3" x14ac:dyDescent="0.25">
      <c r="A5" s="238" t="s">
        <v>2231</v>
      </c>
      <c r="B5" s="238" t="s">
        <v>2232</v>
      </c>
      <c r="C5" s="238" t="s">
        <v>2233</v>
      </c>
    </row>
    <row r="6" ht="42" customHeight="1" spans="1:3" x14ac:dyDescent="0.25">
      <c r="A6" s="239">
        <v>1</v>
      </c>
      <c r="B6" s="240" t="s">
        <v>2234</v>
      </c>
      <c r="C6" s="240" t="s">
        <v>2235</v>
      </c>
    </row>
    <row r="7" ht="56" customHeight="1" spans="1:3" x14ac:dyDescent="0.25">
      <c r="A7" s="239">
        <v>2</v>
      </c>
      <c r="B7" s="241" t="s">
        <v>2236</v>
      </c>
      <c r="C7" s="241" t="s">
        <v>2237</v>
      </c>
    </row>
    <row r="8" ht="42" customHeight="1" spans="1:3" x14ac:dyDescent="0.25">
      <c r="A8" s="239">
        <v>3</v>
      </c>
      <c r="B8" s="240" t="s">
        <v>2238</v>
      </c>
      <c r="C8" s="240" t="s">
        <v>2239</v>
      </c>
    </row>
    <row r="9" ht="70" customHeight="1" spans="1:3" x14ac:dyDescent="0.25">
      <c r="A9" s="239">
        <v>4</v>
      </c>
      <c r="B9" s="240" t="s">
        <v>2240</v>
      </c>
      <c r="C9" s="241" t="s">
        <v>2241</v>
      </c>
    </row>
    <row r="10" ht="84" customHeight="1" spans="1:3" x14ac:dyDescent="0.25">
      <c r="A10" s="239">
        <v>5</v>
      </c>
      <c r="B10" s="240" t="s">
        <v>2242</v>
      </c>
      <c r="C10" s="241" t="s">
        <v>2243</v>
      </c>
    </row>
    <row r="11" ht="42" customHeight="1" spans="1:3" x14ac:dyDescent="0.25">
      <c r="A11" s="239">
        <v>6</v>
      </c>
      <c r="B11" s="240" t="s">
        <v>2244</v>
      </c>
      <c r="C11" s="240" t="s">
        <v>2245</v>
      </c>
    </row>
    <row r="12" ht="70" customHeight="1" spans="1:3" x14ac:dyDescent="0.25">
      <c r="A12" s="239">
        <v>7</v>
      </c>
      <c r="B12" s="240" t="s">
        <v>2246</v>
      </c>
      <c r="C12" s="240" t="s">
        <v>2247</v>
      </c>
    </row>
    <row r="13" ht="112" customHeight="1" spans="1:3" x14ac:dyDescent="0.25">
      <c r="A13" s="239">
        <v>8</v>
      </c>
      <c r="B13" s="240" t="s">
        <v>158</v>
      </c>
      <c r="C13" s="241" t="s">
        <v>2248</v>
      </c>
    </row>
    <row r="14" ht="98" customHeight="1" spans="1:3" x14ac:dyDescent="0.25">
      <c r="A14" s="239">
        <v>9</v>
      </c>
      <c r="B14" s="240" t="s">
        <v>163</v>
      </c>
      <c r="C14" s="242" t="s">
        <v>2249</v>
      </c>
    </row>
    <row r="15" ht="42" customHeight="1" spans="1:3" x14ac:dyDescent="0.25">
      <c r="A15" s="239">
        <v>10</v>
      </c>
      <c r="B15" s="240" t="s">
        <v>168</v>
      </c>
      <c r="C15" s="241" t="s">
        <v>2250</v>
      </c>
    </row>
    <row r="16" ht="28" customHeight="1" spans="1:3" x14ac:dyDescent="0.25">
      <c r="A16" s="239">
        <v>11</v>
      </c>
      <c r="B16" s="243" t="s">
        <v>2251</v>
      </c>
      <c r="C16" s="241" t="s">
        <v>2252</v>
      </c>
    </row>
    <row r="17" ht="70" customHeight="1" spans="1:3" x14ac:dyDescent="0.25">
      <c r="A17" s="239">
        <v>12</v>
      </c>
      <c r="B17" s="240" t="s">
        <v>154</v>
      </c>
      <c r="C17" s="240" t="s">
        <v>2253</v>
      </c>
    </row>
    <row r="18" ht="56" customHeight="1" spans="1:3" x14ac:dyDescent="0.25">
      <c r="A18" s="239">
        <v>13</v>
      </c>
      <c r="B18" s="240" t="s">
        <v>159</v>
      </c>
      <c r="C18" s="241" t="s">
        <v>2254</v>
      </c>
    </row>
    <row r="19" ht="98" customHeight="1" spans="1:3" x14ac:dyDescent="0.25">
      <c r="A19" s="244">
        <v>14</v>
      </c>
      <c r="B19" s="240" t="s">
        <v>2255</v>
      </c>
      <c r="C19" s="245" t="s">
        <v>2256</v>
      </c>
    </row>
    <row r="20" ht="28" customHeight="1" spans="1:3" x14ac:dyDescent="0.25">
      <c r="A20" s="246">
        <v>15</v>
      </c>
      <c r="B20" s="241" t="s">
        <v>172</v>
      </c>
      <c r="C20" s="245" t="s">
        <v>2257</v>
      </c>
    </row>
    <row r="21" ht="168" customHeight="1" spans="1:3" x14ac:dyDescent="0.25">
      <c r="A21" s="244">
        <v>16</v>
      </c>
      <c r="B21" s="240" t="s">
        <v>150</v>
      </c>
      <c r="C21" s="240" t="s">
        <v>2258</v>
      </c>
    </row>
    <row r="22" ht="42" customHeight="1" spans="1:3" x14ac:dyDescent="0.25">
      <c r="A22" s="246">
        <v>17</v>
      </c>
      <c r="B22" s="240" t="s">
        <v>2259</v>
      </c>
      <c r="C22" s="241" t="s">
        <v>2260</v>
      </c>
    </row>
    <row r="23" ht="28" customHeight="1" spans="1:3" x14ac:dyDescent="0.25">
      <c r="A23" s="244">
        <v>18</v>
      </c>
      <c r="B23" s="240" t="s">
        <v>2261</v>
      </c>
      <c r="C23" s="241" t="s">
        <v>2262</v>
      </c>
    </row>
    <row r="24" ht="70" customHeight="1" spans="1:3" x14ac:dyDescent="0.25">
      <c r="A24" s="246">
        <v>19</v>
      </c>
      <c r="B24" s="241" t="s">
        <v>2263</v>
      </c>
      <c r="C24" s="241" t="s">
        <v>2264</v>
      </c>
    </row>
    <row r="25" ht="112" customHeight="1" spans="1:3" x14ac:dyDescent="0.25">
      <c r="A25" s="244">
        <v>20</v>
      </c>
      <c r="B25" s="241" t="s">
        <v>2265</v>
      </c>
      <c r="C25" s="241" t="s">
        <v>2266</v>
      </c>
    </row>
    <row r="26" ht="28" customHeight="1" spans="1:3" x14ac:dyDescent="0.25">
      <c r="A26" s="246">
        <v>21</v>
      </c>
      <c r="B26" s="240" t="s">
        <v>2267</v>
      </c>
      <c r="C26" s="241" t="s">
        <v>2268</v>
      </c>
    </row>
    <row r="27" ht="28" customHeight="1" spans="1:3" x14ac:dyDescent="0.25">
      <c r="A27" s="244">
        <v>22</v>
      </c>
      <c r="B27" s="240" t="s">
        <v>2269</v>
      </c>
      <c r="C27" s="241" t="s">
        <v>2270</v>
      </c>
    </row>
    <row r="28" ht="112" customHeight="1" spans="1:3" x14ac:dyDescent="0.25">
      <c r="A28" s="246">
        <v>23</v>
      </c>
      <c r="B28" s="240" t="s">
        <v>2271</v>
      </c>
      <c r="C28" s="241" t="s">
        <v>2272</v>
      </c>
    </row>
    <row r="29" ht="28" customHeight="1" spans="1:3" x14ac:dyDescent="0.25">
      <c r="A29" s="244">
        <v>24</v>
      </c>
      <c r="B29" s="240" t="s">
        <v>2273</v>
      </c>
      <c r="C29" s="241" t="s">
        <v>2274</v>
      </c>
    </row>
    <row r="30" ht="42" customHeight="1" spans="1:3" x14ac:dyDescent="0.25">
      <c r="A30" s="246">
        <v>25</v>
      </c>
      <c r="B30" s="240" t="s">
        <v>2275</v>
      </c>
      <c r="C30" s="241" t="s">
        <v>2276</v>
      </c>
    </row>
    <row r="31" ht="42" customHeight="1" spans="1:3" x14ac:dyDescent="0.25">
      <c r="A31" s="244">
        <v>26</v>
      </c>
      <c r="B31" s="240" t="s">
        <v>2277</v>
      </c>
      <c r="C31" s="240" t="s">
        <v>2278</v>
      </c>
    </row>
    <row r="32" ht="15" customHeight="1" spans="1:3" x14ac:dyDescent="0.25">
      <c r="A32" s="246">
        <v>27</v>
      </c>
      <c r="B32" s="240" t="s">
        <v>2279</v>
      </c>
      <c r="C32" s="240" t="s">
        <v>2280</v>
      </c>
    </row>
    <row r="33" ht="98" customHeight="1" spans="1:3" x14ac:dyDescent="0.25">
      <c r="A33" s="244">
        <v>28</v>
      </c>
      <c r="B33" s="240" t="s">
        <v>2281</v>
      </c>
      <c r="C33" s="240" t="s">
        <v>2282</v>
      </c>
    </row>
    <row r="34" ht="154" customHeight="1" spans="1:3" x14ac:dyDescent="0.25">
      <c r="A34" s="246">
        <v>29</v>
      </c>
      <c r="B34" s="247" t="s">
        <v>2283</v>
      </c>
      <c r="C34" s="248" t="s">
        <v>2284</v>
      </c>
    </row>
    <row r="35" ht="140" customHeight="1" spans="1:3" x14ac:dyDescent="0.25">
      <c r="A35" s="244">
        <v>30</v>
      </c>
      <c r="B35" s="240" t="s">
        <v>2285</v>
      </c>
      <c r="C35" s="240" t="s">
        <v>2286</v>
      </c>
    </row>
    <row r="36" ht="42" customHeight="1" spans="1:3" x14ac:dyDescent="0.25">
      <c r="A36" s="246">
        <v>31</v>
      </c>
      <c r="B36" s="240" t="s">
        <v>217</v>
      </c>
      <c r="C36" s="240" t="s">
        <v>2287</v>
      </c>
    </row>
    <row r="37" ht="56" customHeight="1" spans="1:3" x14ac:dyDescent="0.25">
      <c r="A37" s="244">
        <v>32</v>
      </c>
      <c r="B37" s="240" t="s">
        <v>218</v>
      </c>
      <c r="C37" s="240" t="s">
        <v>2288</v>
      </c>
    </row>
    <row r="38" ht="42" customHeight="1" spans="1:3" x14ac:dyDescent="0.25">
      <c r="A38" s="246">
        <v>33</v>
      </c>
      <c r="B38" s="240" t="s">
        <v>219</v>
      </c>
      <c r="C38" s="240" t="s">
        <v>2289</v>
      </c>
    </row>
    <row r="39" ht="42" customHeight="1" spans="1:3" x14ac:dyDescent="0.25">
      <c r="A39" s="244">
        <v>34</v>
      </c>
      <c r="B39" s="240" t="s">
        <v>2290</v>
      </c>
      <c r="C39" s="240" t="s">
        <v>2291</v>
      </c>
    </row>
    <row r="40" spans="1:3" x14ac:dyDescent="0.25">
      <c r="A40" s="249"/>
      <c r="B40" s="250"/>
      <c r="C40" s="250"/>
    </row>
    <row r="41" ht="15" customHeight="1" spans="1:3" x14ac:dyDescent="0.25">
      <c r="A41" s="251" t="s">
        <v>2292</v>
      </c>
      <c r="B41" s="251"/>
      <c r="C41" s="251"/>
    </row>
    <row r="42" ht="42" customHeight="1" spans="1:3" x14ac:dyDescent="0.25">
      <c r="A42" s="252">
        <v>35</v>
      </c>
      <c r="B42" s="240" t="s">
        <v>221</v>
      </c>
      <c r="C42" s="241" t="s">
        <v>2293</v>
      </c>
    </row>
    <row r="43" ht="42" customHeight="1" spans="1:3" x14ac:dyDescent="0.25">
      <c r="A43" s="253"/>
      <c r="B43" s="240" t="s">
        <v>2294</v>
      </c>
      <c r="C43" s="240" t="s">
        <v>2295</v>
      </c>
    </row>
    <row r="44" ht="42" customHeight="1" spans="1:3" x14ac:dyDescent="0.25">
      <c r="A44" s="253"/>
      <c r="B44" s="240" t="s">
        <v>223</v>
      </c>
      <c r="C44" s="240" t="s">
        <v>2296</v>
      </c>
    </row>
    <row r="45" ht="70" customHeight="1" spans="1:3" x14ac:dyDescent="0.25">
      <c r="A45" s="254"/>
      <c r="B45" s="240" t="s">
        <v>224</v>
      </c>
      <c r="C45" s="240" t="s">
        <v>2297</v>
      </c>
    </row>
    <row r="46" ht="168" customHeight="1" spans="1:3" x14ac:dyDescent="0.25">
      <c r="A46" s="252">
        <v>36</v>
      </c>
      <c r="B46" s="241" t="s">
        <v>2298</v>
      </c>
      <c r="C46" s="255" t="s">
        <v>2299</v>
      </c>
    </row>
    <row r="47" ht="28" customHeight="1" spans="1:3" x14ac:dyDescent="0.25">
      <c r="A47" s="254"/>
      <c r="B47" s="241" t="s">
        <v>2300</v>
      </c>
      <c r="C47" s="240" t="s">
        <v>2301</v>
      </c>
    </row>
    <row r="48" ht="70" customHeight="1" spans="1:3" x14ac:dyDescent="0.25">
      <c r="A48" s="239">
        <v>37</v>
      </c>
      <c r="B48" s="241" t="s">
        <v>2302</v>
      </c>
      <c r="C48" s="240" t="s">
        <v>2303</v>
      </c>
    </row>
    <row r="49" ht="56" customHeight="1" spans="1:3" x14ac:dyDescent="0.25">
      <c r="A49" s="239">
        <v>38</v>
      </c>
      <c r="B49" s="240" t="s">
        <v>234</v>
      </c>
      <c r="C49" s="240" t="s">
        <v>2304</v>
      </c>
    </row>
    <row r="50" ht="42" customHeight="1" spans="1:3" x14ac:dyDescent="0.25">
      <c r="A50" s="239"/>
      <c r="B50" s="241" t="s">
        <v>235</v>
      </c>
      <c r="C50" s="240" t="s">
        <v>2305</v>
      </c>
    </row>
    <row r="51" ht="84" customHeight="1" spans="1:3" x14ac:dyDescent="0.25">
      <c r="A51" s="239"/>
      <c r="B51" s="240" t="s">
        <v>2306</v>
      </c>
      <c r="C51" s="240" t="s">
        <v>2307</v>
      </c>
    </row>
    <row r="52" ht="42" customHeight="1" spans="1:3" x14ac:dyDescent="0.25">
      <c r="A52" s="239"/>
      <c r="B52" s="240" t="s">
        <v>2308</v>
      </c>
      <c r="C52" s="241" t="s">
        <v>2309</v>
      </c>
    </row>
    <row r="53" ht="28" customHeight="1" spans="1:3" x14ac:dyDescent="0.25">
      <c r="A53" s="239"/>
      <c r="B53" s="240" t="s">
        <v>2310</v>
      </c>
      <c r="C53" s="241" t="s">
        <v>2311</v>
      </c>
    </row>
    <row r="54" ht="70" customHeight="1" spans="1:3" x14ac:dyDescent="0.25">
      <c r="A54" s="239"/>
      <c r="B54" s="241" t="s">
        <v>239</v>
      </c>
      <c r="C54" s="240" t="s">
        <v>2312</v>
      </c>
    </row>
    <row r="55" ht="70" customHeight="1" spans="1:3" x14ac:dyDescent="0.25">
      <c r="A55" s="239"/>
      <c r="B55" s="241" t="s">
        <v>2313</v>
      </c>
      <c r="C55" s="241" t="s">
        <v>2314</v>
      </c>
    </row>
    <row r="56" ht="98" customHeight="1" spans="1:3" x14ac:dyDescent="0.25">
      <c r="A56" s="239"/>
      <c r="B56" s="241" t="s">
        <v>2315</v>
      </c>
      <c r="C56" s="241" t="s">
        <v>2316</v>
      </c>
    </row>
    <row r="57" ht="56" customHeight="1" spans="1:3" x14ac:dyDescent="0.25">
      <c r="A57" s="239"/>
      <c r="B57" s="240" t="s">
        <v>242</v>
      </c>
      <c r="C57" s="240" t="s">
        <v>2317</v>
      </c>
    </row>
    <row r="58" ht="42" customHeight="1" spans="1:3" x14ac:dyDescent="0.25">
      <c r="A58" s="239"/>
      <c r="B58" s="240" t="s">
        <v>243</v>
      </c>
      <c r="C58" s="240" t="s">
        <v>2318</v>
      </c>
    </row>
    <row r="59" ht="28" customHeight="1" spans="1:3" x14ac:dyDescent="0.25">
      <c r="A59" s="239"/>
      <c r="B59" s="240" t="s">
        <v>244</v>
      </c>
      <c r="C59" s="241" t="s">
        <v>2319</v>
      </c>
    </row>
    <row r="60" spans="1:3" x14ac:dyDescent="0.25">
      <c r="A60" s="233"/>
      <c r="B60" s="234"/>
      <c r="C60" s="234"/>
    </row>
  </sheetData>
  <mergeCells count="6">
    <mergeCell ref="A2:C2"/>
    <mergeCell ref="A3:C4"/>
    <mergeCell ref="A41:C41"/>
    <mergeCell ref="A42:A45"/>
    <mergeCell ref="A46:A47"/>
    <mergeCell ref="A49:A59"/>
  </mergeCells>
  <pageMargins left="0.7" right="0.7" top="0.75" bottom="0.75" header="0.3" footer="0.3"/>
  <pageSetup orientation="portrait" horizontalDpi="0" verticalDpi="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zoomScale="100" zoomScaleNormal="100">
      <pane ySplit="5" topLeftCell="A27" activePane="bottomLeft" state="frozen"/>
      <selection pane="bottomLeft" activeCell="C22" sqref="C22"/>
    </sheetView>
  </sheetViews>
  <sheetFormatPr defaultRowHeight="16" outlineLevelRow="0" outlineLevelCol="0" x14ac:dyDescent="0.2" defaultColWidth="8.83203125" customHeight="1"/>
  <cols>
    <col min="1" max="1" width="8" customWidth="1"/>
    <col min="2" max="2" width="20.83203125" customWidth="1"/>
    <col min="3" max="3" width="86" customWidth="1"/>
  </cols>
  <sheetData>
    <row r="2" spans="1:3" x14ac:dyDescent="0.25">
      <c r="A2" s="235" t="s">
        <v>2366</v>
      </c>
      <c r="B2" s="235"/>
      <c r="C2" s="235"/>
    </row>
    <row r="3" ht="25" customHeight="1" spans="1:3" x14ac:dyDescent="0.25">
      <c r="A3" s="236" t="s">
        <v>2367</v>
      </c>
      <c r="B3" s="236"/>
      <c r="C3" s="236"/>
    </row>
    <row r="4" ht="30" customHeight="1" spans="1:3" x14ac:dyDescent="0.25">
      <c r="A4" s="237"/>
      <c r="B4" s="237"/>
      <c r="C4" s="237"/>
    </row>
    <row r="5" ht="15" customHeight="1" spans="1:3" x14ac:dyDescent="0.25">
      <c r="A5" s="238" t="s">
        <v>2231</v>
      </c>
      <c r="B5" s="238" t="s">
        <v>2232</v>
      </c>
      <c r="C5" s="238" t="s">
        <v>2233</v>
      </c>
    </row>
    <row r="6" ht="15" customHeight="1" spans="1:3" x14ac:dyDescent="0.25">
      <c r="A6" s="353" t="s">
        <v>2368</v>
      </c>
      <c r="B6" s="354"/>
      <c r="C6" s="355"/>
    </row>
    <row r="7" ht="42" customHeight="1" spans="1:3" x14ac:dyDescent="0.25">
      <c r="A7" s="239">
        <v>1</v>
      </c>
      <c r="B7" s="240" t="s">
        <v>2369</v>
      </c>
      <c r="C7" s="241" t="s">
        <v>2370</v>
      </c>
    </row>
    <row r="8" ht="42" customHeight="1" spans="1:3" x14ac:dyDescent="0.25">
      <c r="A8" s="239">
        <v>2</v>
      </c>
      <c r="B8" s="240" t="s">
        <v>2371</v>
      </c>
      <c r="C8" s="240" t="s">
        <v>2372</v>
      </c>
    </row>
    <row r="9" ht="84" customHeight="1" spans="1:3" x14ac:dyDescent="0.25">
      <c r="A9" s="239">
        <v>3</v>
      </c>
      <c r="B9" s="240" t="s">
        <v>2373</v>
      </c>
      <c r="C9" s="240" t="s">
        <v>2374</v>
      </c>
    </row>
    <row r="10" ht="56" customHeight="1" spans="1:3" x14ac:dyDescent="0.25">
      <c r="A10" s="239">
        <v>4</v>
      </c>
      <c r="B10" s="241" t="s">
        <v>2375</v>
      </c>
      <c r="C10" s="241" t="s">
        <v>2376</v>
      </c>
    </row>
    <row r="11" ht="70" customHeight="1" spans="1:3" x14ac:dyDescent="0.25">
      <c r="A11" s="239">
        <v>5</v>
      </c>
      <c r="B11" s="240" t="s">
        <v>2240</v>
      </c>
      <c r="C11" s="240" t="s">
        <v>2377</v>
      </c>
    </row>
    <row r="12" spans="1:3" x14ac:dyDescent="0.25">
      <c r="A12" s="239">
        <v>6</v>
      </c>
      <c r="B12" s="240" t="s">
        <v>2378</v>
      </c>
      <c r="C12" s="240" t="s">
        <v>2379</v>
      </c>
    </row>
    <row r="13" ht="28" customHeight="1" spans="1:3" x14ac:dyDescent="0.25">
      <c r="A13" s="239">
        <v>7</v>
      </c>
      <c r="B13" s="240" t="s">
        <v>2380</v>
      </c>
      <c r="C13" s="240" t="s">
        <v>2381</v>
      </c>
    </row>
    <row r="14" ht="28" customHeight="1" spans="1:3" x14ac:dyDescent="0.25">
      <c r="A14" s="239">
        <v>8</v>
      </c>
      <c r="B14" s="241" t="s">
        <v>2382</v>
      </c>
      <c r="C14" s="241" t="s">
        <v>2383</v>
      </c>
    </row>
    <row r="15" ht="70" customHeight="1" spans="1:3" x14ac:dyDescent="0.25">
      <c r="A15" s="239">
        <v>9</v>
      </c>
      <c r="B15" s="240" t="s">
        <v>2384</v>
      </c>
      <c r="C15" s="240" t="s">
        <v>2385</v>
      </c>
    </row>
    <row r="16" ht="98" customHeight="1" spans="1:3" x14ac:dyDescent="0.25">
      <c r="A16" s="239">
        <v>10</v>
      </c>
      <c r="B16" s="240" t="s">
        <v>2298</v>
      </c>
      <c r="C16" s="248" t="s">
        <v>2386</v>
      </c>
    </row>
    <row r="17" ht="28" customHeight="1" spans="1:3" x14ac:dyDescent="0.25">
      <c r="A17" s="239">
        <v>11</v>
      </c>
      <c r="B17" s="241" t="s">
        <v>2387</v>
      </c>
      <c r="C17" s="241" t="s">
        <v>2388</v>
      </c>
    </row>
    <row r="18" ht="15" customHeight="1" spans="1:3" x14ac:dyDescent="0.25">
      <c r="A18" s="353" t="s">
        <v>2389</v>
      </c>
      <c r="B18" s="354"/>
      <c r="C18" s="354"/>
    </row>
    <row r="19" ht="112" customHeight="1" spans="1:3" x14ac:dyDescent="0.25">
      <c r="A19" s="239">
        <v>1</v>
      </c>
      <c r="B19" s="240" t="s">
        <v>2390</v>
      </c>
      <c r="C19" s="241" t="s">
        <v>2391</v>
      </c>
    </row>
    <row r="20" ht="154" customHeight="1" spans="1:3" x14ac:dyDescent="0.25">
      <c r="A20" s="239">
        <v>2</v>
      </c>
      <c r="B20" s="240" t="s">
        <v>234</v>
      </c>
      <c r="C20" s="241" t="s">
        <v>2392</v>
      </c>
    </row>
    <row r="21" ht="28" customHeight="1" spans="1:3" x14ac:dyDescent="0.25">
      <c r="A21" s="239">
        <v>3</v>
      </c>
      <c r="B21" s="241" t="s">
        <v>2393</v>
      </c>
      <c r="C21" s="241" t="s">
        <v>2394</v>
      </c>
    </row>
    <row r="22" ht="42" customHeight="1" spans="1:3" x14ac:dyDescent="0.25">
      <c r="A22" s="239">
        <v>4</v>
      </c>
      <c r="B22" s="240" t="s">
        <v>235</v>
      </c>
      <c r="C22" s="240" t="s">
        <v>2395</v>
      </c>
    </row>
    <row r="23" ht="70" customHeight="1" spans="1:3" x14ac:dyDescent="0.25">
      <c r="A23" s="239">
        <v>5</v>
      </c>
      <c r="B23" s="241" t="s">
        <v>2396</v>
      </c>
      <c r="C23" s="241" t="s">
        <v>2397</v>
      </c>
    </row>
    <row r="24" ht="112" customHeight="1" spans="1:3" x14ac:dyDescent="0.25">
      <c r="A24" s="239">
        <v>6</v>
      </c>
      <c r="B24" s="240" t="s">
        <v>2398</v>
      </c>
      <c r="C24" s="240" t="s">
        <v>2399</v>
      </c>
    </row>
    <row r="25" ht="42" customHeight="1" spans="1:3" x14ac:dyDescent="0.25">
      <c r="A25" s="239">
        <v>7</v>
      </c>
      <c r="B25" s="240" t="s">
        <v>2400</v>
      </c>
      <c r="C25" s="240" t="s">
        <v>2401</v>
      </c>
    </row>
    <row r="26" ht="42" customHeight="1" spans="1:3" x14ac:dyDescent="0.25">
      <c r="A26" s="239">
        <v>8</v>
      </c>
      <c r="B26" s="240" t="s">
        <v>2402</v>
      </c>
      <c r="C26" s="240" t="s">
        <v>2403</v>
      </c>
    </row>
    <row r="27" ht="112" customHeight="1" spans="1:3" x14ac:dyDescent="0.25">
      <c r="A27" s="239">
        <v>9</v>
      </c>
      <c r="B27" s="240" t="s">
        <v>2404</v>
      </c>
      <c r="C27" s="240" t="s">
        <v>2405</v>
      </c>
    </row>
    <row r="28" ht="140" customHeight="1" spans="1:3" x14ac:dyDescent="0.25">
      <c r="A28" s="239">
        <v>10</v>
      </c>
      <c r="B28" s="240" t="s">
        <v>2406</v>
      </c>
      <c r="C28" s="241" t="s">
        <v>2407</v>
      </c>
    </row>
    <row r="29" ht="168" customHeight="1" spans="1:3" x14ac:dyDescent="0.25">
      <c r="A29" s="239">
        <v>11</v>
      </c>
      <c r="B29" s="241" t="s">
        <v>2408</v>
      </c>
      <c r="C29" s="241" t="s">
        <v>2409</v>
      </c>
    </row>
    <row r="30" ht="28" customHeight="1" spans="1:3" x14ac:dyDescent="0.25">
      <c r="A30" s="239">
        <v>12</v>
      </c>
      <c r="B30" s="240" t="s">
        <v>2410</v>
      </c>
      <c r="C30" s="240" t="s">
        <v>2411</v>
      </c>
    </row>
    <row r="31" spans="1:3" x14ac:dyDescent="0.25">
      <c r="A31" s="239">
        <v>13</v>
      </c>
      <c r="B31" s="240" t="s">
        <v>2384</v>
      </c>
      <c r="C31" s="240" t="s">
        <v>2412</v>
      </c>
    </row>
    <row r="32" spans="1:3" x14ac:dyDescent="0.25">
      <c r="A32" s="233"/>
      <c r="B32" s="234"/>
      <c r="C32" s="234"/>
    </row>
  </sheetData>
  <mergeCells count="4">
    <mergeCell ref="A2:C2"/>
    <mergeCell ref="A3:C4"/>
    <mergeCell ref="A6:C6"/>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4"/>
  <sheetViews>
    <sheetView workbookViewId="0" zoomScale="70" zoomScaleNormal="70">
      <selection activeCell="K31" sqref="K31"/>
    </sheetView>
  </sheetViews>
  <sheetFormatPr defaultRowHeight="16" outlineLevelRow="0" outlineLevelCol="0" x14ac:dyDescent="0.2" defaultColWidth="8.83203125" customHeight="1"/>
  <cols>
    <col min="1" max="1" width="3.83203125" customWidth="1"/>
    <col min="2" max="2" width="36.1640625" customWidth="1"/>
    <col min="3" max="3" width="26" customWidth="1"/>
    <col min="4" max="4" width="33.5" customWidth="1"/>
    <col min="5" max="5" width="15.5" customWidth="1"/>
    <col min="6" max="6" width="17.5" customWidth="1"/>
    <col min="7" max="8" width="23.83203125" customWidth="1"/>
    <col min="9" max="9" width="23.5" customWidth="1"/>
    <col min="10" max="10" width="21.5" customWidth="1"/>
    <col min="11" max="11" width="40.83203125" customWidth="1"/>
    <col min="12" max="12" width="24.1640625" customWidth="1"/>
    <col min="13" max="13" width="19.83203125" customWidth="1"/>
    <col min="14" max="14" width="34.5" customWidth="1"/>
    <col min="15" max="15" width="9" hidden="1" customWidth="1"/>
  </cols>
  <sheetData>
    <row r="1" spans="1:14" x14ac:dyDescent="0.25">
      <c r="A1" s="356"/>
      <c r="B1" s="357"/>
      <c r="C1" s="357"/>
      <c r="D1" s="357"/>
      <c r="E1" s="357"/>
      <c r="F1" s="357"/>
      <c r="G1" s="357"/>
      <c r="H1" s="357"/>
      <c r="I1" s="357"/>
      <c r="J1" s="357"/>
      <c r="K1" s="357"/>
      <c r="L1" s="357"/>
      <c r="M1" s="357"/>
      <c r="N1" s="358"/>
    </row>
    <row r="2" ht="18" customHeight="1" spans="1:14" x14ac:dyDescent="0.25">
      <c r="A2" s="359" t="s">
        <v>2413</v>
      </c>
      <c r="B2" s="360"/>
      <c r="C2" s="360"/>
      <c r="D2" s="360"/>
      <c r="E2" s="360"/>
      <c r="F2" s="360"/>
      <c r="G2" s="361"/>
      <c r="H2" s="361"/>
      <c r="I2" s="362"/>
      <c r="J2" s="362"/>
      <c r="K2" s="362"/>
      <c r="L2" s="362"/>
      <c r="M2" s="362"/>
      <c r="N2" s="362"/>
    </row>
    <row r="3" ht="20" customHeight="1" spans="1:14" x14ac:dyDescent="0.25">
      <c r="A3" s="363" t="s">
        <v>2414</v>
      </c>
      <c r="B3" s="364"/>
      <c r="C3" s="365"/>
      <c r="D3" s="365"/>
      <c r="E3" s="365"/>
      <c r="F3" s="365"/>
      <c r="G3" s="365"/>
      <c r="H3" s="366"/>
      <c r="I3" s="367" t="s">
        <v>2415</v>
      </c>
      <c r="J3" s="368">
        <f>IF(SP!C11="Please Select","",SP!C11)</f>
      </c>
      <c r="K3" s="369"/>
      <c r="L3" s="370" t="s">
        <v>2416</v>
      </c>
      <c r="M3" s="371"/>
      <c r="N3" s="372"/>
    </row>
    <row r="4" ht="22" customHeight="1" spans="1:14" x14ac:dyDescent="0.25">
      <c r="A4" s="363" t="s">
        <v>2417</v>
      </c>
      <c r="B4" s="364"/>
      <c r="C4" s="365"/>
      <c r="D4" s="365"/>
      <c r="E4" s="365"/>
      <c r="F4" s="365"/>
      <c r="G4" s="365"/>
      <c r="H4" s="366"/>
      <c r="I4" s="373"/>
      <c r="J4" s="374"/>
      <c r="K4" s="375"/>
      <c r="L4" s="376"/>
      <c r="M4" s="377"/>
      <c r="N4" s="378"/>
    </row>
    <row r="5" ht="18" customHeight="1" spans="1:14" x14ac:dyDescent="0.25">
      <c r="A5" s="363" t="s">
        <v>2418</v>
      </c>
      <c r="B5" s="364"/>
      <c r="C5" s="379">
        <f>IF(SP!F7="Please Select","",SP!F7)</f>
      </c>
      <c r="D5" s="379"/>
      <c r="E5" s="379"/>
      <c r="F5" s="379"/>
      <c r="G5" s="379"/>
      <c r="H5" s="380"/>
      <c r="I5" s="381" t="s">
        <v>2419</v>
      </c>
      <c r="J5" s="382"/>
      <c r="K5" s="383"/>
      <c r="L5" s="384"/>
      <c r="M5" s="385"/>
      <c r="N5" s="386"/>
    </row>
    <row r="6" ht="34" customHeight="1" spans="1:14" x14ac:dyDescent="0.25">
      <c r="A6" s="363" t="s">
        <v>2420</v>
      </c>
      <c r="B6" s="364"/>
      <c r="C6" s="387">
        <f>IF(SP!C5="","",SP!C5)</f>
      </c>
      <c r="D6" s="387"/>
      <c r="E6" s="387"/>
      <c r="F6" s="387"/>
      <c r="G6" s="387"/>
      <c r="H6" s="388"/>
      <c r="I6" s="389" t="s">
        <v>2421</v>
      </c>
      <c r="J6" s="382"/>
      <c r="K6" s="383"/>
      <c r="L6" s="390" t="s">
        <v>2422</v>
      </c>
      <c r="M6" s="391"/>
      <c r="N6" s="392"/>
    </row>
    <row r="7" ht="34" customHeight="1" spans="1:14" x14ac:dyDescent="0.25">
      <c r="A7" s="363" t="s">
        <v>2423</v>
      </c>
      <c r="B7" s="393"/>
      <c r="C7" s="394">
        <f>IF(SP!C7="","",SP!C7)</f>
      </c>
      <c r="D7" s="394"/>
      <c r="E7" s="394"/>
      <c r="F7" s="394"/>
      <c r="G7" s="394"/>
      <c r="H7" s="395"/>
      <c r="I7" s="396" t="s">
        <v>2424</v>
      </c>
      <c r="J7" s="397"/>
      <c r="K7" s="398"/>
      <c r="L7" s="399"/>
      <c r="M7" s="399"/>
      <c r="N7" s="400"/>
    </row>
    <row r="8" ht="120" customHeight="1" spans="1:14" x14ac:dyDescent="0.25">
      <c r="A8" s="401"/>
      <c r="B8" s="402" t="s">
        <v>2425</v>
      </c>
      <c r="C8" s="403" t="s">
        <v>2426</v>
      </c>
      <c r="D8" s="404" t="s">
        <v>2427</v>
      </c>
      <c r="E8" s="403" t="s">
        <v>2428</v>
      </c>
      <c r="F8" s="405" t="s">
        <v>2429</v>
      </c>
      <c r="G8" s="402" t="s">
        <v>2430</v>
      </c>
      <c r="H8" s="402" t="s">
        <v>2431</v>
      </c>
      <c r="I8" s="402" t="s">
        <v>2432</v>
      </c>
      <c r="J8" s="402" t="s">
        <v>2433</v>
      </c>
      <c r="K8" s="402" t="s">
        <v>2434</v>
      </c>
      <c r="L8" s="402" t="s">
        <v>2435</v>
      </c>
      <c r="M8" s="402" t="s">
        <v>2436</v>
      </c>
      <c r="N8" s="406" t="s">
        <v>2437</v>
      </c>
    </row>
    <row r="9" ht="48" customHeight="1" spans="2:15" x14ac:dyDescent="0.25">
      <c r="B9">
        <f>IF(O9 = TRUE, IFERROR(POAMROWS!R1, "") , "")</f>
      </c>
      <c r="C9">
        <f>IF(O9 = TRUE, IFERROR(POAMROWS!S1, "") , "")</f>
      </c>
      <c r="D9">
        <f>IF(O9 = TRUE, IFERROR(POAMROWS!T1, "") , "")</f>
      </c>
      <c r="E9">
        <f>IF(O9 = TRUE, IFERROR(POAMROWS!U1, "") , "")</f>
      </c>
      <c r="F9">
        <f>IF(O9 = TRUE, IFERROR(POAMROWS!V1, "") , "")</f>
      </c>
      <c r="G9" s="96"/>
      <c r="H9" s="96"/>
      <c r="I9" s="96"/>
      <c r="J9" s="96"/>
      <c r="K9" s="96"/>
      <c r="L9" s="96"/>
      <c r="M9" s="96"/>
      <c r="N9" s="96"/>
      <c r="O9" t="str">
        <f t="array" ref="O9:O509">_xlfn.SORT(POAMROWS!O1:O501, 1, -1)</f>
        <v/>
      </c>
    </row>
    <row r="10" ht="48" customHeight="1" spans="2:14" x14ac:dyDescent="0.25">
      <c r="B10">
        <f>IF(O10 = TRUE, IFERROR(POAMROWS!R2, "") , "")</f>
      </c>
      <c r="C10">
        <f>IF(O10 = TRUE, IFERROR(POAMROWS!S2, "") , "")</f>
      </c>
      <c r="D10">
        <f>IF(O10 = TRUE, IFERROR(POAMROWS!T2, "") , "")</f>
      </c>
      <c r="E10">
        <f>IF(O10 = TRUE, IFERROR(POAMROWS!U2, "") , "")</f>
      </c>
      <c r="F10">
        <f>IF(O10 = TRUE, IFERROR(POAMROWS!V2, "") , "")</f>
      </c>
      <c r="G10" s="96"/>
      <c r="H10" s="96"/>
      <c r="I10" s="96"/>
      <c r="J10" s="96"/>
      <c r="K10" s="96"/>
      <c r="L10" s="96"/>
      <c r="M10" s="96"/>
      <c r="N10" s="96"/>
    </row>
    <row r="11" ht="48" customHeight="1" spans="2:14" x14ac:dyDescent="0.25">
      <c r="B11">
        <f>IF(O11 = TRUE, IFERROR(POAMROWS!R3, "") , "")</f>
      </c>
      <c r="C11">
        <f>IF(O11 = TRUE, IFERROR(POAMROWS!S3, "") , "")</f>
      </c>
      <c r="D11">
        <f>IF(O11 = TRUE, IFERROR(POAMROWS!T3, "") , "")</f>
      </c>
      <c r="E11">
        <f>IF(O11 = TRUE, IFERROR(POAMROWS!U3, "") , "")</f>
      </c>
      <c r="F11">
        <f>IF(O11 = TRUE, IFERROR(POAMROWS!V3, "") , "")</f>
      </c>
      <c r="G11" s="96"/>
      <c r="H11" s="96"/>
      <c r="I11" s="96"/>
      <c r="J11" s="96"/>
      <c r="K11" s="96"/>
      <c r="L11" s="96"/>
      <c r="M11" s="96"/>
      <c r="N11" s="96"/>
    </row>
    <row r="12" ht="48" customHeight="1" spans="2:14" x14ac:dyDescent="0.25">
      <c r="B12">
        <f>IF(O12 = TRUE, IFERROR(POAMROWS!R4, "") , "")</f>
      </c>
      <c r="C12">
        <f>IF(O12 = TRUE, IFERROR(POAMROWS!S4, "") , "")</f>
      </c>
      <c r="D12">
        <f>IF(O12 = TRUE, IFERROR(POAMROWS!T4, "") , "")</f>
      </c>
      <c r="E12">
        <f>IF(O12 = TRUE, IFERROR(POAMROWS!U4, "") , "")</f>
      </c>
      <c r="F12">
        <f>IF(O12 = TRUE, IFERROR(POAMROWS!V4, "") , "")</f>
      </c>
      <c r="G12" s="96"/>
      <c r="H12" s="96"/>
      <c r="I12" s="96"/>
      <c r="J12" s="96"/>
      <c r="K12" s="96"/>
      <c r="L12" s="96"/>
      <c r="M12" s="96"/>
      <c r="N12" s="96"/>
    </row>
    <row r="13" ht="48" customHeight="1" spans="2:14" x14ac:dyDescent="0.25">
      <c r="B13">
        <f>IF(O13 = TRUE, IFERROR(POAMROWS!R5, "") , "")</f>
      </c>
      <c r="C13">
        <f>IF(O13 = TRUE, IFERROR(POAMROWS!S5, "") , "")</f>
      </c>
      <c r="D13">
        <f>IF(O13 = TRUE, IFERROR(POAMROWS!T5, "") , "")</f>
      </c>
      <c r="E13">
        <f>IF(O13 = TRUE, IFERROR(POAMROWS!U5, "") , "")</f>
      </c>
      <c r="F13">
        <f>IF(O13 = TRUE, IFERROR(POAMROWS!V5, "") , "")</f>
      </c>
      <c r="G13" s="96"/>
      <c r="H13" s="96"/>
      <c r="I13" s="96"/>
      <c r="J13" s="96"/>
      <c r="K13" s="96"/>
      <c r="L13" s="96"/>
      <c r="M13" s="96"/>
      <c r="N13" s="96"/>
    </row>
    <row r="14" ht="48" customHeight="1" spans="2:14" x14ac:dyDescent="0.25">
      <c r="B14">
        <f>IF(O14 = TRUE, IFERROR(POAMROWS!R6, "") , "")</f>
      </c>
      <c r="C14">
        <f>IF(O14 = TRUE, IFERROR(POAMROWS!S6, "") , "")</f>
      </c>
      <c r="D14">
        <f>IF(O14 = TRUE, IFERROR(POAMROWS!T6, "") , "")</f>
      </c>
      <c r="E14">
        <f>IF(O14 = TRUE, IFERROR(POAMROWS!U6, "") , "")</f>
      </c>
      <c r="F14">
        <f>IF(O14 = TRUE, IFERROR(POAMROWS!V6, "") , "")</f>
      </c>
      <c r="G14" s="96"/>
      <c r="H14" s="96"/>
      <c r="I14" s="96"/>
      <c r="J14" s="96"/>
      <c r="K14" s="96"/>
      <c r="L14" s="96"/>
      <c r="M14" s="96"/>
      <c r="N14" s="96"/>
    </row>
    <row r="15" ht="48" customHeight="1" spans="2:14" x14ac:dyDescent="0.25">
      <c r="B15">
        <f>IF(O15 = TRUE, IFERROR(POAMROWS!R7, "") , "")</f>
      </c>
      <c r="C15">
        <f>IF(O15 = TRUE, IFERROR(POAMROWS!S7, "") , "")</f>
      </c>
      <c r="D15">
        <f>IF(O15 = TRUE, IFERROR(POAMROWS!T7, "") , "")</f>
      </c>
      <c r="E15">
        <f>IF(O15 = TRUE, IFERROR(POAMROWS!U7, "") , "")</f>
      </c>
      <c r="F15">
        <f>IF(O15 = TRUE, IFERROR(POAMROWS!V7, "") , "")</f>
      </c>
      <c r="G15" s="96"/>
      <c r="H15" s="96"/>
      <c r="I15" s="96"/>
      <c r="J15" s="96"/>
      <c r="K15" s="96"/>
      <c r="L15" s="96"/>
      <c r="M15" s="96"/>
      <c r="N15" s="96"/>
    </row>
    <row r="16" ht="48" customHeight="1" spans="2:14" x14ac:dyDescent="0.25">
      <c r="B16">
        <f>IF(O16 = TRUE, IFERROR(POAMROWS!R8, "") , "")</f>
      </c>
      <c r="C16">
        <f>IF(O16 = TRUE, IFERROR(POAMROWS!S8, "") , "")</f>
      </c>
      <c r="D16">
        <f>IF(O16 = TRUE, IFERROR(POAMROWS!T8, "") , "")</f>
      </c>
      <c r="E16">
        <f>IF(O16 = TRUE, IFERROR(POAMROWS!U8, "") , "")</f>
      </c>
      <c r="F16">
        <f>IF(O16 = TRUE, IFERROR(POAMROWS!V8, "") , "")</f>
      </c>
      <c r="G16" s="96"/>
      <c r="H16" s="96"/>
      <c r="I16" s="96"/>
      <c r="J16" s="96"/>
      <c r="K16" s="96"/>
      <c r="L16" s="96"/>
      <c r="M16" s="96"/>
      <c r="N16" s="96"/>
    </row>
    <row r="17" ht="48" customHeight="1" spans="2:14" x14ac:dyDescent="0.25">
      <c r="B17">
        <f>IF(O17 = TRUE, IFERROR(POAMROWS!R9, "") , "")</f>
      </c>
      <c r="C17">
        <f>IF(O17 = TRUE, IFERROR(POAMROWS!S9, "") , "")</f>
      </c>
      <c r="D17">
        <f>IF(O17 = TRUE, IFERROR(POAMROWS!T9, "") , "")</f>
      </c>
      <c r="E17">
        <f>IF(O17 = TRUE, IFERROR(POAMROWS!U9, "") , "")</f>
      </c>
      <c r="F17">
        <f>IF(O17 = TRUE, IFERROR(POAMROWS!V9, "") , "")</f>
      </c>
      <c r="G17" s="96"/>
      <c r="H17" s="96"/>
      <c r="I17" s="96"/>
      <c r="J17" s="96"/>
      <c r="K17" s="96"/>
      <c r="L17" s="96"/>
      <c r="M17" s="96"/>
      <c r="N17" s="96"/>
    </row>
    <row r="18" ht="48" customHeight="1" spans="2:14" x14ac:dyDescent="0.25">
      <c r="B18">
        <f>IF(O18 = TRUE, IFERROR(POAMROWS!R10, "") , "")</f>
      </c>
      <c r="C18">
        <f>IF(O18 = TRUE, IFERROR(POAMROWS!S10, "") , "")</f>
      </c>
      <c r="D18">
        <f>IF(O18 = TRUE, IFERROR(POAMROWS!T10, "") , "")</f>
      </c>
      <c r="E18">
        <f>IF(O18 = TRUE, IFERROR(POAMROWS!U10, "") , "")</f>
      </c>
      <c r="F18">
        <f>IF(O18 = TRUE, IFERROR(POAMROWS!V10, "") , "")</f>
      </c>
      <c r="G18" s="96"/>
      <c r="H18" s="96"/>
      <c r="I18" s="96"/>
      <c r="J18" s="96"/>
      <c r="K18" s="96"/>
      <c r="L18" s="96"/>
      <c r="M18" s="96"/>
      <c r="N18" s="96"/>
    </row>
    <row r="19" ht="48" customHeight="1" spans="2:14" x14ac:dyDescent="0.25">
      <c r="B19">
        <f>IF(O19 = TRUE, IFERROR(POAMROWS!R11, "") , "")</f>
      </c>
      <c r="C19">
        <f>IF(O19 = TRUE, IFERROR(POAMROWS!S11, "") , "")</f>
      </c>
      <c r="D19">
        <f>IF(O19 = TRUE, IFERROR(POAMROWS!T11, "") , "")</f>
      </c>
      <c r="E19">
        <f>IF(O19 = TRUE, IFERROR(POAMROWS!U11, "") , "")</f>
      </c>
      <c r="F19">
        <f>IF(O19 = TRUE, IFERROR(POAMROWS!V11, "") , "")</f>
      </c>
      <c r="G19" s="96"/>
      <c r="H19" s="96"/>
      <c r="I19" s="96"/>
      <c r="J19" s="96"/>
      <c r="K19" s="96"/>
      <c r="L19" s="96"/>
      <c r="M19" s="96"/>
      <c r="N19" s="96"/>
    </row>
    <row r="20" ht="48" customHeight="1" spans="2:14" x14ac:dyDescent="0.25">
      <c r="B20">
        <f>IF(O20 = TRUE, IFERROR(POAMROWS!R12, "") , "")</f>
      </c>
      <c r="C20">
        <f>IF(O20 = TRUE, IFERROR(POAMROWS!S12, "") , "")</f>
      </c>
      <c r="D20">
        <f>IF(O20 = TRUE, IFERROR(POAMROWS!T12, "") , "")</f>
      </c>
      <c r="E20">
        <f>IF(O20 = TRUE, IFERROR(POAMROWS!U12, "") , "")</f>
      </c>
      <c r="F20">
        <f>IF(O20 = TRUE, IFERROR(POAMROWS!V12, "") , "")</f>
      </c>
      <c r="G20" s="96"/>
      <c r="H20" s="96"/>
      <c r="I20" s="96"/>
      <c r="J20" s="96"/>
      <c r="K20" s="96"/>
      <c r="L20" s="96"/>
      <c r="M20" s="96"/>
      <c r="N20" s="96"/>
    </row>
    <row r="21" ht="48" customHeight="1" spans="2:14" x14ac:dyDescent="0.25">
      <c r="B21">
        <f>IF(O21 = TRUE, IFERROR(POAMROWS!R13, "") , "")</f>
      </c>
      <c r="C21">
        <f>IF(O21 = TRUE, IFERROR(POAMROWS!S13, "") , "")</f>
      </c>
      <c r="D21">
        <f>IF(O21 = TRUE, IFERROR(POAMROWS!T13, "") , "")</f>
      </c>
      <c r="E21">
        <f>IF(O21 = TRUE, IFERROR(POAMROWS!U13, "") , "")</f>
      </c>
      <c r="F21">
        <f>IF(O21 = TRUE, IFERROR(POAMROWS!V13, "") , "")</f>
      </c>
      <c r="G21" s="96"/>
      <c r="H21" s="96"/>
      <c r="I21" s="96"/>
      <c r="J21" s="96"/>
      <c r="K21" s="96"/>
      <c r="L21" s="96"/>
      <c r="M21" s="96"/>
      <c r="N21" s="96"/>
    </row>
    <row r="22" ht="48" customHeight="1" spans="2:14" x14ac:dyDescent="0.25">
      <c r="B22">
        <f>IF(O22 = TRUE, IFERROR(POAMROWS!R14, "") , "")</f>
      </c>
      <c r="C22">
        <f>IF(O22 = TRUE, IFERROR(POAMROWS!S14, "") , "")</f>
      </c>
      <c r="D22">
        <f>IF(O22 = TRUE, IFERROR(POAMROWS!T14, "") , "")</f>
      </c>
      <c r="E22">
        <f>IF(O22 = TRUE, IFERROR(POAMROWS!U14, "") , "")</f>
      </c>
      <c r="F22">
        <f>IF(O22 = TRUE, IFERROR(POAMROWS!V14, "") , "")</f>
      </c>
      <c r="G22" s="96"/>
      <c r="H22" s="96"/>
      <c r="I22" s="96"/>
      <c r="J22" s="96"/>
      <c r="K22" s="96"/>
      <c r="L22" s="96"/>
      <c r="M22" s="96"/>
      <c r="N22" s="96"/>
    </row>
    <row r="23" ht="48" customHeight="1" spans="2:14" x14ac:dyDescent="0.25">
      <c r="B23">
        <f>IF(O23 = TRUE, IFERROR(POAMROWS!R15, "") , "")</f>
      </c>
      <c r="C23">
        <f>IF(O23 = TRUE, IFERROR(POAMROWS!S15, "") , "")</f>
      </c>
      <c r="D23">
        <f>IF(O23 = TRUE, IFERROR(POAMROWS!T15, "") , "")</f>
      </c>
      <c r="E23">
        <f>IF(O23 = TRUE, IFERROR(POAMROWS!U15, "") , "")</f>
      </c>
      <c r="F23">
        <f>IF(O23 = TRUE, IFERROR(POAMROWS!V15, "") , "")</f>
      </c>
      <c r="G23" s="96"/>
      <c r="H23" s="96"/>
      <c r="I23" s="96"/>
      <c r="J23" s="96"/>
      <c r="K23" s="96"/>
      <c r="L23" s="96"/>
      <c r="M23" s="96"/>
      <c r="N23" s="96"/>
    </row>
    <row r="24" ht="48" customHeight="1" spans="2:14" x14ac:dyDescent="0.25">
      <c r="B24">
        <f>IF(O24 = TRUE, IFERROR(POAMROWS!R16, "") , "")</f>
      </c>
      <c r="C24">
        <f>IF(O24 = TRUE, IFERROR(POAMROWS!S16, "") , "")</f>
      </c>
      <c r="D24">
        <f>IF(O24 = TRUE, IFERROR(POAMROWS!T16, "") , "")</f>
      </c>
      <c r="E24">
        <f>IF(O24 = TRUE, IFERROR(POAMROWS!U16, "") , "")</f>
      </c>
      <c r="F24">
        <f>IF(O24 = TRUE, IFERROR(POAMROWS!V16, "") , "")</f>
      </c>
      <c r="G24" s="96"/>
      <c r="H24" s="96"/>
      <c r="I24" s="96"/>
      <c r="J24" s="96"/>
      <c r="K24" s="96"/>
      <c r="L24" s="96"/>
      <c r="M24" s="96"/>
      <c r="N24" s="96"/>
    </row>
    <row r="25" ht="48" customHeight="1" spans="2:14" x14ac:dyDescent="0.25">
      <c r="B25">
        <f>IF(O25 = TRUE, IFERROR(POAMROWS!R17, "") , "")</f>
      </c>
      <c r="C25">
        <f>IF(O25 = TRUE, IFERROR(POAMROWS!S17, "") , "")</f>
      </c>
      <c r="D25">
        <f>IF(O25 = TRUE, IFERROR(POAMROWS!T17, "") , "")</f>
      </c>
      <c r="E25">
        <f>IF(O25 = TRUE, IFERROR(POAMROWS!U17, "") , "")</f>
      </c>
      <c r="F25">
        <f>IF(O25 = TRUE, IFERROR(POAMROWS!V17, "") , "")</f>
      </c>
      <c r="G25" s="96"/>
      <c r="H25" s="96"/>
      <c r="I25" s="96"/>
      <c r="J25" s="96"/>
      <c r="K25" s="96"/>
      <c r="L25" s="96"/>
      <c r="M25" s="96"/>
      <c r="N25" s="96"/>
    </row>
    <row r="26" ht="48" customHeight="1" spans="2:14" x14ac:dyDescent="0.25">
      <c r="B26">
        <f>IF(O26 = TRUE, IFERROR(POAMROWS!R18, "") , "")</f>
      </c>
      <c r="C26">
        <f>IF(O26 = TRUE, IFERROR(POAMROWS!S18, "") , "")</f>
      </c>
      <c r="D26">
        <f>IF(O26 = TRUE, IFERROR(POAMROWS!T18, "") , "")</f>
      </c>
      <c r="E26">
        <f>IF(O26 = TRUE, IFERROR(POAMROWS!U18, "") , "")</f>
      </c>
      <c r="F26">
        <f>IF(O26 = TRUE, IFERROR(POAMROWS!V18, "") , "")</f>
      </c>
      <c r="G26" s="96"/>
      <c r="H26" s="96"/>
      <c r="I26" s="96"/>
      <c r="J26" s="96"/>
      <c r="K26" s="96"/>
      <c r="L26" s="96"/>
      <c r="M26" s="96"/>
      <c r="N26" s="96"/>
    </row>
    <row r="27" ht="48" customHeight="1" spans="2:14" x14ac:dyDescent="0.25">
      <c r="B27">
        <f>IF(O27 = TRUE, IFERROR(POAMROWS!R19, "") , "")</f>
      </c>
      <c r="C27">
        <f>IF(O27 = TRUE, IFERROR(POAMROWS!S19, "") , "")</f>
      </c>
      <c r="D27">
        <f>IF(O27 = TRUE, IFERROR(POAMROWS!T19, "") , "")</f>
      </c>
      <c r="E27">
        <f>IF(O27 = TRUE, IFERROR(POAMROWS!U19, "") , "")</f>
      </c>
      <c r="F27">
        <f>IF(O27 = TRUE, IFERROR(POAMROWS!V19, "") , "")</f>
      </c>
      <c r="G27" s="96"/>
      <c r="H27" s="96"/>
      <c r="I27" s="96"/>
      <c r="J27" s="96"/>
      <c r="K27" s="96"/>
      <c r="L27" s="96"/>
      <c r="M27" s="96"/>
      <c r="N27" s="96"/>
    </row>
    <row r="28" ht="48" customHeight="1" spans="2:14" x14ac:dyDescent="0.25">
      <c r="B28">
        <f>IF(O28 = TRUE, IFERROR(POAMROWS!R20, "") , "")</f>
      </c>
      <c r="C28">
        <f>IF(O28 = TRUE, IFERROR(POAMROWS!S20, "") , "")</f>
      </c>
      <c r="D28">
        <f>IF(O28 = TRUE, IFERROR(POAMROWS!T20, "") , "")</f>
      </c>
      <c r="E28">
        <f>IF(O28 = TRUE, IFERROR(POAMROWS!U20, "") , "")</f>
      </c>
      <c r="F28">
        <f>IF(O28 = TRUE, IFERROR(POAMROWS!V20, "") , "")</f>
      </c>
      <c r="G28" s="96"/>
      <c r="H28" s="96"/>
      <c r="I28" s="96"/>
      <c r="J28" s="96"/>
      <c r="K28" s="96"/>
      <c r="L28" s="96"/>
      <c r="M28" s="96"/>
      <c r="N28" s="96"/>
    </row>
    <row r="29" ht="48" customHeight="1" spans="2:14" x14ac:dyDescent="0.25">
      <c r="B29">
        <f>IF(O29 = TRUE, IFERROR(POAMROWS!R21, "") , "")</f>
      </c>
      <c r="C29">
        <f>IF(O29 = TRUE, IFERROR(POAMROWS!S21, "") , "")</f>
      </c>
      <c r="D29">
        <f>IF(O29 = TRUE, IFERROR(POAMROWS!T21, "") , "")</f>
      </c>
      <c r="E29">
        <f>IF(O29 = TRUE, IFERROR(POAMROWS!U21, "") , "")</f>
      </c>
      <c r="F29">
        <f>IF(O29 = TRUE, IFERROR(POAMROWS!V21, "") , "")</f>
      </c>
      <c r="G29" s="96"/>
      <c r="H29" s="96"/>
      <c r="I29" s="96"/>
      <c r="J29" s="96"/>
      <c r="K29" s="96"/>
      <c r="L29" s="96"/>
      <c r="M29" s="96"/>
      <c r="N29" s="96"/>
    </row>
    <row r="30" ht="48" customHeight="1" spans="2:14" x14ac:dyDescent="0.25">
      <c r="B30">
        <f>IF(O30 = TRUE, IFERROR(POAMROWS!R22, "") , "")</f>
      </c>
      <c r="C30">
        <f>IF(O30 = TRUE, IFERROR(POAMROWS!S22, "") , "")</f>
      </c>
      <c r="D30">
        <f>IF(O30 = TRUE, IFERROR(POAMROWS!T22, "") , "")</f>
      </c>
      <c r="E30">
        <f>IF(O30 = TRUE, IFERROR(POAMROWS!U22, "") , "")</f>
      </c>
      <c r="F30">
        <f>IF(O30 = TRUE, IFERROR(POAMROWS!V22, "") , "")</f>
      </c>
      <c r="G30" s="96"/>
      <c r="H30" s="96"/>
      <c r="I30" s="96"/>
      <c r="J30" s="96"/>
      <c r="K30" s="96"/>
      <c r="L30" s="96"/>
      <c r="M30" s="96"/>
      <c r="N30" s="96"/>
    </row>
    <row r="31" ht="48" customHeight="1" spans="2:14" x14ac:dyDescent="0.25">
      <c r="B31">
        <f>IF(O31 = TRUE, IFERROR(POAMROWS!R23, "") , "")</f>
      </c>
      <c r="C31">
        <f>IF(O31 = TRUE, IFERROR(POAMROWS!S23, "") , "")</f>
      </c>
      <c r="D31">
        <f>IF(O31 = TRUE, IFERROR(POAMROWS!T23, "") , "")</f>
      </c>
      <c r="E31">
        <f>IF(O31 = TRUE, IFERROR(POAMROWS!U23, "") , "")</f>
      </c>
      <c r="F31">
        <f>IF(O31 = TRUE, IFERROR(POAMROWS!V23, "") , "")</f>
      </c>
      <c r="G31" s="96"/>
      <c r="H31" s="96"/>
      <c r="I31" s="96"/>
      <c r="J31" s="96"/>
      <c r="K31" s="96"/>
      <c r="L31" s="96"/>
      <c r="M31" s="96"/>
      <c r="N31" s="96"/>
    </row>
    <row r="32" ht="48" customHeight="1" spans="2:14" x14ac:dyDescent="0.25">
      <c r="B32">
        <f>IF(O32 = TRUE, IFERROR(POAMROWS!R24, "") , "")</f>
      </c>
      <c r="C32">
        <f>IF(O32 = TRUE, IFERROR(POAMROWS!S24, "") , "")</f>
      </c>
      <c r="D32">
        <f>IF(O32 = TRUE, IFERROR(POAMROWS!T24, "") , "")</f>
      </c>
      <c r="E32">
        <f>IF(O32 = TRUE, IFERROR(POAMROWS!U24, "") , "")</f>
      </c>
      <c r="F32">
        <f>IF(O32 = TRUE, IFERROR(POAMROWS!V24, "") , "")</f>
      </c>
      <c r="G32" s="96"/>
      <c r="H32" s="96"/>
      <c r="I32" s="96"/>
      <c r="J32" s="96"/>
      <c r="K32" s="96"/>
      <c r="L32" s="96"/>
      <c r="M32" s="96"/>
      <c r="N32" s="96"/>
    </row>
    <row r="33" ht="48" customHeight="1" spans="2:14" x14ac:dyDescent="0.25">
      <c r="B33">
        <f>IF(O33 = TRUE, IFERROR(POAMROWS!R25, "") , "")</f>
      </c>
      <c r="C33">
        <f>IF(O33 = TRUE, IFERROR(POAMROWS!S25, "") , "")</f>
      </c>
      <c r="D33">
        <f>IF(O33 = TRUE, IFERROR(POAMROWS!T25, "") , "")</f>
      </c>
      <c r="E33">
        <f>IF(O33 = TRUE, IFERROR(POAMROWS!U25, "") , "")</f>
      </c>
      <c r="F33">
        <f>IF(O33 = TRUE, IFERROR(POAMROWS!V25, "") , "")</f>
      </c>
      <c r="G33" s="96"/>
      <c r="H33" s="96"/>
      <c r="I33" s="96"/>
      <c r="J33" s="96"/>
      <c r="K33" s="96"/>
      <c r="L33" s="96"/>
      <c r="M33" s="96"/>
      <c r="N33" s="96"/>
    </row>
    <row r="34" ht="48" customHeight="1" spans="2:14" x14ac:dyDescent="0.25">
      <c r="B34">
        <f>IF(O34 = TRUE, IFERROR(POAMROWS!R26, "") , "")</f>
      </c>
      <c r="C34">
        <f>IF(O34 = TRUE, IFERROR(POAMROWS!S26, "") , "")</f>
      </c>
      <c r="D34">
        <f>IF(O34 = TRUE, IFERROR(POAMROWS!T26, "") , "")</f>
      </c>
      <c r="E34">
        <f>IF(O34 = TRUE, IFERROR(POAMROWS!U26, "") , "")</f>
      </c>
      <c r="F34">
        <f>IF(O34 = TRUE, IFERROR(POAMROWS!V26, "") , "")</f>
      </c>
      <c r="G34" s="96"/>
      <c r="H34" s="96"/>
      <c r="I34" s="96"/>
      <c r="J34" s="96"/>
      <c r="K34" s="96"/>
      <c r="L34" s="96"/>
      <c r="M34" s="96"/>
      <c r="N34" s="96"/>
    </row>
    <row r="35" ht="48" customHeight="1" spans="2:14" x14ac:dyDescent="0.25">
      <c r="B35">
        <f>IF(O35 = TRUE, IFERROR(POAMROWS!R27, "") , "")</f>
      </c>
      <c r="C35">
        <f>IF(O35 = TRUE, IFERROR(POAMROWS!S27, "") , "")</f>
      </c>
      <c r="D35">
        <f>IF(O35 = TRUE, IFERROR(POAMROWS!T27, "") , "")</f>
      </c>
      <c r="E35">
        <f>IF(O35 = TRUE, IFERROR(POAMROWS!U27, "") , "")</f>
      </c>
      <c r="F35">
        <f>IF(O35 = TRUE, IFERROR(POAMROWS!V27, "") , "")</f>
      </c>
      <c r="G35" s="96"/>
      <c r="H35" s="96"/>
      <c r="I35" s="96"/>
      <c r="J35" s="96"/>
      <c r="K35" s="96"/>
      <c r="L35" s="96"/>
      <c r="M35" s="96"/>
      <c r="N35" s="96"/>
    </row>
    <row r="36" ht="48" customHeight="1" spans="2:14" x14ac:dyDescent="0.25">
      <c r="B36">
        <f>IF(O36 = TRUE, IFERROR(POAMROWS!R28, "") , "")</f>
      </c>
      <c r="C36">
        <f>IF(O36 = TRUE, IFERROR(POAMROWS!S28, "") , "")</f>
      </c>
      <c r="D36">
        <f>IF(O36 = TRUE, IFERROR(POAMROWS!T28, "") , "")</f>
      </c>
      <c r="E36">
        <f>IF(O36 = TRUE, IFERROR(POAMROWS!U28, "") , "")</f>
      </c>
      <c r="F36">
        <f>IF(O36 = TRUE, IFERROR(POAMROWS!V28, "") , "")</f>
      </c>
      <c r="G36" s="96"/>
      <c r="H36" s="96"/>
      <c r="I36" s="96"/>
      <c r="J36" s="96"/>
      <c r="K36" s="96"/>
      <c r="L36" s="96"/>
      <c r="M36" s="96"/>
      <c r="N36" s="96"/>
    </row>
    <row r="37" ht="48" customHeight="1" spans="2:14" x14ac:dyDescent="0.25">
      <c r="B37">
        <f>IF(O37 = TRUE, IFERROR(POAMROWS!R29, "") , "")</f>
      </c>
      <c r="C37">
        <f>IF(O37 = TRUE, IFERROR(POAMROWS!S29, "") , "")</f>
      </c>
      <c r="D37">
        <f>IF(O37 = TRUE, IFERROR(POAMROWS!T29, "") , "")</f>
      </c>
      <c r="E37">
        <f>IF(O37 = TRUE, IFERROR(POAMROWS!U29, "") , "")</f>
      </c>
      <c r="F37">
        <f>IF(O37 = TRUE, IFERROR(POAMROWS!V29, "") , "")</f>
      </c>
      <c r="G37" s="96"/>
      <c r="H37" s="96"/>
      <c r="I37" s="96"/>
      <c r="J37" s="96"/>
      <c r="K37" s="96"/>
      <c r="L37" s="96"/>
      <c r="M37" s="96"/>
      <c r="N37" s="96"/>
    </row>
    <row r="38" ht="48" customHeight="1" spans="2:14" x14ac:dyDescent="0.25">
      <c r="B38">
        <f>IF(O38 = TRUE, IFERROR(POAMROWS!R30, "") , "")</f>
      </c>
      <c r="C38">
        <f>IF(O38 = TRUE, IFERROR(POAMROWS!S30, "") , "")</f>
      </c>
      <c r="D38">
        <f>IF(O38 = TRUE, IFERROR(POAMROWS!T30, "") , "")</f>
      </c>
      <c r="E38">
        <f>IF(O38 = TRUE, IFERROR(POAMROWS!U30, "") , "")</f>
      </c>
      <c r="F38">
        <f>IF(O38 = TRUE, IFERROR(POAMROWS!V30, "") , "")</f>
      </c>
      <c r="G38" s="96"/>
      <c r="H38" s="96"/>
      <c r="I38" s="96"/>
      <c r="J38" s="96"/>
      <c r="K38" s="96"/>
      <c r="L38" s="96"/>
      <c r="M38" s="96"/>
      <c r="N38" s="96"/>
    </row>
    <row r="39" ht="48" customHeight="1" spans="2:14" x14ac:dyDescent="0.25">
      <c r="B39">
        <f>IF(O39 = TRUE, IFERROR(POAMROWS!R31, "") , "")</f>
      </c>
      <c r="C39">
        <f>IF(O39 = TRUE, IFERROR(POAMROWS!S31, "") , "")</f>
      </c>
      <c r="D39">
        <f>IF(O39 = TRUE, IFERROR(POAMROWS!T31, "") , "")</f>
      </c>
      <c r="E39">
        <f>IF(O39 = TRUE, IFERROR(POAMROWS!U31, "") , "")</f>
      </c>
      <c r="F39">
        <f>IF(O39 = TRUE, IFERROR(POAMROWS!V31, "") , "")</f>
      </c>
      <c r="G39" s="96"/>
      <c r="H39" s="96"/>
      <c r="I39" s="96"/>
      <c r="J39" s="96"/>
      <c r="K39" s="96"/>
      <c r="L39" s="96"/>
      <c r="M39" s="96"/>
      <c r="N39" s="96"/>
    </row>
    <row r="40" ht="48" customHeight="1" spans="2:14" x14ac:dyDescent="0.25">
      <c r="B40">
        <f>IF(O40 = TRUE, IFERROR(POAMROWS!R32, "") , "")</f>
      </c>
      <c r="C40">
        <f>IF(O40 = TRUE, IFERROR(POAMROWS!S32, "") , "")</f>
      </c>
      <c r="D40">
        <f>IF(O40 = TRUE, IFERROR(POAMROWS!T32, "") , "")</f>
      </c>
      <c r="E40">
        <f>IF(O40 = TRUE, IFERROR(POAMROWS!U32, "") , "")</f>
      </c>
      <c r="F40">
        <f>IF(O40 = TRUE, IFERROR(POAMROWS!V32, "") , "")</f>
      </c>
      <c r="G40" s="96"/>
      <c r="H40" s="96"/>
      <c r="I40" s="96"/>
      <c r="J40" s="96"/>
      <c r="K40" s="96"/>
      <c r="L40" s="96"/>
      <c r="M40" s="96"/>
      <c r="N40" s="96"/>
    </row>
    <row r="41" ht="48" customHeight="1" spans="2:14" x14ac:dyDescent="0.25">
      <c r="B41">
        <f>IF(O41 = TRUE, IFERROR(POAMROWS!R33, "") , "")</f>
      </c>
      <c r="C41">
        <f>IF(O41 = TRUE, IFERROR(POAMROWS!S33, "") , "")</f>
      </c>
      <c r="D41">
        <f>IF(O41 = TRUE, IFERROR(POAMROWS!T33, "") , "")</f>
      </c>
      <c r="E41">
        <f>IF(O41 = TRUE, IFERROR(POAMROWS!U33, "") , "")</f>
      </c>
      <c r="F41">
        <f>IF(O41 = TRUE, IFERROR(POAMROWS!V33, "") , "")</f>
      </c>
      <c r="G41" s="96"/>
      <c r="H41" s="96"/>
      <c r="I41" s="96"/>
      <c r="J41" s="96"/>
      <c r="K41" s="96"/>
      <c r="L41" s="96"/>
      <c r="M41" s="96"/>
      <c r="N41" s="96"/>
    </row>
    <row r="42" ht="48" customHeight="1" spans="2:14" x14ac:dyDescent="0.25">
      <c r="B42">
        <f>IF(O42 = TRUE, IFERROR(POAMROWS!R34, "") , "")</f>
      </c>
      <c r="C42">
        <f>IF(O42 = TRUE, IFERROR(POAMROWS!S34, "") , "")</f>
      </c>
      <c r="D42">
        <f>IF(O42 = TRUE, IFERROR(POAMROWS!T34, "") , "")</f>
      </c>
      <c r="E42">
        <f>IF(O42 = TRUE, IFERROR(POAMROWS!U34, "") , "")</f>
      </c>
      <c r="F42">
        <f>IF(O42 = TRUE, IFERROR(POAMROWS!V34, "") , "")</f>
      </c>
      <c r="G42" s="96"/>
      <c r="H42" s="96"/>
      <c r="I42" s="96"/>
      <c r="J42" s="96"/>
      <c r="K42" s="96"/>
      <c r="L42" s="96"/>
      <c r="M42" s="96"/>
      <c r="N42" s="96"/>
    </row>
    <row r="43" ht="48" customHeight="1" spans="2:14" x14ac:dyDescent="0.25">
      <c r="B43">
        <f>IF(O43 = TRUE, IFERROR(POAMROWS!R35, "") , "")</f>
      </c>
      <c r="C43">
        <f>IF(O43 = TRUE, IFERROR(POAMROWS!S35, "") , "")</f>
      </c>
      <c r="D43">
        <f>IF(O43 = TRUE, IFERROR(POAMROWS!T35, "") , "")</f>
      </c>
      <c r="E43">
        <f>IF(O43 = TRUE, IFERROR(POAMROWS!U35, "") , "")</f>
      </c>
      <c r="F43">
        <f>IF(O43 = TRUE, IFERROR(POAMROWS!V35, "") , "")</f>
      </c>
      <c r="G43" s="96"/>
      <c r="H43" s="96"/>
      <c r="I43" s="96"/>
      <c r="J43" s="96"/>
      <c r="K43" s="96"/>
      <c r="L43" s="96"/>
      <c r="M43" s="96"/>
      <c r="N43" s="96"/>
    </row>
    <row r="44" ht="48" customHeight="1" spans="2:14" x14ac:dyDescent="0.25">
      <c r="B44">
        <f>IF(O44 = TRUE, IFERROR(POAMROWS!R36, "") , "")</f>
      </c>
      <c r="C44">
        <f>IF(O44 = TRUE, IFERROR(POAMROWS!S36, "") , "")</f>
      </c>
      <c r="D44">
        <f>IF(O44 = TRUE, IFERROR(POAMROWS!T36, "") , "")</f>
      </c>
      <c r="E44">
        <f>IF(O44 = TRUE, IFERROR(POAMROWS!U36, "") , "")</f>
      </c>
      <c r="F44">
        <f>IF(O44 = TRUE, IFERROR(POAMROWS!V36, "") , "")</f>
      </c>
      <c r="G44" s="96"/>
      <c r="H44" s="96"/>
      <c r="I44" s="96"/>
      <c r="J44" s="96"/>
      <c r="K44" s="96"/>
      <c r="L44" s="96"/>
      <c r="M44" s="96"/>
      <c r="N44" s="96"/>
    </row>
    <row r="45" ht="48" customHeight="1" spans="2:14" x14ac:dyDescent="0.25">
      <c r="B45">
        <f>IF(O45 = TRUE, IFERROR(POAMROWS!R37, "") , "")</f>
      </c>
      <c r="C45">
        <f>IF(O45 = TRUE, IFERROR(POAMROWS!S37, "") , "")</f>
      </c>
      <c r="D45">
        <f>IF(O45 = TRUE, IFERROR(POAMROWS!T37, "") , "")</f>
      </c>
      <c r="E45">
        <f>IF(O45 = TRUE, IFERROR(POAMROWS!U37, "") , "")</f>
      </c>
      <c r="F45">
        <f>IF(O45 = TRUE, IFERROR(POAMROWS!V37, "") , "")</f>
      </c>
      <c r="G45" s="96"/>
      <c r="H45" s="96"/>
      <c r="I45" s="96"/>
      <c r="J45" s="96"/>
      <c r="K45" s="96"/>
      <c r="L45" s="96"/>
      <c r="M45" s="96"/>
      <c r="N45" s="96"/>
    </row>
    <row r="46" ht="48" customHeight="1" spans="2:14" x14ac:dyDescent="0.25">
      <c r="B46">
        <f>IF(O46 = TRUE, IFERROR(POAMROWS!R38, "") , "")</f>
      </c>
      <c r="C46">
        <f>IF(O46 = TRUE, IFERROR(POAMROWS!S38, "") , "")</f>
      </c>
      <c r="D46">
        <f>IF(O46 = TRUE, IFERROR(POAMROWS!T38, "") , "")</f>
      </c>
      <c r="E46">
        <f>IF(O46 = TRUE, IFERROR(POAMROWS!U38, "") , "")</f>
      </c>
      <c r="F46">
        <f>IF(O46 = TRUE, IFERROR(POAMROWS!V38, "") , "")</f>
      </c>
      <c r="G46" s="96"/>
      <c r="H46" s="96"/>
      <c r="I46" s="96"/>
      <c r="J46" s="96"/>
      <c r="K46" s="96"/>
      <c r="L46" s="96"/>
      <c r="M46" s="96"/>
      <c r="N46" s="96"/>
    </row>
    <row r="47" ht="48" customHeight="1" spans="2:14" x14ac:dyDescent="0.25">
      <c r="B47">
        <f>IF(O47 = TRUE, IFERROR(POAMROWS!R39, "") , "")</f>
      </c>
      <c r="C47">
        <f>IF(O47 = TRUE, IFERROR(POAMROWS!S39, "") , "")</f>
      </c>
      <c r="D47">
        <f>IF(O47 = TRUE, IFERROR(POAMROWS!T39, "") , "")</f>
      </c>
      <c r="E47">
        <f>IF(O47 = TRUE, IFERROR(POAMROWS!U39, "") , "")</f>
      </c>
      <c r="F47">
        <f>IF(O47 = TRUE, IFERROR(POAMROWS!V39, "") , "")</f>
      </c>
      <c r="G47" s="96"/>
      <c r="H47" s="96"/>
      <c r="I47" s="96"/>
      <c r="J47" s="96"/>
      <c r="K47" s="96"/>
      <c r="L47" s="96"/>
      <c r="M47" s="96"/>
      <c r="N47" s="96"/>
    </row>
    <row r="48" ht="48" customHeight="1" spans="2:14" x14ac:dyDescent="0.25">
      <c r="B48">
        <f>IF(O48 = TRUE, IFERROR(POAMROWS!R40, "") , "")</f>
      </c>
      <c r="C48">
        <f>IF(O48 = TRUE, IFERROR(POAMROWS!S40, "") , "")</f>
      </c>
      <c r="D48">
        <f>IF(O48 = TRUE, IFERROR(POAMROWS!T40, "") , "")</f>
      </c>
      <c r="E48">
        <f>IF(O48 = TRUE, IFERROR(POAMROWS!U40, "") , "")</f>
      </c>
      <c r="F48">
        <f>IF(O48 = TRUE, IFERROR(POAMROWS!V40, "") , "")</f>
      </c>
      <c r="G48" s="96"/>
      <c r="H48" s="96"/>
      <c r="I48" s="96"/>
      <c r="J48" s="96"/>
      <c r="K48" s="96"/>
      <c r="L48" s="96"/>
      <c r="M48" s="96"/>
      <c r="N48" s="96"/>
    </row>
    <row r="49" ht="48" customHeight="1" spans="2:14" x14ac:dyDescent="0.25">
      <c r="B49">
        <f>IF(O49 = TRUE, IFERROR(POAMROWS!R41, "") , "")</f>
      </c>
      <c r="C49">
        <f>IF(O49 = TRUE, IFERROR(POAMROWS!S41, "") , "")</f>
      </c>
      <c r="D49">
        <f>IF(O49 = TRUE, IFERROR(POAMROWS!T41, "") , "")</f>
      </c>
      <c r="E49">
        <f>IF(O49 = TRUE, IFERROR(POAMROWS!U41, "") , "")</f>
      </c>
      <c r="F49">
        <f>IF(O49 = TRUE, IFERROR(POAMROWS!V41, "") , "")</f>
      </c>
      <c r="G49" s="96"/>
      <c r="H49" s="96"/>
      <c r="I49" s="96"/>
      <c r="J49" s="96"/>
      <c r="K49" s="96"/>
      <c r="L49" s="96"/>
      <c r="M49" s="96"/>
      <c r="N49" s="96"/>
    </row>
    <row r="50" ht="48" customHeight="1" spans="2:14" x14ac:dyDescent="0.25">
      <c r="B50">
        <f>IF(O50 = TRUE, IFERROR(POAMROWS!R42, "") , "")</f>
      </c>
      <c r="C50">
        <f>IF(O50 = TRUE, IFERROR(POAMROWS!S42, "") , "")</f>
      </c>
      <c r="D50">
        <f>IF(O50 = TRUE, IFERROR(POAMROWS!T42, "") , "")</f>
      </c>
      <c r="E50">
        <f>IF(O50 = TRUE, IFERROR(POAMROWS!U42, "") , "")</f>
      </c>
      <c r="F50">
        <f>IF(O50 = TRUE, IFERROR(POAMROWS!V42, "") , "")</f>
      </c>
      <c r="G50" s="96"/>
      <c r="H50" s="96"/>
      <c r="I50" s="96"/>
      <c r="J50" s="96"/>
      <c r="K50" s="96"/>
      <c r="L50" s="96"/>
      <c r="M50" s="96"/>
      <c r="N50" s="96"/>
    </row>
    <row r="51" ht="48" customHeight="1" spans="2:14" x14ac:dyDescent="0.25">
      <c r="B51">
        <f>IF(O51 = TRUE, IFERROR(POAMROWS!R43, "") , "")</f>
      </c>
      <c r="C51">
        <f>IF(O51 = TRUE, IFERROR(POAMROWS!S43, "") , "")</f>
      </c>
      <c r="D51">
        <f>IF(O51 = TRUE, IFERROR(POAMROWS!T43, "") , "")</f>
      </c>
      <c r="E51">
        <f>IF(O51 = TRUE, IFERROR(POAMROWS!U43, "") , "")</f>
      </c>
      <c r="F51">
        <f>IF(O51 = TRUE, IFERROR(POAMROWS!V43, "") , "")</f>
      </c>
      <c r="G51" s="96"/>
      <c r="H51" s="96"/>
      <c r="I51" s="96"/>
      <c r="J51" s="96"/>
      <c r="K51" s="96"/>
      <c r="L51" s="96"/>
      <c r="M51" s="96"/>
      <c r="N51" s="96"/>
    </row>
    <row r="52" ht="48" customHeight="1" spans="2:14" x14ac:dyDescent="0.25">
      <c r="B52">
        <f>IF(O52 = TRUE, IFERROR(POAMROWS!R44, "") , "")</f>
      </c>
      <c r="C52">
        <f>IF(O52 = TRUE, IFERROR(POAMROWS!S44, "") , "")</f>
      </c>
      <c r="D52">
        <f>IF(O52 = TRUE, IFERROR(POAMROWS!T44, "") , "")</f>
      </c>
      <c r="E52">
        <f>IF(O52 = TRUE, IFERROR(POAMROWS!U44, "") , "")</f>
      </c>
      <c r="F52">
        <f>IF(O52 = TRUE, IFERROR(POAMROWS!V44, "") , "")</f>
      </c>
      <c r="G52" s="96"/>
      <c r="H52" s="96"/>
      <c r="I52" s="96"/>
      <c r="J52" s="96"/>
      <c r="K52" s="96"/>
      <c r="L52" s="96"/>
      <c r="M52" s="96"/>
      <c r="N52" s="96"/>
    </row>
    <row r="53" ht="48" customHeight="1" spans="2:14" x14ac:dyDescent="0.25">
      <c r="B53">
        <f>IF(O53 = TRUE, IFERROR(POAMROWS!R45, "") , "")</f>
      </c>
      <c r="C53">
        <f>IF(O53 = TRUE, IFERROR(POAMROWS!S45, "") , "")</f>
      </c>
      <c r="D53">
        <f>IF(O53 = TRUE, IFERROR(POAMROWS!T45, "") , "")</f>
      </c>
      <c r="E53">
        <f>IF(O53 = TRUE, IFERROR(POAMROWS!U45, "") , "")</f>
      </c>
      <c r="F53">
        <f>IF(O53 = TRUE, IFERROR(POAMROWS!V45, "") , "")</f>
      </c>
      <c r="G53" s="96"/>
      <c r="H53" s="96"/>
      <c r="I53" s="96"/>
      <c r="J53" s="96"/>
      <c r="K53" s="96"/>
      <c r="L53" s="96"/>
      <c r="M53" s="96"/>
      <c r="N53" s="96"/>
    </row>
    <row r="54" ht="48" customHeight="1" spans="2:14" x14ac:dyDescent="0.25">
      <c r="B54">
        <f>IF(O54 = TRUE, IFERROR(POAMROWS!R46, "") , "")</f>
      </c>
      <c r="C54">
        <f>IF(O54 = TRUE, IFERROR(POAMROWS!S46, "") , "")</f>
      </c>
      <c r="D54">
        <f>IF(O54 = TRUE, IFERROR(POAMROWS!T46, "") , "")</f>
      </c>
      <c r="E54">
        <f>IF(O54 = TRUE, IFERROR(POAMROWS!U46, "") , "")</f>
      </c>
      <c r="F54">
        <f>IF(O54 = TRUE, IFERROR(POAMROWS!V46, "") , "")</f>
      </c>
      <c r="G54" s="96"/>
      <c r="H54" s="96"/>
      <c r="I54" s="96"/>
      <c r="J54" s="96"/>
      <c r="K54" s="96"/>
      <c r="L54" s="96"/>
      <c r="M54" s="96"/>
      <c r="N54" s="96"/>
    </row>
    <row r="55" ht="48" customHeight="1" spans="2:14" x14ac:dyDescent="0.25">
      <c r="B55">
        <f>IF(O55 = TRUE, IFERROR(POAMROWS!R47, "") , "")</f>
      </c>
      <c r="C55">
        <f>IF(O55 = TRUE, IFERROR(POAMROWS!S47, "") , "")</f>
      </c>
      <c r="D55">
        <f>IF(O55 = TRUE, IFERROR(POAMROWS!T47, "") , "")</f>
      </c>
      <c r="E55">
        <f>IF(O55 = TRUE, IFERROR(POAMROWS!U47, "") , "")</f>
      </c>
      <c r="F55">
        <f>IF(O55 = TRUE, IFERROR(POAMROWS!V47, "") , "")</f>
      </c>
      <c r="G55" s="96"/>
      <c r="H55" s="96"/>
      <c r="I55" s="96"/>
      <c r="J55" s="96"/>
      <c r="K55" s="96"/>
      <c r="L55" s="96"/>
      <c r="M55" s="96"/>
      <c r="N55" s="96"/>
    </row>
    <row r="56" ht="48" customHeight="1" spans="2:14" x14ac:dyDescent="0.25">
      <c r="B56">
        <f>IF(O56 = TRUE, IFERROR(POAMROWS!R48, "") , "")</f>
      </c>
      <c r="C56">
        <f>IF(O56 = TRUE, IFERROR(POAMROWS!S48, "") , "")</f>
      </c>
      <c r="D56">
        <f>IF(O56 = TRUE, IFERROR(POAMROWS!T48, "") , "")</f>
      </c>
      <c r="E56">
        <f>IF(O56 = TRUE, IFERROR(POAMROWS!U48, "") , "")</f>
      </c>
      <c r="F56">
        <f>IF(O56 = TRUE, IFERROR(POAMROWS!V48, "") , "")</f>
      </c>
      <c r="G56" s="96"/>
      <c r="H56" s="96"/>
      <c r="I56" s="96"/>
      <c r="J56" s="96"/>
      <c r="K56" s="96"/>
      <c r="L56" s="96"/>
      <c r="M56" s="96"/>
      <c r="N56" s="96"/>
    </row>
    <row r="57" ht="48" customHeight="1" spans="2:14" x14ac:dyDescent="0.25">
      <c r="B57">
        <f>IF(O57 = TRUE, IFERROR(POAMROWS!R49, "") , "")</f>
      </c>
      <c r="C57">
        <f>IF(O57 = TRUE, IFERROR(POAMROWS!S49, "") , "")</f>
      </c>
      <c r="D57">
        <f>IF(O57 = TRUE, IFERROR(POAMROWS!T49, "") , "")</f>
      </c>
      <c r="E57">
        <f>IF(O57 = TRUE, IFERROR(POAMROWS!U49, "") , "")</f>
      </c>
      <c r="F57">
        <f>IF(O57 = TRUE, IFERROR(POAMROWS!V49, "") , "")</f>
      </c>
      <c r="G57" s="96"/>
      <c r="H57" s="96"/>
      <c r="I57" s="96"/>
      <c r="J57" s="96"/>
      <c r="K57" s="96"/>
      <c r="L57" s="96"/>
      <c r="M57" s="96"/>
      <c r="N57" s="96"/>
    </row>
    <row r="58" ht="48" customHeight="1" spans="2:14" x14ac:dyDescent="0.25">
      <c r="B58">
        <f>IF(O58 = TRUE, IFERROR(POAMROWS!R50, "") , "")</f>
      </c>
      <c r="C58">
        <f>IF(O58 = TRUE, IFERROR(POAMROWS!S50, "") , "")</f>
      </c>
      <c r="D58">
        <f>IF(O58 = TRUE, IFERROR(POAMROWS!T50, "") , "")</f>
      </c>
      <c r="E58">
        <f>IF(O58 = TRUE, IFERROR(POAMROWS!U50, "") , "")</f>
      </c>
      <c r="F58">
        <f>IF(O58 = TRUE, IFERROR(POAMROWS!V50, "") , "")</f>
      </c>
      <c r="G58" s="96"/>
      <c r="H58" s="96"/>
      <c r="I58" s="96"/>
      <c r="J58" s="96"/>
      <c r="K58" s="96"/>
      <c r="L58" s="96"/>
      <c r="M58" s="96"/>
      <c r="N58" s="96"/>
    </row>
    <row r="59" ht="48" customHeight="1" spans="2:14" x14ac:dyDescent="0.25">
      <c r="B59">
        <f>IF(O59 = TRUE, IFERROR(POAMROWS!R51, "") , "")</f>
      </c>
      <c r="C59">
        <f>IF(O59 = TRUE, IFERROR(POAMROWS!S51, "") , "")</f>
      </c>
      <c r="D59">
        <f>IF(O59 = TRUE, IFERROR(POAMROWS!T51, "") , "")</f>
      </c>
      <c r="E59">
        <f>IF(O59 = TRUE, IFERROR(POAMROWS!U51, "") , "")</f>
      </c>
      <c r="F59">
        <f>IF(O59 = TRUE, IFERROR(POAMROWS!V51, "") , "")</f>
      </c>
      <c r="G59" s="96"/>
      <c r="H59" s="96"/>
      <c r="I59" s="96"/>
      <c r="J59" s="96"/>
      <c r="K59" s="96"/>
      <c r="L59" s="96"/>
      <c r="M59" s="96"/>
      <c r="N59" s="96"/>
    </row>
    <row r="60" ht="48" customHeight="1" spans="2:14" x14ac:dyDescent="0.25">
      <c r="B60">
        <f>IF(O60 = TRUE, IFERROR(POAMROWS!R52, "") , "")</f>
      </c>
      <c r="C60">
        <f>IF(O60 = TRUE, IFERROR(POAMROWS!S52, "") , "")</f>
      </c>
      <c r="D60">
        <f>IF(O60 = TRUE, IFERROR(POAMROWS!T52, "") , "")</f>
      </c>
      <c r="E60">
        <f>IF(O60 = TRUE, IFERROR(POAMROWS!U52, "") , "")</f>
      </c>
      <c r="F60">
        <f>IF(O60 = TRUE, IFERROR(POAMROWS!V52, "") , "")</f>
      </c>
      <c r="G60" s="96"/>
      <c r="H60" s="96"/>
      <c r="I60" s="96"/>
      <c r="J60" s="96"/>
      <c r="K60" s="96"/>
      <c r="L60" s="96"/>
      <c r="M60" s="96"/>
      <c r="N60" s="96"/>
    </row>
    <row r="61" ht="48" customHeight="1" spans="2:14" x14ac:dyDescent="0.25">
      <c r="B61">
        <f>IF(O61 = TRUE, IFERROR(POAMROWS!R53, "") , "")</f>
      </c>
      <c r="C61">
        <f>IF(O61 = TRUE, IFERROR(POAMROWS!S53, "") , "")</f>
      </c>
      <c r="D61">
        <f>IF(O61 = TRUE, IFERROR(POAMROWS!T53, "") , "")</f>
      </c>
      <c r="E61">
        <f>IF(O61 = TRUE, IFERROR(POAMROWS!U53, "") , "")</f>
      </c>
      <c r="F61">
        <f>IF(O61 = TRUE, IFERROR(POAMROWS!V53, "") , "")</f>
      </c>
      <c r="G61" s="96"/>
      <c r="H61" s="96"/>
      <c r="I61" s="96"/>
      <c r="J61" s="96"/>
      <c r="K61" s="96"/>
      <c r="L61" s="96"/>
      <c r="M61" s="96"/>
      <c r="N61" s="96"/>
    </row>
    <row r="62" ht="48" customHeight="1" spans="2:14" x14ac:dyDescent="0.25">
      <c r="B62">
        <f>IF(O62 = TRUE, IFERROR(POAMROWS!R54, "") , "")</f>
      </c>
      <c r="C62">
        <f>IF(O62 = TRUE, IFERROR(POAMROWS!S54, "") , "")</f>
      </c>
      <c r="D62">
        <f>IF(O62 = TRUE, IFERROR(POAMROWS!T54, "") , "")</f>
      </c>
      <c r="E62">
        <f>IF(O62 = TRUE, IFERROR(POAMROWS!U54, "") , "")</f>
      </c>
      <c r="F62">
        <f>IF(O62 = TRUE, IFERROR(POAMROWS!V54, "") , "")</f>
      </c>
      <c r="G62" s="96"/>
      <c r="H62" s="96"/>
      <c r="I62" s="96"/>
      <c r="J62" s="96"/>
      <c r="K62" s="96"/>
      <c r="L62" s="96"/>
      <c r="M62" s="96"/>
      <c r="N62" s="96"/>
    </row>
    <row r="63" ht="48" customHeight="1" spans="2:14" x14ac:dyDescent="0.25">
      <c r="B63">
        <f>IF(O63 = TRUE, IFERROR(POAMROWS!R55, "") , "")</f>
      </c>
      <c r="C63">
        <f>IF(O63 = TRUE, IFERROR(POAMROWS!S55, "") , "")</f>
      </c>
      <c r="D63">
        <f>IF(O63 = TRUE, IFERROR(POAMROWS!T55, "") , "")</f>
      </c>
      <c r="E63">
        <f>IF(O63 = TRUE, IFERROR(POAMROWS!U55, "") , "")</f>
      </c>
      <c r="F63">
        <f>IF(O63 = TRUE, IFERROR(POAMROWS!V55, "") , "")</f>
      </c>
      <c r="G63" s="96"/>
      <c r="H63" s="96"/>
      <c r="I63" s="96"/>
      <c r="J63" s="96"/>
      <c r="K63" s="96"/>
      <c r="L63" s="96"/>
      <c r="M63" s="96"/>
      <c r="N63" s="96"/>
    </row>
    <row r="64" ht="48" customHeight="1" spans="2:14" x14ac:dyDescent="0.25">
      <c r="B64">
        <f>IF(O64 = TRUE, IFERROR(POAMROWS!R56, "") , "")</f>
      </c>
      <c r="C64">
        <f>IF(O64 = TRUE, IFERROR(POAMROWS!S56, "") , "")</f>
      </c>
      <c r="D64">
        <f>IF(O64 = TRUE, IFERROR(POAMROWS!T56, "") , "")</f>
      </c>
      <c r="E64">
        <f>IF(O64 = TRUE, IFERROR(POAMROWS!U56, "") , "")</f>
      </c>
      <c r="F64">
        <f>IF(O64 = TRUE, IFERROR(POAMROWS!V56, "") , "")</f>
      </c>
      <c r="G64" s="96"/>
      <c r="H64" s="96"/>
      <c r="I64" s="96"/>
      <c r="J64" s="96"/>
      <c r="K64" s="96"/>
      <c r="L64" s="96"/>
      <c r="M64" s="96"/>
      <c r="N64" s="96"/>
    </row>
    <row r="65" ht="48" customHeight="1" spans="2:14" x14ac:dyDescent="0.25">
      <c r="B65">
        <f>IF(O65 = TRUE, IFERROR(POAMROWS!R57, "") , "")</f>
      </c>
      <c r="C65">
        <f>IF(O65 = TRUE, IFERROR(POAMROWS!S57, "") , "")</f>
      </c>
      <c r="D65">
        <f>IF(O65 = TRUE, IFERROR(POAMROWS!T57, "") , "")</f>
      </c>
      <c r="E65">
        <f>IF(O65 = TRUE, IFERROR(POAMROWS!U57, "") , "")</f>
      </c>
      <c r="F65">
        <f>IF(O65 = TRUE, IFERROR(POAMROWS!V57, "") , "")</f>
      </c>
      <c r="G65" s="96"/>
      <c r="H65" s="96"/>
      <c r="I65" s="96"/>
      <c r="J65" s="96"/>
      <c r="K65" s="96"/>
      <c r="L65" s="96"/>
      <c r="M65" s="96"/>
      <c r="N65" s="96"/>
    </row>
    <row r="66" ht="48" customHeight="1" spans="2:14" x14ac:dyDescent="0.25">
      <c r="B66">
        <f>IF(O66 = TRUE, IFERROR(POAMROWS!R58, "") , "")</f>
      </c>
      <c r="C66">
        <f>IF(O66 = TRUE, IFERROR(POAMROWS!S58, "") , "")</f>
      </c>
      <c r="D66">
        <f>IF(O66 = TRUE, IFERROR(POAMROWS!T58, "") , "")</f>
      </c>
      <c r="E66">
        <f>IF(O66 = TRUE, IFERROR(POAMROWS!U58, "") , "")</f>
      </c>
      <c r="F66">
        <f>IF(O66 = TRUE, IFERROR(POAMROWS!V58, "") , "")</f>
      </c>
      <c r="G66" s="96"/>
      <c r="H66" s="96"/>
      <c r="I66" s="96"/>
      <c r="J66" s="96"/>
      <c r="K66" s="96"/>
      <c r="L66" s="96"/>
      <c r="M66" s="96"/>
      <c r="N66" s="96"/>
    </row>
    <row r="67" ht="48" customHeight="1" spans="2:14" x14ac:dyDescent="0.25">
      <c r="B67">
        <f>IF(O67 = TRUE, IFERROR(POAMROWS!R59, "") , "")</f>
      </c>
      <c r="C67">
        <f>IF(O67 = TRUE, IFERROR(POAMROWS!S59, "") , "")</f>
      </c>
      <c r="D67">
        <f>IF(O67 = TRUE, IFERROR(POAMROWS!T59, "") , "")</f>
      </c>
      <c r="E67">
        <f>IF(O67 = TRUE, IFERROR(POAMROWS!U59, "") , "")</f>
      </c>
      <c r="F67">
        <f>IF(O67 = TRUE, IFERROR(POAMROWS!V59, "") , "")</f>
      </c>
      <c r="G67" s="96"/>
      <c r="H67" s="96"/>
      <c r="I67" s="96"/>
      <c r="J67" s="96"/>
      <c r="K67" s="96"/>
      <c r="L67" s="96"/>
      <c r="M67" s="96"/>
      <c r="N67" s="96"/>
    </row>
    <row r="68" ht="48" customHeight="1" spans="2:14" x14ac:dyDescent="0.25">
      <c r="B68">
        <f>IF(O68 = TRUE, IFERROR(POAMROWS!R60, "") , "")</f>
      </c>
      <c r="C68">
        <f>IF(O68 = TRUE, IFERROR(POAMROWS!S60, "") , "")</f>
      </c>
      <c r="D68">
        <f>IF(O68 = TRUE, IFERROR(POAMROWS!T60, "") , "")</f>
      </c>
      <c r="E68">
        <f>IF(O68 = TRUE, IFERROR(POAMROWS!U60, "") , "")</f>
      </c>
      <c r="F68">
        <f>IF(O68 = TRUE, IFERROR(POAMROWS!V60, "") , "")</f>
      </c>
      <c r="G68" s="96"/>
      <c r="H68" s="96"/>
      <c r="I68" s="96"/>
      <c r="J68" s="96"/>
      <c r="K68" s="96"/>
      <c r="L68" s="96"/>
      <c r="M68" s="96"/>
      <c r="N68" s="96"/>
    </row>
    <row r="69" ht="48" customHeight="1" spans="2:14" x14ac:dyDescent="0.25">
      <c r="B69">
        <f>IF(O69 = TRUE, IFERROR(POAMROWS!R61, "") , "")</f>
      </c>
      <c r="C69">
        <f>IF(O69 = TRUE, IFERROR(POAMROWS!S61, "") , "")</f>
      </c>
      <c r="D69">
        <f>IF(O69 = TRUE, IFERROR(POAMROWS!T61, "") , "")</f>
      </c>
      <c r="E69">
        <f>IF(O69 = TRUE, IFERROR(POAMROWS!U61, "") , "")</f>
      </c>
      <c r="F69">
        <f>IF(O69 = TRUE, IFERROR(POAMROWS!V61, "") , "")</f>
      </c>
      <c r="G69" s="96"/>
      <c r="H69" s="96"/>
      <c r="I69" s="96"/>
      <c r="J69" s="96"/>
      <c r="K69" s="96"/>
      <c r="L69" s="96"/>
      <c r="M69" s="96"/>
      <c r="N69" s="96"/>
    </row>
    <row r="70" ht="48" customHeight="1" spans="2:14" x14ac:dyDescent="0.25">
      <c r="B70">
        <f>IF(O70 = TRUE, IFERROR(POAMROWS!R62, "") , "")</f>
      </c>
      <c r="C70">
        <f>IF(O70 = TRUE, IFERROR(POAMROWS!S62, "") , "")</f>
      </c>
      <c r="D70">
        <f>IF(O70 = TRUE, IFERROR(POAMROWS!T62, "") , "")</f>
      </c>
      <c r="E70">
        <f>IF(O70 = TRUE, IFERROR(POAMROWS!U62, "") , "")</f>
      </c>
      <c r="F70">
        <f>IF(O70 = TRUE, IFERROR(POAMROWS!V62, "") , "")</f>
      </c>
      <c r="G70" s="96"/>
      <c r="H70" s="96"/>
      <c r="I70" s="96"/>
      <c r="J70" s="96"/>
      <c r="K70" s="96"/>
      <c r="L70" s="96"/>
      <c r="M70" s="96"/>
      <c r="N70" s="96"/>
    </row>
    <row r="71" ht="48" customHeight="1" spans="2:14" x14ac:dyDescent="0.25">
      <c r="B71">
        <f>IF(O71 = TRUE, IFERROR(POAMROWS!R63, "") , "")</f>
      </c>
      <c r="C71">
        <f>IF(O71 = TRUE, IFERROR(POAMROWS!S63, "") , "")</f>
      </c>
      <c r="D71">
        <f>IF(O71 = TRUE, IFERROR(POAMROWS!T63, "") , "")</f>
      </c>
      <c r="E71">
        <f>IF(O71 = TRUE, IFERROR(POAMROWS!U63, "") , "")</f>
      </c>
      <c r="F71">
        <f>IF(O71 = TRUE, IFERROR(POAMROWS!V63, "") , "")</f>
      </c>
      <c r="G71" s="96"/>
      <c r="H71" s="96"/>
      <c r="I71" s="96"/>
      <c r="J71" s="96"/>
      <c r="K71" s="96"/>
      <c r="L71" s="96"/>
      <c r="M71" s="96"/>
      <c r="N71" s="96"/>
    </row>
    <row r="72" ht="48" customHeight="1" spans="2:14" x14ac:dyDescent="0.25">
      <c r="B72">
        <f>IF(O72 = TRUE, IFERROR(POAMROWS!R64, "") , "")</f>
      </c>
      <c r="C72">
        <f>IF(O72 = TRUE, IFERROR(POAMROWS!S64, "") , "")</f>
      </c>
      <c r="D72">
        <f>IF(O72 = TRUE, IFERROR(POAMROWS!T64, "") , "")</f>
      </c>
      <c r="E72">
        <f>IF(O72 = TRUE, IFERROR(POAMROWS!U64, "") , "")</f>
      </c>
      <c r="F72">
        <f>IF(O72 = TRUE, IFERROR(POAMROWS!V64, "") , "")</f>
      </c>
      <c r="G72" s="96"/>
      <c r="H72" s="96"/>
      <c r="I72" s="96"/>
      <c r="J72" s="96"/>
      <c r="K72" s="96"/>
      <c r="L72" s="96"/>
      <c r="M72" s="96"/>
      <c r="N72" s="96"/>
    </row>
    <row r="73" ht="48" customHeight="1" spans="2:14" x14ac:dyDescent="0.25">
      <c r="B73">
        <f>IF(O73 = TRUE, IFERROR(POAMROWS!R65, "") , "")</f>
      </c>
      <c r="C73">
        <f>IF(O73 = TRUE, IFERROR(POAMROWS!S65, "") , "")</f>
      </c>
      <c r="D73">
        <f>IF(O73 = TRUE, IFERROR(POAMROWS!T65, "") , "")</f>
      </c>
      <c r="E73">
        <f>IF(O73 = TRUE, IFERROR(POAMROWS!U65, "") , "")</f>
      </c>
      <c r="F73">
        <f>IF(O73 = TRUE, IFERROR(POAMROWS!V65, "") , "")</f>
      </c>
      <c r="G73" s="96"/>
      <c r="H73" s="96"/>
      <c r="I73" s="96"/>
      <c r="J73" s="96"/>
      <c r="K73" s="96"/>
      <c r="L73" s="96"/>
      <c r="M73" s="96"/>
      <c r="N73" s="96"/>
    </row>
    <row r="74" ht="48" customHeight="1" spans="2:14" x14ac:dyDescent="0.25">
      <c r="B74">
        <f>IF(O74 = TRUE, IFERROR(POAMROWS!R66, "") , "")</f>
      </c>
      <c r="C74">
        <f>IF(O74 = TRUE, IFERROR(POAMROWS!S66, "") , "")</f>
      </c>
      <c r="D74">
        <f>IF(O74 = TRUE, IFERROR(POAMROWS!T66, "") , "")</f>
      </c>
      <c r="E74">
        <f>IF(O74 = TRUE, IFERROR(POAMROWS!U66, "") , "")</f>
      </c>
      <c r="F74">
        <f>IF(O74 = TRUE, IFERROR(POAMROWS!V66, "") , "")</f>
      </c>
      <c r="G74" s="96"/>
      <c r="H74" s="96"/>
      <c r="I74" s="96"/>
      <c r="J74" s="96"/>
      <c r="K74" s="96"/>
      <c r="L74" s="96"/>
      <c r="M74" s="96"/>
      <c r="N74" s="96"/>
    </row>
    <row r="75" ht="48" customHeight="1" spans="2:14" x14ac:dyDescent="0.25">
      <c r="B75">
        <f>IF(O75 = TRUE, IFERROR(POAMROWS!R67, "") , "")</f>
      </c>
      <c r="C75">
        <f>IF(O75 = TRUE, IFERROR(POAMROWS!S67, "") , "")</f>
      </c>
      <c r="D75">
        <f>IF(O75 = TRUE, IFERROR(POAMROWS!T67, "") , "")</f>
      </c>
      <c r="E75">
        <f>IF(O75 = TRUE, IFERROR(POAMROWS!U67, "") , "")</f>
      </c>
      <c r="F75">
        <f>IF(O75 = TRUE, IFERROR(POAMROWS!V67, "") , "")</f>
      </c>
      <c r="G75" s="96"/>
      <c r="H75" s="96"/>
      <c r="I75" s="96"/>
      <c r="J75" s="96"/>
      <c r="K75" s="96"/>
      <c r="L75" s="96"/>
      <c r="M75" s="96"/>
      <c r="N75" s="96"/>
    </row>
    <row r="76" ht="48" customHeight="1" spans="2:14" x14ac:dyDescent="0.25">
      <c r="B76">
        <f>IF(O76 = TRUE, IFERROR(POAMROWS!R68, "") , "")</f>
      </c>
      <c r="C76">
        <f>IF(O76 = TRUE, IFERROR(POAMROWS!S68, "") , "")</f>
      </c>
      <c r="D76">
        <f>IF(O76 = TRUE, IFERROR(POAMROWS!T68, "") , "")</f>
      </c>
      <c r="E76">
        <f>IF(O76 = TRUE, IFERROR(POAMROWS!U68, "") , "")</f>
      </c>
      <c r="F76">
        <f>IF(O76 = TRUE, IFERROR(POAMROWS!V68, "") , "")</f>
      </c>
      <c r="G76" s="96"/>
      <c r="H76" s="96"/>
      <c r="I76" s="96"/>
      <c r="J76" s="96"/>
      <c r="K76" s="96"/>
      <c r="L76" s="96"/>
      <c r="M76" s="96"/>
      <c r="N76" s="96"/>
    </row>
    <row r="77" ht="48" customHeight="1" spans="2:14" x14ac:dyDescent="0.25">
      <c r="B77">
        <f>IF(O77 = TRUE, IFERROR(POAMROWS!R69, "") , "")</f>
      </c>
      <c r="C77">
        <f>IF(O77 = TRUE, IFERROR(POAMROWS!S69, "") , "")</f>
      </c>
      <c r="D77">
        <f>IF(O77 = TRUE, IFERROR(POAMROWS!T69, "") , "")</f>
      </c>
      <c r="E77">
        <f>IF(O77 = TRUE, IFERROR(POAMROWS!U69, "") , "")</f>
      </c>
      <c r="F77">
        <f>IF(O77 = TRUE, IFERROR(POAMROWS!V69, "") , "")</f>
      </c>
      <c r="G77" s="96"/>
      <c r="H77" s="96"/>
      <c r="I77" s="96"/>
      <c r="J77" s="96"/>
      <c r="K77" s="96"/>
      <c r="L77" s="96"/>
      <c r="M77" s="96"/>
      <c r="N77" s="96"/>
    </row>
    <row r="78" ht="48" customHeight="1" spans="2:14" x14ac:dyDescent="0.25">
      <c r="B78">
        <f>IF(O78 = TRUE, IFERROR(POAMROWS!R70, "") , "")</f>
      </c>
      <c r="C78">
        <f>IF(O78 = TRUE, IFERROR(POAMROWS!S70, "") , "")</f>
      </c>
      <c r="D78">
        <f>IF(O78 = TRUE, IFERROR(POAMROWS!T70, "") , "")</f>
      </c>
      <c r="E78">
        <f>IF(O78 = TRUE, IFERROR(POAMROWS!U70, "") , "")</f>
      </c>
      <c r="F78">
        <f>IF(O78 = TRUE, IFERROR(POAMROWS!V70, "") , "")</f>
      </c>
      <c r="G78" s="96"/>
      <c r="H78" s="96"/>
      <c r="I78" s="96"/>
      <c r="J78" s="96"/>
      <c r="K78" s="96"/>
      <c r="L78" s="96"/>
      <c r="M78" s="96"/>
      <c r="N78" s="96"/>
    </row>
    <row r="79" ht="48" customHeight="1" spans="2:14" x14ac:dyDescent="0.25">
      <c r="B79">
        <f>IF(O79 = TRUE, IFERROR(POAMROWS!R71, "") , "")</f>
      </c>
      <c r="C79">
        <f>IF(O79 = TRUE, IFERROR(POAMROWS!S71, "") , "")</f>
      </c>
      <c r="D79">
        <f>IF(O79 = TRUE, IFERROR(POAMROWS!T71, "") , "")</f>
      </c>
      <c r="E79">
        <f>IF(O79 = TRUE, IFERROR(POAMROWS!U71, "") , "")</f>
      </c>
      <c r="F79">
        <f>IF(O79 = TRUE, IFERROR(POAMROWS!V71, "") , "")</f>
      </c>
      <c r="G79" s="96"/>
      <c r="H79" s="96"/>
      <c r="I79" s="96"/>
      <c r="J79" s="96"/>
      <c r="K79" s="96"/>
      <c r="L79" s="96"/>
      <c r="M79" s="96"/>
      <c r="N79" s="96"/>
    </row>
    <row r="80" ht="48" customHeight="1" spans="2:14" x14ac:dyDescent="0.25">
      <c r="B80">
        <f>IF(O80 = TRUE, IFERROR(POAMROWS!R72, "") , "")</f>
      </c>
      <c r="C80">
        <f>IF(O80 = TRUE, IFERROR(POAMROWS!S72, "") , "")</f>
      </c>
      <c r="D80">
        <f>IF(O80 = TRUE, IFERROR(POAMROWS!T72, "") , "")</f>
      </c>
      <c r="E80">
        <f>IF(O80 = TRUE, IFERROR(POAMROWS!U72, "") , "")</f>
      </c>
      <c r="F80">
        <f>IF(O80 = TRUE, IFERROR(POAMROWS!V72, "") , "")</f>
      </c>
      <c r="G80" s="96"/>
      <c r="H80" s="96"/>
      <c r="I80" s="96"/>
      <c r="J80" s="96"/>
      <c r="K80" s="96"/>
      <c r="L80" s="96"/>
      <c r="M80" s="96"/>
      <c r="N80" s="96"/>
    </row>
    <row r="81" ht="48" customHeight="1" spans="2:14" x14ac:dyDescent="0.25">
      <c r="B81">
        <f>IF(O81 = TRUE, IFERROR(POAMROWS!R73, "") , "")</f>
      </c>
      <c r="C81">
        <f>IF(O81 = TRUE, IFERROR(POAMROWS!S73, "") , "")</f>
      </c>
      <c r="D81">
        <f>IF(O81 = TRUE, IFERROR(POAMROWS!T73, "") , "")</f>
      </c>
      <c r="E81">
        <f>IF(O81 = TRUE, IFERROR(POAMROWS!U73, "") , "")</f>
      </c>
      <c r="F81">
        <f>IF(O81 = TRUE, IFERROR(POAMROWS!V73, "") , "")</f>
      </c>
      <c r="G81" s="96"/>
      <c r="H81" s="96"/>
      <c r="I81" s="96"/>
      <c r="J81" s="96"/>
      <c r="K81" s="96"/>
      <c r="L81" s="96"/>
      <c r="M81" s="96"/>
      <c r="N81" s="96"/>
    </row>
    <row r="82" ht="48" customHeight="1" spans="2:14" x14ac:dyDescent="0.25">
      <c r="B82">
        <f>IF(O82 = TRUE, IFERROR(POAMROWS!R74, "") , "")</f>
      </c>
      <c r="C82">
        <f>IF(O82 = TRUE, IFERROR(POAMROWS!S74, "") , "")</f>
      </c>
      <c r="D82">
        <f>IF(O82 = TRUE, IFERROR(POAMROWS!T74, "") , "")</f>
      </c>
      <c r="E82">
        <f>IF(O82 = TRUE, IFERROR(POAMROWS!U74, "") , "")</f>
      </c>
      <c r="F82">
        <f>IF(O82 = TRUE, IFERROR(POAMROWS!V74, "") , "")</f>
      </c>
      <c r="G82" s="96"/>
      <c r="H82" s="96"/>
      <c r="I82" s="96"/>
      <c r="J82" s="96"/>
      <c r="K82" s="96"/>
      <c r="L82" s="96"/>
      <c r="M82" s="96"/>
      <c r="N82" s="96"/>
    </row>
    <row r="83" ht="48" customHeight="1" spans="2:14" x14ac:dyDescent="0.25">
      <c r="B83">
        <f>IF(O83 = TRUE, IFERROR(POAMROWS!R75, "") , "")</f>
      </c>
      <c r="C83">
        <f>IF(O83 = TRUE, IFERROR(POAMROWS!S75, "") , "")</f>
      </c>
      <c r="D83">
        <f>IF(O83 = TRUE, IFERROR(POAMROWS!T75, "") , "")</f>
      </c>
      <c r="E83">
        <f>IF(O83 = TRUE, IFERROR(POAMROWS!U75, "") , "")</f>
      </c>
      <c r="F83">
        <f>IF(O83 = TRUE, IFERROR(POAMROWS!V75, "") , "")</f>
      </c>
      <c r="G83" s="96"/>
      <c r="H83" s="96"/>
      <c r="I83" s="96"/>
      <c r="J83" s="96"/>
      <c r="K83" s="96"/>
      <c r="L83" s="96"/>
      <c r="M83" s="96"/>
      <c r="N83" s="96"/>
    </row>
    <row r="84" ht="48" customHeight="1" spans="2:14" x14ac:dyDescent="0.25">
      <c r="B84">
        <f>IF(O84 = TRUE, IFERROR(POAMROWS!R76, "") , "")</f>
      </c>
      <c r="C84">
        <f>IF(O84 = TRUE, IFERROR(POAMROWS!S76, "") , "")</f>
      </c>
      <c r="D84">
        <f>IF(O84 = TRUE, IFERROR(POAMROWS!T76, "") , "")</f>
      </c>
      <c r="E84">
        <f>IF(O84 = TRUE, IFERROR(POAMROWS!U76, "") , "")</f>
      </c>
      <c r="F84">
        <f>IF(O84 = TRUE, IFERROR(POAMROWS!V76, "") , "")</f>
      </c>
      <c r="G84" s="96"/>
      <c r="H84" s="96"/>
      <c r="I84" s="96"/>
      <c r="J84" s="96"/>
      <c r="K84" s="96"/>
      <c r="L84" s="96"/>
      <c r="M84" s="96"/>
      <c r="N84" s="96"/>
    </row>
    <row r="85" ht="48" customHeight="1" spans="2:14" x14ac:dyDescent="0.25">
      <c r="B85">
        <f>IF(O85 = TRUE, IFERROR(POAMROWS!R77, "") , "")</f>
      </c>
      <c r="C85">
        <f>IF(O85 = TRUE, IFERROR(POAMROWS!S77, "") , "")</f>
      </c>
      <c r="D85">
        <f>IF(O85 = TRUE, IFERROR(POAMROWS!T77, "") , "")</f>
      </c>
      <c r="E85">
        <f>IF(O85 = TRUE, IFERROR(POAMROWS!U77, "") , "")</f>
      </c>
      <c r="F85">
        <f>IF(O85 = TRUE, IFERROR(POAMROWS!V77, "") , "")</f>
      </c>
      <c r="G85" s="96"/>
      <c r="H85" s="96"/>
      <c r="I85" s="96"/>
      <c r="J85" s="96"/>
      <c r="K85" s="96"/>
      <c r="L85" s="96"/>
      <c r="M85" s="96"/>
      <c r="N85" s="96"/>
    </row>
    <row r="86" ht="48" customHeight="1" spans="2:14" x14ac:dyDescent="0.25">
      <c r="B86">
        <f>IF(O86 = TRUE, IFERROR(POAMROWS!R78, "") , "")</f>
      </c>
      <c r="C86">
        <f>IF(O86 = TRUE, IFERROR(POAMROWS!S78, "") , "")</f>
      </c>
      <c r="D86">
        <f>IF(O86 = TRUE, IFERROR(POAMROWS!T78, "") , "")</f>
      </c>
      <c r="E86">
        <f>IF(O86 = TRUE, IFERROR(POAMROWS!U78, "") , "")</f>
      </c>
      <c r="F86">
        <f>IF(O86 = TRUE, IFERROR(POAMROWS!V78, "") , "")</f>
      </c>
      <c r="G86" s="96"/>
      <c r="H86" s="96"/>
      <c r="I86" s="96"/>
      <c r="J86" s="96"/>
      <c r="K86" s="96"/>
      <c r="L86" s="96"/>
      <c r="M86" s="96"/>
      <c r="N86" s="96"/>
    </row>
    <row r="87" ht="48" customHeight="1" spans="2:14" x14ac:dyDescent="0.25">
      <c r="B87">
        <f>IF(O87 = TRUE, IFERROR(POAMROWS!R79, "") , "")</f>
      </c>
      <c r="C87">
        <f>IF(O87 = TRUE, IFERROR(POAMROWS!S79, "") , "")</f>
      </c>
      <c r="D87">
        <f>IF(O87 = TRUE, IFERROR(POAMROWS!T79, "") , "")</f>
      </c>
      <c r="E87">
        <f>IF(O87 = TRUE, IFERROR(POAMROWS!U79, "") , "")</f>
      </c>
      <c r="F87">
        <f>IF(O87 = TRUE, IFERROR(POAMROWS!V79, "") , "")</f>
      </c>
      <c r="G87" s="96"/>
      <c r="H87" s="96"/>
      <c r="I87" s="96"/>
      <c r="J87" s="96"/>
      <c r="K87" s="96"/>
      <c r="L87" s="96"/>
      <c r="M87" s="96"/>
      <c r="N87" s="96"/>
    </row>
    <row r="88" ht="48" customHeight="1" spans="2:14" x14ac:dyDescent="0.25">
      <c r="B88">
        <f>IF(O88 = TRUE, IFERROR(POAMROWS!R80, "") , "")</f>
      </c>
      <c r="C88">
        <f>IF(O88 = TRUE, IFERROR(POAMROWS!S80, "") , "")</f>
      </c>
      <c r="D88">
        <f>IF(O88 = TRUE, IFERROR(POAMROWS!T80, "") , "")</f>
      </c>
      <c r="E88">
        <f>IF(O88 = TRUE, IFERROR(POAMROWS!U80, "") , "")</f>
      </c>
      <c r="F88">
        <f>IF(O88 = TRUE, IFERROR(POAMROWS!V80, "") , "")</f>
      </c>
      <c r="G88" s="96"/>
      <c r="H88" s="96"/>
      <c r="I88" s="96"/>
      <c r="J88" s="96"/>
      <c r="K88" s="96"/>
      <c r="L88" s="96"/>
      <c r="M88" s="96"/>
      <c r="N88" s="96"/>
    </row>
    <row r="89" ht="48" customHeight="1" spans="2:14" x14ac:dyDescent="0.25">
      <c r="B89">
        <f>IF(O89 = TRUE, IFERROR(POAMROWS!R81, "") , "")</f>
      </c>
      <c r="C89">
        <f>IF(O89 = TRUE, IFERROR(POAMROWS!S81, "") , "")</f>
      </c>
      <c r="D89">
        <f>IF(O89 = TRUE, IFERROR(POAMROWS!T81, "") , "")</f>
      </c>
      <c r="E89">
        <f>IF(O89 = TRUE, IFERROR(POAMROWS!U81, "") , "")</f>
      </c>
      <c r="F89">
        <f>IF(O89 = TRUE, IFERROR(POAMROWS!V81, "") , "")</f>
      </c>
      <c r="G89" s="96"/>
      <c r="H89" s="96"/>
      <c r="I89" s="96"/>
      <c r="J89" s="96"/>
      <c r="K89" s="96"/>
      <c r="L89" s="96"/>
      <c r="M89" s="96"/>
      <c r="N89" s="96"/>
    </row>
    <row r="90" ht="48" customHeight="1" spans="2:14" x14ac:dyDescent="0.25">
      <c r="B90">
        <f>IF(O90 = TRUE, IFERROR(POAMROWS!R82, "") , "")</f>
      </c>
      <c r="C90">
        <f>IF(O90 = TRUE, IFERROR(POAMROWS!S82, "") , "")</f>
      </c>
      <c r="D90">
        <f>IF(O90 = TRUE, IFERROR(POAMROWS!T82, "") , "")</f>
      </c>
      <c r="E90">
        <f>IF(O90 = TRUE, IFERROR(POAMROWS!U82, "") , "")</f>
      </c>
      <c r="F90">
        <f>IF(O90 = TRUE, IFERROR(POAMROWS!V82, "") , "")</f>
      </c>
      <c r="G90" s="96"/>
      <c r="H90" s="96"/>
      <c r="I90" s="96"/>
      <c r="J90" s="96"/>
      <c r="K90" s="96"/>
      <c r="L90" s="96"/>
      <c r="M90" s="96"/>
      <c r="N90" s="96"/>
    </row>
    <row r="91" ht="48" customHeight="1" spans="2:14" x14ac:dyDescent="0.25">
      <c r="B91">
        <f>IF(O91 = TRUE, IFERROR(POAMROWS!R83, "") , "")</f>
      </c>
      <c r="C91">
        <f>IF(O91 = TRUE, IFERROR(POAMROWS!S83, "") , "")</f>
      </c>
      <c r="D91">
        <f>IF(O91 = TRUE, IFERROR(POAMROWS!T83, "") , "")</f>
      </c>
      <c r="E91">
        <f>IF(O91 = TRUE, IFERROR(POAMROWS!U83, "") , "")</f>
      </c>
      <c r="F91">
        <f>IF(O91 = TRUE, IFERROR(POAMROWS!V83, "") , "")</f>
      </c>
      <c r="G91" s="96"/>
      <c r="H91" s="96"/>
      <c r="I91" s="96"/>
      <c r="J91" s="96"/>
      <c r="K91" s="96"/>
      <c r="L91" s="96"/>
      <c r="M91" s="96"/>
      <c r="N91" s="96"/>
    </row>
    <row r="92" ht="48" customHeight="1" spans="2:14" x14ac:dyDescent="0.25">
      <c r="B92">
        <f>IF(O92 = TRUE, IFERROR(POAMROWS!R84, "") , "")</f>
      </c>
      <c r="C92">
        <f>IF(O92 = TRUE, IFERROR(POAMROWS!S84, "") , "")</f>
      </c>
      <c r="D92">
        <f>IF(O92 = TRUE, IFERROR(POAMROWS!T84, "") , "")</f>
      </c>
      <c r="E92">
        <f>IF(O92 = TRUE, IFERROR(POAMROWS!U84, "") , "")</f>
      </c>
      <c r="F92">
        <f>IF(O92 = TRUE, IFERROR(POAMROWS!V84, "") , "")</f>
      </c>
      <c r="G92" s="96"/>
      <c r="H92" s="96"/>
      <c r="I92" s="96"/>
      <c r="J92" s="96"/>
      <c r="K92" s="96"/>
      <c r="L92" s="96"/>
      <c r="M92" s="96"/>
      <c r="N92" s="96"/>
    </row>
    <row r="93" ht="48" customHeight="1" spans="2:14" x14ac:dyDescent="0.25">
      <c r="B93">
        <f>IF(O93 = TRUE, IFERROR(POAMROWS!R85, "") , "")</f>
      </c>
      <c r="C93">
        <f>IF(O93 = TRUE, IFERROR(POAMROWS!S85, "") , "")</f>
      </c>
      <c r="D93">
        <f>IF(O93 = TRUE, IFERROR(POAMROWS!T85, "") , "")</f>
      </c>
      <c r="E93">
        <f>IF(O93 = TRUE, IFERROR(POAMROWS!U85, "") , "")</f>
      </c>
      <c r="F93">
        <f>IF(O93 = TRUE, IFERROR(POAMROWS!V85, "") , "")</f>
      </c>
      <c r="G93" s="96"/>
      <c r="H93" s="96"/>
      <c r="I93" s="96"/>
      <c r="J93" s="96"/>
      <c r="K93" s="96"/>
      <c r="L93" s="96"/>
      <c r="M93" s="96"/>
      <c r="N93" s="96"/>
    </row>
    <row r="94" ht="48" customHeight="1" spans="2:14" x14ac:dyDescent="0.25">
      <c r="B94">
        <f>IF(O94 = TRUE, IFERROR(POAMROWS!R86, "") , "")</f>
      </c>
      <c r="C94">
        <f>IF(O94 = TRUE, IFERROR(POAMROWS!S86, "") , "")</f>
      </c>
      <c r="D94">
        <f>IF(O94 = TRUE, IFERROR(POAMROWS!T86, "") , "")</f>
      </c>
      <c r="E94">
        <f>IF(O94 = TRUE, IFERROR(POAMROWS!U86, "") , "")</f>
      </c>
      <c r="F94">
        <f>IF(O94 = TRUE, IFERROR(POAMROWS!V86, "") , "")</f>
      </c>
      <c r="G94" s="96"/>
      <c r="H94" s="96"/>
      <c r="I94" s="96"/>
      <c r="J94" s="96"/>
      <c r="K94" s="96"/>
      <c r="L94" s="96"/>
      <c r="M94" s="96"/>
      <c r="N94" s="96"/>
    </row>
    <row r="95" ht="48" customHeight="1" spans="2:14" x14ac:dyDescent="0.25">
      <c r="B95">
        <f>IF(O95 = TRUE, IFERROR(POAMROWS!R87, "") , "")</f>
      </c>
      <c r="C95">
        <f>IF(O95 = TRUE, IFERROR(POAMROWS!S87, "") , "")</f>
      </c>
      <c r="D95">
        <f>IF(O95 = TRUE, IFERROR(POAMROWS!T87, "") , "")</f>
      </c>
      <c r="E95">
        <f>IF(O95 = TRUE, IFERROR(POAMROWS!U87, "") , "")</f>
      </c>
      <c r="F95">
        <f>IF(O95 = TRUE, IFERROR(POAMROWS!V87, "") , "")</f>
      </c>
      <c r="G95" s="96"/>
      <c r="H95" s="96"/>
      <c r="I95" s="96"/>
      <c r="J95" s="96"/>
      <c r="K95" s="96"/>
      <c r="L95" s="96"/>
      <c r="M95" s="96"/>
      <c r="N95" s="96"/>
    </row>
    <row r="96" ht="48" customHeight="1" spans="2:14" x14ac:dyDescent="0.25">
      <c r="B96">
        <f>IF(O96 = TRUE, IFERROR(POAMROWS!R88, "") , "")</f>
      </c>
      <c r="C96">
        <f>IF(O96 = TRUE, IFERROR(POAMROWS!S88, "") , "")</f>
      </c>
      <c r="D96">
        <f>IF(O96 = TRUE, IFERROR(POAMROWS!T88, "") , "")</f>
      </c>
      <c r="E96">
        <f>IF(O96 = TRUE, IFERROR(POAMROWS!U88, "") , "")</f>
      </c>
      <c r="F96">
        <f>IF(O96 = TRUE, IFERROR(POAMROWS!V88, "") , "")</f>
      </c>
      <c r="G96" s="96"/>
      <c r="H96" s="96"/>
      <c r="I96" s="96"/>
      <c r="J96" s="96"/>
      <c r="K96" s="96"/>
      <c r="L96" s="96"/>
      <c r="M96" s="96"/>
      <c r="N96" s="96"/>
    </row>
    <row r="97" ht="48" customHeight="1" spans="2:14" x14ac:dyDescent="0.25">
      <c r="B97">
        <f>IF(O97 = TRUE, IFERROR(POAMROWS!R89, "") , "")</f>
      </c>
      <c r="C97">
        <f>IF(O97 = TRUE, IFERROR(POAMROWS!S89, "") , "")</f>
      </c>
      <c r="D97">
        <f>IF(O97 = TRUE, IFERROR(POAMROWS!T89, "") , "")</f>
      </c>
      <c r="E97">
        <f>IF(O97 = TRUE, IFERROR(POAMROWS!U89, "") , "")</f>
      </c>
      <c r="F97">
        <f>IF(O97 = TRUE, IFERROR(POAMROWS!V89, "") , "")</f>
      </c>
      <c r="G97" s="96"/>
      <c r="H97" s="96"/>
      <c r="I97" s="96"/>
      <c r="J97" s="96"/>
      <c r="K97" s="96"/>
      <c r="L97" s="96"/>
      <c r="M97" s="96"/>
      <c r="N97" s="96"/>
    </row>
    <row r="98" ht="48" customHeight="1" spans="2:14" x14ac:dyDescent="0.25">
      <c r="B98">
        <f>IF(O98 = TRUE, IFERROR(POAMROWS!R90, "") , "")</f>
      </c>
      <c r="C98">
        <f>IF(O98 = TRUE, IFERROR(POAMROWS!S90, "") , "")</f>
      </c>
      <c r="D98">
        <f>IF(O98 = TRUE, IFERROR(POAMROWS!T90, "") , "")</f>
      </c>
      <c r="E98">
        <f>IF(O98 = TRUE, IFERROR(POAMROWS!U90, "") , "")</f>
      </c>
      <c r="F98">
        <f>IF(O98 = TRUE, IFERROR(POAMROWS!V90, "") , "")</f>
      </c>
      <c r="G98" s="96"/>
      <c r="H98" s="96"/>
      <c r="I98" s="96"/>
      <c r="J98" s="96"/>
      <c r="K98" s="96"/>
      <c r="L98" s="96"/>
      <c r="M98" s="96"/>
      <c r="N98" s="96"/>
    </row>
    <row r="99" ht="48" customHeight="1" spans="2:14" x14ac:dyDescent="0.25">
      <c r="B99">
        <f>IF(O99 = TRUE, IFERROR(POAMROWS!R91, "") , "")</f>
      </c>
      <c r="C99">
        <f>IF(O99 = TRUE, IFERROR(POAMROWS!S91, "") , "")</f>
      </c>
      <c r="D99">
        <f>IF(O99 = TRUE, IFERROR(POAMROWS!T91, "") , "")</f>
      </c>
      <c r="E99">
        <f>IF(O99 = TRUE, IFERROR(POAMROWS!U91, "") , "")</f>
      </c>
      <c r="F99">
        <f>IF(O99 = TRUE, IFERROR(POAMROWS!V91, "") , "")</f>
      </c>
      <c r="G99" s="96"/>
      <c r="H99" s="96"/>
      <c r="I99" s="96"/>
      <c r="J99" s="96"/>
      <c r="K99" s="96"/>
      <c r="L99" s="96"/>
      <c r="M99" s="96"/>
      <c r="N99" s="96"/>
    </row>
    <row r="100" ht="48" customHeight="1" spans="2:14" x14ac:dyDescent="0.25">
      <c r="B100">
        <f>IF(O100 = TRUE, IFERROR(POAMROWS!R92, "") , "")</f>
      </c>
      <c r="C100">
        <f>IF(O100 = TRUE, IFERROR(POAMROWS!S92, "") , "")</f>
      </c>
      <c r="D100">
        <f>IF(O100 = TRUE, IFERROR(POAMROWS!T92, "") , "")</f>
      </c>
      <c r="E100">
        <f>IF(O100 = TRUE, IFERROR(POAMROWS!U92, "") , "")</f>
      </c>
      <c r="F100">
        <f>IF(O100 = TRUE, IFERROR(POAMROWS!V92, "") , "")</f>
      </c>
      <c r="G100" s="96"/>
      <c r="H100" s="96"/>
      <c r="I100" s="96"/>
      <c r="J100" s="96"/>
      <c r="K100" s="96"/>
      <c r="L100" s="96"/>
      <c r="M100" s="96"/>
      <c r="N100" s="96"/>
    </row>
    <row r="101" ht="48" customHeight="1" spans="2:14" x14ac:dyDescent="0.25">
      <c r="B101">
        <f>IF(O101 = TRUE, IFERROR(POAMROWS!R93, "") , "")</f>
      </c>
      <c r="C101">
        <f>IF(O101 = TRUE, IFERROR(POAMROWS!S93, "") , "")</f>
      </c>
      <c r="D101">
        <f>IF(O101 = TRUE, IFERROR(POAMROWS!T93, "") , "")</f>
      </c>
      <c r="E101">
        <f>IF(O101 = TRUE, IFERROR(POAMROWS!U93, "") , "")</f>
      </c>
      <c r="F101">
        <f>IF(O101 = TRUE, IFERROR(POAMROWS!V93, "") , "")</f>
      </c>
      <c r="G101" s="96"/>
      <c r="H101" s="96"/>
      <c r="I101" s="96"/>
      <c r="J101" s="96"/>
      <c r="K101" s="96"/>
      <c r="L101" s="96"/>
      <c r="M101" s="96"/>
      <c r="N101" s="96"/>
    </row>
    <row r="102" ht="48" customHeight="1" spans="2:14" x14ac:dyDescent="0.25">
      <c r="B102">
        <f>IF(O102 = TRUE, IFERROR(POAMROWS!R94, "") , "")</f>
      </c>
      <c r="C102">
        <f>IF(O102 = TRUE, IFERROR(POAMROWS!S94, "") , "")</f>
      </c>
      <c r="D102">
        <f>IF(O102 = TRUE, IFERROR(POAMROWS!T94, "") , "")</f>
      </c>
      <c r="E102">
        <f>IF(O102 = TRUE, IFERROR(POAMROWS!U94, "") , "")</f>
      </c>
      <c r="F102">
        <f>IF(O102 = TRUE, IFERROR(POAMROWS!V94, "") , "")</f>
      </c>
      <c r="G102" s="96"/>
      <c r="H102" s="96"/>
      <c r="I102" s="96"/>
      <c r="J102" s="96"/>
      <c r="K102" s="96"/>
      <c r="L102" s="96"/>
      <c r="M102" s="96"/>
      <c r="N102" s="96"/>
    </row>
    <row r="103" ht="48" customHeight="1" spans="2:14" x14ac:dyDescent="0.25">
      <c r="B103">
        <f>IF(O103 = TRUE, IFERROR(POAMROWS!R95, "") , "")</f>
      </c>
      <c r="C103">
        <f>IF(O103 = TRUE, IFERROR(POAMROWS!S95, "") , "")</f>
      </c>
      <c r="D103">
        <f>IF(O103 = TRUE, IFERROR(POAMROWS!T95, "") , "")</f>
      </c>
      <c r="E103">
        <f>IF(O103 = TRUE, IFERROR(POAMROWS!U95, "") , "")</f>
      </c>
      <c r="F103">
        <f>IF(O103 = TRUE, IFERROR(POAMROWS!V95, "") , "")</f>
      </c>
      <c r="G103" s="96"/>
      <c r="H103" s="96"/>
      <c r="I103" s="96"/>
      <c r="J103" s="96"/>
      <c r="K103" s="96"/>
      <c r="L103" s="96"/>
      <c r="M103" s="96"/>
      <c r="N103" s="96"/>
    </row>
    <row r="104" ht="48" customHeight="1" spans="2:14" x14ac:dyDescent="0.25">
      <c r="B104">
        <f>IF(O104 = TRUE, IFERROR(POAMROWS!R96, "") , "")</f>
      </c>
      <c r="C104">
        <f>IF(O104 = TRUE, IFERROR(POAMROWS!S96, "") , "")</f>
      </c>
      <c r="D104">
        <f>IF(O104 = TRUE, IFERROR(POAMROWS!T96, "") , "")</f>
      </c>
      <c r="E104">
        <f>IF(O104 = TRUE, IFERROR(POAMROWS!U96, "") , "")</f>
      </c>
      <c r="F104">
        <f>IF(O104 = TRUE, IFERROR(POAMROWS!V96, "") , "")</f>
      </c>
      <c r="G104" s="96"/>
      <c r="H104" s="96"/>
      <c r="I104" s="96"/>
      <c r="J104" s="96"/>
      <c r="K104" s="96"/>
      <c r="L104" s="96"/>
      <c r="M104" s="96"/>
      <c r="N104" s="96"/>
    </row>
    <row r="105" ht="48" customHeight="1" spans="2:14" x14ac:dyDescent="0.25">
      <c r="B105">
        <f>IF(O105 = TRUE, IFERROR(POAMROWS!R97, "") , "")</f>
      </c>
      <c r="C105">
        <f>IF(O105 = TRUE, IFERROR(POAMROWS!S97, "") , "")</f>
      </c>
      <c r="D105">
        <f>IF(O105 = TRUE, IFERROR(POAMROWS!T97, "") , "")</f>
      </c>
      <c r="E105">
        <f>IF(O105 = TRUE, IFERROR(POAMROWS!U97, "") , "")</f>
      </c>
      <c r="F105">
        <f>IF(O105 = TRUE, IFERROR(POAMROWS!V97, "") , "")</f>
      </c>
      <c r="G105" s="96"/>
      <c r="H105" s="96"/>
      <c r="I105" s="96"/>
      <c r="J105" s="96"/>
      <c r="K105" s="96"/>
      <c r="L105" s="96"/>
      <c r="M105" s="96"/>
      <c r="N105" s="96"/>
    </row>
    <row r="106" ht="48" customHeight="1" spans="2:14" x14ac:dyDescent="0.25">
      <c r="B106">
        <f>IF(O106 = TRUE, IFERROR(POAMROWS!R98, "") , "")</f>
      </c>
      <c r="C106">
        <f>IF(O106 = TRUE, IFERROR(POAMROWS!S98, "") , "")</f>
      </c>
      <c r="D106">
        <f>IF(O106 = TRUE, IFERROR(POAMROWS!T98, "") , "")</f>
      </c>
      <c r="E106">
        <f>IF(O106 = TRUE, IFERROR(POAMROWS!U98, "") , "")</f>
      </c>
      <c r="F106">
        <f>IF(O106 = TRUE, IFERROR(POAMROWS!V98, "") , "")</f>
      </c>
      <c r="G106" s="96"/>
      <c r="H106" s="96"/>
      <c r="I106" s="96"/>
      <c r="J106" s="96"/>
      <c r="K106" s="96"/>
      <c r="L106" s="96"/>
      <c r="M106" s="96"/>
      <c r="N106" s="96"/>
    </row>
    <row r="107" ht="48" customHeight="1" spans="2:14" x14ac:dyDescent="0.25">
      <c r="B107">
        <f>IF(O107 = TRUE, IFERROR(POAMROWS!R99, "") , "")</f>
      </c>
      <c r="C107">
        <f>IF(O107 = TRUE, IFERROR(POAMROWS!S99, "") , "")</f>
      </c>
      <c r="D107">
        <f>IF(O107 = TRUE, IFERROR(POAMROWS!T99, "") , "")</f>
      </c>
      <c r="E107">
        <f>IF(O107 = TRUE, IFERROR(POAMROWS!U99, "") , "")</f>
      </c>
      <c r="F107">
        <f>IF(O107 = TRUE, IFERROR(POAMROWS!V99, "") , "")</f>
      </c>
      <c r="G107" s="96"/>
      <c r="H107" s="96"/>
      <c r="I107" s="96"/>
      <c r="J107" s="96"/>
      <c r="K107" s="96"/>
      <c r="L107" s="96"/>
      <c r="M107" s="96"/>
      <c r="N107" s="96"/>
    </row>
    <row r="108" ht="48" customHeight="1" spans="2:14" x14ac:dyDescent="0.25">
      <c r="B108">
        <f>IF(O108 = TRUE, IFERROR(POAMROWS!R100, "") , "")</f>
      </c>
      <c r="C108">
        <f>IF(O108 = TRUE, IFERROR(POAMROWS!S100, "") , "")</f>
      </c>
      <c r="D108">
        <f>IF(O108 = TRUE, IFERROR(POAMROWS!T100, "") , "")</f>
      </c>
      <c r="E108">
        <f>IF(O108 = TRUE, IFERROR(POAMROWS!U100, "") , "")</f>
      </c>
      <c r="F108">
        <f>IF(O108 = TRUE, IFERROR(POAMROWS!V100, "") , "")</f>
      </c>
      <c r="G108" s="96"/>
      <c r="H108" s="96"/>
      <c r="I108" s="96"/>
      <c r="J108" s="96"/>
      <c r="K108" s="96"/>
      <c r="L108" s="96"/>
      <c r="M108" s="96"/>
      <c r="N108" s="96"/>
    </row>
    <row r="109" ht="48" customHeight="1" spans="2:14" x14ac:dyDescent="0.25">
      <c r="B109">
        <f>IF(O109 = TRUE, IFERROR(POAMROWS!R101, "") , "")</f>
      </c>
      <c r="C109">
        <f>IF(O109 = TRUE, IFERROR(POAMROWS!S101, "") , "")</f>
      </c>
      <c r="D109">
        <f>IF(O109 = TRUE, IFERROR(POAMROWS!T101, "") , "")</f>
      </c>
      <c r="E109">
        <f>IF(O109 = TRUE, IFERROR(POAMROWS!U101, "") , "")</f>
      </c>
      <c r="F109">
        <f>IF(O109 = TRUE, IFERROR(POAMROWS!V101, "") , "")</f>
      </c>
      <c r="G109" s="96"/>
      <c r="H109" s="96"/>
      <c r="I109" s="96"/>
      <c r="J109" s="96"/>
      <c r="K109" s="96"/>
      <c r="L109" s="96"/>
      <c r="M109" s="96"/>
      <c r="N109" s="96"/>
    </row>
    <row r="110" ht="48" customHeight="1" spans="2:14" x14ac:dyDescent="0.25">
      <c r="B110">
        <f>IF(O110 = TRUE, IFERROR(POAMROWS!R102, "") , "")</f>
      </c>
      <c r="C110">
        <f>IF(O110 = TRUE, IFERROR(POAMROWS!S102, "") , "")</f>
      </c>
      <c r="D110">
        <f>IF(O110 = TRUE, IFERROR(POAMROWS!T102, "") , "")</f>
      </c>
      <c r="E110">
        <f>IF(O110 = TRUE, IFERROR(POAMROWS!U102, "") , "")</f>
      </c>
      <c r="F110">
        <f>IF(O110 = TRUE, IFERROR(POAMROWS!V102, "") , "")</f>
      </c>
      <c r="G110" s="96"/>
      <c r="H110" s="96"/>
      <c r="I110" s="96"/>
      <c r="J110" s="96"/>
      <c r="K110" s="96"/>
      <c r="L110" s="96"/>
      <c r="M110" s="96"/>
      <c r="N110" s="96"/>
    </row>
    <row r="111" ht="48" customHeight="1" spans="2:14" x14ac:dyDescent="0.25">
      <c r="B111">
        <f>IF(O111 = TRUE, IFERROR(POAMROWS!R103, "") , "")</f>
      </c>
      <c r="C111">
        <f>IF(O111 = TRUE, IFERROR(POAMROWS!S103, "") , "")</f>
      </c>
      <c r="D111">
        <f>IF(O111 = TRUE, IFERROR(POAMROWS!T103, "") , "")</f>
      </c>
      <c r="E111">
        <f>IF(O111 = TRUE, IFERROR(POAMROWS!U103, "") , "")</f>
      </c>
      <c r="F111">
        <f>IF(O111 = TRUE, IFERROR(POAMROWS!V103, "") , "")</f>
      </c>
      <c r="G111" s="96"/>
      <c r="H111" s="96"/>
      <c r="I111" s="96"/>
      <c r="J111" s="96"/>
      <c r="K111" s="96"/>
      <c r="L111" s="96"/>
      <c r="M111" s="96"/>
      <c r="N111" s="96"/>
    </row>
    <row r="112" ht="48" customHeight="1" spans="2:14" x14ac:dyDescent="0.25">
      <c r="B112">
        <f>IF(O112 = TRUE, IFERROR(POAMROWS!R104, "") , "")</f>
      </c>
      <c r="C112">
        <f>IF(O112 = TRUE, IFERROR(POAMROWS!S104, "") , "")</f>
      </c>
      <c r="D112">
        <f>IF(O112 = TRUE, IFERROR(POAMROWS!T104, "") , "")</f>
      </c>
      <c r="E112">
        <f>IF(O112 = TRUE, IFERROR(POAMROWS!U104, "") , "")</f>
      </c>
      <c r="F112">
        <f>IF(O112 = TRUE, IFERROR(POAMROWS!V104, "") , "")</f>
      </c>
      <c r="G112" s="96"/>
      <c r="H112" s="96"/>
      <c r="I112" s="96"/>
      <c r="J112" s="96"/>
      <c r="K112" s="96"/>
      <c r="L112" s="96"/>
      <c r="M112" s="96"/>
      <c r="N112" s="96"/>
    </row>
    <row r="113" ht="48" customHeight="1" spans="2:14" x14ac:dyDescent="0.25">
      <c r="B113">
        <f>IF(O113 = TRUE, IFERROR(POAMROWS!R105, "") , "")</f>
      </c>
      <c r="C113">
        <f>IF(O113 = TRUE, IFERROR(POAMROWS!S105, "") , "")</f>
      </c>
      <c r="D113">
        <f>IF(O113 = TRUE, IFERROR(POAMROWS!T105, "") , "")</f>
      </c>
      <c r="E113">
        <f>IF(O113 = TRUE, IFERROR(POAMROWS!U105, "") , "")</f>
      </c>
      <c r="F113">
        <f>IF(O113 = TRUE, IFERROR(POAMROWS!V105, "") , "")</f>
      </c>
      <c r="G113" s="96"/>
      <c r="H113" s="96"/>
      <c r="I113" s="96"/>
      <c r="J113" s="96"/>
      <c r="K113" s="96"/>
      <c r="L113" s="96"/>
      <c r="M113" s="96"/>
      <c r="N113" s="96"/>
    </row>
    <row r="114" ht="48" customHeight="1" spans="2:14" x14ac:dyDescent="0.25">
      <c r="B114">
        <f>IF(O114 = TRUE, IFERROR(POAMROWS!R106, "") , "")</f>
      </c>
      <c r="C114">
        <f>IF(O114 = TRUE, IFERROR(POAMROWS!S106, "") , "")</f>
      </c>
      <c r="D114">
        <f>IF(O114 = TRUE, IFERROR(POAMROWS!T106, "") , "")</f>
      </c>
      <c r="E114">
        <f>IF(O114 = TRUE, IFERROR(POAMROWS!U106, "") , "")</f>
      </c>
      <c r="F114">
        <f>IF(O114 = TRUE, IFERROR(POAMROWS!V106, "") , "")</f>
      </c>
      <c r="G114" s="96"/>
      <c r="H114" s="96"/>
      <c r="I114" s="96"/>
      <c r="J114" s="96"/>
      <c r="K114" s="96"/>
      <c r="L114" s="96"/>
      <c r="M114" s="96"/>
      <c r="N114" s="96"/>
    </row>
    <row r="115" ht="48" customHeight="1" spans="2:14" x14ac:dyDescent="0.25">
      <c r="B115">
        <f>IF(O115 = TRUE, IFERROR(POAMROWS!R107, "") , "")</f>
      </c>
      <c r="C115">
        <f>IF(O115 = TRUE, IFERROR(POAMROWS!S107, "") , "")</f>
      </c>
      <c r="D115">
        <f>IF(O115 = TRUE, IFERROR(POAMROWS!T107, "") , "")</f>
      </c>
      <c r="E115">
        <f>IF(O115 = TRUE, IFERROR(POAMROWS!U107, "") , "")</f>
      </c>
      <c r="F115">
        <f>IF(O115 = TRUE, IFERROR(POAMROWS!V107, "") , "")</f>
      </c>
      <c r="G115" s="96"/>
      <c r="H115" s="96"/>
      <c r="I115" s="96"/>
      <c r="J115" s="96"/>
      <c r="K115" s="96"/>
      <c r="L115" s="96"/>
      <c r="M115" s="96"/>
      <c r="N115" s="96"/>
    </row>
    <row r="116" ht="48" customHeight="1" spans="2:14" x14ac:dyDescent="0.25">
      <c r="B116">
        <f>IF(O116 = TRUE, IFERROR(POAMROWS!R108, "") , "")</f>
      </c>
      <c r="C116">
        <f>IF(O116 = TRUE, IFERROR(POAMROWS!S108, "") , "")</f>
      </c>
      <c r="D116">
        <f>IF(O116 = TRUE, IFERROR(POAMROWS!T108, "") , "")</f>
      </c>
      <c r="E116">
        <f>IF(O116 = TRUE, IFERROR(POAMROWS!U108, "") , "")</f>
      </c>
      <c r="F116">
        <f>IF(O116 = TRUE, IFERROR(POAMROWS!V108, "") , "")</f>
      </c>
      <c r="G116" s="96"/>
      <c r="H116" s="96"/>
      <c r="I116" s="96"/>
      <c r="J116" s="96"/>
      <c r="K116" s="96"/>
      <c r="L116" s="96"/>
      <c r="M116" s="96"/>
      <c r="N116" s="96"/>
    </row>
    <row r="117" ht="48" customHeight="1" spans="2:14" x14ac:dyDescent="0.25">
      <c r="B117">
        <f>IF(O117 = TRUE, IFERROR(POAMROWS!R109, "") , "")</f>
      </c>
      <c r="C117">
        <f>IF(O117 = TRUE, IFERROR(POAMROWS!S109, "") , "")</f>
      </c>
      <c r="D117">
        <f>IF(O117 = TRUE, IFERROR(POAMROWS!T109, "") , "")</f>
      </c>
      <c r="E117">
        <f>IF(O117 = TRUE, IFERROR(POAMROWS!U109, "") , "")</f>
      </c>
      <c r="F117">
        <f>IF(O117 = TRUE, IFERROR(POAMROWS!V109, "") , "")</f>
      </c>
      <c r="G117" s="96"/>
      <c r="H117" s="96"/>
      <c r="I117" s="96"/>
      <c r="J117" s="96"/>
      <c r="K117" s="96"/>
      <c r="L117" s="96"/>
      <c r="M117" s="96"/>
      <c r="N117" s="96"/>
    </row>
    <row r="118" ht="48" customHeight="1" spans="2:14" x14ac:dyDescent="0.25">
      <c r="B118">
        <f>IF(O118 = TRUE, IFERROR(POAMROWS!R110, "") , "")</f>
      </c>
      <c r="C118">
        <f>IF(O118 = TRUE, IFERROR(POAMROWS!S110, "") , "")</f>
      </c>
      <c r="D118">
        <f>IF(O118 = TRUE, IFERROR(POAMROWS!T110, "") , "")</f>
      </c>
      <c r="E118">
        <f>IF(O118 = TRUE, IFERROR(POAMROWS!U110, "") , "")</f>
      </c>
      <c r="F118">
        <f>IF(O118 = TRUE, IFERROR(POAMROWS!V110, "") , "")</f>
      </c>
      <c r="G118" s="96"/>
      <c r="H118" s="96"/>
      <c r="I118" s="96"/>
      <c r="J118" s="96"/>
      <c r="K118" s="96"/>
      <c r="L118" s="96"/>
      <c r="M118" s="96"/>
      <c r="N118" s="96"/>
    </row>
    <row r="119" ht="48" customHeight="1" spans="2:14" x14ac:dyDescent="0.25">
      <c r="B119">
        <f>IF(O119 = TRUE, IFERROR(POAMROWS!R111, "") , "")</f>
      </c>
      <c r="C119">
        <f>IF(O119 = TRUE, IFERROR(POAMROWS!S111, "") , "")</f>
      </c>
      <c r="D119">
        <f>IF(O119 = TRUE, IFERROR(POAMROWS!T111, "") , "")</f>
      </c>
      <c r="E119">
        <f>IF(O119 = TRUE, IFERROR(POAMROWS!U111, "") , "")</f>
      </c>
      <c r="F119">
        <f>IF(O119 = TRUE, IFERROR(POAMROWS!V111, "") , "")</f>
      </c>
      <c r="G119" s="96"/>
      <c r="H119" s="96"/>
      <c r="I119" s="96"/>
      <c r="J119" s="96"/>
      <c r="K119" s="96"/>
      <c r="L119" s="96"/>
      <c r="M119" s="96"/>
      <c r="N119" s="96"/>
    </row>
    <row r="120" ht="48" customHeight="1" spans="2:14" x14ac:dyDescent="0.25">
      <c r="B120">
        <f>IF(O120 = TRUE, IFERROR(POAMROWS!R112, "") , "")</f>
      </c>
      <c r="C120">
        <f>IF(O120 = TRUE, IFERROR(POAMROWS!S112, "") , "")</f>
      </c>
      <c r="D120">
        <f>IF(O120 = TRUE, IFERROR(POAMROWS!T112, "") , "")</f>
      </c>
      <c r="E120">
        <f>IF(O120 = TRUE, IFERROR(POAMROWS!U112, "") , "")</f>
      </c>
      <c r="F120">
        <f>IF(O120 = TRUE, IFERROR(POAMROWS!V112, "") , "")</f>
      </c>
      <c r="G120" s="96"/>
      <c r="H120" s="96"/>
      <c r="I120" s="96"/>
      <c r="J120" s="96"/>
      <c r="K120" s="96"/>
      <c r="L120" s="96"/>
      <c r="M120" s="96"/>
      <c r="N120" s="96"/>
    </row>
    <row r="121" ht="48" customHeight="1" spans="2:14" x14ac:dyDescent="0.25">
      <c r="B121">
        <f>IF(O121 = TRUE, IFERROR(POAMROWS!R113, "") , "")</f>
      </c>
      <c r="C121">
        <f>IF(O121 = TRUE, IFERROR(POAMROWS!S113, "") , "")</f>
      </c>
      <c r="D121">
        <f>IF(O121 = TRUE, IFERROR(POAMROWS!T113, "") , "")</f>
      </c>
      <c r="E121">
        <f>IF(O121 = TRUE, IFERROR(POAMROWS!U113, "") , "")</f>
      </c>
      <c r="F121">
        <f>IF(O121 = TRUE, IFERROR(POAMROWS!V113, "") , "")</f>
      </c>
      <c r="G121" s="96"/>
      <c r="H121" s="96"/>
      <c r="I121" s="96"/>
      <c r="J121" s="96"/>
      <c r="K121" s="96"/>
      <c r="L121" s="96"/>
      <c r="M121" s="96"/>
      <c r="N121" s="96"/>
    </row>
    <row r="122" ht="48" customHeight="1" spans="2:14" x14ac:dyDescent="0.25">
      <c r="B122">
        <f>IF(O122 = TRUE, IFERROR(POAMROWS!R114, "") , "")</f>
      </c>
      <c r="C122">
        <f>IF(O122 = TRUE, IFERROR(POAMROWS!S114, "") , "")</f>
      </c>
      <c r="D122">
        <f>IF(O122 = TRUE, IFERROR(POAMROWS!T114, "") , "")</f>
      </c>
      <c r="E122">
        <f>IF(O122 = TRUE, IFERROR(POAMROWS!U114, "") , "")</f>
      </c>
      <c r="F122">
        <f>IF(O122 = TRUE, IFERROR(POAMROWS!V114, "") , "")</f>
      </c>
      <c r="G122" s="96"/>
      <c r="H122" s="96"/>
      <c r="I122" s="96"/>
      <c r="J122" s="96"/>
      <c r="K122" s="96"/>
      <c r="L122" s="96"/>
      <c r="M122" s="96"/>
      <c r="N122" s="96"/>
    </row>
    <row r="123" ht="48" customHeight="1" spans="2:14" x14ac:dyDescent="0.25">
      <c r="B123">
        <f>IF(O123 = TRUE, IFERROR(POAMROWS!R115, "") , "")</f>
      </c>
      <c r="C123">
        <f>IF(O123 = TRUE, IFERROR(POAMROWS!S115, "") , "")</f>
      </c>
      <c r="D123">
        <f>IF(O123 = TRUE, IFERROR(POAMROWS!T115, "") , "")</f>
      </c>
      <c r="E123">
        <f>IF(O123 = TRUE, IFERROR(POAMROWS!U115, "") , "")</f>
      </c>
      <c r="F123">
        <f>IF(O123 = TRUE, IFERROR(POAMROWS!V115, "") , "")</f>
      </c>
      <c r="G123" s="96"/>
      <c r="H123" s="96"/>
      <c r="I123" s="96"/>
      <c r="J123" s="96"/>
      <c r="K123" s="96"/>
      <c r="L123" s="96"/>
      <c r="M123" s="96"/>
      <c r="N123" s="96"/>
    </row>
    <row r="124" ht="48" customHeight="1" spans="2:14" x14ac:dyDescent="0.25">
      <c r="B124">
        <f>IF(O124 = TRUE, IFERROR(POAMROWS!R116, "") , "")</f>
      </c>
      <c r="C124">
        <f>IF(O124 = TRUE, IFERROR(POAMROWS!S116, "") , "")</f>
      </c>
      <c r="D124">
        <f>IF(O124 = TRUE, IFERROR(POAMROWS!T116, "") , "")</f>
      </c>
      <c r="E124">
        <f>IF(O124 = TRUE, IFERROR(POAMROWS!U116, "") , "")</f>
      </c>
      <c r="F124">
        <f>IF(O124 = TRUE, IFERROR(POAMROWS!V116, "") , "")</f>
      </c>
      <c r="G124" s="96"/>
      <c r="H124" s="96"/>
      <c r="I124" s="96"/>
      <c r="J124" s="96"/>
      <c r="K124" s="96"/>
      <c r="L124" s="96"/>
      <c r="M124" s="96"/>
      <c r="N124" s="96"/>
    </row>
    <row r="125" ht="48" customHeight="1" spans="2:14" x14ac:dyDescent="0.25">
      <c r="B125">
        <f>IF(O125 = TRUE, IFERROR(POAMROWS!R117, "") , "")</f>
      </c>
      <c r="C125">
        <f>IF(O125 = TRUE, IFERROR(POAMROWS!S117, "") , "")</f>
      </c>
      <c r="D125">
        <f>IF(O125 = TRUE, IFERROR(POAMROWS!T117, "") , "")</f>
      </c>
      <c r="E125">
        <f>IF(O125 = TRUE, IFERROR(POAMROWS!U117, "") , "")</f>
      </c>
      <c r="F125">
        <f>IF(O125 = TRUE, IFERROR(POAMROWS!V117, "") , "")</f>
      </c>
      <c r="G125" s="96"/>
      <c r="H125" s="96"/>
      <c r="I125" s="96"/>
      <c r="J125" s="96"/>
      <c r="K125" s="96"/>
      <c r="L125" s="96"/>
      <c r="M125" s="96"/>
      <c r="N125" s="96"/>
    </row>
    <row r="126" ht="48" customHeight="1" spans="2:14" x14ac:dyDescent="0.25">
      <c r="B126">
        <f>IF(O126 = TRUE, IFERROR(POAMROWS!R118, "") , "")</f>
      </c>
      <c r="C126">
        <f>IF(O126 = TRUE, IFERROR(POAMROWS!S118, "") , "")</f>
      </c>
      <c r="D126">
        <f>IF(O126 = TRUE, IFERROR(POAMROWS!T118, "") , "")</f>
      </c>
      <c r="E126">
        <f>IF(O126 = TRUE, IFERROR(POAMROWS!U118, "") , "")</f>
      </c>
      <c r="F126">
        <f>IF(O126 = TRUE, IFERROR(POAMROWS!V118, "") , "")</f>
      </c>
      <c r="G126" s="96"/>
      <c r="H126" s="96"/>
      <c r="I126" s="96"/>
      <c r="J126" s="96"/>
      <c r="K126" s="96"/>
      <c r="L126" s="96"/>
      <c r="M126" s="96"/>
      <c r="N126" s="96"/>
    </row>
    <row r="127" ht="48" customHeight="1" spans="2:14" x14ac:dyDescent="0.25">
      <c r="B127">
        <f>IF(O127 = TRUE, IFERROR(POAMROWS!R119, "") , "")</f>
      </c>
      <c r="C127">
        <f>IF(O127 = TRUE, IFERROR(POAMROWS!S119, "") , "")</f>
      </c>
      <c r="D127">
        <f>IF(O127 = TRUE, IFERROR(POAMROWS!T119, "") , "")</f>
      </c>
      <c r="E127">
        <f>IF(O127 = TRUE, IFERROR(POAMROWS!U119, "") , "")</f>
      </c>
      <c r="F127">
        <f>IF(O127 = TRUE, IFERROR(POAMROWS!V119, "") , "")</f>
      </c>
      <c r="G127" s="96"/>
      <c r="H127" s="96"/>
      <c r="I127" s="96"/>
      <c r="J127" s="96"/>
      <c r="K127" s="96"/>
      <c r="L127" s="96"/>
      <c r="M127" s="96"/>
      <c r="N127" s="96"/>
    </row>
    <row r="128" ht="48" customHeight="1" spans="2:14" x14ac:dyDescent="0.25">
      <c r="B128">
        <f>IF(O128 = TRUE, IFERROR(POAMROWS!R120, "") , "")</f>
      </c>
      <c r="C128">
        <f>IF(O128 = TRUE, IFERROR(POAMROWS!S120, "") , "")</f>
      </c>
      <c r="D128">
        <f>IF(O128 = TRUE, IFERROR(POAMROWS!T120, "") , "")</f>
      </c>
      <c r="E128">
        <f>IF(O128 = TRUE, IFERROR(POAMROWS!U120, "") , "")</f>
      </c>
      <c r="F128">
        <f>IF(O128 = TRUE, IFERROR(POAMROWS!V120, "") , "")</f>
      </c>
      <c r="G128" s="96"/>
      <c r="H128" s="96"/>
      <c r="I128" s="96"/>
      <c r="J128" s="96"/>
      <c r="K128" s="96"/>
      <c r="L128" s="96"/>
      <c r="M128" s="96"/>
      <c r="N128" s="96"/>
    </row>
    <row r="129" ht="48" customHeight="1" spans="2:14" x14ac:dyDescent="0.25">
      <c r="B129">
        <f>IF(O129 = TRUE, IFERROR(POAMROWS!R121, "") , "")</f>
      </c>
      <c r="C129">
        <f>IF(O129 = TRUE, IFERROR(POAMROWS!S121, "") , "")</f>
      </c>
      <c r="D129">
        <f>IF(O129 = TRUE, IFERROR(POAMROWS!T121, "") , "")</f>
      </c>
      <c r="E129">
        <f>IF(O129 = TRUE, IFERROR(POAMROWS!U121, "") , "")</f>
      </c>
      <c r="F129">
        <f>IF(O129 = TRUE, IFERROR(POAMROWS!V121, "") , "")</f>
      </c>
      <c r="G129" s="96"/>
      <c r="H129" s="96"/>
      <c r="I129" s="96"/>
      <c r="J129" s="96"/>
      <c r="K129" s="96"/>
      <c r="L129" s="96"/>
      <c r="M129" s="96"/>
      <c r="N129" s="96"/>
    </row>
    <row r="130" ht="48" customHeight="1" spans="2:14" x14ac:dyDescent="0.25">
      <c r="B130">
        <f>IF(O130 = TRUE, IFERROR(POAMROWS!R122, "") , "")</f>
      </c>
      <c r="C130">
        <f>IF(O130 = TRUE, IFERROR(POAMROWS!S122, "") , "")</f>
      </c>
      <c r="D130">
        <f>IF(O130 = TRUE, IFERROR(POAMROWS!T122, "") , "")</f>
      </c>
      <c r="E130">
        <f>IF(O130 = TRUE, IFERROR(POAMROWS!U122, "") , "")</f>
      </c>
      <c r="F130">
        <f>IF(O130 = TRUE, IFERROR(POAMROWS!V122, "") , "")</f>
      </c>
      <c r="G130" s="96"/>
      <c r="H130" s="96"/>
      <c r="I130" s="96"/>
      <c r="J130" s="96"/>
      <c r="K130" s="96"/>
      <c r="L130" s="96"/>
      <c r="M130" s="96"/>
      <c r="N130" s="96"/>
    </row>
    <row r="131" ht="48" customHeight="1" spans="2:14" x14ac:dyDescent="0.25">
      <c r="B131">
        <f>IF(O131 = TRUE, IFERROR(POAMROWS!R123, "") , "")</f>
      </c>
      <c r="C131">
        <f>IF(O131 = TRUE, IFERROR(POAMROWS!S123, "") , "")</f>
      </c>
      <c r="D131">
        <f>IF(O131 = TRUE, IFERROR(POAMROWS!T123, "") , "")</f>
      </c>
      <c r="E131">
        <f>IF(O131 = TRUE, IFERROR(POAMROWS!U123, "") , "")</f>
      </c>
      <c r="F131">
        <f>IF(O131 = TRUE, IFERROR(POAMROWS!V123, "") , "")</f>
      </c>
      <c r="G131" s="96"/>
      <c r="H131" s="96"/>
      <c r="I131" s="96"/>
      <c r="J131" s="96"/>
      <c r="K131" s="96"/>
      <c r="L131" s="96"/>
      <c r="M131" s="96"/>
      <c r="N131" s="96"/>
    </row>
    <row r="132" ht="48" customHeight="1" spans="2:14" x14ac:dyDescent="0.25">
      <c r="B132">
        <f>IF(O132 = TRUE, IFERROR(POAMROWS!R124, "") , "")</f>
      </c>
      <c r="C132">
        <f>IF(O132 = TRUE, IFERROR(POAMROWS!S124, "") , "")</f>
      </c>
      <c r="D132">
        <f>IF(O132 = TRUE, IFERROR(POAMROWS!T124, "") , "")</f>
      </c>
      <c r="E132">
        <f>IF(O132 = TRUE, IFERROR(POAMROWS!U124, "") , "")</f>
      </c>
      <c r="F132">
        <f>IF(O132 = TRUE, IFERROR(POAMROWS!V124, "") , "")</f>
      </c>
      <c r="G132" s="96"/>
      <c r="H132" s="96"/>
      <c r="I132" s="96"/>
      <c r="J132" s="96"/>
      <c r="K132" s="96"/>
      <c r="L132" s="96"/>
      <c r="M132" s="96"/>
      <c r="N132" s="96"/>
    </row>
    <row r="133" ht="48" customHeight="1" spans="2:14" x14ac:dyDescent="0.25">
      <c r="B133">
        <f>IF(O133 = TRUE, IFERROR(POAMROWS!R125, "") , "")</f>
      </c>
      <c r="C133">
        <f>IF(O133 = TRUE, IFERROR(POAMROWS!S125, "") , "")</f>
      </c>
      <c r="D133">
        <f>IF(O133 = TRUE, IFERROR(POAMROWS!T125, "") , "")</f>
      </c>
      <c r="E133">
        <f>IF(O133 = TRUE, IFERROR(POAMROWS!U125, "") , "")</f>
      </c>
      <c r="F133">
        <f>IF(O133 = TRUE, IFERROR(POAMROWS!V125, "") , "")</f>
      </c>
      <c r="G133" s="96"/>
      <c r="H133" s="96"/>
      <c r="I133" s="96"/>
      <c r="J133" s="96"/>
      <c r="K133" s="96"/>
      <c r="L133" s="96"/>
      <c r="M133" s="96"/>
      <c r="N133" s="96"/>
    </row>
    <row r="134" ht="48" customHeight="1" spans="2:14" x14ac:dyDescent="0.25">
      <c r="B134">
        <f>IF(O134 = TRUE, IFERROR(POAMROWS!R126, "") , "")</f>
      </c>
      <c r="C134">
        <f>IF(O134 = TRUE, IFERROR(POAMROWS!S126, "") , "")</f>
      </c>
      <c r="D134">
        <f>IF(O134 = TRUE, IFERROR(POAMROWS!T126, "") , "")</f>
      </c>
      <c r="E134">
        <f>IF(O134 = TRUE, IFERROR(POAMROWS!U126, "") , "")</f>
      </c>
      <c r="F134">
        <f>IF(O134 = TRUE, IFERROR(POAMROWS!V126, "") , "")</f>
      </c>
      <c r="G134" s="96"/>
      <c r="H134" s="96"/>
      <c r="I134" s="96"/>
      <c r="J134" s="96"/>
      <c r="K134" s="96"/>
      <c r="L134" s="96"/>
      <c r="M134" s="96"/>
      <c r="N134" s="96"/>
    </row>
    <row r="135" ht="48" customHeight="1" spans="2:14" x14ac:dyDescent="0.25">
      <c r="B135">
        <f>IF(O135 = TRUE, IFERROR(POAMROWS!R127, "") , "")</f>
      </c>
      <c r="C135">
        <f>IF(O135 = TRUE, IFERROR(POAMROWS!S127, "") , "")</f>
      </c>
      <c r="D135">
        <f>IF(O135 = TRUE, IFERROR(POAMROWS!T127, "") , "")</f>
      </c>
      <c r="E135">
        <f>IF(O135 = TRUE, IFERROR(POAMROWS!U127, "") , "")</f>
      </c>
      <c r="F135">
        <f>IF(O135 = TRUE, IFERROR(POAMROWS!V127, "") , "")</f>
      </c>
      <c r="G135" s="96"/>
      <c r="H135" s="96"/>
      <c r="I135" s="96"/>
      <c r="J135" s="96"/>
      <c r="K135" s="96"/>
      <c r="L135" s="96"/>
      <c r="M135" s="96"/>
      <c r="N135" s="96"/>
    </row>
    <row r="136" ht="48" customHeight="1" spans="2:14" x14ac:dyDescent="0.25">
      <c r="B136">
        <f>IF(O136 = TRUE, IFERROR(POAMROWS!R128, "") , "")</f>
      </c>
      <c r="C136">
        <f>IF(O136 = TRUE, IFERROR(POAMROWS!S128, "") , "")</f>
      </c>
      <c r="D136">
        <f>IF(O136 = TRUE, IFERROR(POAMROWS!T128, "") , "")</f>
      </c>
      <c r="E136">
        <f>IF(O136 = TRUE, IFERROR(POAMROWS!U128, "") , "")</f>
      </c>
      <c r="F136">
        <f>IF(O136 = TRUE, IFERROR(POAMROWS!V128, "") , "")</f>
      </c>
      <c r="G136" s="96"/>
      <c r="H136" s="96"/>
      <c r="I136" s="96"/>
      <c r="J136" s="96"/>
      <c r="K136" s="96"/>
      <c r="L136" s="96"/>
      <c r="M136" s="96"/>
      <c r="N136" s="96"/>
    </row>
    <row r="137" ht="48" customHeight="1" spans="2:14" x14ac:dyDescent="0.25">
      <c r="B137">
        <f>IF(O137 = TRUE, IFERROR(POAMROWS!R129, "") , "")</f>
      </c>
      <c r="C137">
        <f>IF(O137 = TRUE, IFERROR(POAMROWS!S129, "") , "")</f>
      </c>
      <c r="D137">
        <f>IF(O137 = TRUE, IFERROR(POAMROWS!T129, "") , "")</f>
      </c>
      <c r="E137">
        <f>IF(O137 = TRUE, IFERROR(POAMROWS!U129, "") , "")</f>
      </c>
      <c r="F137">
        <f>IF(O137 = TRUE, IFERROR(POAMROWS!V129, "") , "")</f>
      </c>
      <c r="G137" s="96"/>
      <c r="H137" s="96"/>
      <c r="I137" s="96"/>
      <c r="J137" s="96"/>
      <c r="K137" s="96"/>
      <c r="L137" s="96"/>
      <c r="M137" s="96"/>
      <c r="N137" s="96"/>
    </row>
    <row r="138" ht="48" customHeight="1" spans="2:14" x14ac:dyDescent="0.25">
      <c r="B138">
        <f>IF(O138 = TRUE, IFERROR(POAMROWS!R130, "") , "")</f>
      </c>
      <c r="C138">
        <f>IF(O138 = TRUE, IFERROR(POAMROWS!S130, "") , "")</f>
      </c>
      <c r="D138">
        <f>IF(O138 = TRUE, IFERROR(POAMROWS!T130, "") , "")</f>
      </c>
      <c r="E138">
        <f>IF(O138 = TRUE, IFERROR(POAMROWS!U130, "") , "")</f>
      </c>
      <c r="F138">
        <f>IF(O138 = TRUE, IFERROR(POAMROWS!V130, "") , "")</f>
      </c>
      <c r="G138" s="96"/>
      <c r="H138" s="96"/>
      <c r="I138" s="96"/>
      <c r="J138" s="96"/>
      <c r="K138" s="96"/>
      <c r="L138" s="96"/>
      <c r="M138" s="96"/>
      <c r="N138" s="96"/>
    </row>
    <row r="139" ht="48" customHeight="1" spans="2:14" x14ac:dyDescent="0.25">
      <c r="B139">
        <f>IF(O139 = TRUE, IFERROR(POAMROWS!R131, "") , "")</f>
      </c>
      <c r="C139">
        <f>IF(O139 = TRUE, IFERROR(POAMROWS!S131, "") , "")</f>
      </c>
      <c r="D139">
        <f>IF(O139 = TRUE, IFERROR(POAMROWS!T131, "") , "")</f>
      </c>
      <c r="E139">
        <f>IF(O139 = TRUE, IFERROR(POAMROWS!U131, "") , "")</f>
      </c>
      <c r="F139">
        <f>IF(O139 = TRUE, IFERROR(POAMROWS!V131, "") , "")</f>
      </c>
      <c r="G139" s="96"/>
      <c r="H139" s="96"/>
      <c r="I139" s="96"/>
      <c r="J139" s="96"/>
      <c r="K139" s="96"/>
      <c r="L139" s="96"/>
      <c r="M139" s="96"/>
      <c r="N139" s="96"/>
    </row>
    <row r="140" ht="48" customHeight="1" spans="2:14" x14ac:dyDescent="0.25">
      <c r="B140">
        <f>IF(O140 = TRUE, IFERROR(POAMROWS!R132, "") , "")</f>
      </c>
      <c r="C140">
        <f>IF(O140 = TRUE, IFERROR(POAMROWS!S132, "") , "")</f>
      </c>
      <c r="D140">
        <f>IF(O140 = TRUE, IFERROR(POAMROWS!T132, "") , "")</f>
      </c>
      <c r="E140">
        <f>IF(O140 = TRUE, IFERROR(POAMROWS!U132, "") , "")</f>
      </c>
      <c r="F140">
        <f>IF(O140 = TRUE, IFERROR(POAMROWS!V132, "") , "")</f>
      </c>
      <c r="G140" s="96"/>
      <c r="H140" s="96"/>
      <c r="I140" s="96"/>
      <c r="J140" s="96"/>
      <c r="K140" s="96"/>
      <c r="L140" s="96"/>
      <c r="M140" s="96"/>
      <c r="N140" s="96"/>
    </row>
    <row r="141" ht="48" customHeight="1" spans="2:14" x14ac:dyDescent="0.25">
      <c r="B141">
        <f>IF(O141 = TRUE, IFERROR(POAMROWS!R133, "") , "")</f>
      </c>
      <c r="C141">
        <f>IF(O141 = TRUE, IFERROR(POAMROWS!S133, "") , "")</f>
      </c>
      <c r="D141">
        <f>IF(O141 = TRUE, IFERROR(POAMROWS!T133, "") , "")</f>
      </c>
      <c r="E141">
        <f>IF(O141 = TRUE, IFERROR(POAMROWS!U133, "") , "")</f>
      </c>
      <c r="F141">
        <f>IF(O141 = TRUE, IFERROR(POAMROWS!V133, "") , "")</f>
      </c>
      <c r="G141" s="96"/>
      <c r="H141" s="96"/>
      <c r="I141" s="96"/>
      <c r="J141" s="96"/>
      <c r="K141" s="96"/>
      <c r="L141" s="96"/>
      <c r="M141" s="96"/>
      <c r="N141" s="96"/>
    </row>
    <row r="142" ht="48" customHeight="1" spans="2:14" x14ac:dyDescent="0.25">
      <c r="B142">
        <f>IF(O142 = TRUE, IFERROR(POAMROWS!R134, "") , "")</f>
      </c>
      <c r="C142">
        <f>IF(O142 = TRUE, IFERROR(POAMROWS!S134, "") , "")</f>
      </c>
      <c r="D142">
        <f>IF(O142 = TRUE, IFERROR(POAMROWS!T134, "") , "")</f>
      </c>
      <c r="E142">
        <f>IF(O142 = TRUE, IFERROR(POAMROWS!U134, "") , "")</f>
      </c>
      <c r="F142">
        <f>IF(O142 = TRUE, IFERROR(POAMROWS!V134, "") , "")</f>
      </c>
      <c r="G142" s="96"/>
      <c r="H142" s="96"/>
      <c r="I142" s="96"/>
      <c r="J142" s="96"/>
      <c r="K142" s="96"/>
      <c r="L142" s="96"/>
      <c r="M142" s="96"/>
      <c r="N142" s="96"/>
    </row>
    <row r="143" ht="48" customHeight="1" spans="2:14" x14ac:dyDescent="0.25">
      <c r="B143">
        <f>IF(O143 = TRUE, IFERROR(POAMROWS!R135, "") , "")</f>
      </c>
      <c r="C143">
        <f>IF(O143 = TRUE, IFERROR(POAMROWS!S135, "") , "")</f>
      </c>
      <c r="D143">
        <f>IF(O143 = TRUE, IFERROR(POAMROWS!T135, "") , "")</f>
      </c>
      <c r="E143">
        <f>IF(O143 = TRUE, IFERROR(POAMROWS!U135, "") , "")</f>
      </c>
      <c r="F143">
        <f>IF(O143 = TRUE, IFERROR(POAMROWS!V135, "") , "")</f>
      </c>
      <c r="G143" s="96"/>
      <c r="H143" s="96"/>
      <c r="I143" s="96"/>
      <c r="J143" s="96"/>
      <c r="K143" s="96"/>
      <c r="L143" s="96"/>
      <c r="M143" s="96"/>
      <c r="N143" s="96"/>
    </row>
    <row r="144" ht="48" customHeight="1" spans="2:14" x14ac:dyDescent="0.25">
      <c r="B144">
        <f>IF(O144 = TRUE, IFERROR(POAMROWS!R136, "") , "")</f>
      </c>
      <c r="C144">
        <f>IF(O144 = TRUE, IFERROR(POAMROWS!S136, "") , "")</f>
      </c>
      <c r="D144">
        <f>IF(O144 = TRUE, IFERROR(POAMROWS!T136, "") , "")</f>
      </c>
      <c r="E144">
        <f>IF(O144 = TRUE, IFERROR(POAMROWS!U136, "") , "")</f>
      </c>
      <c r="F144">
        <f>IF(O144 = TRUE, IFERROR(POAMROWS!V136, "") , "")</f>
      </c>
      <c r="G144" s="96"/>
      <c r="H144" s="96"/>
      <c r="I144" s="96"/>
      <c r="J144" s="96"/>
      <c r="K144" s="96"/>
      <c r="L144" s="96"/>
      <c r="M144" s="96"/>
      <c r="N144" s="96"/>
    </row>
    <row r="145" ht="48" customHeight="1" spans="2:14" x14ac:dyDescent="0.25">
      <c r="B145">
        <f>IF(O145 = TRUE, IFERROR(POAMROWS!R137, "") , "")</f>
      </c>
      <c r="C145">
        <f>IF(O145 = TRUE, IFERROR(POAMROWS!S137, "") , "")</f>
      </c>
      <c r="D145">
        <f>IF(O145 = TRUE, IFERROR(POAMROWS!T137, "") , "")</f>
      </c>
      <c r="E145">
        <f>IF(O145 = TRUE, IFERROR(POAMROWS!U137, "") , "")</f>
      </c>
      <c r="F145">
        <f>IF(O145 = TRUE, IFERROR(POAMROWS!V137, "") , "")</f>
      </c>
      <c r="G145" s="96"/>
      <c r="H145" s="96"/>
      <c r="I145" s="96"/>
      <c r="J145" s="96"/>
      <c r="K145" s="96"/>
      <c r="L145" s="96"/>
      <c r="M145" s="96"/>
      <c r="N145" s="96"/>
    </row>
    <row r="146" ht="48" customHeight="1" spans="2:14" x14ac:dyDescent="0.25">
      <c r="B146">
        <f>IF(O146 = TRUE, IFERROR(POAMROWS!R138, "") , "")</f>
      </c>
      <c r="C146">
        <f>IF(O146 = TRUE, IFERROR(POAMROWS!S138, "") , "")</f>
      </c>
      <c r="D146">
        <f>IF(O146 = TRUE, IFERROR(POAMROWS!T138, "") , "")</f>
      </c>
      <c r="E146">
        <f>IF(O146 = TRUE, IFERROR(POAMROWS!U138, "") , "")</f>
      </c>
      <c r="F146">
        <f>IF(O146 = TRUE, IFERROR(POAMROWS!V138, "") , "")</f>
      </c>
      <c r="G146" s="96"/>
      <c r="H146" s="96"/>
      <c r="I146" s="96"/>
      <c r="J146" s="96"/>
      <c r="K146" s="96"/>
      <c r="L146" s="96"/>
      <c r="M146" s="96"/>
      <c r="N146" s="96"/>
    </row>
    <row r="147" ht="48" customHeight="1" spans="2:14" x14ac:dyDescent="0.25">
      <c r="B147">
        <f>IF(O147 = TRUE, IFERROR(POAMROWS!R139, "") , "")</f>
      </c>
      <c r="C147">
        <f>IF(O147 = TRUE, IFERROR(POAMROWS!S139, "") , "")</f>
      </c>
      <c r="D147">
        <f>IF(O147 = TRUE, IFERROR(POAMROWS!T139, "") , "")</f>
      </c>
      <c r="E147">
        <f>IF(O147 = TRUE, IFERROR(POAMROWS!U139, "") , "")</f>
      </c>
      <c r="F147">
        <f>IF(O147 = TRUE, IFERROR(POAMROWS!V139, "") , "")</f>
      </c>
      <c r="G147" s="96"/>
      <c r="H147" s="96"/>
      <c r="I147" s="96"/>
      <c r="J147" s="96"/>
      <c r="K147" s="96"/>
      <c r="L147" s="96"/>
      <c r="M147" s="96"/>
      <c r="N147" s="96"/>
    </row>
    <row r="148" ht="48" customHeight="1" spans="2:14" x14ac:dyDescent="0.25">
      <c r="B148">
        <f>IF(O148 = TRUE, IFERROR(POAMROWS!R140, "") , "")</f>
      </c>
      <c r="C148">
        <f>IF(O148 = TRUE, IFERROR(POAMROWS!S140, "") , "")</f>
      </c>
      <c r="D148">
        <f>IF(O148 = TRUE, IFERROR(POAMROWS!T140, "") , "")</f>
      </c>
      <c r="E148">
        <f>IF(O148 = TRUE, IFERROR(POAMROWS!U140, "") , "")</f>
      </c>
      <c r="F148">
        <f>IF(O148 = TRUE, IFERROR(POAMROWS!V140, "") , "")</f>
      </c>
      <c r="G148" s="96"/>
      <c r="H148" s="96"/>
      <c r="I148" s="96"/>
      <c r="J148" s="96"/>
      <c r="K148" s="96"/>
      <c r="L148" s="96"/>
      <c r="M148" s="96"/>
      <c r="N148" s="96"/>
    </row>
    <row r="149" ht="48" customHeight="1" spans="2:14" x14ac:dyDescent="0.25">
      <c r="B149">
        <f>IF(O149 = TRUE, IFERROR(POAMROWS!R141, "") , "")</f>
      </c>
      <c r="C149">
        <f>IF(O149 = TRUE, IFERROR(POAMROWS!S141, "") , "")</f>
      </c>
      <c r="D149">
        <f>IF(O149 = TRUE, IFERROR(POAMROWS!T141, "") , "")</f>
      </c>
      <c r="E149">
        <f>IF(O149 = TRUE, IFERROR(POAMROWS!U141, "") , "")</f>
      </c>
      <c r="F149">
        <f>IF(O149 = TRUE, IFERROR(POAMROWS!V141, "") , "")</f>
      </c>
      <c r="G149" s="96"/>
      <c r="H149" s="96"/>
      <c r="I149" s="96"/>
      <c r="J149" s="96"/>
      <c r="K149" s="96"/>
      <c r="L149" s="96"/>
      <c r="M149" s="96"/>
      <c r="N149" s="96"/>
    </row>
    <row r="150" ht="48" customHeight="1" spans="2:14" x14ac:dyDescent="0.25">
      <c r="B150">
        <f>IF(O150 = TRUE, IFERROR(POAMROWS!R142, "") , "")</f>
      </c>
      <c r="C150">
        <f>IF(O150 = TRUE, IFERROR(POAMROWS!S142, "") , "")</f>
      </c>
      <c r="D150">
        <f>IF(O150 = TRUE, IFERROR(POAMROWS!T142, "") , "")</f>
      </c>
      <c r="E150">
        <f>IF(O150 = TRUE, IFERROR(POAMROWS!U142, "") , "")</f>
      </c>
      <c r="F150">
        <f>IF(O150 = TRUE, IFERROR(POAMROWS!V142, "") , "")</f>
      </c>
      <c r="G150" s="96"/>
      <c r="H150" s="96"/>
      <c r="I150" s="96"/>
      <c r="J150" s="96"/>
      <c r="K150" s="96"/>
      <c r="L150" s="96"/>
      <c r="M150" s="96"/>
      <c r="N150" s="96"/>
    </row>
    <row r="151" ht="48" customHeight="1" spans="2:14" x14ac:dyDescent="0.25">
      <c r="B151">
        <f>IF(O151 = TRUE, IFERROR(POAMROWS!R143, "") , "")</f>
      </c>
      <c r="C151">
        <f>IF(O151 = TRUE, IFERROR(POAMROWS!S143, "") , "")</f>
      </c>
      <c r="D151">
        <f>IF(O151 = TRUE, IFERROR(POAMROWS!T143, "") , "")</f>
      </c>
      <c r="E151">
        <f>IF(O151 = TRUE, IFERROR(POAMROWS!U143, "") , "")</f>
      </c>
      <c r="F151">
        <f>IF(O151 = TRUE, IFERROR(POAMROWS!V143, "") , "")</f>
      </c>
      <c r="G151" s="96"/>
      <c r="H151" s="96"/>
      <c r="I151" s="96"/>
      <c r="J151" s="96"/>
      <c r="K151" s="96"/>
      <c r="L151" s="96"/>
      <c r="M151" s="96"/>
      <c r="N151" s="96"/>
    </row>
    <row r="152" ht="48" customHeight="1" spans="2:14" x14ac:dyDescent="0.25">
      <c r="B152">
        <f>IF(O152 = TRUE, IFERROR(POAMROWS!R144, "") , "")</f>
      </c>
      <c r="C152">
        <f>IF(O152 = TRUE, IFERROR(POAMROWS!S144, "") , "")</f>
      </c>
      <c r="D152">
        <f>IF(O152 = TRUE, IFERROR(POAMROWS!T144, "") , "")</f>
      </c>
      <c r="E152">
        <f>IF(O152 = TRUE, IFERROR(POAMROWS!U144, "") , "")</f>
      </c>
      <c r="F152">
        <f>IF(O152 = TRUE, IFERROR(POAMROWS!V144, "") , "")</f>
      </c>
      <c r="G152" s="96"/>
      <c r="H152" s="96"/>
      <c r="I152" s="96"/>
      <c r="J152" s="96"/>
      <c r="K152" s="96"/>
      <c r="L152" s="96"/>
      <c r="M152" s="96"/>
      <c r="N152" s="96"/>
    </row>
    <row r="153" ht="48" customHeight="1" spans="2:14" x14ac:dyDescent="0.25">
      <c r="B153">
        <f>IF(O153 = TRUE, IFERROR(POAMROWS!R145, "") , "")</f>
      </c>
      <c r="C153">
        <f>IF(O153 = TRUE, IFERROR(POAMROWS!S145, "") , "")</f>
      </c>
      <c r="D153">
        <f>IF(O153 = TRUE, IFERROR(POAMROWS!T145, "") , "")</f>
      </c>
      <c r="E153">
        <f>IF(O153 = TRUE, IFERROR(POAMROWS!U145, "") , "")</f>
      </c>
      <c r="F153">
        <f>IF(O153 = TRUE, IFERROR(POAMROWS!V145, "") , "")</f>
      </c>
      <c r="G153" s="96"/>
      <c r="H153" s="96"/>
      <c r="I153" s="96"/>
      <c r="J153" s="96"/>
      <c r="K153" s="96"/>
      <c r="L153" s="96"/>
      <c r="M153" s="96"/>
      <c r="N153" s="96"/>
    </row>
    <row r="154" ht="48" customHeight="1" spans="2:14" x14ac:dyDescent="0.25">
      <c r="B154">
        <f>IF(O154 = TRUE, IFERROR(POAMROWS!R146, "") , "")</f>
      </c>
      <c r="C154">
        <f>IF(O154 = TRUE, IFERROR(POAMROWS!S146, "") , "")</f>
      </c>
      <c r="D154">
        <f>IF(O154 = TRUE, IFERROR(POAMROWS!T146, "") , "")</f>
      </c>
      <c r="E154">
        <f>IF(O154 = TRUE, IFERROR(POAMROWS!U146, "") , "")</f>
      </c>
      <c r="F154">
        <f>IF(O154 = TRUE, IFERROR(POAMROWS!V146, "") , "")</f>
      </c>
      <c r="G154" s="96"/>
      <c r="H154" s="96"/>
      <c r="I154" s="96"/>
      <c r="J154" s="96"/>
      <c r="K154" s="96"/>
      <c r="L154" s="96"/>
      <c r="M154" s="96"/>
      <c r="N154" s="96"/>
    </row>
    <row r="155" ht="48" customHeight="1" spans="2:14" x14ac:dyDescent="0.25">
      <c r="B155">
        <f>IF(O155 = TRUE, IFERROR(POAMROWS!R147, "") , "")</f>
      </c>
      <c r="C155">
        <f>IF(O155 = TRUE, IFERROR(POAMROWS!S147, "") , "")</f>
      </c>
      <c r="D155">
        <f>IF(O155 = TRUE, IFERROR(POAMROWS!T147, "") , "")</f>
      </c>
      <c r="E155">
        <f>IF(O155 = TRUE, IFERROR(POAMROWS!U147, "") , "")</f>
      </c>
      <c r="F155">
        <f>IF(O155 = TRUE, IFERROR(POAMROWS!V147, "") , "")</f>
      </c>
      <c r="G155" s="96"/>
      <c r="H155" s="96"/>
      <c r="I155" s="96"/>
      <c r="J155" s="96"/>
      <c r="K155" s="96"/>
      <c r="L155" s="96"/>
      <c r="M155" s="96"/>
      <c r="N155" s="96"/>
    </row>
    <row r="156" ht="48" customHeight="1" spans="2:14" x14ac:dyDescent="0.25">
      <c r="B156">
        <f>IF(O156 = TRUE, IFERROR(POAMROWS!R148, "") , "")</f>
      </c>
      <c r="C156">
        <f>IF(O156 = TRUE, IFERROR(POAMROWS!S148, "") , "")</f>
      </c>
      <c r="D156">
        <f>IF(O156 = TRUE, IFERROR(POAMROWS!T148, "") , "")</f>
      </c>
      <c r="E156">
        <f>IF(O156 = TRUE, IFERROR(POAMROWS!U148, "") , "")</f>
      </c>
      <c r="F156">
        <f>IF(O156 = TRUE, IFERROR(POAMROWS!V148, "") , "")</f>
      </c>
      <c r="G156" s="96"/>
      <c r="H156" s="96"/>
      <c r="I156" s="96"/>
      <c r="J156" s="96"/>
      <c r="K156" s="96"/>
      <c r="L156" s="96"/>
      <c r="M156" s="96"/>
      <c r="N156" s="96"/>
    </row>
    <row r="157" ht="48" customHeight="1" spans="2:14" x14ac:dyDescent="0.25">
      <c r="B157">
        <f>IF(O157 = TRUE, IFERROR(POAMROWS!R149, "") , "")</f>
      </c>
      <c r="C157">
        <f>IF(O157 = TRUE, IFERROR(POAMROWS!S149, "") , "")</f>
      </c>
      <c r="D157">
        <f>IF(O157 = TRUE, IFERROR(POAMROWS!T149, "") , "")</f>
      </c>
      <c r="E157">
        <f>IF(O157 = TRUE, IFERROR(POAMROWS!U149, "") , "")</f>
      </c>
      <c r="F157">
        <f>IF(O157 = TRUE, IFERROR(POAMROWS!V149, "") , "")</f>
      </c>
      <c r="G157" s="96"/>
      <c r="H157" s="96"/>
      <c r="I157" s="96"/>
      <c r="J157" s="96"/>
      <c r="K157" s="96"/>
      <c r="L157" s="96"/>
      <c r="M157" s="96"/>
      <c r="N157" s="96"/>
    </row>
    <row r="158" ht="48" customHeight="1" spans="2:14" x14ac:dyDescent="0.25">
      <c r="B158">
        <f>IF(O158 = TRUE, IFERROR(POAMROWS!R150, "") , "")</f>
      </c>
      <c r="C158">
        <f>IF(O158 = TRUE, IFERROR(POAMROWS!S150, "") , "")</f>
      </c>
      <c r="D158">
        <f>IF(O158 = TRUE, IFERROR(POAMROWS!T150, "") , "")</f>
      </c>
      <c r="E158">
        <f>IF(O158 = TRUE, IFERROR(POAMROWS!U150, "") , "")</f>
      </c>
      <c r="F158">
        <f>IF(O158 = TRUE, IFERROR(POAMROWS!V150, "") , "")</f>
      </c>
      <c r="G158" s="96"/>
      <c r="H158" s="96"/>
      <c r="I158" s="96"/>
      <c r="J158" s="96"/>
      <c r="K158" s="96"/>
      <c r="L158" s="96"/>
      <c r="M158" s="96"/>
      <c r="N158" s="96"/>
    </row>
    <row r="159" ht="48" customHeight="1" spans="2:14" x14ac:dyDescent="0.25">
      <c r="B159">
        <f>IF(O159 = TRUE, IFERROR(POAMROWS!R151, "") , "")</f>
      </c>
      <c r="C159">
        <f>IF(O159 = TRUE, IFERROR(POAMROWS!S151, "") , "")</f>
      </c>
      <c r="D159">
        <f>IF(O159 = TRUE, IFERROR(POAMROWS!T151, "") , "")</f>
      </c>
      <c r="E159">
        <f>IF(O159 = TRUE, IFERROR(POAMROWS!U151, "") , "")</f>
      </c>
      <c r="F159">
        <f>IF(O159 = TRUE, IFERROR(POAMROWS!V151, "") , "")</f>
      </c>
      <c r="G159" s="96"/>
      <c r="H159" s="96"/>
      <c r="I159" s="96"/>
      <c r="J159" s="96"/>
      <c r="K159" s="96"/>
      <c r="L159" s="96"/>
      <c r="M159" s="96"/>
      <c r="N159" s="96"/>
    </row>
    <row r="160" ht="48" customHeight="1" spans="2:14" x14ac:dyDescent="0.25">
      <c r="B160">
        <f>IF(O160 = TRUE, IFERROR(POAMROWS!R152, "") , "")</f>
      </c>
      <c r="C160">
        <f>IF(O160 = TRUE, IFERROR(POAMROWS!S152, "") , "")</f>
      </c>
      <c r="D160">
        <f>IF(O160 = TRUE, IFERROR(POAMROWS!T152, "") , "")</f>
      </c>
      <c r="E160">
        <f>IF(O160 = TRUE, IFERROR(POAMROWS!U152, "") , "")</f>
      </c>
      <c r="F160">
        <f>IF(O160 = TRUE, IFERROR(POAMROWS!V152, "") , "")</f>
      </c>
      <c r="G160" s="96"/>
      <c r="H160" s="96"/>
      <c r="I160" s="96"/>
      <c r="J160" s="96"/>
      <c r="K160" s="96"/>
      <c r="L160" s="96"/>
      <c r="M160" s="96"/>
      <c r="N160" s="96"/>
    </row>
    <row r="161" ht="48" customHeight="1" spans="2:14" x14ac:dyDescent="0.25">
      <c r="B161">
        <f>IF(O161 = TRUE, IFERROR(POAMROWS!R153, "") , "")</f>
      </c>
      <c r="C161">
        <f>IF(O161 = TRUE, IFERROR(POAMROWS!S153, "") , "")</f>
      </c>
      <c r="D161">
        <f>IF(O161 = TRUE, IFERROR(POAMROWS!T153, "") , "")</f>
      </c>
      <c r="E161">
        <f>IF(O161 = TRUE, IFERROR(POAMROWS!U153, "") , "")</f>
      </c>
      <c r="F161">
        <f>IF(O161 = TRUE, IFERROR(POAMROWS!V153, "") , "")</f>
      </c>
      <c r="G161" s="96"/>
      <c r="H161" s="96"/>
      <c r="I161" s="96"/>
      <c r="J161" s="96"/>
      <c r="K161" s="96"/>
      <c r="L161" s="96"/>
      <c r="M161" s="96"/>
      <c r="N161" s="96"/>
    </row>
    <row r="162" ht="48" customHeight="1" spans="2:14" x14ac:dyDescent="0.25">
      <c r="B162">
        <f>IF(O162 = TRUE, IFERROR(POAMROWS!R154, "") , "")</f>
      </c>
      <c r="C162">
        <f>IF(O162 = TRUE, IFERROR(POAMROWS!S154, "") , "")</f>
      </c>
      <c r="D162">
        <f>IF(O162 = TRUE, IFERROR(POAMROWS!T154, "") , "")</f>
      </c>
      <c r="E162">
        <f>IF(O162 = TRUE, IFERROR(POAMROWS!U154, "") , "")</f>
      </c>
      <c r="F162">
        <f>IF(O162 = TRUE, IFERROR(POAMROWS!V154, "") , "")</f>
      </c>
      <c r="G162" s="96"/>
      <c r="H162" s="96"/>
      <c r="I162" s="96"/>
      <c r="J162" s="96"/>
      <c r="K162" s="96"/>
      <c r="L162" s="96"/>
      <c r="M162" s="96"/>
      <c r="N162" s="96"/>
    </row>
    <row r="163" ht="48" customHeight="1" spans="2:14" x14ac:dyDescent="0.25">
      <c r="B163">
        <f>IF(O163 = TRUE, IFERROR(POAMROWS!R155, "") , "")</f>
      </c>
      <c r="C163">
        <f>IF(O163 = TRUE, IFERROR(POAMROWS!S155, "") , "")</f>
      </c>
      <c r="D163">
        <f>IF(O163 = TRUE, IFERROR(POAMROWS!T155, "") , "")</f>
      </c>
      <c r="E163">
        <f>IF(O163 = TRUE, IFERROR(POAMROWS!U155, "") , "")</f>
      </c>
      <c r="F163">
        <f>IF(O163 = TRUE, IFERROR(POAMROWS!V155, "") , "")</f>
      </c>
      <c r="G163" s="96"/>
      <c r="H163" s="96"/>
      <c r="I163" s="96"/>
      <c r="J163" s="96"/>
      <c r="K163" s="96"/>
      <c r="L163" s="96"/>
      <c r="M163" s="96"/>
      <c r="N163" s="96"/>
    </row>
    <row r="164" ht="48" customHeight="1" spans="2:14" x14ac:dyDescent="0.25">
      <c r="B164">
        <f>IF(O164 = TRUE, IFERROR(POAMROWS!R156, "") , "")</f>
      </c>
      <c r="C164">
        <f>IF(O164 = TRUE, IFERROR(POAMROWS!S156, "") , "")</f>
      </c>
      <c r="D164">
        <f>IF(O164 = TRUE, IFERROR(POAMROWS!T156, "") , "")</f>
      </c>
      <c r="E164">
        <f>IF(O164 = TRUE, IFERROR(POAMROWS!U156, "") , "")</f>
      </c>
      <c r="F164">
        <f>IF(O164 = TRUE, IFERROR(POAMROWS!V156, "") , "")</f>
      </c>
      <c r="G164" s="96"/>
      <c r="H164" s="96"/>
      <c r="I164" s="96"/>
      <c r="J164" s="96"/>
      <c r="K164" s="96"/>
      <c r="L164" s="96"/>
      <c r="M164" s="96"/>
      <c r="N164" s="96"/>
    </row>
    <row r="165" ht="48" customHeight="1" spans="2:14" x14ac:dyDescent="0.25">
      <c r="B165">
        <f>IF(O165 = TRUE, IFERROR(POAMROWS!R157, "") , "")</f>
      </c>
      <c r="C165">
        <f>IF(O165 = TRUE, IFERROR(POAMROWS!S157, "") , "")</f>
      </c>
      <c r="D165">
        <f>IF(O165 = TRUE, IFERROR(POAMROWS!T157, "") , "")</f>
      </c>
      <c r="E165">
        <f>IF(O165 = TRUE, IFERROR(POAMROWS!U157, "") , "")</f>
      </c>
      <c r="F165">
        <f>IF(O165 = TRUE, IFERROR(POAMROWS!V157, "") , "")</f>
      </c>
      <c r="G165" s="96"/>
      <c r="H165" s="96"/>
      <c r="I165" s="96"/>
      <c r="J165" s="96"/>
      <c r="K165" s="96"/>
      <c r="L165" s="96"/>
      <c r="M165" s="96"/>
      <c r="N165" s="96"/>
    </row>
    <row r="166" ht="48" customHeight="1" spans="2:14" x14ac:dyDescent="0.25">
      <c r="B166">
        <f>IF(O166 = TRUE, IFERROR(POAMROWS!R158, "") , "")</f>
      </c>
      <c r="C166">
        <f>IF(O166 = TRUE, IFERROR(POAMROWS!S158, "") , "")</f>
      </c>
      <c r="D166">
        <f>IF(O166 = TRUE, IFERROR(POAMROWS!T158, "") , "")</f>
      </c>
      <c r="E166">
        <f>IF(O166 = TRUE, IFERROR(POAMROWS!U158, "") , "")</f>
      </c>
      <c r="F166">
        <f>IF(O166 = TRUE, IFERROR(POAMROWS!V158, "") , "")</f>
      </c>
      <c r="G166" s="96"/>
      <c r="H166" s="96"/>
      <c r="I166" s="96"/>
      <c r="J166" s="96"/>
      <c r="K166" s="96"/>
      <c r="L166" s="96"/>
      <c r="M166" s="96"/>
      <c r="N166" s="96"/>
    </row>
    <row r="167" ht="48" customHeight="1" spans="2:14" x14ac:dyDescent="0.25">
      <c r="B167">
        <f>IF(O167 = TRUE, IFERROR(POAMROWS!R159, "") , "")</f>
      </c>
      <c r="C167">
        <f>IF(O167 = TRUE, IFERROR(POAMROWS!S159, "") , "")</f>
      </c>
      <c r="D167">
        <f>IF(O167 = TRUE, IFERROR(POAMROWS!T159, "") , "")</f>
      </c>
      <c r="E167">
        <f>IF(O167 = TRUE, IFERROR(POAMROWS!U159, "") , "")</f>
      </c>
      <c r="F167">
        <f>IF(O167 = TRUE, IFERROR(POAMROWS!V159, "") , "")</f>
      </c>
      <c r="G167" s="96"/>
      <c r="H167" s="96"/>
      <c r="I167" s="96"/>
      <c r="J167" s="96"/>
      <c r="K167" s="96"/>
      <c r="L167" s="96"/>
      <c r="M167" s="96"/>
      <c r="N167" s="96"/>
    </row>
    <row r="168" ht="48" customHeight="1" spans="2:14" x14ac:dyDescent="0.25">
      <c r="B168">
        <f>IF(O168 = TRUE, IFERROR(POAMROWS!R160, "") , "")</f>
      </c>
      <c r="C168">
        <f>IF(O168 = TRUE, IFERROR(POAMROWS!S160, "") , "")</f>
      </c>
      <c r="D168">
        <f>IF(O168 = TRUE, IFERROR(POAMROWS!T160, "") , "")</f>
      </c>
      <c r="E168">
        <f>IF(O168 = TRUE, IFERROR(POAMROWS!U160, "") , "")</f>
      </c>
      <c r="F168">
        <f>IF(O168 = TRUE, IFERROR(POAMROWS!V160, "") , "")</f>
      </c>
      <c r="G168" s="96"/>
      <c r="H168" s="96"/>
      <c r="I168" s="96"/>
      <c r="J168" s="96"/>
      <c r="K168" s="96"/>
      <c r="L168" s="96"/>
      <c r="M168" s="96"/>
      <c r="N168" s="96"/>
    </row>
    <row r="169" ht="48" customHeight="1" spans="2:14" x14ac:dyDescent="0.25">
      <c r="B169">
        <f>IF(O169 = TRUE, IFERROR(POAMROWS!R161, "") , "")</f>
      </c>
      <c r="C169">
        <f>IF(O169 = TRUE, IFERROR(POAMROWS!S161, "") , "")</f>
      </c>
      <c r="D169">
        <f>IF(O169 = TRUE, IFERROR(POAMROWS!T161, "") , "")</f>
      </c>
      <c r="E169">
        <f>IF(O169 = TRUE, IFERROR(POAMROWS!U161, "") , "")</f>
      </c>
      <c r="F169">
        <f>IF(O169 = TRUE, IFERROR(POAMROWS!V161, "") , "")</f>
      </c>
      <c r="G169" s="96"/>
      <c r="H169" s="96"/>
      <c r="I169" s="96"/>
      <c r="J169" s="96"/>
      <c r="K169" s="96"/>
      <c r="L169" s="96"/>
      <c r="M169" s="96"/>
      <c r="N169" s="96"/>
    </row>
    <row r="170" ht="48" customHeight="1" spans="2:14" x14ac:dyDescent="0.25">
      <c r="B170">
        <f>IF(O170 = TRUE, IFERROR(POAMROWS!R162, "") , "")</f>
      </c>
      <c r="C170">
        <f>IF(O170 = TRUE, IFERROR(POAMROWS!S162, "") , "")</f>
      </c>
      <c r="D170">
        <f>IF(O170 = TRUE, IFERROR(POAMROWS!T162, "") , "")</f>
      </c>
      <c r="E170">
        <f>IF(O170 = TRUE, IFERROR(POAMROWS!U162, "") , "")</f>
      </c>
      <c r="F170">
        <f>IF(O170 = TRUE, IFERROR(POAMROWS!V162, "") , "")</f>
      </c>
      <c r="G170" s="96"/>
      <c r="H170" s="96"/>
      <c r="I170" s="96"/>
      <c r="J170" s="96"/>
      <c r="K170" s="96"/>
      <c r="L170" s="96"/>
      <c r="M170" s="96"/>
      <c r="N170" s="96"/>
    </row>
    <row r="171" ht="48" customHeight="1" spans="2:14" x14ac:dyDescent="0.25">
      <c r="B171">
        <f>IF(O171 = TRUE, IFERROR(POAMROWS!R163, "") , "")</f>
      </c>
      <c r="C171">
        <f>IF(O171 = TRUE, IFERROR(POAMROWS!S163, "") , "")</f>
      </c>
      <c r="D171">
        <f>IF(O171 = TRUE, IFERROR(POAMROWS!T163, "") , "")</f>
      </c>
      <c r="E171">
        <f>IF(O171 = TRUE, IFERROR(POAMROWS!U163, "") , "")</f>
      </c>
      <c r="F171">
        <f>IF(O171 = TRUE, IFERROR(POAMROWS!V163, "") , "")</f>
      </c>
      <c r="G171" s="96"/>
      <c r="H171" s="96"/>
      <c r="I171" s="96"/>
      <c r="J171" s="96"/>
      <c r="K171" s="96"/>
      <c r="L171" s="96"/>
      <c r="M171" s="96"/>
      <c r="N171" s="96"/>
    </row>
    <row r="172" ht="48" customHeight="1" spans="2:14" x14ac:dyDescent="0.25">
      <c r="B172">
        <f>IF(O172 = TRUE, IFERROR(POAMROWS!R164, "") , "")</f>
      </c>
      <c r="C172">
        <f>IF(O172 = TRUE, IFERROR(POAMROWS!S164, "") , "")</f>
      </c>
      <c r="D172">
        <f>IF(O172 = TRUE, IFERROR(POAMROWS!T164, "") , "")</f>
      </c>
      <c r="E172">
        <f>IF(O172 = TRUE, IFERROR(POAMROWS!U164, "") , "")</f>
      </c>
      <c r="F172">
        <f>IF(O172 = TRUE, IFERROR(POAMROWS!V164, "") , "")</f>
      </c>
      <c r="G172" s="96"/>
      <c r="H172" s="96"/>
      <c r="I172" s="96"/>
      <c r="J172" s="96"/>
      <c r="K172" s="96"/>
      <c r="L172" s="96"/>
      <c r="M172" s="96"/>
      <c r="N172" s="96"/>
    </row>
    <row r="173" ht="48" customHeight="1" spans="2:14" x14ac:dyDescent="0.25">
      <c r="B173">
        <f>IF(O173 = TRUE, IFERROR(POAMROWS!R165, "") , "")</f>
      </c>
      <c r="C173">
        <f>IF(O173 = TRUE, IFERROR(POAMROWS!S165, "") , "")</f>
      </c>
      <c r="D173">
        <f>IF(O173 = TRUE, IFERROR(POAMROWS!T165, "") , "")</f>
      </c>
      <c r="E173">
        <f>IF(O173 = TRUE, IFERROR(POAMROWS!U165, "") , "")</f>
      </c>
      <c r="F173">
        <f>IF(O173 = TRUE, IFERROR(POAMROWS!V165, "") , "")</f>
      </c>
      <c r="G173" s="96"/>
      <c r="H173" s="96"/>
      <c r="I173" s="96"/>
      <c r="J173" s="96"/>
      <c r="K173" s="96"/>
      <c r="L173" s="96"/>
      <c r="M173" s="96"/>
      <c r="N173" s="96"/>
    </row>
    <row r="174" ht="48" customHeight="1" spans="2:14" x14ac:dyDescent="0.25">
      <c r="B174">
        <f>IF(O174 = TRUE, IFERROR(POAMROWS!R166, "") , "")</f>
      </c>
      <c r="C174">
        <f>IF(O174 = TRUE, IFERROR(POAMROWS!S166, "") , "")</f>
      </c>
      <c r="D174">
        <f>IF(O174 = TRUE, IFERROR(POAMROWS!T166, "") , "")</f>
      </c>
      <c r="E174">
        <f>IF(O174 = TRUE, IFERROR(POAMROWS!U166, "") , "")</f>
      </c>
      <c r="F174">
        <f>IF(O174 = TRUE, IFERROR(POAMROWS!V166, "") , "")</f>
      </c>
      <c r="G174" s="96"/>
      <c r="H174" s="96"/>
      <c r="I174" s="96"/>
      <c r="J174" s="96"/>
      <c r="K174" s="96"/>
      <c r="L174" s="96"/>
      <c r="M174" s="96"/>
      <c r="N174" s="96"/>
    </row>
    <row r="175" ht="48" customHeight="1" spans="2:14" x14ac:dyDescent="0.25">
      <c r="B175">
        <f>IF(O175 = TRUE, IFERROR(POAMROWS!R167, "") , "")</f>
      </c>
      <c r="C175">
        <f>IF(O175 = TRUE, IFERROR(POAMROWS!S167, "") , "")</f>
      </c>
      <c r="D175">
        <f>IF(O175 = TRUE, IFERROR(POAMROWS!T167, "") , "")</f>
      </c>
      <c r="E175">
        <f>IF(O175 = TRUE, IFERROR(POAMROWS!U167, "") , "")</f>
      </c>
      <c r="F175">
        <f>IF(O175 = TRUE, IFERROR(POAMROWS!V167, "") , "")</f>
      </c>
      <c r="G175" s="96"/>
      <c r="H175" s="96"/>
      <c r="I175" s="96"/>
      <c r="J175" s="96"/>
      <c r="K175" s="96"/>
      <c r="L175" s="96"/>
      <c r="M175" s="96"/>
      <c r="N175" s="96"/>
    </row>
    <row r="176" ht="48" customHeight="1" spans="2:14" x14ac:dyDescent="0.25">
      <c r="B176">
        <f>IF(O176 = TRUE, IFERROR(POAMROWS!R168, "") , "")</f>
      </c>
      <c r="C176">
        <f>IF(O176 = TRUE, IFERROR(POAMROWS!S168, "") , "")</f>
      </c>
      <c r="D176">
        <f>IF(O176 = TRUE, IFERROR(POAMROWS!T168, "") , "")</f>
      </c>
      <c r="E176">
        <f>IF(O176 = TRUE, IFERROR(POAMROWS!U168, "") , "")</f>
      </c>
      <c r="F176">
        <f>IF(O176 = TRUE, IFERROR(POAMROWS!V168, "") , "")</f>
      </c>
      <c r="G176" s="96"/>
      <c r="H176" s="96"/>
      <c r="I176" s="96"/>
      <c r="J176" s="96"/>
      <c r="K176" s="96"/>
      <c r="L176" s="96"/>
      <c r="M176" s="96"/>
      <c r="N176" s="96"/>
    </row>
    <row r="177" ht="48" customHeight="1" spans="2:14" x14ac:dyDescent="0.25">
      <c r="B177">
        <f>IF(O177 = TRUE, IFERROR(POAMROWS!R169, "") , "")</f>
      </c>
      <c r="C177">
        <f>IF(O177 = TRUE, IFERROR(POAMROWS!S169, "") , "")</f>
      </c>
      <c r="D177">
        <f>IF(O177 = TRUE, IFERROR(POAMROWS!T169, "") , "")</f>
      </c>
      <c r="E177">
        <f>IF(O177 = TRUE, IFERROR(POAMROWS!U169, "") , "")</f>
      </c>
      <c r="F177">
        <f>IF(O177 = TRUE, IFERROR(POAMROWS!V169, "") , "")</f>
      </c>
      <c r="G177" s="96"/>
      <c r="H177" s="96"/>
      <c r="I177" s="96"/>
      <c r="J177" s="96"/>
      <c r="K177" s="96"/>
      <c r="L177" s="96"/>
      <c r="M177" s="96"/>
      <c r="N177" s="96"/>
    </row>
    <row r="178" ht="48" customHeight="1" spans="2:14" x14ac:dyDescent="0.25">
      <c r="B178">
        <f>IF(O178 = TRUE, IFERROR(POAMROWS!R170, "") , "")</f>
      </c>
      <c r="C178">
        <f>IF(O178 = TRUE, IFERROR(POAMROWS!S170, "") , "")</f>
      </c>
      <c r="D178">
        <f>IF(O178 = TRUE, IFERROR(POAMROWS!T170, "") , "")</f>
      </c>
      <c r="E178">
        <f>IF(O178 = TRUE, IFERROR(POAMROWS!U170, "") , "")</f>
      </c>
      <c r="F178">
        <f>IF(O178 = TRUE, IFERROR(POAMROWS!V170, "") , "")</f>
      </c>
      <c r="G178" s="96"/>
      <c r="H178" s="96"/>
      <c r="I178" s="96"/>
      <c r="J178" s="96"/>
      <c r="K178" s="96"/>
      <c r="L178" s="96"/>
      <c r="M178" s="96"/>
      <c r="N178" s="96"/>
    </row>
    <row r="179" ht="48" customHeight="1" spans="2:14" x14ac:dyDescent="0.25">
      <c r="B179">
        <f>IF(O179 = TRUE, IFERROR(POAMROWS!R171, "") , "")</f>
      </c>
      <c r="C179">
        <f>IF(O179 = TRUE, IFERROR(POAMROWS!S171, "") , "")</f>
      </c>
      <c r="D179">
        <f>IF(O179 = TRUE, IFERROR(POAMROWS!T171, "") , "")</f>
      </c>
      <c r="E179">
        <f>IF(O179 = TRUE, IFERROR(POAMROWS!U171, "") , "")</f>
      </c>
      <c r="F179">
        <f>IF(O179 = TRUE, IFERROR(POAMROWS!V171, "") , "")</f>
      </c>
      <c r="G179" s="96"/>
      <c r="H179" s="96"/>
      <c r="I179" s="96"/>
      <c r="J179" s="96"/>
      <c r="K179" s="96"/>
      <c r="L179" s="96"/>
      <c r="M179" s="96"/>
      <c r="N179" s="96"/>
    </row>
    <row r="180" ht="48" customHeight="1" spans="2:14" x14ac:dyDescent="0.25">
      <c r="B180">
        <f>IF(O180 = TRUE, IFERROR(POAMROWS!R172, "") , "")</f>
      </c>
      <c r="C180">
        <f>IF(O180 = TRUE, IFERROR(POAMROWS!S172, "") , "")</f>
      </c>
      <c r="D180">
        <f>IF(O180 = TRUE, IFERROR(POAMROWS!T172, "") , "")</f>
      </c>
      <c r="E180">
        <f>IF(O180 = TRUE, IFERROR(POAMROWS!U172, "") , "")</f>
      </c>
      <c r="F180">
        <f>IF(O180 = TRUE, IFERROR(POAMROWS!V172, "") , "")</f>
      </c>
      <c r="G180" s="96"/>
      <c r="H180" s="96"/>
      <c r="I180" s="96"/>
      <c r="J180" s="96"/>
      <c r="K180" s="96"/>
      <c r="L180" s="96"/>
      <c r="M180" s="96"/>
      <c r="N180" s="96"/>
    </row>
    <row r="181" ht="48" customHeight="1" spans="2:14" x14ac:dyDescent="0.25">
      <c r="B181">
        <f>IF(O181 = TRUE, IFERROR(POAMROWS!R173, "") , "")</f>
      </c>
      <c r="C181">
        <f>IF(O181 = TRUE, IFERROR(POAMROWS!S173, "") , "")</f>
      </c>
      <c r="D181">
        <f>IF(O181 = TRUE, IFERROR(POAMROWS!T173, "") , "")</f>
      </c>
      <c r="E181">
        <f>IF(O181 = TRUE, IFERROR(POAMROWS!U173, "") , "")</f>
      </c>
      <c r="F181">
        <f>IF(O181 = TRUE, IFERROR(POAMROWS!V173, "") , "")</f>
      </c>
      <c r="G181" s="96"/>
      <c r="H181" s="96"/>
      <c r="I181" s="96"/>
      <c r="J181" s="96"/>
      <c r="K181" s="96"/>
      <c r="L181" s="96"/>
      <c r="M181" s="96"/>
      <c r="N181" s="96"/>
    </row>
    <row r="182" ht="48" customHeight="1" spans="2:14" x14ac:dyDescent="0.25">
      <c r="B182">
        <f>IF(O182 = TRUE, IFERROR(POAMROWS!R174, "") , "")</f>
      </c>
      <c r="C182">
        <f>IF(O182 = TRUE, IFERROR(POAMROWS!S174, "") , "")</f>
      </c>
      <c r="D182">
        <f>IF(O182 = TRUE, IFERROR(POAMROWS!T174, "") , "")</f>
      </c>
      <c r="E182">
        <f>IF(O182 = TRUE, IFERROR(POAMROWS!U174, "") , "")</f>
      </c>
      <c r="F182">
        <f>IF(O182 = TRUE, IFERROR(POAMROWS!V174, "") , "")</f>
      </c>
      <c r="G182" s="96"/>
      <c r="H182" s="96"/>
      <c r="I182" s="96"/>
      <c r="J182" s="96"/>
      <c r="K182" s="96"/>
      <c r="L182" s="96"/>
      <c r="M182" s="96"/>
      <c r="N182" s="96"/>
    </row>
    <row r="183" ht="48" customHeight="1" spans="2:14" x14ac:dyDescent="0.25">
      <c r="B183">
        <f>IF(O183 = TRUE, IFERROR(POAMROWS!R175, "") , "")</f>
      </c>
      <c r="C183">
        <f>IF(O183 = TRUE, IFERROR(POAMROWS!S175, "") , "")</f>
      </c>
      <c r="D183">
        <f>IF(O183 = TRUE, IFERROR(POAMROWS!T175, "") , "")</f>
      </c>
      <c r="E183">
        <f>IF(O183 = TRUE, IFERROR(POAMROWS!U175, "") , "")</f>
      </c>
      <c r="F183">
        <f>IF(O183 = TRUE, IFERROR(POAMROWS!V175, "") , "")</f>
      </c>
      <c r="G183" s="96"/>
      <c r="H183" s="96"/>
      <c r="I183" s="96"/>
      <c r="J183" s="96"/>
      <c r="K183" s="96"/>
      <c r="L183" s="96"/>
      <c r="M183" s="96"/>
      <c r="N183" s="96"/>
    </row>
    <row r="184" ht="48" customHeight="1" spans="2:14" x14ac:dyDescent="0.25">
      <c r="B184">
        <f>IF(O184 = TRUE, IFERROR(POAMROWS!R176, "") , "")</f>
      </c>
      <c r="C184">
        <f>IF(O184 = TRUE, IFERROR(POAMROWS!S176, "") , "")</f>
      </c>
      <c r="D184">
        <f>IF(O184 = TRUE, IFERROR(POAMROWS!T176, "") , "")</f>
      </c>
      <c r="E184">
        <f>IF(O184 = TRUE, IFERROR(POAMROWS!U176, "") , "")</f>
      </c>
      <c r="F184">
        <f>IF(O184 = TRUE, IFERROR(POAMROWS!V176, "") , "")</f>
      </c>
      <c r="G184" s="96"/>
      <c r="H184" s="96"/>
      <c r="I184" s="96"/>
      <c r="J184" s="96"/>
      <c r="K184" s="96"/>
      <c r="L184" s="96"/>
      <c r="M184" s="96"/>
      <c r="N184" s="96"/>
    </row>
    <row r="185" ht="48" customHeight="1" spans="2:14" x14ac:dyDescent="0.25">
      <c r="B185">
        <f>IF(O185 = TRUE, IFERROR(POAMROWS!R177, "") , "")</f>
      </c>
      <c r="C185">
        <f>IF(O185 = TRUE, IFERROR(POAMROWS!S177, "") , "")</f>
      </c>
      <c r="D185">
        <f>IF(O185 = TRUE, IFERROR(POAMROWS!T177, "") , "")</f>
      </c>
      <c r="E185">
        <f>IF(O185 = TRUE, IFERROR(POAMROWS!U177, "") , "")</f>
      </c>
      <c r="F185">
        <f>IF(O185 = TRUE, IFERROR(POAMROWS!V177, "") , "")</f>
      </c>
      <c r="G185" s="96"/>
      <c r="H185" s="96"/>
      <c r="I185" s="96"/>
      <c r="J185" s="96"/>
      <c r="K185" s="96"/>
      <c r="L185" s="96"/>
      <c r="M185" s="96"/>
      <c r="N185" s="96"/>
    </row>
    <row r="186" ht="48" customHeight="1" spans="2:14" x14ac:dyDescent="0.25">
      <c r="B186">
        <f>IF(O186 = TRUE, IFERROR(POAMROWS!R178, "") , "")</f>
      </c>
      <c r="C186">
        <f>IF(O186 = TRUE, IFERROR(POAMROWS!S178, "") , "")</f>
      </c>
      <c r="D186">
        <f>IF(O186 = TRUE, IFERROR(POAMROWS!T178, "") , "")</f>
      </c>
      <c r="E186">
        <f>IF(O186 = TRUE, IFERROR(POAMROWS!U178, "") , "")</f>
      </c>
      <c r="F186">
        <f>IF(O186 = TRUE, IFERROR(POAMROWS!V178, "") , "")</f>
      </c>
      <c r="G186" s="96"/>
      <c r="H186" s="96"/>
      <c r="I186" s="96"/>
      <c r="J186" s="96"/>
      <c r="K186" s="96"/>
      <c r="L186" s="96"/>
      <c r="M186" s="96"/>
      <c r="N186" s="96"/>
    </row>
    <row r="187" ht="48" customHeight="1" spans="2:14" x14ac:dyDescent="0.25">
      <c r="B187">
        <f>IF(O187 = TRUE, IFERROR(POAMROWS!R179, "") , "")</f>
      </c>
      <c r="C187">
        <f>IF(O187 = TRUE, IFERROR(POAMROWS!S179, "") , "")</f>
      </c>
      <c r="D187">
        <f>IF(O187 = TRUE, IFERROR(POAMROWS!T179, "") , "")</f>
      </c>
      <c r="E187">
        <f>IF(O187 = TRUE, IFERROR(POAMROWS!U179, "") , "")</f>
      </c>
      <c r="F187">
        <f>IF(O187 = TRUE, IFERROR(POAMROWS!V179, "") , "")</f>
      </c>
      <c r="G187" s="96"/>
      <c r="H187" s="96"/>
      <c r="I187" s="96"/>
      <c r="J187" s="96"/>
      <c r="K187" s="96"/>
      <c r="L187" s="96"/>
      <c r="M187" s="96"/>
      <c r="N187" s="96"/>
    </row>
    <row r="188" ht="48" customHeight="1" spans="2:14" x14ac:dyDescent="0.25">
      <c r="B188">
        <f>IF(O188 = TRUE, IFERROR(POAMROWS!R180, "") , "")</f>
      </c>
      <c r="C188">
        <f>IF(O188 = TRUE, IFERROR(POAMROWS!S180, "") , "")</f>
      </c>
      <c r="D188">
        <f>IF(O188 = TRUE, IFERROR(POAMROWS!T180, "") , "")</f>
      </c>
      <c r="E188">
        <f>IF(O188 = TRUE, IFERROR(POAMROWS!U180, "") , "")</f>
      </c>
      <c r="F188">
        <f>IF(O188 = TRUE, IFERROR(POAMROWS!V180, "") , "")</f>
      </c>
      <c r="G188" s="96"/>
      <c r="H188" s="96"/>
      <c r="I188" s="96"/>
      <c r="J188" s="96"/>
      <c r="K188" s="96"/>
      <c r="L188" s="96"/>
      <c r="M188" s="96"/>
      <c r="N188" s="96"/>
    </row>
    <row r="189" ht="48" customHeight="1" spans="2:14" x14ac:dyDescent="0.25">
      <c r="B189">
        <f>IF(O189 = TRUE, IFERROR(POAMROWS!R181, "") , "")</f>
      </c>
      <c r="C189">
        <f>IF(O189 = TRUE, IFERROR(POAMROWS!S181, "") , "")</f>
      </c>
      <c r="D189">
        <f>IF(O189 = TRUE, IFERROR(POAMROWS!T181, "") , "")</f>
      </c>
      <c r="E189">
        <f>IF(O189 = TRUE, IFERROR(POAMROWS!U181, "") , "")</f>
      </c>
      <c r="F189">
        <f>IF(O189 = TRUE, IFERROR(POAMROWS!V181, "") , "")</f>
      </c>
      <c r="G189" s="96"/>
      <c r="H189" s="96"/>
      <c r="I189" s="96"/>
      <c r="J189" s="96"/>
      <c r="K189" s="96"/>
      <c r="L189" s="96"/>
      <c r="M189" s="96"/>
      <c r="N189" s="96"/>
    </row>
    <row r="190" ht="48" customHeight="1" spans="2:14" x14ac:dyDescent="0.25">
      <c r="B190">
        <f>IF(O190 = TRUE, IFERROR(POAMROWS!R182, "") , "")</f>
      </c>
      <c r="C190">
        <f>IF(O190 = TRUE, IFERROR(POAMROWS!S182, "") , "")</f>
      </c>
      <c r="D190">
        <f>IF(O190 = TRUE, IFERROR(POAMROWS!T182, "") , "")</f>
      </c>
      <c r="E190">
        <f>IF(O190 = TRUE, IFERROR(POAMROWS!U182, "") , "")</f>
      </c>
      <c r="F190">
        <f>IF(O190 = TRUE, IFERROR(POAMROWS!V182, "") , "")</f>
      </c>
      <c r="G190" s="96"/>
      <c r="H190" s="96"/>
      <c r="I190" s="96"/>
      <c r="J190" s="96"/>
      <c r="K190" s="96"/>
      <c r="L190" s="96"/>
      <c r="M190" s="96"/>
      <c r="N190" s="96"/>
    </row>
    <row r="191" ht="48" customHeight="1" spans="2:14" x14ac:dyDescent="0.25">
      <c r="B191">
        <f>IF(O191 = TRUE, IFERROR(POAMROWS!R183, "") , "")</f>
      </c>
      <c r="C191">
        <f>IF(O191 = TRUE, IFERROR(POAMROWS!S183, "") , "")</f>
      </c>
      <c r="D191">
        <f>IF(O191 = TRUE, IFERROR(POAMROWS!T183, "") , "")</f>
      </c>
      <c r="E191">
        <f>IF(O191 = TRUE, IFERROR(POAMROWS!U183, "") , "")</f>
      </c>
      <c r="F191">
        <f>IF(O191 = TRUE, IFERROR(POAMROWS!V183, "") , "")</f>
      </c>
      <c r="G191" s="96"/>
      <c r="H191" s="96"/>
      <c r="I191" s="96"/>
      <c r="J191" s="96"/>
      <c r="K191" s="96"/>
      <c r="L191" s="96"/>
      <c r="M191" s="96"/>
      <c r="N191" s="96"/>
    </row>
    <row r="192" ht="48" customHeight="1" spans="2:14" x14ac:dyDescent="0.25">
      <c r="B192">
        <f>IF(O192 = TRUE, IFERROR(POAMROWS!R184, "") , "")</f>
      </c>
      <c r="C192">
        <f>IF(O192 = TRUE, IFERROR(POAMROWS!S184, "") , "")</f>
      </c>
      <c r="D192">
        <f>IF(O192 = TRUE, IFERROR(POAMROWS!T184, "") , "")</f>
      </c>
      <c r="E192">
        <f>IF(O192 = TRUE, IFERROR(POAMROWS!U184, "") , "")</f>
      </c>
      <c r="F192">
        <f>IF(O192 = TRUE, IFERROR(POAMROWS!V184, "") , "")</f>
      </c>
      <c r="G192" s="96"/>
      <c r="H192" s="96"/>
      <c r="I192" s="96"/>
      <c r="J192" s="96"/>
      <c r="K192" s="96"/>
      <c r="L192" s="96"/>
      <c r="M192" s="96"/>
      <c r="N192" s="96"/>
    </row>
    <row r="193" ht="48" customHeight="1" spans="2:14" x14ac:dyDescent="0.25">
      <c r="B193">
        <f>IF(O193 = TRUE, IFERROR(POAMROWS!R185, "") , "")</f>
      </c>
      <c r="C193">
        <f>IF(O193 = TRUE, IFERROR(POAMROWS!S185, "") , "")</f>
      </c>
      <c r="D193">
        <f>IF(O193 = TRUE, IFERROR(POAMROWS!T185, "") , "")</f>
      </c>
      <c r="E193">
        <f>IF(O193 = TRUE, IFERROR(POAMROWS!U185, "") , "")</f>
      </c>
      <c r="F193">
        <f>IF(O193 = TRUE, IFERROR(POAMROWS!V185, "") , "")</f>
      </c>
      <c r="G193" s="96"/>
      <c r="H193" s="96"/>
      <c r="I193" s="96"/>
      <c r="J193" s="96"/>
      <c r="K193" s="96"/>
      <c r="L193" s="96"/>
      <c r="M193" s="96"/>
      <c r="N193" s="96"/>
    </row>
    <row r="194" ht="48" customHeight="1" spans="2:14" x14ac:dyDescent="0.25">
      <c r="B194">
        <f>IF(O194 = TRUE, IFERROR(POAMROWS!R186, "") , "")</f>
      </c>
      <c r="C194">
        <f>IF(O194 = TRUE, IFERROR(POAMROWS!S186, "") , "")</f>
      </c>
      <c r="D194">
        <f>IF(O194 = TRUE, IFERROR(POAMROWS!T186, "") , "")</f>
      </c>
      <c r="E194">
        <f>IF(O194 = TRUE, IFERROR(POAMROWS!U186, "") , "")</f>
      </c>
      <c r="F194">
        <f>IF(O194 = TRUE, IFERROR(POAMROWS!V186, "") , "")</f>
      </c>
      <c r="G194" s="96"/>
      <c r="H194" s="96"/>
      <c r="I194" s="96"/>
      <c r="J194" s="96"/>
      <c r="K194" s="96"/>
      <c r="L194" s="96"/>
      <c r="M194" s="96"/>
      <c r="N194" s="96"/>
    </row>
    <row r="195" ht="48" customHeight="1" spans="2:14" x14ac:dyDescent="0.25">
      <c r="B195">
        <f>IF(O195 = TRUE, IFERROR(POAMROWS!R187, "") , "")</f>
      </c>
      <c r="C195">
        <f>IF(O195 = TRUE, IFERROR(POAMROWS!S187, "") , "")</f>
      </c>
      <c r="D195">
        <f>IF(O195 = TRUE, IFERROR(POAMROWS!T187, "") , "")</f>
      </c>
      <c r="E195">
        <f>IF(O195 = TRUE, IFERROR(POAMROWS!U187, "") , "")</f>
      </c>
      <c r="F195">
        <f>IF(O195 = TRUE, IFERROR(POAMROWS!V187, "") , "")</f>
      </c>
      <c r="G195" s="96"/>
      <c r="H195" s="96"/>
      <c r="I195" s="96"/>
      <c r="J195" s="96"/>
      <c r="K195" s="96"/>
      <c r="L195" s="96"/>
      <c r="M195" s="96"/>
      <c r="N195" s="96"/>
    </row>
    <row r="196" ht="48" customHeight="1" spans="2:14" x14ac:dyDescent="0.25">
      <c r="B196">
        <f>IF(O196 = TRUE, IFERROR(POAMROWS!R188, "") , "")</f>
      </c>
      <c r="C196">
        <f>IF(O196 = TRUE, IFERROR(POAMROWS!S188, "") , "")</f>
      </c>
      <c r="D196">
        <f>IF(O196 = TRUE, IFERROR(POAMROWS!T188, "") , "")</f>
      </c>
      <c r="E196">
        <f>IF(O196 = TRUE, IFERROR(POAMROWS!U188, "") , "")</f>
      </c>
      <c r="F196">
        <f>IF(O196 = TRUE, IFERROR(POAMROWS!V188, "") , "")</f>
      </c>
      <c r="G196" s="96"/>
      <c r="H196" s="96"/>
      <c r="I196" s="96"/>
      <c r="J196" s="96"/>
      <c r="K196" s="96"/>
      <c r="L196" s="96"/>
      <c r="M196" s="96"/>
      <c r="N196" s="96"/>
    </row>
    <row r="197" ht="48" customHeight="1" spans="2:14" x14ac:dyDescent="0.25">
      <c r="B197">
        <f>IF(O197 = TRUE, IFERROR(POAMROWS!R189, "") , "")</f>
      </c>
      <c r="C197">
        <f>IF(O197 = TRUE, IFERROR(POAMROWS!S189, "") , "")</f>
      </c>
      <c r="D197">
        <f>IF(O197 = TRUE, IFERROR(POAMROWS!T189, "") , "")</f>
      </c>
      <c r="E197">
        <f>IF(O197 = TRUE, IFERROR(POAMROWS!U189, "") , "")</f>
      </c>
      <c r="F197">
        <f>IF(O197 = TRUE, IFERROR(POAMROWS!V189, "") , "")</f>
      </c>
      <c r="G197" s="96"/>
      <c r="H197" s="96"/>
      <c r="I197" s="96"/>
      <c r="J197" s="96"/>
      <c r="K197" s="96"/>
      <c r="L197" s="96"/>
      <c r="M197" s="96"/>
      <c r="N197" s="96"/>
    </row>
    <row r="198" ht="48" customHeight="1" spans="2:14" x14ac:dyDescent="0.25">
      <c r="B198">
        <f>IF(O198 = TRUE, IFERROR(POAMROWS!R190, "") , "")</f>
      </c>
      <c r="C198">
        <f>IF(O198 = TRUE, IFERROR(POAMROWS!S190, "") , "")</f>
      </c>
      <c r="D198">
        <f>IF(O198 = TRUE, IFERROR(POAMROWS!T190, "") , "")</f>
      </c>
      <c r="E198">
        <f>IF(O198 = TRUE, IFERROR(POAMROWS!U190, "") , "")</f>
      </c>
      <c r="F198">
        <f>IF(O198 = TRUE, IFERROR(POAMROWS!V190, "") , "")</f>
      </c>
      <c r="G198" s="96"/>
      <c r="H198" s="96"/>
      <c r="I198" s="96"/>
      <c r="J198" s="96"/>
      <c r="K198" s="96"/>
      <c r="L198" s="96"/>
      <c r="M198" s="96"/>
      <c r="N198" s="96"/>
    </row>
    <row r="199" ht="48" customHeight="1" spans="2:14" x14ac:dyDescent="0.25">
      <c r="B199">
        <f>IF(O199 = TRUE, IFERROR(POAMROWS!R191, "") , "")</f>
      </c>
      <c r="C199">
        <f>IF(O199 = TRUE, IFERROR(POAMROWS!S191, "") , "")</f>
      </c>
      <c r="D199">
        <f>IF(O199 = TRUE, IFERROR(POAMROWS!T191, "") , "")</f>
      </c>
      <c r="E199">
        <f>IF(O199 = TRUE, IFERROR(POAMROWS!U191, "") , "")</f>
      </c>
      <c r="F199">
        <f>IF(O199 = TRUE, IFERROR(POAMROWS!V191, "") , "")</f>
      </c>
      <c r="G199" s="96"/>
      <c r="H199" s="96"/>
      <c r="I199" s="96"/>
      <c r="J199" s="96"/>
      <c r="K199" s="96"/>
      <c r="L199" s="96"/>
      <c r="M199" s="96"/>
      <c r="N199" s="96"/>
    </row>
    <row r="200" ht="48" customHeight="1" spans="2:14" x14ac:dyDescent="0.25">
      <c r="B200">
        <f>IF(O200 = TRUE, IFERROR(POAMROWS!R192, "") , "")</f>
      </c>
      <c r="C200">
        <f>IF(O200 = TRUE, IFERROR(POAMROWS!S192, "") , "")</f>
      </c>
      <c r="D200">
        <f>IF(O200 = TRUE, IFERROR(POAMROWS!T192, "") , "")</f>
      </c>
      <c r="E200">
        <f>IF(O200 = TRUE, IFERROR(POAMROWS!U192, "") , "")</f>
      </c>
      <c r="F200">
        <f>IF(O200 = TRUE, IFERROR(POAMROWS!V192, "") , "")</f>
      </c>
      <c r="G200" s="96"/>
      <c r="H200" s="96"/>
      <c r="I200" s="96"/>
      <c r="J200" s="96"/>
      <c r="K200" s="96"/>
      <c r="L200" s="96"/>
      <c r="M200" s="96"/>
      <c r="N200" s="96"/>
    </row>
    <row r="201" ht="48" customHeight="1" spans="2:14" x14ac:dyDescent="0.25">
      <c r="B201">
        <f>IF(O201 = TRUE, IFERROR(POAMROWS!R193, "") , "")</f>
      </c>
      <c r="C201">
        <f>IF(O201 = TRUE, IFERROR(POAMROWS!S193, "") , "")</f>
      </c>
      <c r="D201">
        <f>IF(O201 = TRUE, IFERROR(POAMROWS!T193, "") , "")</f>
      </c>
      <c r="E201">
        <f>IF(O201 = TRUE, IFERROR(POAMROWS!U193, "") , "")</f>
      </c>
      <c r="F201">
        <f>IF(O201 = TRUE, IFERROR(POAMROWS!V193, "") , "")</f>
      </c>
      <c r="G201" s="96"/>
      <c r="H201" s="96"/>
      <c r="I201" s="96"/>
      <c r="J201" s="96"/>
      <c r="K201" s="96"/>
      <c r="L201" s="96"/>
      <c r="M201" s="96"/>
      <c r="N201" s="96"/>
    </row>
    <row r="202" ht="48" customHeight="1" spans="2:14" x14ac:dyDescent="0.25">
      <c r="B202">
        <f>IF(O202 = TRUE, IFERROR(POAMROWS!R194, "") , "")</f>
      </c>
      <c r="C202">
        <f>IF(O202 = TRUE, IFERROR(POAMROWS!S194, "") , "")</f>
      </c>
      <c r="D202">
        <f>IF(O202 = TRUE, IFERROR(POAMROWS!T194, "") , "")</f>
      </c>
      <c r="E202">
        <f>IF(O202 = TRUE, IFERROR(POAMROWS!U194, "") , "")</f>
      </c>
      <c r="F202">
        <f>IF(O202 = TRUE, IFERROR(POAMROWS!V194, "") , "")</f>
      </c>
      <c r="G202" s="96"/>
      <c r="H202" s="96"/>
      <c r="I202" s="96"/>
      <c r="J202" s="96"/>
      <c r="K202" s="96"/>
      <c r="L202" s="96"/>
      <c r="M202" s="96"/>
      <c r="N202" s="96"/>
    </row>
    <row r="203" ht="48" customHeight="1" spans="2:14" x14ac:dyDescent="0.25">
      <c r="B203">
        <f>IF(O203 = TRUE, IFERROR(POAMROWS!R195, "") , "")</f>
      </c>
      <c r="C203">
        <f>IF(O203 = TRUE, IFERROR(POAMROWS!S195, "") , "")</f>
      </c>
      <c r="D203">
        <f>IF(O203 = TRUE, IFERROR(POAMROWS!T195, "") , "")</f>
      </c>
      <c r="E203">
        <f>IF(O203 = TRUE, IFERROR(POAMROWS!U195, "") , "")</f>
      </c>
      <c r="F203">
        <f>IF(O203 = TRUE, IFERROR(POAMROWS!V195, "") , "")</f>
      </c>
      <c r="G203" s="96"/>
      <c r="H203" s="96"/>
      <c r="I203" s="96"/>
      <c r="J203" s="96"/>
      <c r="K203" s="96"/>
      <c r="L203" s="96"/>
      <c r="M203" s="96"/>
      <c r="N203" s="96"/>
    </row>
    <row r="204" ht="48" customHeight="1" spans="2:14" x14ac:dyDescent="0.25">
      <c r="B204">
        <f>IF(O204 = TRUE, IFERROR(POAMROWS!R196, "") , "")</f>
      </c>
      <c r="C204">
        <f>IF(O204 = TRUE, IFERROR(POAMROWS!S196, "") , "")</f>
      </c>
      <c r="D204">
        <f>IF(O204 = TRUE, IFERROR(POAMROWS!T196, "") , "")</f>
      </c>
      <c r="E204">
        <f>IF(O204 = TRUE, IFERROR(POAMROWS!U196, "") , "")</f>
      </c>
      <c r="F204">
        <f>IF(O204 = TRUE, IFERROR(POAMROWS!V196, "") , "")</f>
      </c>
      <c r="G204" s="96"/>
      <c r="H204" s="96"/>
      <c r="I204" s="96"/>
      <c r="J204" s="96"/>
      <c r="K204" s="96"/>
      <c r="L204" s="96"/>
      <c r="M204" s="96"/>
      <c r="N204" s="96"/>
    </row>
    <row r="205" ht="48" customHeight="1" spans="2:14" x14ac:dyDescent="0.25">
      <c r="B205">
        <f>IF(O205 = TRUE, IFERROR(POAMROWS!R197, "") , "")</f>
      </c>
      <c r="C205">
        <f>IF(O205 = TRUE, IFERROR(POAMROWS!S197, "") , "")</f>
      </c>
      <c r="D205">
        <f>IF(O205 = TRUE, IFERROR(POAMROWS!T197, "") , "")</f>
      </c>
      <c r="E205">
        <f>IF(O205 = TRUE, IFERROR(POAMROWS!U197, "") , "")</f>
      </c>
      <c r="F205">
        <f>IF(O205 = TRUE, IFERROR(POAMROWS!V197, "") , "")</f>
      </c>
      <c r="G205" s="96"/>
      <c r="H205" s="96"/>
      <c r="I205" s="96"/>
      <c r="J205" s="96"/>
      <c r="K205" s="96"/>
      <c r="L205" s="96"/>
      <c r="M205" s="96"/>
      <c r="N205" s="96"/>
    </row>
    <row r="206" ht="48" customHeight="1" spans="2:14" x14ac:dyDescent="0.25">
      <c r="B206">
        <f>IF(O206 = TRUE, IFERROR(POAMROWS!R198, "") , "")</f>
      </c>
      <c r="C206">
        <f>IF(O206 = TRUE, IFERROR(POAMROWS!S198, "") , "")</f>
      </c>
      <c r="D206">
        <f>IF(O206 = TRUE, IFERROR(POAMROWS!T198, "") , "")</f>
      </c>
      <c r="E206">
        <f>IF(O206 = TRUE, IFERROR(POAMROWS!U198, "") , "")</f>
      </c>
      <c r="F206">
        <f>IF(O206 = TRUE, IFERROR(POAMROWS!V198, "") , "")</f>
      </c>
      <c r="G206" s="96"/>
      <c r="H206" s="96"/>
      <c r="I206" s="96"/>
      <c r="J206" s="96"/>
      <c r="K206" s="96"/>
      <c r="L206" s="96"/>
      <c r="M206" s="96"/>
      <c r="N206" s="96"/>
    </row>
    <row r="207" ht="48" customHeight="1" spans="2:14" x14ac:dyDescent="0.25">
      <c r="B207">
        <f>IF(O207 = TRUE, IFERROR(POAMROWS!R199, "") , "")</f>
      </c>
      <c r="C207">
        <f>IF(O207 = TRUE, IFERROR(POAMROWS!S199, "") , "")</f>
      </c>
      <c r="D207">
        <f>IF(O207 = TRUE, IFERROR(POAMROWS!T199, "") , "")</f>
      </c>
      <c r="E207">
        <f>IF(O207 = TRUE, IFERROR(POAMROWS!U199, "") , "")</f>
      </c>
      <c r="F207">
        <f>IF(O207 = TRUE, IFERROR(POAMROWS!V199, "") , "")</f>
      </c>
      <c r="G207" s="96"/>
      <c r="H207" s="96"/>
      <c r="I207" s="96"/>
      <c r="J207" s="96"/>
      <c r="K207" s="96"/>
      <c r="L207" s="96"/>
      <c r="M207" s="96"/>
      <c r="N207" s="96"/>
    </row>
    <row r="208" ht="48" customHeight="1" spans="2:14" x14ac:dyDescent="0.25">
      <c r="B208">
        <f>IF(O208 = TRUE, IFERROR(POAMROWS!R200, "") , "")</f>
      </c>
      <c r="C208">
        <f>IF(O208 = TRUE, IFERROR(POAMROWS!S200, "") , "")</f>
      </c>
      <c r="D208">
        <f>IF(O208 = TRUE, IFERROR(POAMROWS!T200, "") , "")</f>
      </c>
      <c r="E208">
        <f>IF(O208 = TRUE, IFERROR(POAMROWS!U200, "") , "")</f>
      </c>
      <c r="F208">
        <f>IF(O208 = TRUE, IFERROR(POAMROWS!V200, "") , "")</f>
      </c>
      <c r="G208" s="96"/>
      <c r="H208" s="96"/>
      <c r="I208" s="96"/>
      <c r="J208" s="96"/>
      <c r="K208" s="96"/>
      <c r="L208" s="96"/>
      <c r="M208" s="96"/>
      <c r="N208" s="96"/>
    </row>
    <row r="209" ht="48" customHeight="1" spans="2:14" x14ac:dyDescent="0.25">
      <c r="B209">
        <f>IF(O209 = TRUE, IFERROR(POAMROWS!R201, "") , "")</f>
      </c>
      <c r="C209">
        <f>IF(O209 = TRUE, IFERROR(POAMROWS!S201, "") , "")</f>
      </c>
      <c r="D209">
        <f>IF(O209 = TRUE, IFERROR(POAMROWS!T201, "") , "")</f>
      </c>
      <c r="E209">
        <f>IF(O209 = TRUE, IFERROR(POAMROWS!U201, "") , "")</f>
      </c>
      <c r="F209">
        <f>IF(O209 = TRUE, IFERROR(POAMROWS!V201, "") , "")</f>
      </c>
      <c r="G209" s="96"/>
      <c r="H209" s="96"/>
      <c r="I209" s="96"/>
      <c r="J209" s="96"/>
      <c r="K209" s="96"/>
      <c r="L209" s="96"/>
      <c r="M209" s="96"/>
      <c r="N209" s="96"/>
    </row>
    <row r="210" ht="48" customHeight="1" spans="2:14" x14ac:dyDescent="0.25">
      <c r="B210">
        <f>IF(O210 = TRUE, IFERROR(POAMROWS!R202, "") , "")</f>
      </c>
      <c r="C210">
        <f>IF(O210 = TRUE, IFERROR(POAMROWS!S202, "") , "")</f>
      </c>
      <c r="D210">
        <f>IF(O210 = TRUE, IFERROR(POAMROWS!T202, "") , "")</f>
      </c>
      <c r="E210">
        <f>IF(O210 = TRUE, IFERROR(POAMROWS!U202, "") , "")</f>
      </c>
      <c r="F210">
        <f>IF(O210 = TRUE, IFERROR(POAMROWS!V202, "") , "")</f>
      </c>
      <c r="G210" s="96"/>
      <c r="H210" s="96"/>
      <c r="I210" s="96"/>
      <c r="J210" s="96"/>
      <c r="K210" s="96"/>
      <c r="L210" s="96"/>
      <c r="M210" s="96"/>
      <c r="N210" s="96"/>
    </row>
    <row r="211" ht="48" customHeight="1" spans="2:14" x14ac:dyDescent="0.25">
      <c r="B211">
        <f>IF(O211 = TRUE, IFERROR(POAMROWS!R203, "") , "")</f>
      </c>
      <c r="C211">
        <f>IF(O211 = TRUE, IFERROR(POAMROWS!S203, "") , "")</f>
      </c>
      <c r="D211">
        <f>IF(O211 = TRUE, IFERROR(POAMROWS!T203, "") , "")</f>
      </c>
      <c r="E211">
        <f>IF(O211 = TRUE, IFERROR(POAMROWS!U203, "") , "")</f>
      </c>
      <c r="F211">
        <f>IF(O211 = TRUE, IFERROR(POAMROWS!V203, "") , "")</f>
      </c>
      <c r="G211" s="96"/>
      <c r="H211" s="96"/>
      <c r="I211" s="96"/>
      <c r="J211" s="96"/>
      <c r="K211" s="96"/>
      <c r="L211" s="96"/>
      <c r="M211" s="96"/>
      <c r="N211" s="96"/>
    </row>
    <row r="212" ht="48" customHeight="1" spans="2:14" x14ac:dyDescent="0.25">
      <c r="B212">
        <f>IF(O212 = TRUE, IFERROR(POAMROWS!R204, "") , "")</f>
      </c>
      <c r="C212">
        <f>IF(O212 = TRUE, IFERROR(POAMROWS!S204, "") , "")</f>
      </c>
      <c r="D212">
        <f>IF(O212 = TRUE, IFERROR(POAMROWS!T204, "") , "")</f>
      </c>
      <c r="E212">
        <f>IF(O212 = TRUE, IFERROR(POAMROWS!U204, "") , "")</f>
      </c>
      <c r="F212">
        <f>IF(O212 = TRUE, IFERROR(POAMROWS!V204, "") , "")</f>
      </c>
      <c r="G212" s="96"/>
      <c r="H212" s="96"/>
      <c r="I212" s="96"/>
      <c r="J212" s="96"/>
      <c r="K212" s="96"/>
      <c r="L212" s="96"/>
      <c r="M212" s="96"/>
      <c r="N212" s="96"/>
    </row>
    <row r="213" ht="48" customHeight="1" spans="2:14" x14ac:dyDescent="0.25">
      <c r="B213">
        <f>IF(O213 = TRUE, IFERROR(POAMROWS!R205, "") , "")</f>
      </c>
      <c r="C213">
        <f>IF(O213 = TRUE, IFERROR(POAMROWS!S205, "") , "")</f>
      </c>
      <c r="D213">
        <f>IF(O213 = TRUE, IFERROR(POAMROWS!T205, "") , "")</f>
      </c>
      <c r="E213">
        <f>IF(O213 = TRUE, IFERROR(POAMROWS!U205, "") , "")</f>
      </c>
      <c r="F213">
        <f>IF(O213 = TRUE, IFERROR(POAMROWS!V205, "") , "")</f>
      </c>
      <c r="G213" s="96"/>
      <c r="H213" s="96"/>
      <c r="I213" s="96"/>
      <c r="J213" s="96"/>
      <c r="K213" s="96"/>
      <c r="L213" s="96"/>
      <c r="M213" s="96"/>
      <c r="N213" s="96"/>
    </row>
    <row r="214" ht="48" customHeight="1" spans="2:14" x14ac:dyDescent="0.25">
      <c r="B214">
        <f>IF(O214 = TRUE, IFERROR(POAMROWS!R206, "") , "")</f>
      </c>
      <c r="C214">
        <f>IF(O214 = TRUE, IFERROR(POAMROWS!S206, "") , "")</f>
      </c>
      <c r="D214">
        <f>IF(O214 = TRUE, IFERROR(POAMROWS!T206, "") , "")</f>
      </c>
      <c r="E214">
        <f>IF(O214 = TRUE, IFERROR(POAMROWS!U206, "") , "")</f>
      </c>
      <c r="F214">
        <f>IF(O214 = TRUE, IFERROR(POAMROWS!V206, "") , "")</f>
      </c>
      <c r="G214" s="96"/>
      <c r="H214" s="96"/>
      <c r="I214" s="96"/>
      <c r="J214" s="96"/>
      <c r="K214" s="96"/>
      <c r="L214" s="96"/>
      <c r="M214" s="96"/>
      <c r="N214" s="96"/>
    </row>
    <row r="215" ht="48" customHeight="1" spans="2:14" x14ac:dyDescent="0.25">
      <c r="B215">
        <f>IF(O215 = TRUE, IFERROR(POAMROWS!R207, "") , "")</f>
      </c>
      <c r="C215">
        <f>IF(O215 = TRUE, IFERROR(POAMROWS!S207, "") , "")</f>
      </c>
      <c r="D215">
        <f>IF(O215 = TRUE, IFERROR(POAMROWS!T207, "") , "")</f>
      </c>
      <c r="E215">
        <f>IF(O215 = TRUE, IFERROR(POAMROWS!U207, "") , "")</f>
      </c>
      <c r="F215">
        <f>IF(O215 = TRUE, IFERROR(POAMROWS!V207, "") , "")</f>
      </c>
      <c r="G215" s="96"/>
      <c r="H215" s="96"/>
      <c r="I215" s="96"/>
      <c r="J215" s="96"/>
      <c r="K215" s="96"/>
      <c r="L215" s="96"/>
      <c r="M215" s="96"/>
      <c r="N215" s="96"/>
    </row>
    <row r="216" ht="48" customHeight="1" spans="2:14" x14ac:dyDescent="0.25">
      <c r="B216">
        <f>IF(O216 = TRUE, IFERROR(POAMROWS!R208, "") , "")</f>
      </c>
      <c r="C216">
        <f>IF(O216 = TRUE, IFERROR(POAMROWS!S208, "") , "")</f>
      </c>
      <c r="D216">
        <f>IF(O216 = TRUE, IFERROR(POAMROWS!T208, "") , "")</f>
      </c>
      <c r="E216">
        <f>IF(O216 = TRUE, IFERROR(POAMROWS!U208, "") , "")</f>
      </c>
      <c r="F216">
        <f>IF(O216 = TRUE, IFERROR(POAMROWS!V208, "") , "")</f>
      </c>
      <c r="G216" s="96"/>
      <c r="H216" s="96"/>
      <c r="I216" s="96"/>
      <c r="J216" s="96"/>
      <c r="K216" s="96"/>
      <c r="L216" s="96"/>
      <c r="M216" s="96"/>
      <c r="N216" s="96"/>
    </row>
    <row r="217" ht="48" customHeight="1" spans="2:14" x14ac:dyDescent="0.25">
      <c r="B217">
        <f>IF(O217 = TRUE, IFERROR(POAMROWS!R209, "") , "")</f>
      </c>
      <c r="C217">
        <f>IF(O217 = TRUE, IFERROR(POAMROWS!S209, "") , "")</f>
      </c>
      <c r="D217">
        <f>IF(O217 = TRUE, IFERROR(POAMROWS!T209, "") , "")</f>
      </c>
      <c r="E217">
        <f>IF(O217 = TRUE, IFERROR(POAMROWS!U209, "") , "")</f>
      </c>
      <c r="F217">
        <f>IF(O217 = TRUE, IFERROR(POAMROWS!V209, "") , "")</f>
      </c>
      <c r="G217" s="96"/>
      <c r="H217" s="96"/>
      <c r="I217" s="96"/>
      <c r="J217" s="96"/>
      <c r="K217" s="96"/>
      <c r="L217" s="96"/>
      <c r="M217" s="96"/>
      <c r="N217" s="96"/>
    </row>
    <row r="218" ht="48" customHeight="1" spans="2:14" x14ac:dyDescent="0.25">
      <c r="B218">
        <f>IF(O218 = TRUE, IFERROR(POAMROWS!R210, "") , "")</f>
      </c>
      <c r="C218">
        <f>IF(O218 = TRUE, IFERROR(POAMROWS!S210, "") , "")</f>
      </c>
      <c r="D218">
        <f>IF(O218 = TRUE, IFERROR(POAMROWS!T210, "") , "")</f>
      </c>
      <c r="E218">
        <f>IF(O218 = TRUE, IFERROR(POAMROWS!U210, "") , "")</f>
      </c>
      <c r="F218">
        <f>IF(O218 = TRUE, IFERROR(POAMROWS!V210, "") , "")</f>
      </c>
      <c r="G218" s="96"/>
      <c r="H218" s="96"/>
      <c r="I218" s="96"/>
      <c r="J218" s="96"/>
      <c r="K218" s="96"/>
      <c r="L218" s="96"/>
      <c r="M218" s="96"/>
      <c r="N218" s="96"/>
    </row>
    <row r="219" ht="48" customHeight="1" spans="2:14" x14ac:dyDescent="0.25">
      <c r="B219">
        <f>IF(O219 = TRUE, IFERROR(POAMROWS!R211, "") , "")</f>
      </c>
      <c r="C219">
        <f>IF(O219 = TRUE, IFERROR(POAMROWS!S211, "") , "")</f>
      </c>
      <c r="D219">
        <f>IF(O219 = TRUE, IFERROR(POAMROWS!T211, "") , "")</f>
      </c>
      <c r="E219">
        <f>IF(O219 = TRUE, IFERROR(POAMROWS!U211, "") , "")</f>
      </c>
      <c r="F219">
        <f>IF(O219 = TRUE, IFERROR(POAMROWS!V211, "") , "")</f>
      </c>
      <c r="G219" s="96"/>
      <c r="H219" s="96"/>
      <c r="I219" s="96"/>
      <c r="J219" s="96"/>
      <c r="K219" s="96"/>
      <c r="L219" s="96"/>
      <c r="M219" s="96"/>
      <c r="N219" s="96"/>
    </row>
    <row r="220" ht="48" customHeight="1" spans="2:14" x14ac:dyDescent="0.25">
      <c r="B220">
        <f>IF(O220 = TRUE, IFERROR(POAMROWS!R212, "") , "")</f>
      </c>
      <c r="C220">
        <f>IF(O220 = TRUE, IFERROR(POAMROWS!S212, "") , "")</f>
      </c>
      <c r="D220">
        <f>IF(O220 = TRUE, IFERROR(POAMROWS!T212, "") , "")</f>
      </c>
      <c r="E220">
        <f>IF(O220 = TRUE, IFERROR(POAMROWS!U212, "") , "")</f>
      </c>
      <c r="F220">
        <f>IF(O220 = TRUE, IFERROR(POAMROWS!V212, "") , "")</f>
      </c>
      <c r="G220" s="96"/>
      <c r="H220" s="96"/>
      <c r="I220" s="96"/>
      <c r="J220" s="96"/>
      <c r="K220" s="96"/>
      <c r="L220" s="96"/>
      <c r="M220" s="96"/>
      <c r="N220" s="96"/>
    </row>
    <row r="221" ht="48" customHeight="1" spans="2:14" x14ac:dyDescent="0.25">
      <c r="B221">
        <f>IF(O221 = TRUE, IFERROR(POAMROWS!R213, "") , "")</f>
      </c>
      <c r="C221">
        <f>IF(O221 = TRUE, IFERROR(POAMROWS!S213, "") , "")</f>
      </c>
      <c r="D221">
        <f>IF(O221 = TRUE, IFERROR(POAMROWS!T213, "") , "")</f>
      </c>
      <c r="E221">
        <f>IF(O221 = TRUE, IFERROR(POAMROWS!U213, "") , "")</f>
      </c>
      <c r="F221">
        <f>IF(O221 = TRUE, IFERROR(POAMROWS!V213, "") , "")</f>
      </c>
      <c r="G221" s="96"/>
      <c r="H221" s="96"/>
      <c r="I221" s="96"/>
      <c r="J221" s="96"/>
      <c r="K221" s="96"/>
      <c r="L221" s="96"/>
      <c r="M221" s="96"/>
      <c r="N221" s="96"/>
    </row>
    <row r="222" ht="48" customHeight="1" spans="2:14" x14ac:dyDescent="0.25">
      <c r="B222">
        <f>IF(O222 = TRUE, IFERROR(POAMROWS!R214, "") , "")</f>
      </c>
      <c r="C222">
        <f>IF(O222 = TRUE, IFERROR(POAMROWS!S214, "") , "")</f>
      </c>
      <c r="D222">
        <f>IF(O222 = TRUE, IFERROR(POAMROWS!T214, "") , "")</f>
      </c>
      <c r="E222">
        <f>IF(O222 = TRUE, IFERROR(POAMROWS!U214, "") , "")</f>
      </c>
      <c r="F222">
        <f>IF(O222 = TRUE, IFERROR(POAMROWS!V214, "") , "")</f>
      </c>
      <c r="G222" s="96"/>
      <c r="H222" s="96"/>
      <c r="I222" s="96"/>
      <c r="J222" s="96"/>
      <c r="K222" s="96"/>
      <c r="L222" s="96"/>
      <c r="M222" s="96"/>
      <c r="N222" s="96"/>
    </row>
    <row r="223" ht="48" customHeight="1" spans="2:14" x14ac:dyDescent="0.25">
      <c r="B223">
        <f>IF(O223 = TRUE, IFERROR(POAMROWS!R215, "") , "")</f>
      </c>
      <c r="C223">
        <f>IF(O223 = TRUE, IFERROR(POAMROWS!S215, "") , "")</f>
      </c>
      <c r="D223">
        <f>IF(O223 = TRUE, IFERROR(POAMROWS!T215, "") , "")</f>
      </c>
      <c r="E223">
        <f>IF(O223 = TRUE, IFERROR(POAMROWS!U215, "") , "")</f>
      </c>
      <c r="F223">
        <f>IF(O223 = TRUE, IFERROR(POAMROWS!V215, "") , "")</f>
      </c>
      <c r="G223" s="96"/>
      <c r="H223" s="96"/>
      <c r="I223" s="96"/>
      <c r="J223" s="96"/>
      <c r="K223" s="96"/>
      <c r="L223" s="96"/>
      <c r="M223" s="96"/>
      <c r="N223" s="96"/>
    </row>
    <row r="224" ht="48" customHeight="1" spans="2:14" x14ac:dyDescent="0.25">
      <c r="B224">
        <f>IF(O224 = TRUE, IFERROR(POAMROWS!R216, "") , "")</f>
      </c>
      <c r="C224">
        <f>IF(O224 = TRUE, IFERROR(POAMROWS!S216, "") , "")</f>
      </c>
      <c r="D224">
        <f>IF(O224 = TRUE, IFERROR(POAMROWS!T216, "") , "")</f>
      </c>
      <c r="E224">
        <f>IF(O224 = TRUE, IFERROR(POAMROWS!U216, "") , "")</f>
      </c>
      <c r="F224">
        <f>IF(O224 = TRUE, IFERROR(POAMROWS!V216, "") , "")</f>
      </c>
      <c r="G224" s="96"/>
      <c r="H224" s="96"/>
      <c r="I224" s="96"/>
      <c r="J224" s="96"/>
      <c r="K224" s="96"/>
      <c r="L224" s="96"/>
      <c r="M224" s="96"/>
      <c r="N224" s="96"/>
    </row>
    <row r="225" ht="48" customHeight="1" spans="2:14" x14ac:dyDescent="0.25">
      <c r="B225">
        <f>IF(O225 = TRUE, IFERROR(POAMROWS!R217, "") , "")</f>
      </c>
      <c r="C225">
        <f>IF(O225 = TRUE, IFERROR(POAMROWS!S217, "") , "")</f>
      </c>
      <c r="D225">
        <f>IF(O225 = TRUE, IFERROR(POAMROWS!T217, "") , "")</f>
      </c>
      <c r="E225">
        <f>IF(O225 = TRUE, IFERROR(POAMROWS!U217, "") , "")</f>
      </c>
      <c r="F225">
        <f>IF(O225 = TRUE, IFERROR(POAMROWS!V217, "") , "")</f>
      </c>
      <c r="G225" s="96"/>
      <c r="H225" s="96"/>
      <c r="I225" s="96"/>
      <c r="J225" s="96"/>
      <c r="K225" s="96"/>
      <c r="L225" s="96"/>
      <c r="M225" s="96"/>
      <c r="N225" s="96"/>
    </row>
    <row r="226" ht="48" customHeight="1" spans="2:14" x14ac:dyDescent="0.25">
      <c r="B226">
        <f>IF(O226 = TRUE, IFERROR(POAMROWS!R218, "") , "")</f>
      </c>
      <c r="C226">
        <f>IF(O226 = TRUE, IFERROR(POAMROWS!S218, "") , "")</f>
      </c>
      <c r="D226">
        <f>IF(O226 = TRUE, IFERROR(POAMROWS!T218, "") , "")</f>
      </c>
      <c r="E226">
        <f>IF(O226 = TRUE, IFERROR(POAMROWS!U218, "") , "")</f>
      </c>
      <c r="F226">
        <f>IF(O226 = TRUE, IFERROR(POAMROWS!V218, "") , "")</f>
      </c>
      <c r="G226" s="96"/>
      <c r="H226" s="96"/>
      <c r="I226" s="96"/>
      <c r="J226" s="96"/>
      <c r="K226" s="96"/>
      <c r="L226" s="96"/>
      <c r="M226" s="96"/>
      <c r="N226" s="96"/>
    </row>
    <row r="227" ht="48" customHeight="1" spans="2:14" x14ac:dyDescent="0.25">
      <c r="B227">
        <f>IF(O227 = TRUE, IFERROR(POAMROWS!R219, "") , "")</f>
      </c>
      <c r="C227">
        <f>IF(O227 = TRUE, IFERROR(POAMROWS!S219, "") , "")</f>
      </c>
      <c r="D227">
        <f>IF(O227 = TRUE, IFERROR(POAMROWS!T219, "") , "")</f>
      </c>
      <c r="E227">
        <f>IF(O227 = TRUE, IFERROR(POAMROWS!U219, "") , "")</f>
      </c>
      <c r="F227">
        <f>IF(O227 = TRUE, IFERROR(POAMROWS!V219, "") , "")</f>
      </c>
      <c r="G227" s="96"/>
      <c r="H227" s="96"/>
      <c r="I227" s="96"/>
      <c r="J227" s="96"/>
      <c r="K227" s="96"/>
      <c r="L227" s="96"/>
      <c r="M227" s="96"/>
      <c r="N227" s="96"/>
    </row>
    <row r="228" ht="48" customHeight="1" spans="2:14" x14ac:dyDescent="0.25">
      <c r="B228">
        <f>IF(O228 = TRUE, IFERROR(POAMROWS!R220, "") , "")</f>
      </c>
      <c r="C228">
        <f>IF(O228 = TRUE, IFERROR(POAMROWS!S220, "") , "")</f>
      </c>
      <c r="D228">
        <f>IF(O228 = TRUE, IFERROR(POAMROWS!T220, "") , "")</f>
      </c>
      <c r="E228">
        <f>IF(O228 = TRUE, IFERROR(POAMROWS!U220, "") , "")</f>
      </c>
      <c r="F228">
        <f>IF(O228 = TRUE, IFERROR(POAMROWS!V220, "") , "")</f>
      </c>
      <c r="G228" s="96"/>
      <c r="H228" s="96"/>
      <c r="I228" s="96"/>
      <c r="J228" s="96"/>
      <c r="K228" s="96"/>
      <c r="L228" s="96"/>
      <c r="M228" s="96"/>
      <c r="N228" s="96"/>
    </row>
    <row r="229" ht="48" customHeight="1" spans="2:14" x14ac:dyDescent="0.25">
      <c r="B229">
        <f>IF(O229 = TRUE, IFERROR(POAMROWS!R221, "") , "")</f>
      </c>
      <c r="C229">
        <f>IF(O229 = TRUE, IFERROR(POAMROWS!S221, "") , "")</f>
      </c>
      <c r="D229">
        <f>IF(O229 = TRUE, IFERROR(POAMROWS!T221, "") , "")</f>
      </c>
      <c r="E229">
        <f>IF(O229 = TRUE, IFERROR(POAMROWS!U221, "") , "")</f>
      </c>
      <c r="F229">
        <f>IF(O229 = TRUE, IFERROR(POAMROWS!V221, "") , "")</f>
      </c>
      <c r="G229" s="96"/>
      <c r="H229" s="96"/>
      <c r="I229" s="96"/>
      <c r="J229" s="96"/>
      <c r="K229" s="96"/>
      <c r="L229" s="96"/>
      <c r="M229" s="96"/>
      <c r="N229" s="96"/>
    </row>
    <row r="230" ht="48" customHeight="1" spans="2:14" x14ac:dyDescent="0.25">
      <c r="B230">
        <f>IF(O230 = TRUE, IFERROR(POAMROWS!R222, "") , "")</f>
      </c>
      <c r="C230">
        <f>IF(O230 = TRUE, IFERROR(POAMROWS!S222, "") , "")</f>
      </c>
      <c r="D230">
        <f>IF(O230 = TRUE, IFERROR(POAMROWS!T222, "") , "")</f>
      </c>
      <c r="E230">
        <f>IF(O230 = TRUE, IFERROR(POAMROWS!U222, "") , "")</f>
      </c>
      <c r="F230">
        <f>IF(O230 = TRUE, IFERROR(POAMROWS!V222, "") , "")</f>
      </c>
      <c r="G230" s="96"/>
      <c r="H230" s="96"/>
      <c r="I230" s="96"/>
      <c r="J230" s="96"/>
      <c r="K230" s="96"/>
      <c r="L230" s="96"/>
      <c r="M230" s="96"/>
      <c r="N230" s="96"/>
    </row>
    <row r="231" ht="48" customHeight="1" spans="2:14" x14ac:dyDescent="0.25">
      <c r="B231">
        <f>IF(O231 = TRUE, IFERROR(POAMROWS!R223, "") , "")</f>
      </c>
      <c r="C231">
        <f>IF(O231 = TRUE, IFERROR(POAMROWS!S223, "") , "")</f>
      </c>
      <c r="D231">
        <f>IF(O231 = TRUE, IFERROR(POAMROWS!T223, "") , "")</f>
      </c>
      <c r="E231">
        <f>IF(O231 = TRUE, IFERROR(POAMROWS!U223, "") , "")</f>
      </c>
      <c r="F231">
        <f>IF(O231 = TRUE, IFERROR(POAMROWS!V223, "") , "")</f>
      </c>
      <c r="G231" s="96"/>
      <c r="H231" s="96"/>
      <c r="I231" s="96"/>
      <c r="J231" s="96"/>
      <c r="K231" s="96"/>
      <c r="L231" s="96"/>
      <c r="M231" s="96"/>
      <c r="N231" s="96"/>
    </row>
    <row r="232" ht="48" customHeight="1" spans="2:14" x14ac:dyDescent="0.25">
      <c r="B232">
        <f>IF(O232 = TRUE, IFERROR(POAMROWS!R224, "") , "")</f>
      </c>
      <c r="C232">
        <f>IF(O232 = TRUE, IFERROR(POAMROWS!S224, "") , "")</f>
      </c>
      <c r="D232">
        <f>IF(O232 = TRUE, IFERROR(POAMROWS!T224, "") , "")</f>
      </c>
      <c r="E232">
        <f>IF(O232 = TRUE, IFERROR(POAMROWS!U224, "") , "")</f>
      </c>
      <c r="F232">
        <f>IF(O232 = TRUE, IFERROR(POAMROWS!V224, "") , "")</f>
      </c>
      <c r="G232" s="96"/>
      <c r="H232" s="96"/>
      <c r="I232" s="96"/>
      <c r="J232" s="96"/>
      <c r="K232" s="96"/>
      <c r="L232" s="96"/>
      <c r="M232" s="96"/>
      <c r="N232" s="96"/>
    </row>
    <row r="233" ht="48" customHeight="1" spans="2:14" x14ac:dyDescent="0.25">
      <c r="B233">
        <f>IF(O233 = TRUE, IFERROR(POAMROWS!R225, "") , "")</f>
      </c>
      <c r="C233">
        <f>IF(O233 = TRUE, IFERROR(POAMROWS!S225, "") , "")</f>
      </c>
      <c r="D233">
        <f>IF(O233 = TRUE, IFERROR(POAMROWS!T225, "") , "")</f>
      </c>
      <c r="E233">
        <f>IF(O233 = TRUE, IFERROR(POAMROWS!U225, "") , "")</f>
      </c>
      <c r="F233">
        <f>IF(O233 = TRUE, IFERROR(POAMROWS!V225, "") , "")</f>
      </c>
      <c r="G233" s="96"/>
      <c r="H233" s="96"/>
      <c r="I233" s="96"/>
      <c r="J233" s="96"/>
      <c r="K233" s="96"/>
      <c r="L233" s="96"/>
      <c r="M233" s="96"/>
      <c r="N233" s="96"/>
    </row>
    <row r="234" ht="48" customHeight="1" spans="2:14" x14ac:dyDescent="0.25">
      <c r="B234">
        <f>IF(O234 = TRUE, IFERROR(POAMROWS!R226, "") , "")</f>
      </c>
      <c r="C234">
        <f>IF(O234 = TRUE, IFERROR(POAMROWS!S226, "") , "")</f>
      </c>
      <c r="D234">
        <f>IF(O234 = TRUE, IFERROR(POAMROWS!T226, "") , "")</f>
      </c>
      <c r="E234">
        <f>IF(O234 = TRUE, IFERROR(POAMROWS!U226, "") , "")</f>
      </c>
      <c r="F234">
        <f>IF(O234 = TRUE, IFERROR(POAMROWS!V226, "") , "")</f>
      </c>
      <c r="G234" s="96"/>
      <c r="H234" s="96"/>
      <c r="I234" s="96"/>
      <c r="J234" s="96"/>
      <c r="K234" s="96"/>
      <c r="L234" s="96"/>
      <c r="M234" s="96"/>
      <c r="N234" s="96"/>
    </row>
    <row r="235" ht="48" customHeight="1" spans="2:14" x14ac:dyDescent="0.25">
      <c r="B235">
        <f>IF(O235 = TRUE, IFERROR(POAMROWS!R227, "") , "")</f>
      </c>
      <c r="C235">
        <f>IF(O235 = TRUE, IFERROR(POAMROWS!S227, "") , "")</f>
      </c>
      <c r="D235">
        <f>IF(O235 = TRUE, IFERROR(POAMROWS!T227, "") , "")</f>
      </c>
      <c r="E235">
        <f>IF(O235 = TRUE, IFERROR(POAMROWS!U227, "") , "")</f>
      </c>
      <c r="F235">
        <f>IF(O235 = TRUE, IFERROR(POAMROWS!V227, "") , "")</f>
      </c>
      <c r="G235" s="96"/>
      <c r="H235" s="96"/>
      <c r="I235" s="96"/>
      <c r="J235" s="96"/>
      <c r="K235" s="96"/>
      <c r="L235" s="96"/>
      <c r="M235" s="96"/>
      <c r="N235" s="96"/>
    </row>
    <row r="236" ht="48" customHeight="1" spans="2:14" x14ac:dyDescent="0.25">
      <c r="B236">
        <f>IF(O236 = TRUE, IFERROR(POAMROWS!R228, "") , "")</f>
      </c>
      <c r="C236">
        <f>IF(O236 = TRUE, IFERROR(POAMROWS!S228, "") , "")</f>
      </c>
      <c r="D236">
        <f>IF(O236 = TRUE, IFERROR(POAMROWS!T228, "") , "")</f>
      </c>
      <c r="E236">
        <f>IF(O236 = TRUE, IFERROR(POAMROWS!U228, "") , "")</f>
      </c>
      <c r="F236">
        <f>IF(O236 = TRUE, IFERROR(POAMROWS!V228, "") , "")</f>
      </c>
      <c r="G236" s="96"/>
      <c r="H236" s="96"/>
      <c r="I236" s="96"/>
      <c r="J236" s="96"/>
      <c r="K236" s="96"/>
      <c r="L236" s="96"/>
      <c r="M236" s="96"/>
      <c r="N236" s="96"/>
    </row>
    <row r="237" ht="48" customHeight="1" spans="2:14" x14ac:dyDescent="0.25">
      <c r="B237">
        <f>IF(O237 = TRUE, IFERROR(POAMROWS!R229, "") , "")</f>
      </c>
      <c r="C237">
        <f>IF(O237 = TRUE, IFERROR(POAMROWS!S229, "") , "")</f>
      </c>
      <c r="D237">
        <f>IF(O237 = TRUE, IFERROR(POAMROWS!T229, "") , "")</f>
      </c>
      <c r="E237">
        <f>IF(O237 = TRUE, IFERROR(POAMROWS!U229, "") , "")</f>
      </c>
      <c r="F237">
        <f>IF(O237 = TRUE, IFERROR(POAMROWS!V229, "") , "")</f>
      </c>
      <c r="G237" s="96"/>
      <c r="H237" s="96"/>
      <c r="I237" s="96"/>
      <c r="J237" s="96"/>
      <c r="K237" s="96"/>
      <c r="L237" s="96"/>
      <c r="M237" s="96"/>
      <c r="N237" s="96"/>
    </row>
    <row r="238" ht="48" customHeight="1" spans="2:14" x14ac:dyDescent="0.25">
      <c r="B238">
        <f>IF(O238 = TRUE, IFERROR(POAMROWS!R230, "") , "")</f>
      </c>
      <c r="C238">
        <f>IF(O238 = TRUE, IFERROR(POAMROWS!S230, "") , "")</f>
      </c>
      <c r="D238">
        <f>IF(O238 = TRUE, IFERROR(POAMROWS!T230, "") , "")</f>
      </c>
      <c r="E238">
        <f>IF(O238 = TRUE, IFERROR(POAMROWS!U230, "") , "")</f>
      </c>
      <c r="F238">
        <f>IF(O238 = TRUE, IFERROR(POAMROWS!V230, "") , "")</f>
      </c>
      <c r="G238" s="96"/>
      <c r="H238" s="96"/>
      <c r="I238" s="96"/>
      <c r="J238" s="96"/>
      <c r="K238" s="96"/>
      <c r="L238" s="96"/>
      <c r="M238" s="96"/>
      <c r="N238" s="96"/>
    </row>
    <row r="239" ht="48" customHeight="1" spans="2:14" x14ac:dyDescent="0.25">
      <c r="B239">
        <f>IF(O239 = TRUE, IFERROR(POAMROWS!R231, "") , "")</f>
      </c>
      <c r="C239">
        <f>IF(O239 = TRUE, IFERROR(POAMROWS!S231, "") , "")</f>
      </c>
      <c r="D239">
        <f>IF(O239 = TRUE, IFERROR(POAMROWS!T231, "") , "")</f>
      </c>
      <c r="E239">
        <f>IF(O239 = TRUE, IFERROR(POAMROWS!U231, "") , "")</f>
      </c>
      <c r="F239">
        <f>IF(O239 = TRUE, IFERROR(POAMROWS!V231, "") , "")</f>
      </c>
      <c r="G239" s="96"/>
      <c r="H239" s="96"/>
      <c r="I239" s="96"/>
      <c r="J239" s="96"/>
      <c r="K239" s="96"/>
      <c r="L239" s="96"/>
      <c r="M239" s="96"/>
      <c r="N239" s="96"/>
    </row>
    <row r="240" ht="48" customHeight="1" spans="2:14" x14ac:dyDescent="0.25">
      <c r="B240">
        <f>IF(O240 = TRUE, IFERROR(POAMROWS!R232, "") , "")</f>
      </c>
      <c r="C240">
        <f>IF(O240 = TRUE, IFERROR(POAMROWS!S232, "") , "")</f>
      </c>
      <c r="D240">
        <f>IF(O240 = TRUE, IFERROR(POAMROWS!T232, "") , "")</f>
      </c>
      <c r="E240">
        <f>IF(O240 = TRUE, IFERROR(POAMROWS!U232, "") , "")</f>
      </c>
      <c r="F240">
        <f>IF(O240 = TRUE, IFERROR(POAMROWS!V232, "") , "")</f>
      </c>
      <c r="G240" s="96"/>
      <c r="H240" s="96"/>
      <c r="I240" s="96"/>
      <c r="J240" s="96"/>
      <c r="K240" s="96"/>
      <c r="L240" s="96"/>
      <c r="M240" s="96"/>
      <c r="N240" s="96"/>
    </row>
    <row r="241" ht="48" customHeight="1" spans="2:14" x14ac:dyDescent="0.25">
      <c r="B241">
        <f>IF(O241 = TRUE, IFERROR(POAMROWS!R233, "") , "")</f>
      </c>
      <c r="C241">
        <f>IF(O241 = TRUE, IFERROR(POAMROWS!S233, "") , "")</f>
      </c>
      <c r="D241">
        <f>IF(O241 = TRUE, IFERROR(POAMROWS!T233, "") , "")</f>
      </c>
      <c r="E241">
        <f>IF(O241 = TRUE, IFERROR(POAMROWS!U233, "") , "")</f>
      </c>
      <c r="F241">
        <f>IF(O241 = TRUE, IFERROR(POAMROWS!V233, "") , "")</f>
      </c>
      <c r="G241" s="96"/>
      <c r="H241" s="96"/>
      <c r="I241" s="96"/>
      <c r="J241" s="96"/>
      <c r="K241" s="96"/>
      <c r="L241" s="96"/>
      <c r="M241" s="96"/>
      <c r="N241" s="96"/>
    </row>
    <row r="242" ht="48" customHeight="1" spans="2:14" x14ac:dyDescent="0.25">
      <c r="B242">
        <f>IF(O242 = TRUE, IFERROR(POAMROWS!R234, "") , "")</f>
      </c>
      <c r="C242">
        <f>IF(O242 = TRUE, IFERROR(POAMROWS!S234, "") , "")</f>
      </c>
      <c r="D242">
        <f>IF(O242 = TRUE, IFERROR(POAMROWS!T234, "") , "")</f>
      </c>
      <c r="E242">
        <f>IF(O242 = TRUE, IFERROR(POAMROWS!U234, "") , "")</f>
      </c>
      <c r="F242">
        <f>IF(O242 = TRUE, IFERROR(POAMROWS!V234, "") , "")</f>
      </c>
      <c r="G242" s="96"/>
      <c r="H242" s="96"/>
      <c r="I242" s="96"/>
      <c r="J242" s="96"/>
      <c r="K242" s="96"/>
      <c r="L242" s="96"/>
      <c r="M242" s="96"/>
      <c r="N242" s="96"/>
    </row>
    <row r="243" ht="48" customHeight="1" spans="2:14" x14ac:dyDescent="0.25">
      <c r="B243">
        <f>IF(O243 = TRUE, IFERROR(POAMROWS!R235, "") , "")</f>
      </c>
      <c r="C243">
        <f>IF(O243 = TRUE, IFERROR(POAMROWS!S235, "") , "")</f>
      </c>
      <c r="D243">
        <f>IF(O243 = TRUE, IFERROR(POAMROWS!T235, "") , "")</f>
      </c>
      <c r="E243">
        <f>IF(O243 = TRUE, IFERROR(POAMROWS!U235, "") , "")</f>
      </c>
      <c r="F243">
        <f>IF(O243 = TRUE, IFERROR(POAMROWS!V235, "") , "")</f>
      </c>
      <c r="G243" s="96"/>
      <c r="H243" s="96"/>
      <c r="I243" s="96"/>
      <c r="J243" s="96"/>
      <c r="K243" s="96"/>
      <c r="L243" s="96"/>
      <c r="M243" s="96"/>
      <c r="N243" s="96"/>
    </row>
    <row r="244" ht="48" customHeight="1" spans="2:14" x14ac:dyDescent="0.25">
      <c r="B244">
        <f>IF(O244 = TRUE, IFERROR(POAMROWS!R236, "") , "")</f>
      </c>
      <c r="C244">
        <f>IF(O244 = TRUE, IFERROR(POAMROWS!S236, "") , "")</f>
      </c>
      <c r="D244">
        <f>IF(O244 = TRUE, IFERROR(POAMROWS!T236, "") , "")</f>
      </c>
      <c r="E244">
        <f>IF(O244 = TRUE, IFERROR(POAMROWS!U236, "") , "")</f>
      </c>
      <c r="F244">
        <f>IF(O244 = TRUE, IFERROR(POAMROWS!V236, "") , "")</f>
      </c>
      <c r="G244" s="96"/>
      <c r="H244" s="96"/>
      <c r="I244" s="96"/>
      <c r="J244" s="96"/>
      <c r="K244" s="96"/>
      <c r="L244" s="96"/>
      <c r="M244" s="96"/>
      <c r="N244" s="96"/>
    </row>
    <row r="245" ht="48" customHeight="1" spans="2:14" x14ac:dyDescent="0.25">
      <c r="B245">
        <f>IF(O245 = TRUE, IFERROR(POAMROWS!R237, "") , "")</f>
      </c>
      <c r="C245">
        <f>IF(O245 = TRUE, IFERROR(POAMROWS!S237, "") , "")</f>
      </c>
      <c r="D245">
        <f>IF(O245 = TRUE, IFERROR(POAMROWS!T237, "") , "")</f>
      </c>
      <c r="E245">
        <f>IF(O245 = TRUE, IFERROR(POAMROWS!U237, "") , "")</f>
      </c>
      <c r="F245">
        <f>IF(O245 = TRUE, IFERROR(POAMROWS!V237, "") , "")</f>
      </c>
      <c r="G245" s="96"/>
      <c r="H245" s="96"/>
      <c r="I245" s="96"/>
      <c r="J245" s="96"/>
      <c r="K245" s="96"/>
      <c r="L245" s="96"/>
      <c r="M245" s="96"/>
      <c r="N245" s="96"/>
    </row>
    <row r="246" ht="48" customHeight="1" spans="2:14" x14ac:dyDescent="0.25">
      <c r="B246">
        <f>IF(O246 = TRUE, IFERROR(POAMROWS!R238, "") , "")</f>
      </c>
      <c r="C246">
        <f>IF(O246 = TRUE, IFERROR(POAMROWS!S238, "") , "")</f>
      </c>
      <c r="D246">
        <f>IF(O246 = TRUE, IFERROR(POAMROWS!T238, "") , "")</f>
      </c>
      <c r="E246">
        <f>IF(O246 = TRUE, IFERROR(POAMROWS!U238, "") , "")</f>
      </c>
      <c r="F246">
        <f>IF(O246 = TRUE, IFERROR(POAMROWS!V238, "") , "")</f>
      </c>
      <c r="G246" s="96"/>
      <c r="H246" s="96"/>
      <c r="I246" s="96"/>
      <c r="J246" s="96"/>
      <c r="K246" s="96"/>
      <c r="L246" s="96"/>
      <c r="M246" s="96"/>
      <c r="N246" s="96"/>
    </row>
    <row r="247" ht="48" customHeight="1" spans="2:14" x14ac:dyDescent="0.25">
      <c r="B247">
        <f>IF(O247 = TRUE, IFERROR(POAMROWS!R239, "") , "")</f>
      </c>
      <c r="C247">
        <f>IF(O247 = TRUE, IFERROR(POAMROWS!S239, "") , "")</f>
      </c>
      <c r="D247">
        <f>IF(O247 = TRUE, IFERROR(POAMROWS!T239, "") , "")</f>
      </c>
      <c r="E247">
        <f>IF(O247 = TRUE, IFERROR(POAMROWS!U239, "") , "")</f>
      </c>
      <c r="F247">
        <f>IF(O247 = TRUE, IFERROR(POAMROWS!V239, "") , "")</f>
      </c>
      <c r="G247" s="96"/>
      <c r="H247" s="96"/>
      <c r="I247" s="96"/>
      <c r="J247" s="96"/>
      <c r="K247" s="96"/>
      <c r="L247" s="96"/>
      <c r="M247" s="96"/>
      <c r="N247" s="96"/>
    </row>
    <row r="248" ht="48" customHeight="1" spans="2:14" x14ac:dyDescent="0.25">
      <c r="B248">
        <f>IF(O248 = TRUE, IFERROR(POAMROWS!R240, "") , "")</f>
      </c>
      <c r="C248">
        <f>IF(O248 = TRUE, IFERROR(POAMROWS!S240, "") , "")</f>
      </c>
      <c r="D248">
        <f>IF(O248 = TRUE, IFERROR(POAMROWS!T240, "") , "")</f>
      </c>
      <c r="E248">
        <f>IF(O248 = TRUE, IFERROR(POAMROWS!U240, "") , "")</f>
      </c>
      <c r="F248">
        <f>IF(O248 = TRUE, IFERROR(POAMROWS!V240, "") , "")</f>
      </c>
      <c r="G248" s="96"/>
      <c r="H248" s="96"/>
      <c r="I248" s="96"/>
      <c r="J248" s="96"/>
      <c r="K248" s="96"/>
      <c r="L248" s="96"/>
      <c r="M248" s="96"/>
      <c r="N248" s="96"/>
    </row>
    <row r="249" ht="48" customHeight="1" spans="2:14" x14ac:dyDescent="0.25">
      <c r="B249">
        <f>IF(O249 = TRUE, IFERROR(POAMROWS!R241, "") , "")</f>
      </c>
      <c r="C249">
        <f>IF(O249 = TRUE, IFERROR(POAMROWS!S241, "") , "")</f>
      </c>
      <c r="D249">
        <f>IF(O249 = TRUE, IFERROR(POAMROWS!T241, "") , "")</f>
      </c>
      <c r="E249">
        <f>IF(O249 = TRUE, IFERROR(POAMROWS!U241, "") , "")</f>
      </c>
      <c r="F249">
        <f>IF(O249 = TRUE, IFERROR(POAMROWS!V241, "") , "")</f>
      </c>
      <c r="G249" s="96"/>
      <c r="H249" s="96"/>
      <c r="I249" s="96"/>
      <c r="J249" s="96"/>
      <c r="K249" s="96"/>
      <c r="L249" s="96"/>
      <c r="M249" s="96"/>
      <c r="N249" s="96"/>
    </row>
    <row r="250" ht="48" customHeight="1" spans="2:14" x14ac:dyDescent="0.25">
      <c r="B250">
        <f>IF(O250 = TRUE, IFERROR(POAMROWS!R242, "") , "")</f>
      </c>
      <c r="C250">
        <f>IF(O250 = TRUE, IFERROR(POAMROWS!S242, "") , "")</f>
      </c>
      <c r="D250">
        <f>IF(O250 = TRUE, IFERROR(POAMROWS!T242, "") , "")</f>
      </c>
      <c r="E250">
        <f>IF(O250 = TRUE, IFERROR(POAMROWS!U242, "") , "")</f>
      </c>
      <c r="F250">
        <f>IF(O250 = TRUE, IFERROR(POAMROWS!V242, "") , "")</f>
      </c>
      <c r="G250" s="96"/>
      <c r="H250" s="96"/>
      <c r="I250" s="96"/>
      <c r="J250" s="96"/>
      <c r="K250" s="96"/>
      <c r="L250" s="96"/>
      <c r="M250" s="96"/>
      <c r="N250" s="96"/>
    </row>
    <row r="251" ht="48" customHeight="1" spans="2:14" x14ac:dyDescent="0.25">
      <c r="B251">
        <f>IF(O251 = TRUE, IFERROR(POAMROWS!R243, "") , "")</f>
      </c>
      <c r="C251">
        <f>IF(O251 = TRUE, IFERROR(POAMROWS!S243, "") , "")</f>
      </c>
      <c r="D251">
        <f>IF(O251 = TRUE, IFERROR(POAMROWS!T243, "") , "")</f>
      </c>
      <c r="E251">
        <f>IF(O251 = TRUE, IFERROR(POAMROWS!U243, "") , "")</f>
      </c>
      <c r="F251">
        <f>IF(O251 = TRUE, IFERROR(POAMROWS!V243, "") , "")</f>
      </c>
      <c r="G251" s="96"/>
      <c r="H251" s="96"/>
      <c r="I251" s="96"/>
      <c r="J251" s="96"/>
      <c r="K251" s="96"/>
      <c r="L251" s="96"/>
      <c r="M251" s="96"/>
      <c r="N251" s="96"/>
    </row>
    <row r="252" ht="48" customHeight="1" spans="2:14" x14ac:dyDescent="0.25">
      <c r="B252">
        <f>IF(O252 = TRUE, IFERROR(POAMROWS!R244, "") , "")</f>
      </c>
      <c r="C252">
        <f>IF(O252 = TRUE, IFERROR(POAMROWS!S244, "") , "")</f>
      </c>
      <c r="D252">
        <f>IF(O252 = TRUE, IFERROR(POAMROWS!T244, "") , "")</f>
      </c>
      <c r="E252">
        <f>IF(O252 = TRUE, IFERROR(POAMROWS!U244, "") , "")</f>
      </c>
      <c r="F252">
        <f>IF(O252 = TRUE, IFERROR(POAMROWS!V244, "") , "")</f>
      </c>
      <c r="G252" s="96"/>
      <c r="H252" s="96"/>
      <c r="I252" s="96"/>
      <c r="J252" s="96"/>
      <c r="K252" s="96"/>
      <c r="L252" s="96"/>
      <c r="M252" s="96"/>
      <c r="N252" s="96"/>
    </row>
    <row r="253" ht="48" customHeight="1" spans="2:14" x14ac:dyDescent="0.25">
      <c r="B253">
        <f>IF(O253 = TRUE, IFERROR(POAMROWS!R245, "") , "")</f>
      </c>
      <c r="C253">
        <f>IF(O253 = TRUE, IFERROR(POAMROWS!S245, "") , "")</f>
      </c>
      <c r="D253">
        <f>IF(O253 = TRUE, IFERROR(POAMROWS!T245, "") , "")</f>
      </c>
      <c r="E253">
        <f>IF(O253 = TRUE, IFERROR(POAMROWS!U245, "") , "")</f>
      </c>
      <c r="F253">
        <f>IF(O253 = TRUE, IFERROR(POAMROWS!V245, "") , "")</f>
      </c>
      <c r="G253" s="96"/>
      <c r="H253" s="96"/>
      <c r="I253" s="96"/>
      <c r="J253" s="96"/>
      <c r="K253" s="96"/>
      <c r="L253" s="96"/>
      <c r="M253" s="96"/>
      <c r="N253" s="96"/>
    </row>
    <row r="254" ht="48" customHeight="1" spans="2:14" x14ac:dyDescent="0.25">
      <c r="B254">
        <f>IF(O254 = TRUE, IFERROR(POAMROWS!R246, "") , "")</f>
      </c>
      <c r="C254">
        <f>IF(O254 = TRUE, IFERROR(POAMROWS!S246, "") , "")</f>
      </c>
      <c r="D254">
        <f>IF(O254 = TRUE, IFERROR(POAMROWS!T246, "") , "")</f>
      </c>
      <c r="E254">
        <f>IF(O254 = TRUE, IFERROR(POAMROWS!U246, "") , "")</f>
      </c>
      <c r="F254">
        <f>IF(O254 = TRUE, IFERROR(POAMROWS!V246, "") , "")</f>
      </c>
      <c r="G254" s="96"/>
      <c r="H254" s="96"/>
      <c r="I254" s="96"/>
      <c r="J254" s="96"/>
      <c r="K254" s="96"/>
      <c r="L254" s="96"/>
      <c r="M254" s="96"/>
      <c r="N254" s="96"/>
    </row>
    <row r="255" ht="48" customHeight="1" spans="2:14" x14ac:dyDescent="0.25">
      <c r="B255">
        <f>IF(O255 = TRUE, IFERROR(POAMROWS!R247, "") , "")</f>
      </c>
      <c r="C255">
        <f>IF(O255 = TRUE, IFERROR(POAMROWS!S247, "") , "")</f>
      </c>
      <c r="D255">
        <f>IF(O255 = TRUE, IFERROR(POAMROWS!T247, "") , "")</f>
      </c>
      <c r="E255">
        <f>IF(O255 = TRUE, IFERROR(POAMROWS!U247, "") , "")</f>
      </c>
      <c r="F255">
        <f>IF(O255 = TRUE, IFERROR(POAMROWS!V247, "") , "")</f>
      </c>
      <c r="G255" s="96"/>
      <c r="H255" s="96"/>
      <c r="I255" s="96"/>
      <c r="J255" s="96"/>
      <c r="K255" s="96"/>
      <c r="L255" s="96"/>
      <c r="M255" s="96"/>
      <c r="N255" s="96"/>
    </row>
    <row r="256" ht="48" customHeight="1" spans="2:14" x14ac:dyDescent="0.25">
      <c r="B256">
        <f>IF(O256 = TRUE, IFERROR(POAMROWS!R248, "") , "")</f>
      </c>
      <c r="C256">
        <f>IF(O256 = TRUE, IFERROR(POAMROWS!S248, "") , "")</f>
      </c>
      <c r="D256">
        <f>IF(O256 = TRUE, IFERROR(POAMROWS!T248, "") , "")</f>
      </c>
      <c r="E256">
        <f>IF(O256 = TRUE, IFERROR(POAMROWS!U248, "") , "")</f>
      </c>
      <c r="F256">
        <f>IF(O256 = TRUE, IFERROR(POAMROWS!V248, "") , "")</f>
      </c>
      <c r="G256" s="96"/>
      <c r="H256" s="96"/>
      <c r="I256" s="96"/>
      <c r="J256" s="96"/>
      <c r="K256" s="96"/>
      <c r="L256" s="96"/>
      <c r="M256" s="96"/>
      <c r="N256" s="96"/>
    </row>
    <row r="257" ht="48" customHeight="1" spans="2:14" x14ac:dyDescent="0.25">
      <c r="B257">
        <f>IF(O257 = TRUE, IFERROR(POAMROWS!R249, "") , "")</f>
      </c>
      <c r="C257">
        <f>IF(O257 = TRUE, IFERROR(POAMROWS!S249, "") , "")</f>
      </c>
      <c r="D257">
        <f>IF(O257 = TRUE, IFERROR(POAMROWS!T249, "") , "")</f>
      </c>
      <c r="E257">
        <f>IF(O257 = TRUE, IFERROR(POAMROWS!U249, "") , "")</f>
      </c>
      <c r="F257">
        <f>IF(O257 = TRUE, IFERROR(POAMROWS!V249, "") , "")</f>
      </c>
      <c r="G257" s="96"/>
      <c r="H257" s="96"/>
      <c r="I257" s="96"/>
      <c r="J257" s="96"/>
      <c r="K257" s="96"/>
      <c r="L257" s="96"/>
      <c r="M257" s="96"/>
      <c r="N257" s="96"/>
    </row>
    <row r="258" ht="48" customHeight="1" spans="2:14" x14ac:dyDescent="0.25">
      <c r="B258">
        <f>IF(O258 = TRUE, IFERROR(POAMROWS!R250, "") , "")</f>
      </c>
      <c r="C258">
        <f>IF(O258 = TRUE, IFERROR(POAMROWS!S250, "") , "")</f>
      </c>
      <c r="D258">
        <f>IF(O258 = TRUE, IFERROR(POAMROWS!T250, "") , "")</f>
      </c>
      <c r="E258">
        <f>IF(O258 = TRUE, IFERROR(POAMROWS!U250, "") , "")</f>
      </c>
      <c r="F258">
        <f>IF(O258 = TRUE, IFERROR(POAMROWS!V250, "") , "")</f>
      </c>
      <c r="G258" s="96"/>
      <c r="H258" s="96"/>
      <c r="I258" s="96"/>
      <c r="J258" s="96"/>
      <c r="K258" s="96"/>
      <c r="L258" s="96"/>
      <c r="M258" s="96"/>
      <c r="N258" s="96"/>
    </row>
    <row r="259" ht="48" customHeight="1" spans="2:14" x14ac:dyDescent="0.25">
      <c r="B259">
        <f>IF(O259 = TRUE, IFERROR(POAMROWS!R251, "") , "")</f>
      </c>
      <c r="C259">
        <f>IF(O259 = TRUE, IFERROR(POAMROWS!S251, "") , "")</f>
      </c>
      <c r="D259">
        <f>IF(O259 = TRUE, IFERROR(POAMROWS!T251, "") , "")</f>
      </c>
      <c r="E259">
        <f>IF(O259 = TRUE, IFERROR(POAMROWS!U251, "") , "")</f>
      </c>
      <c r="F259">
        <f>IF(O259 = TRUE, IFERROR(POAMROWS!V251, "") , "")</f>
      </c>
      <c r="G259" s="96"/>
      <c r="H259" s="96"/>
      <c r="I259" s="96"/>
      <c r="J259" s="96"/>
      <c r="K259" s="96"/>
      <c r="L259" s="96"/>
      <c r="M259" s="96"/>
      <c r="N259" s="96"/>
    </row>
    <row r="260" ht="48" customHeight="1" spans="2:14" x14ac:dyDescent="0.25">
      <c r="B260">
        <f>IF(O260 = TRUE, IFERROR(POAMROWS!R252, "") , "")</f>
      </c>
      <c r="C260">
        <f>IF(O260 = TRUE, IFERROR(POAMROWS!S252, "") , "")</f>
      </c>
      <c r="D260">
        <f>IF(O260 = TRUE, IFERROR(POAMROWS!T252, "") , "")</f>
      </c>
      <c r="E260">
        <f>IF(O260 = TRUE, IFERROR(POAMROWS!U252, "") , "")</f>
      </c>
      <c r="F260">
        <f>IF(O260 = TRUE, IFERROR(POAMROWS!V252, "") , "")</f>
      </c>
      <c r="G260" s="96"/>
      <c r="H260" s="96"/>
      <c r="I260" s="96"/>
      <c r="J260" s="96"/>
      <c r="K260" s="96"/>
      <c r="L260" s="96"/>
      <c r="M260" s="96"/>
      <c r="N260" s="96"/>
    </row>
    <row r="261" ht="48" customHeight="1" spans="2:14" x14ac:dyDescent="0.25">
      <c r="B261">
        <f>IF(O261 = TRUE, IFERROR(POAMROWS!R253, "") , "")</f>
      </c>
      <c r="C261">
        <f>IF(O261 = TRUE, IFERROR(POAMROWS!S253, "") , "")</f>
      </c>
      <c r="D261">
        <f>IF(O261 = TRUE, IFERROR(POAMROWS!T253, "") , "")</f>
      </c>
      <c r="E261">
        <f>IF(O261 = TRUE, IFERROR(POAMROWS!U253, "") , "")</f>
      </c>
      <c r="F261">
        <f>IF(O261 = TRUE, IFERROR(POAMROWS!V253, "") , "")</f>
      </c>
      <c r="G261" s="96"/>
      <c r="H261" s="96"/>
      <c r="I261" s="96"/>
      <c r="J261" s="96"/>
      <c r="K261" s="96"/>
      <c r="L261" s="96"/>
      <c r="M261" s="96"/>
      <c r="N261" s="96"/>
    </row>
    <row r="262" ht="48" customHeight="1" spans="2:14" x14ac:dyDescent="0.25">
      <c r="B262">
        <f>IF(O262 = TRUE, IFERROR(POAMROWS!R254, "") , "")</f>
      </c>
      <c r="C262">
        <f>IF(O262 = TRUE, IFERROR(POAMROWS!S254, "") , "")</f>
      </c>
      <c r="D262">
        <f>IF(O262 = TRUE, IFERROR(POAMROWS!T254, "") , "")</f>
      </c>
      <c r="E262">
        <f>IF(O262 = TRUE, IFERROR(POAMROWS!U254, "") , "")</f>
      </c>
      <c r="F262">
        <f>IF(O262 = TRUE, IFERROR(POAMROWS!V254, "") , "")</f>
      </c>
      <c r="G262" s="96"/>
      <c r="H262" s="96"/>
      <c r="I262" s="96"/>
      <c r="J262" s="96"/>
      <c r="K262" s="96"/>
      <c r="L262" s="96"/>
      <c r="M262" s="96"/>
      <c r="N262" s="96"/>
    </row>
    <row r="263" ht="48" customHeight="1" spans="2:14" x14ac:dyDescent="0.25">
      <c r="B263">
        <f>IF(O263 = TRUE, IFERROR(POAMROWS!R255, "") , "")</f>
      </c>
      <c r="C263">
        <f>IF(O263 = TRUE, IFERROR(POAMROWS!S255, "") , "")</f>
      </c>
      <c r="D263">
        <f>IF(O263 = TRUE, IFERROR(POAMROWS!T255, "") , "")</f>
      </c>
      <c r="E263">
        <f>IF(O263 = TRUE, IFERROR(POAMROWS!U255, "") , "")</f>
      </c>
      <c r="F263">
        <f>IF(O263 = TRUE, IFERROR(POAMROWS!V255, "") , "")</f>
      </c>
      <c r="G263" s="96"/>
      <c r="H263" s="96"/>
      <c r="I263" s="96"/>
      <c r="J263" s="96"/>
      <c r="K263" s="96"/>
      <c r="L263" s="96"/>
      <c r="M263" s="96"/>
      <c r="N263" s="96"/>
    </row>
    <row r="264" ht="48" customHeight="1" spans="2:14" x14ac:dyDescent="0.25">
      <c r="B264">
        <f>IF(O264 = TRUE, IFERROR(POAMROWS!R256, "") , "")</f>
      </c>
      <c r="C264">
        <f>IF(O264 = TRUE, IFERROR(POAMROWS!S256, "") , "")</f>
      </c>
      <c r="D264">
        <f>IF(O264 = TRUE, IFERROR(POAMROWS!T256, "") , "")</f>
      </c>
      <c r="E264">
        <f>IF(O264 = TRUE, IFERROR(POAMROWS!U256, "") , "")</f>
      </c>
      <c r="F264">
        <f>IF(O264 = TRUE, IFERROR(POAMROWS!V256, "") , "")</f>
      </c>
      <c r="G264" s="96"/>
      <c r="H264" s="96"/>
      <c r="I264" s="96"/>
      <c r="J264" s="96"/>
      <c r="K264" s="96"/>
      <c r="L264" s="96"/>
      <c r="M264" s="96"/>
      <c r="N264" s="96"/>
    </row>
    <row r="265" ht="48" customHeight="1" spans="2:14" x14ac:dyDescent="0.25">
      <c r="B265">
        <f>IF(O265 = TRUE, IFERROR(POAMROWS!R257, "") , "")</f>
      </c>
      <c r="C265">
        <f>IF(O265 = TRUE, IFERROR(POAMROWS!S257, "") , "")</f>
      </c>
      <c r="D265">
        <f>IF(O265 = TRUE, IFERROR(POAMROWS!T257, "") , "")</f>
      </c>
      <c r="E265">
        <f>IF(O265 = TRUE, IFERROR(POAMROWS!U257, "") , "")</f>
      </c>
      <c r="F265">
        <f>IF(O265 = TRUE, IFERROR(POAMROWS!V257, "") , "")</f>
      </c>
      <c r="G265" s="96"/>
      <c r="H265" s="96"/>
      <c r="I265" s="96"/>
      <c r="J265" s="96"/>
      <c r="K265" s="96"/>
      <c r="L265" s="96"/>
      <c r="M265" s="96"/>
      <c r="N265" s="96"/>
    </row>
    <row r="266" ht="48" customHeight="1" spans="2:14" x14ac:dyDescent="0.25">
      <c r="B266">
        <f>IF(O266 = TRUE, IFERROR(POAMROWS!R258, "") , "")</f>
      </c>
      <c r="C266">
        <f>IF(O266 = TRUE, IFERROR(POAMROWS!S258, "") , "")</f>
      </c>
      <c r="D266">
        <f>IF(O266 = TRUE, IFERROR(POAMROWS!T258, "") , "")</f>
      </c>
      <c r="E266">
        <f>IF(O266 = TRUE, IFERROR(POAMROWS!U258, "") , "")</f>
      </c>
      <c r="F266">
        <f>IF(O266 = TRUE, IFERROR(POAMROWS!V258, "") , "")</f>
      </c>
      <c r="G266" s="96"/>
      <c r="H266" s="96"/>
      <c r="I266" s="96"/>
      <c r="J266" s="96"/>
      <c r="K266" s="96"/>
      <c r="L266" s="96"/>
      <c r="M266" s="96"/>
      <c r="N266" s="96"/>
    </row>
    <row r="267" ht="48" customHeight="1" spans="2:14" x14ac:dyDescent="0.25">
      <c r="B267">
        <f>IF(O267 = TRUE, IFERROR(POAMROWS!R259, "") , "")</f>
      </c>
      <c r="C267">
        <f>IF(O267 = TRUE, IFERROR(POAMROWS!S259, "") , "")</f>
      </c>
      <c r="D267">
        <f>IF(O267 = TRUE, IFERROR(POAMROWS!T259, "") , "")</f>
      </c>
      <c r="E267">
        <f>IF(O267 = TRUE, IFERROR(POAMROWS!U259, "") , "")</f>
      </c>
      <c r="F267">
        <f>IF(O267 = TRUE, IFERROR(POAMROWS!V259, "") , "")</f>
      </c>
      <c r="G267" s="96"/>
      <c r="H267" s="96"/>
      <c r="I267" s="96"/>
      <c r="J267" s="96"/>
      <c r="K267" s="96"/>
      <c r="L267" s="96"/>
      <c r="M267" s="96"/>
      <c r="N267" s="96"/>
    </row>
    <row r="268" ht="48" customHeight="1" spans="2:14" x14ac:dyDescent="0.25">
      <c r="B268">
        <f>IF(O268 = TRUE, IFERROR(POAMROWS!R260, "") , "")</f>
      </c>
      <c r="C268">
        <f>IF(O268 = TRUE, IFERROR(POAMROWS!S260, "") , "")</f>
      </c>
      <c r="D268">
        <f>IF(O268 = TRUE, IFERROR(POAMROWS!T260, "") , "")</f>
      </c>
      <c r="E268">
        <f>IF(O268 = TRUE, IFERROR(POAMROWS!U260, "") , "")</f>
      </c>
      <c r="F268">
        <f>IF(O268 = TRUE, IFERROR(POAMROWS!V260, "") , "")</f>
      </c>
      <c r="G268" s="96"/>
      <c r="H268" s="96"/>
      <c r="I268" s="96"/>
      <c r="J268" s="96"/>
      <c r="K268" s="96"/>
      <c r="L268" s="96"/>
      <c r="M268" s="96"/>
      <c r="N268" s="96"/>
    </row>
    <row r="269" ht="48" customHeight="1" spans="2:14" x14ac:dyDescent="0.25">
      <c r="B269">
        <f>IF(O269 = TRUE, IFERROR(POAMROWS!R261, "") , "")</f>
      </c>
      <c r="C269">
        <f>IF(O269 = TRUE, IFERROR(POAMROWS!S261, "") , "")</f>
      </c>
      <c r="D269">
        <f>IF(O269 = TRUE, IFERROR(POAMROWS!T261, "") , "")</f>
      </c>
      <c r="E269">
        <f>IF(O269 = TRUE, IFERROR(POAMROWS!U261, "") , "")</f>
      </c>
      <c r="F269">
        <f>IF(O269 = TRUE, IFERROR(POAMROWS!V261, "") , "")</f>
      </c>
      <c r="G269" s="96"/>
      <c r="H269" s="96"/>
      <c r="I269" s="96"/>
      <c r="J269" s="96"/>
      <c r="K269" s="96"/>
      <c r="L269" s="96"/>
      <c r="M269" s="96"/>
      <c r="N269" s="96"/>
    </row>
    <row r="270" ht="48" customHeight="1" spans="2:14" x14ac:dyDescent="0.25">
      <c r="B270">
        <f>IF(O270 = TRUE, IFERROR(POAMROWS!R262, "") , "")</f>
      </c>
      <c r="C270">
        <f>IF(O270 = TRUE, IFERROR(POAMROWS!S262, "") , "")</f>
      </c>
      <c r="D270">
        <f>IF(O270 = TRUE, IFERROR(POAMROWS!T262, "") , "")</f>
      </c>
      <c r="E270">
        <f>IF(O270 = TRUE, IFERROR(POAMROWS!U262, "") , "")</f>
      </c>
      <c r="F270">
        <f>IF(O270 = TRUE, IFERROR(POAMROWS!V262, "") , "")</f>
      </c>
      <c r="G270" s="96"/>
      <c r="H270" s="96"/>
      <c r="I270" s="96"/>
      <c r="J270" s="96"/>
      <c r="K270" s="96"/>
      <c r="L270" s="96"/>
      <c r="M270" s="96"/>
      <c r="N270" s="96"/>
    </row>
    <row r="271" ht="48" customHeight="1" spans="2:14" x14ac:dyDescent="0.25">
      <c r="B271">
        <f>IF(O271 = TRUE, IFERROR(POAMROWS!R263, "") , "")</f>
      </c>
      <c r="C271">
        <f>IF(O271 = TRUE, IFERROR(POAMROWS!S263, "") , "")</f>
      </c>
      <c r="D271">
        <f>IF(O271 = TRUE, IFERROR(POAMROWS!T263, "") , "")</f>
      </c>
      <c r="E271">
        <f>IF(O271 = TRUE, IFERROR(POAMROWS!U263, "") , "")</f>
      </c>
      <c r="F271">
        <f>IF(O271 = TRUE, IFERROR(POAMROWS!V263, "") , "")</f>
      </c>
      <c r="G271" s="96"/>
      <c r="H271" s="96"/>
      <c r="I271" s="96"/>
      <c r="J271" s="96"/>
      <c r="K271" s="96"/>
      <c r="L271" s="96"/>
      <c r="M271" s="96"/>
      <c r="N271" s="96"/>
    </row>
    <row r="272" ht="48" customHeight="1" spans="2:14" x14ac:dyDescent="0.25">
      <c r="B272">
        <f>IF(O272 = TRUE, IFERROR(POAMROWS!R264, "") , "")</f>
      </c>
      <c r="C272">
        <f>IF(O272 = TRUE, IFERROR(POAMROWS!S264, "") , "")</f>
      </c>
      <c r="D272">
        <f>IF(O272 = TRUE, IFERROR(POAMROWS!T264, "") , "")</f>
      </c>
      <c r="E272">
        <f>IF(O272 = TRUE, IFERROR(POAMROWS!U264, "") , "")</f>
      </c>
      <c r="F272">
        <f>IF(O272 = TRUE, IFERROR(POAMROWS!V264, "") , "")</f>
      </c>
      <c r="G272" s="96"/>
      <c r="H272" s="96"/>
      <c r="I272" s="96"/>
      <c r="J272" s="96"/>
      <c r="K272" s="96"/>
      <c r="L272" s="96"/>
      <c r="M272" s="96"/>
      <c r="N272" s="96"/>
    </row>
    <row r="273" ht="48" customHeight="1" spans="2:14" x14ac:dyDescent="0.25">
      <c r="B273">
        <f>IF(O273 = TRUE, IFERROR(POAMROWS!R265, "") , "")</f>
      </c>
      <c r="C273">
        <f>IF(O273 = TRUE, IFERROR(POAMROWS!S265, "") , "")</f>
      </c>
      <c r="D273">
        <f>IF(O273 = TRUE, IFERROR(POAMROWS!T265, "") , "")</f>
      </c>
      <c r="E273">
        <f>IF(O273 = TRUE, IFERROR(POAMROWS!U265, "") , "")</f>
      </c>
      <c r="F273">
        <f>IF(O273 = TRUE, IFERROR(POAMROWS!V265, "") , "")</f>
      </c>
      <c r="G273" s="96"/>
      <c r="H273" s="96"/>
      <c r="I273" s="96"/>
      <c r="J273" s="96"/>
      <c r="K273" s="96"/>
      <c r="L273" s="96"/>
      <c r="M273" s="96"/>
      <c r="N273" s="96"/>
    </row>
    <row r="274" ht="48" customHeight="1" spans="2:14" x14ac:dyDescent="0.25">
      <c r="B274">
        <f>IF(O274 = TRUE, IFERROR(POAMROWS!R266, "") , "")</f>
      </c>
      <c r="C274">
        <f>IF(O274 = TRUE, IFERROR(POAMROWS!S266, "") , "")</f>
      </c>
      <c r="D274">
        <f>IF(O274 = TRUE, IFERROR(POAMROWS!T266, "") , "")</f>
      </c>
      <c r="E274">
        <f>IF(O274 = TRUE, IFERROR(POAMROWS!U266, "") , "")</f>
      </c>
      <c r="F274">
        <f>IF(O274 = TRUE, IFERROR(POAMROWS!V266, "") , "")</f>
      </c>
      <c r="G274" s="96"/>
      <c r="H274" s="96"/>
      <c r="I274" s="96"/>
      <c r="J274" s="96"/>
      <c r="K274" s="96"/>
      <c r="L274" s="96"/>
      <c r="M274" s="96"/>
      <c r="N274" s="96"/>
    </row>
    <row r="275" ht="48" customHeight="1" spans="2:14" x14ac:dyDescent="0.25">
      <c r="B275">
        <f>IF(O275 = TRUE, IFERROR(POAMROWS!R267, "") , "")</f>
      </c>
      <c r="C275">
        <f>IF(O275 = TRUE, IFERROR(POAMROWS!S267, "") , "")</f>
      </c>
      <c r="D275">
        <f>IF(O275 = TRUE, IFERROR(POAMROWS!T267, "") , "")</f>
      </c>
      <c r="E275">
        <f>IF(O275 = TRUE, IFERROR(POAMROWS!U267, "") , "")</f>
      </c>
      <c r="F275">
        <f>IF(O275 = TRUE, IFERROR(POAMROWS!V267, "") , "")</f>
      </c>
      <c r="G275" s="96"/>
      <c r="H275" s="96"/>
      <c r="I275" s="96"/>
      <c r="J275" s="96"/>
      <c r="K275" s="96"/>
      <c r="L275" s="96"/>
      <c r="M275" s="96"/>
      <c r="N275" s="96"/>
    </row>
    <row r="276" ht="48" customHeight="1" spans="2:14" x14ac:dyDescent="0.25">
      <c r="B276">
        <f>IF(O276 = TRUE, IFERROR(POAMROWS!R268, "") , "")</f>
      </c>
      <c r="C276">
        <f>IF(O276 = TRUE, IFERROR(POAMROWS!S268, "") , "")</f>
      </c>
      <c r="D276">
        <f>IF(O276 = TRUE, IFERROR(POAMROWS!T268, "") , "")</f>
      </c>
      <c r="E276">
        <f>IF(O276 = TRUE, IFERROR(POAMROWS!U268, "") , "")</f>
      </c>
      <c r="F276">
        <f>IF(O276 = TRUE, IFERROR(POAMROWS!V268, "") , "")</f>
      </c>
      <c r="G276" s="96"/>
      <c r="H276" s="96"/>
      <c r="I276" s="96"/>
      <c r="J276" s="96"/>
      <c r="K276" s="96"/>
      <c r="L276" s="96"/>
      <c r="M276" s="96"/>
      <c r="N276" s="96"/>
    </row>
    <row r="277" ht="48" customHeight="1" spans="2:14" x14ac:dyDescent="0.25">
      <c r="B277">
        <f>IF(O277 = TRUE, IFERROR(POAMROWS!R269, "") , "")</f>
      </c>
      <c r="C277">
        <f>IF(O277 = TRUE, IFERROR(POAMROWS!S269, "") , "")</f>
      </c>
      <c r="D277">
        <f>IF(O277 = TRUE, IFERROR(POAMROWS!T269, "") , "")</f>
      </c>
      <c r="E277">
        <f>IF(O277 = TRUE, IFERROR(POAMROWS!U269, "") , "")</f>
      </c>
      <c r="F277">
        <f>IF(O277 = TRUE, IFERROR(POAMROWS!V269, "") , "")</f>
      </c>
      <c r="G277" s="96"/>
      <c r="H277" s="96"/>
      <c r="I277" s="96"/>
      <c r="J277" s="96"/>
      <c r="K277" s="96"/>
      <c r="L277" s="96"/>
      <c r="M277" s="96"/>
      <c r="N277" s="96"/>
    </row>
    <row r="278" ht="48" customHeight="1" spans="2:14" x14ac:dyDescent="0.25">
      <c r="B278">
        <f>IF(O278 = TRUE, IFERROR(POAMROWS!R270, "") , "")</f>
      </c>
      <c r="C278">
        <f>IF(O278 = TRUE, IFERROR(POAMROWS!S270, "") , "")</f>
      </c>
      <c r="D278">
        <f>IF(O278 = TRUE, IFERROR(POAMROWS!T270, "") , "")</f>
      </c>
      <c r="E278">
        <f>IF(O278 = TRUE, IFERROR(POAMROWS!U270, "") , "")</f>
      </c>
      <c r="F278">
        <f>IF(O278 = TRUE, IFERROR(POAMROWS!V270, "") , "")</f>
      </c>
      <c r="G278" s="96"/>
      <c r="H278" s="96"/>
      <c r="I278" s="96"/>
      <c r="J278" s="96"/>
      <c r="K278" s="96"/>
      <c r="L278" s="96"/>
      <c r="M278" s="96"/>
      <c r="N278" s="96"/>
    </row>
    <row r="279" ht="48" customHeight="1" spans="2:14" x14ac:dyDescent="0.25">
      <c r="B279">
        <f>IF(O279 = TRUE, IFERROR(POAMROWS!R271, "") , "")</f>
      </c>
      <c r="C279">
        <f>IF(O279 = TRUE, IFERROR(POAMROWS!S271, "") , "")</f>
      </c>
      <c r="D279">
        <f>IF(O279 = TRUE, IFERROR(POAMROWS!T271, "") , "")</f>
      </c>
      <c r="E279">
        <f>IF(O279 = TRUE, IFERROR(POAMROWS!U271, "") , "")</f>
      </c>
      <c r="F279">
        <f>IF(O279 = TRUE, IFERROR(POAMROWS!V271, "") , "")</f>
      </c>
      <c r="G279" s="96"/>
      <c r="H279" s="96"/>
      <c r="I279" s="96"/>
      <c r="J279" s="96"/>
      <c r="K279" s="96"/>
      <c r="L279" s="96"/>
      <c r="M279" s="96"/>
      <c r="N279" s="96"/>
    </row>
    <row r="280" ht="48" customHeight="1" spans="2:14" x14ac:dyDescent="0.25">
      <c r="B280">
        <f>IF(O280 = TRUE, IFERROR(POAMROWS!R272, "") , "")</f>
      </c>
      <c r="C280">
        <f>IF(O280 = TRUE, IFERROR(POAMROWS!S272, "") , "")</f>
      </c>
      <c r="D280">
        <f>IF(O280 = TRUE, IFERROR(POAMROWS!T272, "") , "")</f>
      </c>
      <c r="E280">
        <f>IF(O280 = TRUE, IFERROR(POAMROWS!U272, "") , "")</f>
      </c>
      <c r="F280">
        <f>IF(O280 = TRUE, IFERROR(POAMROWS!V272, "") , "")</f>
      </c>
      <c r="G280" s="96"/>
      <c r="H280" s="96"/>
      <c r="I280" s="96"/>
      <c r="J280" s="96"/>
      <c r="K280" s="96"/>
      <c r="L280" s="96"/>
      <c r="M280" s="96"/>
      <c r="N280" s="96"/>
    </row>
    <row r="281" ht="48" customHeight="1" spans="2:14" x14ac:dyDescent="0.25">
      <c r="B281">
        <f>IF(O281 = TRUE, IFERROR(POAMROWS!R273, "") , "")</f>
      </c>
      <c r="C281">
        <f>IF(O281 = TRUE, IFERROR(POAMROWS!S273, "") , "")</f>
      </c>
      <c r="D281">
        <f>IF(O281 = TRUE, IFERROR(POAMROWS!T273, "") , "")</f>
      </c>
      <c r="E281">
        <f>IF(O281 = TRUE, IFERROR(POAMROWS!U273, "") , "")</f>
      </c>
      <c r="F281">
        <f>IF(O281 = TRUE, IFERROR(POAMROWS!V273, "") , "")</f>
      </c>
      <c r="G281" s="96"/>
      <c r="H281" s="96"/>
      <c r="I281" s="96"/>
      <c r="J281" s="96"/>
      <c r="K281" s="96"/>
      <c r="L281" s="96"/>
      <c r="M281" s="96"/>
      <c r="N281" s="96"/>
    </row>
    <row r="282" ht="48" customHeight="1" spans="2:14" x14ac:dyDescent="0.25">
      <c r="B282">
        <f>IF(O282 = TRUE, IFERROR(POAMROWS!R274, "") , "")</f>
      </c>
      <c r="C282">
        <f>IF(O282 = TRUE, IFERROR(POAMROWS!S274, "") , "")</f>
      </c>
      <c r="D282">
        <f>IF(O282 = TRUE, IFERROR(POAMROWS!T274, "") , "")</f>
      </c>
      <c r="E282">
        <f>IF(O282 = TRUE, IFERROR(POAMROWS!U274, "") , "")</f>
      </c>
      <c r="F282">
        <f>IF(O282 = TRUE, IFERROR(POAMROWS!V274, "") , "")</f>
      </c>
      <c r="G282" s="96"/>
      <c r="H282" s="96"/>
      <c r="I282" s="96"/>
      <c r="J282" s="96"/>
      <c r="K282" s="96"/>
      <c r="L282" s="96"/>
      <c r="M282" s="96"/>
      <c r="N282" s="96"/>
    </row>
    <row r="283" ht="48" customHeight="1" spans="2:14" x14ac:dyDescent="0.25">
      <c r="B283">
        <f>IF(O283 = TRUE, IFERROR(POAMROWS!R275, "") , "")</f>
      </c>
      <c r="C283">
        <f>IF(O283 = TRUE, IFERROR(POAMROWS!S275, "") , "")</f>
      </c>
      <c r="D283">
        <f>IF(O283 = TRUE, IFERROR(POAMROWS!T275, "") , "")</f>
      </c>
      <c r="E283">
        <f>IF(O283 = TRUE, IFERROR(POAMROWS!U275, "") , "")</f>
      </c>
      <c r="F283">
        <f>IF(O283 = TRUE, IFERROR(POAMROWS!V275, "") , "")</f>
      </c>
      <c r="G283" s="96"/>
      <c r="H283" s="96"/>
      <c r="I283" s="96"/>
      <c r="J283" s="96"/>
      <c r="K283" s="96"/>
      <c r="L283" s="96"/>
      <c r="M283" s="96"/>
      <c r="N283" s="96"/>
    </row>
    <row r="284" ht="48" customHeight="1" spans="2:14" x14ac:dyDescent="0.25">
      <c r="B284">
        <f>IF(O284 = TRUE, IFERROR(POAMROWS!R276, "") , "")</f>
      </c>
      <c r="C284">
        <f>IF(O284 = TRUE, IFERROR(POAMROWS!S276, "") , "")</f>
      </c>
      <c r="D284">
        <f>IF(O284 = TRUE, IFERROR(POAMROWS!T276, "") , "")</f>
      </c>
      <c r="E284">
        <f>IF(O284 = TRUE, IFERROR(POAMROWS!U276, "") , "")</f>
      </c>
      <c r="F284">
        <f>IF(O284 = TRUE, IFERROR(POAMROWS!V276, "") , "")</f>
      </c>
      <c r="G284" s="96"/>
      <c r="H284" s="96"/>
      <c r="I284" s="96"/>
      <c r="J284" s="96"/>
      <c r="K284" s="96"/>
      <c r="L284" s="96"/>
      <c r="M284" s="96"/>
      <c r="N284" s="96"/>
    </row>
    <row r="285" ht="48" customHeight="1" spans="2:14" x14ac:dyDescent="0.25">
      <c r="B285">
        <f>IF(O285 = TRUE, IFERROR(POAMROWS!R277, "") , "")</f>
      </c>
      <c r="C285">
        <f>IF(O285 = TRUE, IFERROR(POAMROWS!S277, "") , "")</f>
      </c>
      <c r="D285">
        <f>IF(O285 = TRUE, IFERROR(POAMROWS!T277, "") , "")</f>
      </c>
      <c r="E285">
        <f>IF(O285 = TRUE, IFERROR(POAMROWS!U277, "") , "")</f>
      </c>
      <c r="F285">
        <f>IF(O285 = TRUE, IFERROR(POAMROWS!V277, "") , "")</f>
      </c>
      <c r="G285" s="96"/>
      <c r="H285" s="96"/>
      <c r="I285" s="96"/>
      <c r="J285" s="96"/>
      <c r="K285" s="96"/>
      <c r="L285" s="96"/>
      <c r="M285" s="96"/>
      <c r="N285" s="96"/>
    </row>
    <row r="286" ht="48" customHeight="1" spans="2:14" x14ac:dyDescent="0.25">
      <c r="B286">
        <f>IF(O286 = TRUE, IFERROR(POAMROWS!R278, "") , "")</f>
      </c>
      <c r="C286">
        <f>IF(O286 = TRUE, IFERROR(POAMROWS!S278, "") , "")</f>
      </c>
      <c r="D286">
        <f>IF(O286 = TRUE, IFERROR(POAMROWS!T278, "") , "")</f>
      </c>
      <c r="E286">
        <f>IF(O286 = TRUE, IFERROR(POAMROWS!U278, "") , "")</f>
      </c>
      <c r="F286">
        <f>IF(O286 = TRUE, IFERROR(POAMROWS!V278, "") , "")</f>
      </c>
      <c r="G286" s="96"/>
      <c r="H286" s="96"/>
      <c r="I286" s="96"/>
      <c r="J286" s="96"/>
      <c r="K286" s="96"/>
      <c r="L286" s="96"/>
      <c r="M286" s="96"/>
      <c r="N286" s="96"/>
    </row>
    <row r="287" ht="48" customHeight="1" spans="2:14" x14ac:dyDescent="0.25">
      <c r="B287">
        <f>IF(O287 = TRUE, IFERROR(POAMROWS!R279, "") , "")</f>
      </c>
      <c r="C287">
        <f>IF(O287 = TRUE, IFERROR(POAMROWS!S279, "") , "")</f>
      </c>
      <c r="D287">
        <f>IF(O287 = TRUE, IFERROR(POAMROWS!T279, "") , "")</f>
      </c>
      <c r="E287">
        <f>IF(O287 = TRUE, IFERROR(POAMROWS!U279, "") , "")</f>
      </c>
      <c r="F287">
        <f>IF(O287 = TRUE, IFERROR(POAMROWS!V279, "") , "")</f>
      </c>
      <c r="G287" s="96"/>
      <c r="H287" s="96"/>
      <c r="I287" s="96"/>
      <c r="J287" s="96"/>
      <c r="K287" s="96"/>
      <c r="L287" s="96"/>
      <c r="M287" s="96"/>
      <c r="N287" s="96"/>
    </row>
    <row r="288" ht="48" customHeight="1" spans="2:14" x14ac:dyDescent="0.25">
      <c r="B288">
        <f>IF(O288 = TRUE, IFERROR(POAMROWS!R280, "") , "")</f>
      </c>
      <c r="C288">
        <f>IF(O288 = TRUE, IFERROR(POAMROWS!S280, "") , "")</f>
      </c>
      <c r="D288">
        <f>IF(O288 = TRUE, IFERROR(POAMROWS!T280, "") , "")</f>
      </c>
      <c r="E288">
        <f>IF(O288 = TRUE, IFERROR(POAMROWS!U280, "") , "")</f>
      </c>
      <c r="F288">
        <f>IF(O288 = TRUE, IFERROR(POAMROWS!V280, "") , "")</f>
      </c>
      <c r="G288" s="96"/>
      <c r="H288" s="96"/>
      <c r="I288" s="96"/>
      <c r="J288" s="96"/>
      <c r="K288" s="96"/>
      <c r="L288" s="96"/>
      <c r="M288" s="96"/>
      <c r="N288" s="96"/>
    </row>
    <row r="289" ht="48" customHeight="1" spans="2:14" x14ac:dyDescent="0.25">
      <c r="B289">
        <f>IF(O289 = TRUE, IFERROR(POAMROWS!R281, "") , "")</f>
      </c>
      <c r="C289">
        <f>IF(O289 = TRUE, IFERROR(POAMROWS!S281, "") , "")</f>
      </c>
      <c r="D289">
        <f>IF(O289 = TRUE, IFERROR(POAMROWS!T281, "") , "")</f>
      </c>
      <c r="E289">
        <f>IF(O289 = TRUE, IFERROR(POAMROWS!U281, "") , "")</f>
      </c>
      <c r="F289">
        <f>IF(O289 = TRUE, IFERROR(POAMROWS!V281, "") , "")</f>
      </c>
      <c r="G289" s="96"/>
      <c r="H289" s="96"/>
      <c r="I289" s="96"/>
      <c r="J289" s="96"/>
      <c r="K289" s="96"/>
      <c r="L289" s="96"/>
      <c r="M289" s="96"/>
      <c r="N289" s="96"/>
    </row>
    <row r="290" ht="48" customHeight="1" spans="2:14" x14ac:dyDescent="0.25">
      <c r="B290">
        <f>IF(O290 = TRUE, IFERROR(POAMROWS!R282, "") , "")</f>
      </c>
      <c r="C290">
        <f>IF(O290 = TRUE, IFERROR(POAMROWS!S282, "") , "")</f>
      </c>
      <c r="D290">
        <f>IF(O290 = TRUE, IFERROR(POAMROWS!T282, "") , "")</f>
      </c>
      <c r="E290">
        <f>IF(O290 = TRUE, IFERROR(POAMROWS!U282, "") , "")</f>
      </c>
      <c r="F290">
        <f>IF(O290 = TRUE, IFERROR(POAMROWS!V282, "") , "")</f>
      </c>
      <c r="G290" s="96"/>
      <c r="H290" s="96"/>
      <c r="I290" s="96"/>
      <c r="J290" s="96"/>
      <c r="K290" s="96"/>
      <c r="L290" s="96"/>
      <c r="M290" s="96"/>
      <c r="N290" s="96"/>
    </row>
    <row r="291" ht="48" customHeight="1" spans="2:14" x14ac:dyDescent="0.25">
      <c r="B291">
        <f>IF(O291 = TRUE, IFERROR(POAMROWS!R283, "") , "")</f>
      </c>
      <c r="C291">
        <f>IF(O291 = TRUE, IFERROR(POAMROWS!S283, "") , "")</f>
      </c>
      <c r="D291">
        <f>IF(O291 = TRUE, IFERROR(POAMROWS!T283, "") , "")</f>
      </c>
      <c r="E291">
        <f>IF(O291 = TRUE, IFERROR(POAMROWS!U283, "") , "")</f>
      </c>
      <c r="F291">
        <f>IF(O291 = TRUE, IFERROR(POAMROWS!V283, "") , "")</f>
      </c>
      <c r="G291" s="96"/>
      <c r="H291" s="96"/>
      <c r="I291" s="96"/>
      <c r="J291" s="96"/>
      <c r="K291" s="96"/>
      <c r="L291" s="96"/>
      <c r="M291" s="96"/>
      <c r="N291" s="96"/>
    </row>
    <row r="292" ht="48" customHeight="1" spans="2:14" x14ac:dyDescent="0.25">
      <c r="B292">
        <f>IF(O292 = TRUE, IFERROR(POAMROWS!R284, "") , "")</f>
      </c>
      <c r="C292">
        <f>IF(O292 = TRUE, IFERROR(POAMROWS!S284, "") , "")</f>
      </c>
      <c r="D292">
        <f>IF(O292 = TRUE, IFERROR(POAMROWS!T284, "") , "")</f>
      </c>
      <c r="E292">
        <f>IF(O292 = TRUE, IFERROR(POAMROWS!U284, "") , "")</f>
      </c>
      <c r="F292">
        <f>IF(O292 = TRUE, IFERROR(POAMROWS!V284, "") , "")</f>
      </c>
      <c r="G292" s="96"/>
      <c r="H292" s="96"/>
      <c r="I292" s="96"/>
      <c r="J292" s="96"/>
      <c r="K292" s="96"/>
      <c r="L292" s="96"/>
      <c r="M292" s="96"/>
      <c r="N292" s="96"/>
    </row>
    <row r="293" ht="48" customHeight="1" spans="2:14" x14ac:dyDescent="0.25">
      <c r="B293">
        <f>IF(O293 = TRUE, IFERROR(POAMROWS!R285, "") , "")</f>
      </c>
      <c r="C293">
        <f>IF(O293 = TRUE, IFERROR(POAMROWS!S285, "") , "")</f>
      </c>
      <c r="D293">
        <f>IF(O293 = TRUE, IFERROR(POAMROWS!T285, "") , "")</f>
      </c>
      <c r="E293">
        <f>IF(O293 = TRUE, IFERROR(POAMROWS!U285, "") , "")</f>
      </c>
      <c r="F293">
        <f>IF(O293 = TRUE, IFERROR(POAMROWS!V285, "") , "")</f>
      </c>
      <c r="G293" s="96"/>
      <c r="H293" s="96"/>
      <c r="I293" s="96"/>
      <c r="J293" s="96"/>
      <c r="K293" s="96"/>
      <c r="L293" s="96"/>
      <c r="M293" s="96"/>
      <c r="N293" s="96"/>
    </row>
    <row r="294" ht="48" customHeight="1" spans="2:14" x14ac:dyDescent="0.25">
      <c r="B294">
        <f>IF(O294 = TRUE, IFERROR(POAMROWS!R286, "") , "")</f>
      </c>
      <c r="C294">
        <f>IF(O294 = TRUE, IFERROR(POAMROWS!S286, "") , "")</f>
      </c>
      <c r="D294">
        <f>IF(O294 = TRUE, IFERROR(POAMROWS!T286, "") , "")</f>
      </c>
      <c r="E294">
        <f>IF(O294 = TRUE, IFERROR(POAMROWS!U286, "") , "")</f>
      </c>
      <c r="F294">
        <f>IF(O294 = TRUE, IFERROR(POAMROWS!V286, "") , "")</f>
      </c>
      <c r="G294" s="96"/>
      <c r="H294" s="96"/>
      <c r="I294" s="96"/>
      <c r="J294" s="96"/>
      <c r="K294" s="96"/>
      <c r="L294" s="96"/>
      <c r="M294" s="96"/>
      <c r="N294" s="96"/>
    </row>
    <row r="295" ht="48" customHeight="1" spans="2:14" x14ac:dyDescent="0.25">
      <c r="B295">
        <f>IF(O295 = TRUE, IFERROR(POAMROWS!R287, "") , "")</f>
      </c>
      <c r="C295">
        <f>IF(O295 = TRUE, IFERROR(POAMROWS!S287, "") , "")</f>
      </c>
      <c r="D295">
        <f>IF(O295 = TRUE, IFERROR(POAMROWS!T287, "") , "")</f>
      </c>
      <c r="E295">
        <f>IF(O295 = TRUE, IFERROR(POAMROWS!U287, "") , "")</f>
      </c>
      <c r="F295">
        <f>IF(O295 = TRUE, IFERROR(POAMROWS!V287, "") , "")</f>
      </c>
      <c r="G295" s="96"/>
      <c r="H295" s="96"/>
      <c r="I295" s="96"/>
      <c r="J295" s="96"/>
      <c r="K295" s="96"/>
      <c r="L295" s="96"/>
      <c r="M295" s="96"/>
      <c r="N295" s="96"/>
    </row>
    <row r="296" ht="48" customHeight="1" spans="2:14" x14ac:dyDescent="0.25">
      <c r="B296">
        <f>IF(O296 = TRUE, IFERROR(POAMROWS!R288, "") , "")</f>
      </c>
      <c r="C296">
        <f>IF(O296 = TRUE, IFERROR(POAMROWS!S288, "") , "")</f>
      </c>
      <c r="D296">
        <f>IF(O296 = TRUE, IFERROR(POAMROWS!T288, "") , "")</f>
      </c>
      <c r="E296">
        <f>IF(O296 = TRUE, IFERROR(POAMROWS!U288, "") , "")</f>
      </c>
      <c r="F296">
        <f>IF(O296 = TRUE, IFERROR(POAMROWS!V288, "") , "")</f>
      </c>
      <c r="G296" s="96"/>
      <c r="H296" s="96"/>
      <c r="I296" s="96"/>
      <c r="J296" s="96"/>
      <c r="K296" s="96"/>
      <c r="L296" s="96"/>
      <c r="M296" s="96"/>
      <c r="N296" s="96"/>
    </row>
    <row r="297" ht="48" customHeight="1" spans="2:14" x14ac:dyDescent="0.25">
      <c r="B297">
        <f>IF(O297 = TRUE, IFERROR(POAMROWS!R289, "") , "")</f>
      </c>
      <c r="C297">
        <f>IF(O297 = TRUE, IFERROR(POAMROWS!S289, "") , "")</f>
      </c>
      <c r="D297">
        <f>IF(O297 = TRUE, IFERROR(POAMROWS!T289, "") , "")</f>
      </c>
      <c r="E297">
        <f>IF(O297 = TRUE, IFERROR(POAMROWS!U289, "") , "")</f>
      </c>
      <c r="F297">
        <f>IF(O297 = TRUE, IFERROR(POAMROWS!V289, "") , "")</f>
      </c>
      <c r="G297" s="96"/>
      <c r="H297" s="96"/>
      <c r="I297" s="96"/>
      <c r="J297" s="96"/>
      <c r="K297" s="96"/>
      <c r="L297" s="96"/>
      <c r="M297" s="96"/>
      <c r="N297" s="96"/>
    </row>
    <row r="298" ht="48" customHeight="1" spans="2:14" x14ac:dyDescent="0.25">
      <c r="B298">
        <f>IF(O298 = TRUE, IFERROR(POAMROWS!R290, "") , "")</f>
      </c>
      <c r="C298">
        <f>IF(O298 = TRUE, IFERROR(POAMROWS!S290, "") , "")</f>
      </c>
      <c r="D298">
        <f>IF(O298 = TRUE, IFERROR(POAMROWS!T290, "") , "")</f>
      </c>
      <c r="E298">
        <f>IF(O298 = TRUE, IFERROR(POAMROWS!U290, "") , "")</f>
      </c>
      <c r="F298">
        <f>IF(O298 = TRUE, IFERROR(POAMROWS!V290, "") , "")</f>
      </c>
      <c r="G298" s="96"/>
      <c r="H298" s="96"/>
      <c r="I298" s="96"/>
      <c r="J298" s="96"/>
      <c r="K298" s="96"/>
      <c r="L298" s="96"/>
      <c r="M298" s="96"/>
      <c r="N298" s="96"/>
    </row>
    <row r="299" ht="48" customHeight="1" spans="2:14" x14ac:dyDescent="0.25">
      <c r="B299">
        <f>IF(O299 = TRUE, IFERROR(POAMROWS!R291, "") , "")</f>
      </c>
      <c r="C299">
        <f>IF(O299 = TRUE, IFERROR(POAMROWS!S291, "") , "")</f>
      </c>
      <c r="D299">
        <f>IF(O299 = TRUE, IFERROR(POAMROWS!T291, "") , "")</f>
      </c>
      <c r="E299">
        <f>IF(O299 = TRUE, IFERROR(POAMROWS!U291, "") , "")</f>
      </c>
      <c r="F299">
        <f>IF(O299 = TRUE, IFERROR(POAMROWS!V291, "") , "")</f>
      </c>
      <c r="G299" s="96"/>
      <c r="H299" s="96"/>
      <c r="I299" s="96"/>
      <c r="J299" s="96"/>
      <c r="K299" s="96"/>
      <c r="L299" s="96"/>
      <c r="M299" s="96"/>
      <c r="N299" s="96"/>
    </row>
    <row r="300" ht="48" customHeight="1" spans="2:14" x14ac:dyDescent="0.25">
      <c r="B300">
        <f>IF(O300 = TRUE, IFERROR(POAMROWS!R292, "") , "")</f>
      </c>
      <c r="C300">
        <f>IF(O300 = TRUE, IFERROR(POAMROWS!S292, "") , "")</f>
      </c>
      <c r="D300">
        <f>IF(O300 = TRUE, IFERROR(POAMROWS!T292, "") , "")</f>
      </c>
      <c r="E300">
        <f>IF(O300 = TRUE, IFERROR(POAMROWS!U292, "") , "")</f>
      </c>
      <c r="F300">
        <f>IF(O300 = TRUE, IFERROR(POAMROWS!V292, "") , "")</f>
      </c>
      <c r="G300" s="96"/>
      <c r="H300" s="96"/>
      <c r="I300" s="96"/>
      <c r="J300" s="96"/>
      <c r="K300" s="96"/>
      <c r="L300" s="96"/>
      <c r="M300" s="96"/>
      <c r="N300" s="96"/>
    </row>
    <row r="301" ht="48" customHeight="1" spans="2:14" x14ac:dyDescent="0.25">
      <c r="B301">
        <f>IF(O301 = TRUE, IFERROR(POAMROWS!R293, "") , "")</f>
      </c>
      <c r="C301">
        <f>IF(O301 = TRUE, IFERROR(POAMROWS!S293, "") , "")</f>
      </c>
      <c r="D301">
        <f>IF(O301 = TRUE, IFERROR(POAMROWS!T293, "") , "")</f>
      </c>
      <c r="E301">
        <f>IF(O301 = TRUE, IFERROR(POAMROWS!U293, "") , "")</f>
      </c>
      <c r="F301">
        <f>IF(O301 = TRUE, IFERROR(POAMROWS!V293, "") , "")</f>
      </c>
      <c r="G301" s="96"/>
      <c r="H301" s="96"/>
      <c r="I301" s="96"/>
      <c r="J301" s="96"/>
      <c r="K301" s="96"/>
      <c r="L301" s="96"/>
      <c r="M301" s="96"/>
      <c r="N301" s="96"/>
    </row>
    <row r="302" ht="48" customHeight="1" spans="2:14" x14ac:dyDescent="0.25">
      <c r="B302">
        <f>IF(O302 = TRUE, IFERROR(POAMROWS!R294, "") , "")</f>
      </c>
      <c r="C302">
        <f>IF(O302 = TRUE, IFERROR(POAMROWS!S294, "") , "")</f>
      </c>
      <c r="D302">
        <f>IF(O302 = TRUE, IFERROR(POAMROWS!T294, "") , "")</f>
      </c>
      <c r="E302">
        <f>IF(O302 = TRUE, IFERROR(POAMROWS!U294, "") , "")</f>
      </c>
      <c r="F302">
        <f>IF(O302 = TRUE, IFERROR(POAMROWS!V294, "") , "")</f>
      </c>
      <c r="G302" s="96"/>
      <c r="H302" s="96"/>
      <c r="I302" s="96"/>
      <c r="J302" s="96"/>
      <c r="K302" s="96"/>
      <c r="L302" s="96"/>
      <c r="M302" s="96"/>
      <c r="N302" s="96"/>
    </row>
    <row r="303" ht="48" customHeight="1" spans="2:14" x14ac:dyDescent="0.25">
      <c r="B303">
        <f>IF(O303 = TRUE, IFERROR(POAMROWS!R295, "") , "")</f>
      </c>
      <c r="C303">
        <f>IF(O303 = TRUE, IFERROR(POAMROWS!S295, "") , "")</f>
      </c>
      <c r="D303">
        <f>IF(O303 = TRUE, IFERROR(POAMROWS!T295, "") , "")</f>
      </c>
      <c r="E303">
        <f>IF(O303 = TRUE, IFERROR(POAMROWS!U295, "") , "")</f>
      </c>
      <c r="F303">
        <f>IF(O303 = TRUE, IFERROR(POAMROWS!V295, "") , "")</f>
      </c>
      <c r="G303" s="96"/>
      <c r="H303" s="96"/>
      <c r="I303" s="96"/>
      <c r="J303" s="96"/>
      <c r="K303" s="96"/>
      <c r="L303" s="96"/>
      <c r="M303" s="96"/>
      <c r="N303" s="96"/>
    </row>
    <row r="304" ht="48" customHeight="1" spans="2:14" x14ac:dyDescent="0.25">
      <c r="B304">
        <f>IF(O304 = TRUE, IFERROR(POAMROWS!R296, "") , "")</f>
      </c>
      <c r="C304">
        <f>IF(O304 = TRUE, IFERROR(POAMROWS!S296, "") , "")</f>
      </c>
      <c r="D304">
        <f>IF(O304 = TRUE, IFERROR(POAMROWS!T296, "") , "")</f>
      </c>
      <c r="E304">
        <f>IF(O304 = TRUE, IFERROR(POAMROWS!U296, "") , "")</f>
      </c>
      <c r="F304">
        <f>IF(O304 = TRUE, IFERROR(POAMROWS!V296, "") , "")</f>
      </c>
      <c r="G304" s="96"/>
      <c r="H304" s="96"/>
      <c r="I304" s="96"/>
      <c r="J304" s="96"/>
      <c r="K304" s="96"/>
      <c r="L304" s="96"/>
      <c r="M304" s="96"/>
      <c r="N304" s="96"/>
    </row>
    <row r="305" ht="48" customHeight="1" spans="2:14" x14ac:dyDescent="0.25">
      <c r="B305">
        <f>IF(O305 = TRUE, IFERROR(POAMROWS!R297, "") , "")</f>
      </c>
      <c r="C305">
        <f>IF(O305 = TRUE, IFERROR(POAMROWS!S297, "") , "")</f>
      </c>
      <c r="D305">
        <f>IF(O305 = TRUE, IFERROR(POAMROWS!T297, "") , "")</f>
      </c>
      <c r="E305">
        <f>IF(O305 = TRUE, IFERROR(POAMROWS!U297, "") , "")</f>
      </c>
      <c r="F305">
        <f>IF(O305 = TRUE, IFERROR(POAMROWS!V297, "") , "")</f>
      </c>
      <c r="G305" s="96"/>
      <c r="H305" s="96"/>
      <c r="I305" s="96"/>
      <c r="J305" s="96"/>
      <c r="K305" s="96"/>
      <c r="L305" s="96"/>
      <c r="M305" s="96"/>
      <c r="N305" s="96"/>
    </row>
    <row r="306" ht="48" customHeight="1" spans="2:14" x14ac:dyDescent="0.25">
      <c r="B306">
        <f>IF(O306 = TRUE, IFERROR(POAMROWS!R298, "") , "")</f>
      </c>
      <c r="C306">
        <f>IF(O306 = TRUE, IFERROR(POAMROWS!S298, "") , "")</f>
      </c>
      <c r="D306">
        <f>IF(O306 = TRUE, IFERROR(POAMROWS!T298, "") , "")</f>
      </c>
      <c r="E306">
        <f>IF(O306 = TRUE, IFERROR(POAMROWS!U298, "") , "")</f>
      </c>
      <c r="F306">
        <f>IF(O306 = TRUE, IFERROR(POAMROWS!V298, "") , "")</f>
      </c>
      <c r="G306" s="96"/>
      <c r="H306" s="96"/>
      <c r="I306" s="96"/>
      <c r="J306" s="96"/>
      <c r="K306" s="96"/>
      <c r="L306" s="96"/>
      <c r="M306" s="96"/>
      <c r="N306" s="96"/>
    </row>
    <row r="307" ht="48" customHeight="1" spans="2:14" x14ac:dyDescent="0.25">
      <c r="B307">
        <f>IF(O307 = TRUE, IFERROR(POAMROWS!R299, "") , "")</f>
      </c>
      <c r="C307">
        <f>IF(O307 = TRUE, IFERROR(POAMROWS!S299, "") , "")</f>
      </c>
      <c r="D307">
        <f>IF(O307 = TRUE, IFERROR(POAMROWS!T299, "") , "")</f>
      </c>
      <c r="E307">
        <f>IF(O307 = TRUE, IFERROR(POAMROWS!U299, "") , "")</f>
      </c>
      <c r="F307">
        <f>IF(O307 = TRUE, IFERROR(POAMROWS!V299, "") , "")</f>
      </c>
      <c r="G307" s="96"/>
      <c r="H307" s="96"/>
      <c r="I307" s="96"/>
      <c r="J307" s="96"/>
      <c r="K307" s="96"/>
      <c r="L307" s="96"/>
      <c r="M307" s="96"/>
      <c r="N307" s="96"/>
    </row>
    <row r="308" ht="48" customHeight="1" spans="2:14" x14ac:dyDescent="0.25">
      <c r="B308">
        <f>IF(O308 = TRUE, IFERROR(POAMROWS!R300, "") , "")</f>
      </c>
      <c r="C308">
        <f>IF(O308 = TRUE, IFERROR(POAMROWS!S300, "") , "")</f>
      </c>
      <c r="D308">
        <f>IF(O308 = TRUE, IFERROR(POAMROWS!T300, "") , "")</f>
      </c>
      <c r="E308">
        <f>IF(O308 = TRUE, IFERROR(POAMROWS!U300, "") , "")</f>
      </c>
      <c r="F308">
        <f>IF(O308 = TRUE, IFERROR(POAMROWS!V300, "") , "")</f>
      </c>
      <c r="G308" s="96"/>
      <c r="H308" s="96"/>
      <c r="I308" s="96"/>
      <c r="J308" s="96"/>
      <c r="K308" s="96"/>
      <c r="L308" s="96"/>
      <c r="M308" s="96"/>
      <c r="N308" s="96"/>
    </row>
    <row r="309" ht="48" customHeight="1" spans="2:14" x14ac:dyDescent="0.25">
      <c r="B309">
        <f>IF(O309 = TRUE, IFERROR(POAMROWS!R301, "") , "")</f>
      </c>
      <c r="C309">
        <f>IF(O309 = TRUE, IFERROR(POAMROWS!S301, "") , "")</f>
      </c>
      <c r="D309">
        <f>IF(O309 = TRUE, IFERROR(POAMROWS!T301, "") , "")</f>
      </c>
      <c r="E309">
        <f>IF(O309 = TRUE, IFERROR(POAMROWS!U301, "") , "")</f>
      </c>
      <c r="F309">
        <f>IF(O309 = TRUE, IFERROR(POAMROWS!V301, "") , "")</f>
      </c>
      <c r="G309" s="96"/>
      <c r="H309" s="96"/>
      <c r="I309" s="96"/>
      <c r="J309" s="96"/>
      <c r="K309" s="96"/>
      <c r="L309" s="96"/>
      <c r="M309" s="96"/>
      <c r="N309" s="96"/>
    </row>
    <row r="310" ht="48" customHeight="1" spans="2:14" x14ac:dyDescent="0.25">
      <c r="B310">
        <f>IF(O310 = TRUE, IFERROR(POAMROWS!R302, "") , "")</f>
      </c>
      <c r="C310">
        <f>IF(O310 = TRUE, IFERROR(POAMROWS!S302, "") , "")</f>
      </c>
      <c r="D310">
        <f>IF(O310 = TRUE, IFERROR(POAMROWS!T302, "") , "")</f>
      </c>
      <c r="E310">
        <f>IF(O310 = TRUE, IFERROR(POAMROWS!U302, "") , "")</f>
      </c>
      <c r="F310">
        <f>IF(O310 = TRUE, IFERROR(POAMROWS!V302, "") , "")</f>
      </c>
      <c r="G310" s="96"/>
      <c r="H310" s="96"/>
      <c r="I310" s="96"/>
      <c r="J310" s="96"/>
      <c r="K310" s="96"/>
      <c r="L310" s="96"/>
      <c r="M310" s="96"/>
      <c r="N310" s="96"/>
    </row>
    <row r="311" ht="48" customHeight="1" spans="2:14" x14ac:dyDescent="0.25">
      <c r="B311">
        <f>IF(O311 = TRUE, IFERROR(POAMROWS!R303, "") , "")</f>
      </c>
      <c r="C311">
        <f>IF(O311 = TRUE, IFERROR(POAMROWS!S303, "") , "")</f>
      </c>
      <c r="D311">
        <f>IF(O311 = TRUE, IFERROR(POAMROWS!T303, "") , "")</f>
      </c>
      <c r="E311">
        <f>IF(O311 = TRUE, IFERROR(POAMROWS!U303, "") , "")</f>
      </c>
      <c r="F311">
        <f>IF(O311 = TRUE, IFERROR(POAMROWS!V303, "") , "")</f>
      </c>
      <c r="G311" s="96"/>
      <c r="H311" s="96"/>
      <c r="I311" s="96"/>
      <c r="J311" s="96"/>
      <c r="K311" s="96"/>
      <c r="L311" s="96"/>
      <c r="M311" s="96"/>
      <c r="N311" s="96"/>
    </row>
    <row r="312" ht="48" customHeight="1" spans="2:14" x14ac:dyDescent="0.25">
      <c r="B312">
        <f>IF(O312 = TRUE, IFERROR(POAMROWS!R304, "") , "")</f>
      </c>
      <c r="C312">
        <f>IF(O312 = TRUE, IFERROR(POAMROWS!S304, "") , "")</f>
      </c>
      <c r="D312">
        <f>IF(O312 = TRUE, IFERROR(POAMROWS!T304, "") , "")</f>
      </c>
      <c r="E312">
        <f>IF(O312 = TRUE, IFERROR(POAMROWS!U304, "") , "")</f>
      </c>
      <c r="F312">
        <f>IF(O312 = TRUE, IFERROR(POAMROWS!V304, "") , "")</f>
      </c>
      <c r="G312" s="96"/>
      <c r="H312" s="96"/>
      <c r="I312" s="96"/>
      <c r="J312" s="96"/>
      <c r="K312" s="96"/>
      <c r="L312" s="96"/>
      <c r="M312" s="96"/>
      <c r="N312" s="96"/>
    </row>
    <row r="313" ht="48" customHeight="1" spans="2:14" x14ac:dyDescent="0.25">
      <c r="B313">
        <f>IF(O313 = TRUE, IFERROR(POAMROWS!R305, "") , "")</f>
      </c>
      <c r="C313">
        <f>IF(O313 = TRUE, IFERROR(POAMROWS!S305, "") , "")</f>
      </c>
      <c r="D313">
        <f>IF(O313 = TRUE, IFERROR(POAMROWS!T305, "") , "")</f>
      </c>
      <c r="E313">
        <f>IF(O313 = TRUE, IFERROR(POAMROWS!U305, "") , "")</f>
      </c>
      <c r="F313">
        <f>IF(O313 = TRUE, IFERROR(POAMROWS!V305, "") , "")</f>
      </c>
      <c r="G313" s="96"/>
      <c r="H313" s="96"/>
      <c r="I313" s="96"/>
      <c r="J313" s="96"/>
      <c r="K313" s="96"/>
      <c r="L313" s="96"/>
      <c r="M313" s="96"/>
      <c r="N313" s="96"/>
    </row>
    <row r="314" ht="48" customHeight="1" spans="2:14" x14ac:dyDescent="0.25">
      <c r="B314">
        <f>IF(O314 = TRUE, IFERROR(POAMROWS!R306, "") , "")</f>
      </c>
      <c r="C314">
        <f>IF(O314 = TRUE, IFERROR(POAMROWS!S306, "") , "")</f>
      </c>
      <c r="D314">
        <f>IF(O314 = TRUE, IFERROR(POAMROWS!T306, "") , "")</f>
      </c>
      <c r="E314">
        <f>IF(O314 = TRUE, IFERROR(POAMROWS!U306, "") , "")</f>
      </c>
      <c r="F314">
        <f>IF(O314 = TRUE, IFERROR(POAMROWS!V306, "") , "")</f>
      </c>
      <c r="G314" s="96"/>
      <c r="H314" s="96"/>
      <c r="I314" s="96"/>
      <c r="J314" s="96"/>
      <c r="K314" s="96"/>
      <c r="L314" s="96"/>
      <c r="M314" s="96"/>
      <c r="N314" s="96"/>
    </row>
    <row r="315" ht="48" customHeight="1" spans="2:14" x14ac:dyDescent="0.25">
      <c r="B315">
        <f>IF(O315 = TRUE, IFERROR(POAMROWS!R307, "") , "")</f>
      </c>
      <c r="C315">
        <f>IF(O315 = TRUE, IFERROR(POAMROWS!S307, "") , "")</f>
      </c>
      <c r="D315">
        <f>IF(O315 = TRUE, IFERROR(POAMROWS!T307, "") , "")</f>
      </c>
      <c r="E315">
        <f>IF(O315 = TRUE, IFERROR(POAMROWS!U307, "") , "")</f>
      </c>
      <c r="F315">
        <f>IF(O315 = TRUE, IFERROR(POAMROWS!V307, "") , "")</f>
      </c>
      <c r="G315" s="96"/>
      <c r="H315" s="96"/>
      <c r="I315" s="96"/>
      <c r="J315" s="96"/>
      <c r="K315" s="96"/>
      <c r="L315" s="96"/>
      <c r="M315" s="96"/>
      <c r="N315" s="96"/>
    </row>
    <row r="316" ht="48" customHeight="1" spans="2:14" x14ac:dyDescent="0.25">
      <c r="B316">
        <f>IF(O316 = TRUE, IFERROR(POAMROWS!R308, "") , "")</f>
      </c>
      <c r="C316">
        <f>IF(O316 = TRUE, IFERROR(POAMROWS!S308, "") , "")</f>
      </c>
      <c r="D316">
        <f>IF(O316 = TRUE, IFERROR(POAMROWS!T308, "") , "")</f>
      </c>
      <c r="E316">
        <f>IF(O316 = TRUE, IFERROR(POAMROWS!U308, "") , "")</f>
      </c>
      <c r="F316">
        <f>IF(O316 = TRUE, IFERROR(POAMROWS!V308, "") , "")</f>
      </c>
      <c r="G316" s="96"/>
      <c r="H316" s="96"/>
      <c r="I316" s="96"/>
      <c r="J316" s="96"/>
      <c r="K316" s="96"/>
      <c r="L316" s="96"/>
      <c r="M316" s="96"/>
      <c r="N316" s="96"/>
    </row>
    <row r="317" ht="48" customHeight="1" spans="2:14" x14ac:dyDescent="0.25">
      <c r="B317">
        <f>IF(O317 = TRUE, IFERROR(POAMROWS!R309, "") , "")</f>
      </c>
      <c r="C317">
        <f>IF(O317 = TRUE, IFERROR(POAMROWS!S309, "") , "")</f>
      </c>
      <c r="D317">
        <f>IF(O317 = TRUE, IFERROR(POAMROWS!T309, "") , "")</f>
      </c>
      <c r="E317">
        <f>IF(O317 = TRUE, IFERROR(POAMROWS!U309, "") , "")</f>
      </c>
      <c r="F317">
        <f>IF(O317 = TRUE, IFERROR(POAMROWS!V309, "") , "")</f>
      </c>
      <c r="G317" s="96"/>
      <c r="H317" s="96"/>
      <c r="I317" s="96"/>
      <c r="J317" s="96"/>
      <c r="K317" s="96"/>
      <c r="L317" s="96"/>
      <c r="M317" s="96"/>
      <c r="N317" s="96"/>
    </row>
    <row r="318" ht="48" customHeight="1" spans="2:14" x14ac:dyDescent="0.25">
      <c r="B318">
        <f>IF(O318 = TRUE, IFERROR(POAMROWS!R310, "") , "")</f>
      </c>
      <c r="C318">
        <f>IF(O318 = TRUE, IFERROR(POAMROWS!S310, "") , "")</f>
      </c>
      <c r="D318">
        <f>IF(O318 = TRUE, IFERROR(POAMROWS!T310, "") , "")</f>
      </c>
      <c r="E318">
        <f>IF(O318 = TRUE, IFERROR(POAMROWS!U310, "") , "")</f>
      </c>
      <c r="F318">
        <f>IF(O318 = TRUE, IFERROR(POAMROWS!V310, "") , "")</f>
      </c>
      <c r="G318" s="96"/>
      <c r="H318" s="96"/>
      <c r="I318" s="96"/>
      <c r="J318" s="96"/>
      <c r="K318" s="96"/>
      <c r="L318" s="96"/>
      <c r="M318" s="96"/>
      <c r="N318" s="96"/>
    </row>
    <row r="319" ht="48" customHeight="1" spans="2:14" x14ac:dyDescent="0.25">
      <c r="B319">
        <f>IF(O319 = TRUE, IFERROR(POAMROWS!R311, "") , "")</f>
      </c>
      <c r="C319">
        <f>IF(O319 = TRUE, IFERROR(POAMROWS!S311, "") , "")</f>
      </c>
      <c r="D319">
        <f>IF(O319 = TRUE, IFERROR(POAMROWS!T311, "") , "")</f>
      </c>
      <c r="E319">
        <f>IF(O319 = TRUE, IFERROR(POAMROWS!U311, "") , "")</f>
      </c>
      <c r="F319">
        <f>IF(O319 = TRUE, IFERROR(POAMROWS!V311, "") , "")</f>
      </c>
      <c r="G319" s="96"/>
      <c r="H319" s="96"/>
      <c r="I319" s="96"/>
      <c r="J319" s="96"/>
      <c r="K319" s="96"/>
      <c r="L319" s="96"/>
      <c r="M319" s="96"/>
      <c r="N319" s="96"/>
    </row>
    <row r="320" ht="48" customHeight="1" spans="2:14" x14ac:dyDescent="0.25">
      <c r="B320">
        <f>IF(O320 = TRUE, IFERROR(POAMROWS!R312, "") , "")</f>
      </c>
      <c r="C320">
        <f>IF(O320 = TRUE, IFERROR(POAMROWS!S312, "") , "")</f>
      </c>
      <c r="D320">
        <f>IF(O320 = TRUE, IFERROR(POAMROWS!T312, "") , "")</f>
      </c>
      <c r="E320">
        <f>IF(O320 = TRUE, IFERROR(POAMROWS!U312, "") , "")</f>
      </c>
      <c r="F320">
        <f>IF(O320 = TRUE, IFERROR(POAMROWS!V312, "") , "")</f>
      </c>
      <c r="G320" s="96"/>
      <c r="H320" s="96"/>
      <c r="I320" s="96"/>
      <c r="J320" s="96"/>
      <c r="K320" s="96"/>
      <c r="L320" s="96"/>
      <c r="M320" s="96"/>
      <c r="N320" s="96"/>
    </row>
    <row r="321" ht="48" customHeight="1" spans="2:14" x14ac:dyDescent="0.25">
      <c r="B321">
        <f>IF(O321 = TRUE, IFERROR(POAMROWS!R313, "") , "")</f>
      </c>
      <c r="C321">
        <f>IF(O321 = TRUE, IFERROR(POAMROWS!S313, "") , "")</f>
      </c>
      <c r="D321">
        <f>IF(O321 = TRUE, IFERROR(POAMROWS!T313, "") , "")</f>
      </c>
      <c r="E321">
        <f>IF(O321 = TRUE, IFERROR(POAMROWS!U313, "") , "")</f>
      </c>
      <c r="F321">
        <f>IF(O321 = TRUE, IFERROR(POAMROWS!V313, "") , "")</f>
      </c>
      <c r="G321" s="96"/>
      <c r="H321" s="96"/>
      <c r="I321" s="96"/>
      <c r="J321" s="96"/>
      <c r="K321" s="96"/>
      <c r="L321" s="96"/>
      <c r="M321" s="96"/>
      <c r="N321" s="96"/>
    </row>
    <row r="322" ht="48" customHeight="1" spans="2:14" x14ac:dyDescent="0.25">
      <c r="B322">
        <f>IF(O322 = TRUE, IFERROR(POAMROWS!R314, "") , "")</f>
      </c>
      <c r="C322">
        <f>IF(O322 = TRUE, IFERROR(POAMROWS!S314, "") , "")</f>
      </c>
      <c r="D322">
        <f>IF(O322 = TRUE, IFERROR(POAMROWS!T314, "") , "")</f>
      </c>
      <c r="E322">
        <f>IF(O322 = TRUE, IFERROR(POAMROWS!U314, "") , "")</f>
      </c>
      <c r="F322">
        <f>IF(O322 = TRUE, IFERROR(POAMROWS!V314, "") , "")</f>
      </c>
      <c r="G322" s="96"/>
      <c r="H322" s="96"/>
      <c r="I322" s="96"/>
      <c r="J322" s="96"/>
      <c r="K322" s="96"/>
      <c r="L322" s="96"/>
      <c r="M322" s="96"/>
      <c r="N322" s="96"/>
    </row>
    <row r="323" ht="48" customHeight="1" spans="2:14" x14ac:dyDescent="0.25">
      <c r="B323">
        <f>IF(O323 = TRUE, IFERROR(POAMROWS!R315, "") , "")</f>
      </c>
      <c r="C323">
        <f>IF(O323 = TRUE, IFERROR(POAMROWS!S315, "") , "")</f>
      </c>
      <c r="D323">
        <f>IF(O323 = TRUE, IFERROR(POAMROWS!T315, "") , "")</f>
      </c>
      <c r="E323">
        <f>IF(O323 = TRUE, IFERROR(POAMROWS!U315, "") , "")</f>
      </c>
      <c r="F323">
        <f>IF(O323 = TRUE, IFERROR(POAMROWS!V315, "") , "")</f>
      </c>
      <c r="G323" s="96"/>
      <c r="H323" s="96"/>
      <c r="I323" s="96"/>
      <c r="J323" s="96"/>
      <c r="K323" s="96"/>
      <c r="L323" s="96"/>
      <c r="M323" s="96"/>
      <c r="N323" s="96"/>
    </row>
    <row r="324" ht="48" customHeight="1" spans="2:14" x14ac:dyDescent="0.25">
      <c r="B324">
        <f>IF(O324 = TRUE, IFERROR(POAMROWS!R316, "") , "")</f>
      </c>
      <c r="C324">
        <f>IF(O324 = TRUE, IFERROR(POAMROWS!S316, "") , "")</f>
      </c>
      <c r="D324">
        <f>IF(O324 = TRUE, IFERROR(POAMROWS!T316, "") , "")</f>
      </c>
      <c r="E324">
        <f>IF(O324 = TRUE, IFERROR(POAMROWS!U316, "") , "")</f>
      </c>
      <c r="F324">
        <f>IF(O324 = TRUE, IFERROR(POAMROWS!V316, "") , "")</f>
      </c>
      <c r="G324" s="96"/>
      <c r="H324" s="96"/>
      <c r="I324" s="96"/>
      <c r="J324" s="96"/>
      <c r="K324" s="96"/>
      <c r="L324" s="96"/>
      <c r="M324" s="96"/>
      <c r="N324" s="96"/>
    </row>
    <row r="325" ht="48" customHeight="1" spans="2:14" x14ac:dyDescent="0.25">
      <c r="B325">
        <f>IF(O325 = TRUE, IFERROR(POAMROWS!R317, "") , "")</f>
      </c>
      <c r="C325">
        <f>IF(O325 = TRUE, IFERROR(POAMROWS!S317, "") , "")</f>
      </c>
      <c r="D325">
        <f>IF(O325 = TRUE, IFERROR(POAMROWS!T317, "") , "")</f>
      </c>
      <c r="E325">
        <f>IF(O325 = TRUE, IFERROR(POAMROWS!U317, "") , "")</f>
      </c>
      <c r="F325">
        <f>IF(O325 = TRUE, IFERROR(POAMROWS!V317, "") , "")</f>
      </c>
      <c r="G325" s="96"/>
      <c r="H325" s="96"/>
      <c r="I325" s="96"/>
      <c r="J325" s="96"/>
      <c r="K325" s="96"/>
      <c r="L325" s="96"/>
      <c r="M325" s="96"/>
      <c r="N325" s="96"/>
    </row>
    <row r="326" ht="48" customHeight="1" spans="2:14" x14ac:dyDescent="0.25">
      <c r="B326">
        <f>IF(O326 = TRUE, IFERROR(POAMROWS!R318, "") , "")</f>
      </c>
      <c r="C326">
        <f>IF(O326 = TRUE, IFERROR(POAMROWS!S318, "") , "")</f>
      </c>
      <c r="D326">
        <f>IF(O326 = TRUE, IFERROR(POAMROWS!T318, "") , "")</f>
      </c>
      <c r="E326">
        <f>IF(O326 = TRUE, IFERROR(POAMROWS!U318, "") , "")</f>
      </c>
      <c r="F326">
        <f>IF(O326 = TRUE, IFERROR(POAMROWS!V318, "") , "")</f>
      </c>
      <c r="G326" s="96"/>
      <c r="H326" s="96"/>
      <c r="I326" s="96"/>
      <c r="J326" s="96"/>
      <c r="K326" s="96"/>
      <c r="L326" s="96"/>
      <c r="M326" s="96"/>
      <c r="N326" s="96"/>
    </row>
    <row r="327" ht="48" customHeight="1" spans="2:14" x14ac:dyDescent="0.25">
      <c r="B327">
        <f>IF(O327 = TRUE, IFERROR(POAMROWS!R319, "") , "")</f>
      </c>
      <c r="C327">
        <f>IF(O327 = TRUE, IFERROR(POAMROWS!S319, "") , "")</f>
      </c>
      <c r="D327">
        <f>IF(O327 = TRUE, IFERROR(POAMROWS!T319, "") , "")</f>
      </c>
      <c r="E327">
        <f>IF(O327 = TRUE, IFERROR(POAMROWS!U319, "") , "")</f>
      </c>
      <c r="F327">
        <f>IF(O327 = TRUE, IFERROR(POAMROWS!V319, "") , "")</f>
      </c>
      <c r="G327" s="96"/>
      <c r="H327" s="96"/>
      <c r="I327" s="96"/>
      <c r="J327" s="96"/>
      <c r="K327" s="96"/>
      <c r="L327" s="96"/>
      <c r="M327" s="96"/>
      <c r="N327" s="96"/>
    </row>
    <row r="328" ht="48" customHeight="1" spans="2:14" x14ac:dyDescent="0.25">
      <c r="B328">
        <f>IF(O328 = TRUE, IFERROR(POAMROWS!R320, "") , "")</f>
      </c>
      <c r="C328">
        <f>IF(O328 = TRUE, IFERROR(POAMROWS!S320, "") , "")</f>
      </c>
      <c r="D328">
        <f>IF(O328 = TRUE, IFERROR(POAMROWS!T320, "") , "")</f>
      </c>
      <c r="E328">
        <f>IF(O328 = TRUE, IFERROR(POAMROWS!U320, "") , "")</f>
      </c>
      <c r="F328">
        <f>IF(O328 = TRUE, IFERROR(POAMROWS!V320, "") , "")</f>
      </c>
      <c r="G328" s="96"/>
      <c r="H328" s="96"/>
      <c r="I328" s="96"/>
      <c r="J328" s="96"/>
      <c r="K328" s="96"/>
      <c r="L328" s="96"/>
      <c r="M328" s="96"/>
      <c r="N328" s="96"/>
    </row>
    <row r="329" ht="48" customHeight="1" spans="2:14" x14ac:dyDescent="0.25">
      <c r="B329">
        <f>IF(O329 = TRUE, IFERROR(POAMROWS!R321, "") , "")</f>
      </c>
      <c r="C329">
        <f>IF(O329 = TRUE, IFERROR(POAMROWS!S321, "") , "")</f>
      </c>
      <c r="D329">
        <f>IF(O329 = TRUE, IFERROR(POAMROWS!T321, "") , "")</f>
      </c>
      <c r="E329">
        <f>IF(O329 = TRUE, IFERROR(POAMROWS!U321, "") , "")</f>
      </c>
      <c r="F329">
        <f>IF(O329 = TRUE, IFERROR(POAMROWS!V321, "") , "")</f>
      </c>
      <c r="G329" s="96"/>
      <c r="H329" s="96"/>
      <c r="I329" s="96"/>
      <c r="J329" s="96"/>
      <c r="K329" s="96"/>
      <c r="L329" s="96"/>
      <c r="M329" s="96"/>
      <c r="N329" s="96"/>
    </row>
    <row r="330" ht="48" customHeight="1" spans="2:14" x14ac:dyDescent="0.25">
      <c r="B330">
        <f>IF(O330 = TRUE, IFERROR(POAMROWS!R322, "") , "")</f>
      </c>
      <c r="C330">
        <f>IF(O330 = TRUE, IFERROR(POAMROWS!S322, "") , "")</f>
      </c>
      <c r="D330">
        <f>IF(O330 = TRUE, IFERROR(POAMROWS!T322, "") , "")</f>
      </c>
      <c r="E330">
        <f>IF(O330 = TRUE, IFERROR(POAMROWS!U322, "") , "")</f>
      </c>
      <c r="F330">
        <f>IF(O330 = TRUE, IFERROR(POAMROWS!V322, "") , "")</f>
      </c>
      <c r="G330" s="96"/>
      <c r="H330" s="96"/>
      <c r="I330" s="96"/>
      <c r="J330" s="96"/>
      <c r="K330" s="96"/>
      <c r="L330" s="96"/>
      <c r="M330" s="96"/>
      <c r="N330" s="96"/>
    </row>
    <row r="331" ht="48" customHeight="1" spans="2:14" x14ac:dyDescent="0.25">
      <c r="B331">
        <f>IF(O331 = TRUE, IFERROR(POAMROWS!R323, "") , "")</f>
      </c>
      <c r="C331">
        <f>IF(O331 = TRUE, IFERROR(POAMROWS!S323, "") , "")</f>
      </c>
      <c r="D331">
        <f>IF(O331 = TRUE, IFERROR(POAMROWS!T323, "") , "")</f>
      </c>
      <c r="E331">
        <f>IF(O331 = TRUE, IFERROR(POAMROWS!U323, "") , "")</f>
      </c>
      <c r="F331">
        <f>IF(O331 = TRUE, IFERROR(POAMROWS!V323, "") , "")</f>
      </c>
      <c r="G331" s="96"/>
      <c r="H331" s="96"/>
      <c r="I331" s="96"/>
      <c r="J331" s="96"/>
      <c r="K331" s="96"/>
      <c r="L331" s="96"/>
      <c r="M331" s="96"/>
      <c r="N331" s="96"/>
    </row>
    <row r="332" ht="48" customHeight="1" spans="2:14" x14ac:dyDescent="0.25">
      <c r="B332">
        <f>IF(O332 = TRUE, IFERROR(POAMROWS!R324, "") , "")</f>
      </c>
      <c r="C332">
        <f>IF(O332 = TRUE, IFERROR(POAMROWS!S324, "") , "")</f>
      </c>
      <c r="D332">
        <f>IF(O332 = TRUE, IFERROR(POAMROWS!T324, "") , "")</f>
      </c>
      <c r="E332">
        <f>IF(O332 = TRUE, IFERROR(POAMROWS!U324, "") , "")</f>
      </c>
      <c r="F332">
        <f>IF(O332 = TRUE, IFERROR(POAMROWS!V324, "") , "")</f>
      </c>
      <c r="G332" s="96"/>
      <c r="H332" s="96"/>
      <c r="I332" s="96"/>
      <c r="J332" s="96"/>
      <c r="K332" s="96"/>
      <c r="L332" s="96"/>
      <c r="M332" s="96"/>
      <c r="N332" s="96"/>
    </row>
    <row r="333" ht="48" customHeight="1" spans="2:14" x14ac:dyDescent="0.25">
      <c r="B333">
        <f>IF(O333 = TRUE, IFERROR(POAMROWS!R325, "") , "")</f>
      </c>
      <c r="C333">
        <f>IF(O333 = TRUE, IFERROR(POAMROWS!S325, "") , "")</f>
      </c>
      <c r="D333">
        <f>IF(O333 = TRUE, IFERROR(POAMROWS!T325, "") , "")</f>
      </c>
      <c r="E333">
        <f>IF(O333 = TRUE, IFERROR(POAMROWS!U325, "") , "")</f>
      </c>
      <c r="F333">
        <f>IF(O333 = TRUE, IFERROR(POAMROWS!V325, "") , "")</f>
      </c>
      <c r="G333" s="96"/>
      <c r="H333" s="96"/>
      <c r="I333" s="96"/>
      <c r="J333" s="96"/>
      <c r="K333" s="96"/>
      <c r="L333" s="96"/>
      <c r="M333" s="96"/>
      <c r="N333" s="96"/>
    </row>
    <row r="334" ht="48" customHeight="1" spans="2:14" x14ac:dyDescent="0.25">
      <c r="B334">
        <f>IF(O334 = TRUE, IFERROR(POAMROWS!R326, "") , "")</f>
      </c>
      <c r="C334">
        <f>IF(O334 = TRUE, IFERROR(POAMROWS!S326, "") , "")</f>
      </c>
      <c r="D334">
        <f>IF(O334 = TRUE, IFERROR(POAMROWS!T326, "") , "")</f>
      </c>
      <c r="E334">
        <f>IF(O334 = TRUE, IFERROR(POAMROWS!U326, "") , "")</f>
      </c>
      <c r="F334">
        <f>IF(O334 = TRUE, IFERROR(POAMROWS!V326, "") , "")</f>
      </c>
      <c r="G334" s="96"/>
      <c r="H334" s="96"/>
      <c r="I334" s="96"/>
      <c r="J334" s="96"/>
      <c r="K334" s="96"/>
      <c r="L334" s="96"/>
      <c r="M334" s="96"/>
      <c r="N334" s="96"/>
    </row>
    <row r="335" ht="48" customHeight="1" spans="2:14" x14ac:dyDescent="0.25">
      <c r="B335">
        <f>IF(O335 = TRUE, IFERROR(POAMROWS!R327, "") , "")</f>
      </c>
      <c r="C335">
        <f>IF(O335 = TRUE, IFERROR(POAMROWS!S327, "") , "")</f>
      </c>
      <c r="D335">
        <f>IF(O335 = TRUE, IFERROR(POAMROWS!T327, "") , "")</f>
      </c>
      <c r="E335">
        <f>IF(O335 = TRUE, IFERROR(POAMROWS!U327, "") , "")</f>
      </c>
      <c r="F335">
        <f>IF(O335 = TRUE, IFERROR(POAMROWS!V327, "") , "")</f>
      </c>
      <c r="G335" s="96"/>
      <c r="H335" s="96"/>
      <c r="I335" s="96"/>
      <c r="J335" s="96"/>
      <c r="K335" s="96"/>
      <c r="L335" s="96"/>
      <c r="M335" s="96"/>
      <c r="N335" s="96"/>
    </row>
    <row r="336" ht="48" customHeight="1" spans="2:14" x14ac:dyDescent="0.25">
      <c r="B336">
        <f>IF(O336 = TRUE, IFERROR(POAMROWS!R328, "") , "")</f>
      </c>
      <c r="C336">
        <f>IF(O336 = TRUE, IFERROR(POAMROWS!S328, "") , "")</f>
      </c>
      <c r="D336">
        <f>IF(O336 = TRUE, IFERROR(POAMROWS!T328, "") , "")</f>
      </c>
      <c r="E336">
        <f>IF(O336 = TRUE, IFERROR(POAMROWS!U328, "") , "")</f>
      </c>
      <c r="F336">
        <f>IF(O336 = TRUE, IFERROR(POAMROWS!V328, "") , "")</f>
      </c>
      <c r="G336" s="96"/>
      <c r="H336" s="96"/>
      <c r="I336" s="96"/>
      <c r="J336" s="96"/>
      <c r="K336" s="96"/>
      <c r="L336" s="96"/>
      <c r="M336" s="96"/>
      <c r="N336" s="96"/>
    </row>
    <row r="337" ht="48" customHeight="1" spans="2:14" x14ac:dyDescent="0.25">
      <c r="B337">
        <f>IF(O337 = TRUE, IFERROR(POAMROWS!R329, "") , "")</f>
      </c>
      <c r="C337">
        <f>IF(O337 = TRUE, IFERROR(POAMROWS!S329, "") , "")</f>
      </c>
      <c r="D337">
        <f>IF(O337 = TRUE, IFERROR(POAMROWS!T329, "") , "")</f>
      </c>
      <c r="E337">
        <f>IF(O337 = TRUE, IFERROR(POAMROWS!U329, "") , "")</f>
      </c>
      <c r="F337">
        <f>IF(O337 = TRUE, IFERROR(POAMROWS!V329, "") , "")</f>
      </c>
      <c r="G337" s="96"/>
      <c r="H337" s="96"/>
      <c r="I337" s="96"/>
      <c r="J337" s="96"/>
      <c r="K337" s="96"/>
      <c r="L337" s="96"/>
      <c r="M337" s="96"/>
      <c r="N337" s="96"/>
    </row>
    <row r="338" ht="48" customHeight="1" spans="2:14" x14ac:dyDescent="0.25">
      <c r="B338">
        <f>IF(O338 = TRUE, IFERROR(POAMROWS!R330, "") , "")</f>
      </c>
      <c r="C338">
        <f>IF(O338 = TRUE, IFERROR(POAMROWS!S330, "") , "")</f>
      </c>
      <c r="D338">
        <f>IF(O338 = TRUE, IFERROR(POAMROWS!T330, "") , "")</f>
      </c>
      <c r="E338">
        <f>IF(O338 = TRUE, IFERROR(POAMROWS!U330, "") , "")</f>
      </c>
      <c r="F338">
        <f>IF(O338 = TRUE, IFERROR(POAMROWS!V330, "") , "")</f>
      </c>
      <c r="G338" s="96"/>
      <c r="H338" s="96"/>
      <c r="I338" s="96"/>
      <c r="J338" s="96"/>
      <c r="K338" s="96"/>
      <c r="L338" s="96"/>
      <c r="M338" s="96"/>
      <c r="N338" s="96"/>
    </row>
    <row r="339" ht="48" customHeight="1" spans="2:14" x14ac:dyDescent="0.25">
      <c r="B339">
        <f>IF(O339 = TRUE, IFERROR(POAMROWS!R331, "") , "")</f>
      </c>
      <c r="C339">
        <f>IF(O339 = TRUE, IFERROR(POAMROWS!S331, "") , "")</f>
      </c>
      <c r="D339">
        <f>IF(O339 = TRUE, IFERROR(POAMROWS!T331, "") , "")</f>
      </c>
      <c r="E339">
        <f>IF(O339 = TRUE, IFERROR(POAMROWS!U331, "") , "")</f>
      </c>
      <c r="F339">
        <f>IF(O339 = TRUE, IFERROR(POAMROWS!V331, "") , "")</f>
      </c>
      <c r="G339" s="96"/>
      <c r="H339" s="96"/>
      <c r="I339" s="96"/>
      <c r="J339" s="96"/>
      <c r="K339" s="96"/>
      <c r="L339" s="96"/>
      <c r="M339" s="96"/>
      <c r="N339" s="96"/>
    </row>
    <row r="340" ht="48" customHeight="1" spans="2:14" x14ac:dyDescent="0.25">
      <c r="B340">
        <f>IF(O340 = TRUE, IFERROR(POAMROWS!R332, "") , "")</f>
      </c>
      <c r="C340">
        <f>IF(O340 = TRUE, IFERROR(POAMROWS!S332, "") , "")</f>
      </c>
      <c r="D340">
        <f>IF(O340 = TRUE, IFERROR(POAMROWS!T332, "") , "")</f>
      </c>
      <c r="E340">
        <f>IF(O340 = TRUE, IFERROR(POAMROWS!U332, "") , "")</f>
      </c>
      <c r="F340">
        <f>IF(O340 = TRUE, IFERROR(POAMROWS!V332, "") , "")</f>
      </c>
      <c r="G340" s="96"/>
      <c r="H340" s="96"/>
      <c r="I340" s="96"/>
      <c r="J340" s="96"/>
      <c r="K340" s="96"/>
      <c r="L340" s="96"/>
      <c r="M340" s="96"/>
      <c r="N340" s="96"/>
    </row>
    <row r="341" ht="48" customHeight="1" spans="2:14" x14ac:dyDescent="0.25">
      <c r="B341">
        <f>IF(O341 = TRUE, IFERROR(POAMROWS!R333, "") , "")</f>
      </c>
      <c r="C341">
        <f>IF(O341 = TRUE, IFERROR(POAMROWS!S333, "") , "")</f>
      </c>
      <c r="D341">
        <f>IF(O341 = TRUE, IFERROR(POAMROWS!T333, "") , "")</f>
      </c>
      <c r="E341">
        <f>IF(O341 = TRUE, IFERROR(POAMROWS!U333, "") , "")</f>
      </c>
      <c r="F341">
        <f>IF(O341 = TRUE, IFERROR(POAMROWS!V333, "") , "")</f>
      </c>
      <c r="G341" s="96"/>
      <c r="H341" s="96"/>
      <c r="I341" s="96"/>
      <c r="J341" s="96"/>
      <c r="K341" s="96"/>
      <c r="L341" s="96"/>
      <c r="M341" s="96"/>
      <c r="N341" s="96"/>
    </row>
    <row r="342" ht="48" customHeight="1" spans="2:14" x14ac:dyDescent="0.25">
      <c r="B342">
        <f>IF(O342 = TRUE, IFERROR(POAMROWS!R334, "") , "")</f>
      </c>
      <c r="C342">
        <f>IF(O342 = TRUE, IFERROR(POAMROWS!S334, "") , "")</f>
      </c>
      <c r="D342">
        <f>IF(O342 = TRUE, IFERROR(POAMROWS!T334, "") , "")</f>
      </c>
      <c r="E342">
        <f>IF(O342 = TRUE, IFERROR(POAMROWS!U334, "") , "")</f>
      </c>
      <c r="F342">
        <f>IF(O342 = TRUE, IFERROR(POAMROWS!V334, "") , "")</f>
      </c>
      <c r="G342" s="96"/>
      <c r="H342" s="96"/>
      <c r="I342" s="96"/>
      <c r="J342" s="96"/>
      <c r="K342" s="96"/>
      <c r="L342" s="96"/>
      <c r="M342" s="96"/>
      <c r="N342" s="96"/>
    </row>
    <row r="343" ht="48" customHeight="1" spans="2:14" x14ac:dyDescent="0.25">
      <c r="B343">
        <f>IF(O343 = TRUE, IFERROR(POAMROWS!R335, "") , "")</f>
      </c>
      <c r="C343">
        <f>IF(O343 = TRUE, IFERROR(POAMROWS!S335, "") , "")</f>
      </c>
      <c r="D343">
        <f>IF(O343 = TRUE, IFERROR(POAMROWS!T335, "") , "")</f>
      </c>
      <c r="E343">
        <f>IF(O343 = TRUE, IFERROR(POAMROWS!U335, "") , "")</f>
      </c>
      <c r="F343">
        <f>IF(O343 = TRUE, IFERROR(POAMROWS!V335, "") , "")</f>
      </c>
      <c r="G343" s="96"/>
      <c r="H343" s="96"/>
      <c r="I343" s="96"/>
      <c r="J343" s="96"/>
      <c r="K343" s="96"/>
      <c r="L343" s="96"/>
      <c r="M343" s="96"/>
      <c r="N343" s="96"/>
    </row>
    <row r="344" ht="48" customHeight="1" spans="2:14" x14ac:dyDescent="0.25">
      <c r="B344">
        <f>IF(O344 = TRUE, IFERROR(POAMROWS!R336, "") , "")</f>
      </c>
      <c r="C344">
        <f>IF(O344 = TRUE, IFERROR(POAMROWS!S336, "") , "")</f>
      </c>
      <c r="D344">
        <f>IF(O344 = TRUE, IFERROR(POAMROWS!T336, "") , "")</f>
      </c>
      <c r="E344">
        <f>IF(O344 = TRUE, IFERROR(POAMROWS!U336, "") , "")</f>
      </c>
      <c r="F344">
        <f>IF(O344 = TRUE, IFERROR(POAMROWS!V336, "") , "")</f>
      </c>
      <c r="G344" s="96"/>
      <c r="H344" s="96"/>
      <c r="I344" s="96"/>
      <c r="J344" s="96"/>
      <c r="K344" s="96"/>
      <c r="L344" s="96"/>
      <c r="M344" s="96"/>
      <c r="N344" s="96"/>
    </row>
    <row r="345" ht="48" customHeight="1" spans="2:14" x14ac:dyDescent="0.25">
      <c r="B345">
        <f>IF(O345 = TRUE, IFERROR(POAMROWS!R337, "") , "")</f>
      </c>
      <c r="C345">
        <f>IF(O345 = TRUE, IFERROR(POAMROWS!S337, "") , "")</f>
      </c>
      <c r="D345">
        <f>IF(O345 = TRUE, IFERROR(POAMROWS!T337, "") , "")</f>
      </c>
      <c r="E345">
        <f>IF(O345 = TRUE, IFERROR(POAMROWS!U337, "") , "")</f>
      </c>
      <c r="F345">
        <f>IF(O345 = TRUE, IFERROR(POAMROWS!V337, "") , "")</f>
      </c>
      <c r="G345" s="96"/>
      <c r="H345" s="96"/>
      <c r="I345" s="96"/>
      <c r="J345" s="96"/>
      <c r="K345" s="96"/>
      <c r="L345" s="96"/>
      <c r="M345" s="96"/>
      <c r="N345" s="96"/>
    </row>
    <row r="346" ht="48" customHeight="1" spans="2:14" x14ac:dyDescent="0.25">
      <c r="B346">
        <f>IF(O346 = TRUE, IFERROR(POAMROWS!R338, "") , "")</f>
      </c>
      <c r="C346">
        <f>IF(O346 = TRUE, IFERROR(POAMROWS!S338, "") , "")</f>
      </c>
      <c r="D346">
        <f>IF(O346 = TRUE, IFERROR(POAMROWS!T338, "") , "")</f>
      </c>
      <c r="E346">
        <f>IF(O346 = TRUE, IFERROR(POAMROWS!U338, "") , "")</f>
      </c>
      <c r="F346">
        <f>IF(O346 = TRUE, IFERROR(POAMROWS!V338, "") , "")</f>
      </c>
      <c r="G346" s="96"/>
      <c r="H346" s="96"/>
      <c r="I346" s="96"/>
      <c r="J346" s="96"/>
      <c r="K346" s="96"/>
      <c r="L346" s="96"/>
      <c r="M346" s="96"/>
      <c r="N346" s="96"/>
    </row>
    <row r="347" ht="48" customHeight="1" spans="2:14" x14ac:dyDescent="0.25">
      <c r="B347">
        <f>IF(O347 = TRUE, IFERROR(POAMROWS!R339, "") , "")</f>
      </c>
      <c r="C347">
        <f>IF(O347 = TRUE, IFERROR(POAMROWS!S339, "") , "")</f>
      </c>
      <c r="D347">
        <f>IF(O347 = TRUE, IFERROR(POAMROWS!T339, "") , "")</f>
      </c>
      <c r="E347">
        <f>IF(O347 = TRUE, IFERROR(POAMROWS!U339, "") , "")</f>
      </c>
      <c r="F347">
        <f>IF(O347 = TRUE, IFERROR(POAMROWS!V339, "") , "")</f>
      </c>
      <c r="G347" s="96"/>
      <c r="H347" s="96"/>
      <c r="I347" s="96"/>
      <c r="J347" s="96"/>
      <c r="K347" s="96"/>
      <c r="L347" s="96"/>
      <c r="M347" s="96"/>
      <c r="N347" s="96"/>
    </row>
    <row r="348" ht="48" customHeight="1" spans="2:14" x14ac:dyDescent="0.25">
      <c r="B348">
        <f>IF(O348 = TRUE, IFERROR(POAMROWS!R340, "") , "")</f>
      </c>
      <c r="C348">
        <f>IF(O348 = TRUE, IFERROR(POAMROWS!S340, "") , "")</f>
      </c>
      <c r="D348">
        <f>IF(O348 = TRUE, IFERROR(POAMROWS!T340, "") , "")</f>
      </c>
      <c r="E348">
        <f>IF(O348 = TRUE, IFERROR(POAMROWS!U340, "") , "")</f>
      </c>
      <c r="F348">
        <f>IF(O348 = TRUE, IFERROR(POAMROWS!V340, "") , "")</f>
      </c>
      <c r="G348" s="96"/>
      <c r="H348" s="96"/>
      <c r="I348" s="96"/>
      <c r="J348" s="96"/>
      <c r="K348" s="96"/>
      <c r="L348" s="96"/>
      <c r="M348" s="96"/>
      <c r="N348" s="96"/>
    </row>
    <row r="349" ht="48" customHeight="1" spans="2:14" x14ac:dyDescent="0.25">
      <c r="B349">
        <f>IF(O349 = TRUE, IFERROR(POAMROWS!R341, "") , "")</f>
      </c>
      <c r="C349">
        <f>IF(O349 = TRUE, IFERROR(POAMROWS!S341, "") , "")</f>
      </c>
      <c r="D349">
        <f>IF(O349 = TRUE, IFERROR(POAMROWS!T341, "") , "")</f>
      </c>
      <c r="E349">
        <f>IF(O349 = TRUE, IFERROR(POAMROWS!U341, "") , "")</f>
      </c>
      <c r="F349">
        <f>IF(O349 = TRUE, IFERROR(POAMROWS!V341, "") , "")</f>
      </c>
      <c r="G349" s="96"/>
      <c r="H349" s="96"/>
      <c r="I349" s="96"/>
      <c r="J349" s="96"/>
      <c r="K349" s="96"/>
      <c r="L349" s="96"/>
      <c r="M349" s="96"/>
      <c r="N349" s="96"/>
    </row>
    <row r="350" ht="48" customHeight="1" spans="2:14" x14ac:dyDescent="0.25">
      <c r="B350">
        <f>IF(O350 = TRUE, IFERROR(POAMROWS!R342, "") , "")</f>
      </c>
      <c r="C350">
        <f>IF(O350 = TRUE, IFERROR(POAMROWS!S342, "") , "")</f>
      </c>
      <c r="D350">
        <f>IF(O350 = TRUE, IFERROR(POAMROWS!T342, "") , "")</f>
      </c>
      <c r="E350">
        <f>IF(O350 = TRUE, IFERROR(POAMROWS!U342, "") , "")</f>
      </c>
      <c r="F350">
        <f>IF(O350 = TRUE, IFERROR(POAMROWS!V342, "") , "")</f>
      </c>
      <c r="G350" s="96"/>
      <c r="H350" s="96"/>
      <c r="I350" s="96"/>
      <c r="J350" s="96"/>
      <c r="K350" s="96"/>
      <c r="L350" s="96"/>
      <c r="M350" s="96"/>
      <c r="N350" s="96"/>
    </row>
    <row r="351" ht="48" customHeight="1" spans="2:14" x14ac:dyDescent="0.25">
      <c r="B351">
        <f>IF(O351 = TRUE, IFERROR(POAMROWS!R343, "") , "")</f>
      </c>
      <c r="C351">
        <f>IF(O351 = TRUE, IFERROR(POAMROWS!S343, "") , "")</f>
      </c>
      <c r="D351">
        <f>IF(O351 = TRUE, IFERROR(POAMROWS!T343, "") , "")</f>
      </c>
      <c r="E351">
        <f>IF(O351 = TRUE, IFERROR(POAMROWS!U343, "") , "")</f>
      </c>
      <c r="F351">
        <f>IF(O351 = TRUE, IFERROR(POAMROWS!V343, "") , "")</f>
      </c>
      <c r="G351" s="96"/>
      <c r="H351" s="96"/>
      <c r="I351" s="96"/>
      <c r="J351" s="96"/>
      <c r="K351" s="96"/>
      <c r="L351" s="96"/>
      <c r="M351" s="96"/>
      <c r="N351" s="96"/>
    </row>
    <row r="352" ht="48" customHeight="1" spans="2:14" x14ac:dyDescent="0.25">
      <c r="B352">
        <f>IF(O352 = TRUE, IFERROR(POAMROWS!R344, "") , "")</f>
      </c>
      <c r="C352">
        <f>IF(O352 = TRUE, IFERROR(POAMROWS!S344, "") , "")</f>
      </c>
      <c r="D352">
        <f>IF(O352 = TRUE, IFERROR(POAMROWS!T344, "") , "")</f>
      </c>
      <c r="E352">
        <f>IF(O352 = TRUE, IFERROR(POAMROWS!U344, "") , "")</f>
      </c>
      <c r="F352">
        <f>IF(O352 = TRUE, IFERROR(POAMROWS!V344, "") , "")</f>
      </c>
      <c r="G352" s="96"/>
      <c r="H352" s="96"/>
      <c r="I352" s="96"/>
      <c r="J352" s="96"/>
      <c r="K352" s="96"/>
      <c r="L352" s="96"/>
      <c r="M352" s="96"/>
      <c r="N352" s="96"/>
    </row>
    <row r="353" ht="48" customHeight="1" spans="2:14" x14ac:dyDescent="0.25">
      <c r="B353">
        <f>IF(O353 = TRUE, IFERROR(POAMROWS!R345, "") , "")</f>
      </c>
      <c r="C353">
        <f>IF(O353 = TRUE, IFERROR(POAMROWS!S345, "") , "")</f>
      </c>
      <c r="D353">
        <f>IF(O353 = TRUE, IFERROR(POAMROWS!T345, "") , "")</f>
      </c>
      <c r="E353">
        <f>IF(O353 = TRUE, IFERROR(POAMROWS!U345, "") , "")</f>
      </c>
      <c r="F353">
        <f>IF(O353 = TRUE, IFERROR(POAMROWS!V345, "") , "")</f>
      </c>
      <c r="G353" s="96"/>
      <c r="H353" s="96"/>
      <c r="I353" s="96"/>
      <c r="J353" s="96"/>
      <c r="K353" s="96"/>
      <c r="L353" s="96"/>
      <c r="M353" s="96"/>
      <c r="N353" s="96"/>
    </row>
    <row r="354" ht="48" customHeight="1" spans="2:14" x14ac:dyDescent="0.25">
      <c r="B354">
        <f>IF(O354 = TRUE, IFERROR(POAMROWS!R346, "") , "")</f>
      </c>
      <c r="C354">
        <f>IF(O354 = TRUE, IFERROR(POAMROWS!S346, "") , "")</f>
      </c>
      <c r="D354">
        <f>IF(O354 = TRUE, IFERROR(POAMROWS!T346, "") , "")</f>
      </c>
      <c r="E354">
        <f>IF(O354 = TRUE, IFERROR(POAMROWS!U346, "") , "")</f>
      </c>
      <c r="F354">
        <f>IF(O354 = TRUE, IFERROR(POAMROWS!V346, "") , "")</f>
      </c>
      <c r="G354" s="96"/>
      <c r="H354" s="96"/>
      <c r="I354" s="96"/>
      <c r="J354" s="96"/>
      <c r="K354" s="96"/>
      <c r="L354" s="96"/>
      <c r="M354" s="96"/>
      <c r="N354" s="96"/>
    </row>
    <row r="355" ht="48" customHeight="1" spans="2:14" x14ac:dyDescent="0.25">
      <c r="B355">
        <f>IF(O355 = TRUE, IFERROR(POAMROWS!R347, "") , "")</f>
      </c>
      <c r="C355">
        <f>IF(O355 = TRUE, IFERROR(POAMROWS!S347, "") , "")</f>
      </c>
      <c r="D355">
        <f>IF(O355 = TRUE, IFERROR(POAMROWS!T347, "") , "")</f>
      </c>
      <c r="E355">
        <f>IF(O355 = TRUE, IFERROR(POAMROWS!U347, "") , "")</f>
      </c>
      <c r="F355">
        <f>IF(O355 = TRUE, IFERROR(POAMROWS!V347, "") , "")</f>
      </c>
      <c r="G355" s="96"/>
      <c r="H355" s="96"/>
      <c r="I355" s="96"/>
      <c r="J355" s="96"/>
      <c r="K355" s="96"/>
      <c r="L355" s="96"/>
      <c r="M355" s="96"/>
      <c r="N355" s="96"/>
    </row>
    <row r="356" ht="48" customHeight="1" spans="2:14" x14ac:dyDescent="0.25">
      <c r="B356">
        <f>IF(O356 = TRUE, IFERROR(POAMROWS!R348, "") , "")</f>
      </c>
      <c r="C356">
        <f>IF(O356 = TRUE, IFERROR(POAMROWS!S348, "") , "")</f>
      </c>
      <c r="D356">
        <f>IF(O356 = TRUE, IFERROR(POAMROWS!T348, "") , "")</f>
      </c>
      <c r="E356">
        <f>IF(O356 = TRUE, IFERROR(POAMROWS!U348, "") , "")</f>
      </c>
      <c r="F356">
        <f>IF(O356 = TRUE, IFERROR(POAMROWS!V348, "") , "")</f>
      </c>
      <c r="G356" s="96"/>
      <c r="H356" s="96"/>
      <c r="I356" s="96"/>
      <c r="J356" s="96"/>
      <c r="K356" s="96"/>
      <c r="L356" s="96"/>
      <c r="M356" s="96"/>
      <c r="N356" s="96"/>
    </row>
    <row r="357" ht="48" customHeight="1" spans="2:14" x14ac:dyDescent="0.25">
      <c r="B357">
        <f>IF(O357 = TRUE, IFERROR(POAMROWS!R349, "") , "")</f>
      </c>
      <c r="C357">
        <f>IF(O357 = TRUE, IFERROR(POAMROWS!S349, "") , "")</f>
      </c>
      <c r="D357">
        <f>IF(O357 = TRUE, IFERROR(POAMROWS!T349, "") , "")</f>
      </c>
      <c r="E357">
        <f>IF(O357 = TRUE, IFERROR(POAMROWS!U349, "") , "")</f>
      </c>
      <c r="F357">
        <f>IF(O357 = TRUE, IFERROR(POAMROWS!V349, "") , "")</f>
      </c>
      <c r="G357" s="96"/>
      <c r="H357" s="96"/>
      <c r="I357" s="96"/>
      <c r="J357" s="96"/>
      <c r="K357" s="96"/>
      <c r="L357" s="96"/>
      <c r="M357" s="96"/>
      <c r="N357" s="96"/>
    </row>
    <row r="358" ht="48" customHeight="1" spans="2:14" x14ac:dyDescent="0.25">
      <c r="B358">
        <f>IF(O358 = TRUE, IFERROR(POAMROWS!R350, "") , "")</f>
      </c>
      <c r="C358">
        <f>IF(O358 = TRUE, IFERROR(POAMROWS!S350, "") , "")</f>
      </c>
      <c r="D358">
        <f>IF(O358 = TRUE, IFERROR(POAMROWS!T350, "") , "")</f>
      </c>
      <c r="E358">
        <f>IF(O358 = TRUE, IFERROR(POAMROWS!U350, "") , "")</f>
      </c>
      <c r="F358">
        <f>IF(O358 = TRUE, IFERROR(POAMROWS!V350, "") , "")</f>
      </c>
      <c r="G358" s="96"/>
      <c r="H358" s="96"/>
      <c r="I358" s="96"/>
      <c r="J358" s="96"/>
      <c r="K358" s="96"/>
      <c r="L358" s="96"/>
      <c r="M358" s="96"/>
      <c r="N358" s="96"/>
    </row>
    <row r="359" ht="48" customHeight="1" spans="2:14" x14ac:dyDescent="0.25">
      <c r="B359">
        <f>IF(O359 = TRUE, IFERROR(POAMROWS!R351, "") , "")</f>
      </c>
      <c r="C359">
        <f>IF(O359 = TRUE, IFERROR(POAMROWS!S351, "") , "")</f>
      </c>
      <c r="D359">
        <f>IF(O359 = TRUE, IFERROR(POAMROWS!T351, "") , "")</f>
      </c>
      <c r="E359">
        <f>IF(O359 = TRUE, IFERROR(POAMROWS!U351, "") , "")</f>
      </c>
      <c r="F359">
        <f>IF(O359 = TRUE, IFERROR(POAMROWS!V351, "") , "")</f>
      </c>
      <c r="G359" s="96"/>
      <c r="H359" s="96"/>
      <c r="I359" s="96"/>
      <c r="J359" s="96"/>
      <c r="K359" s="96"/>
      <c r="L359" s="96"/>
      <c r="M359" s="96"/>
      <c r="N359" s="96"/>
    </row>
    <row r="360" ht="48" customHeight="1" spans="2:14" x14ac:dyDescent="0.25">
      <c r="B360">
        <f>IF(O360 = TRUE, IFERROR(POAMROWS!R352, "") , "")</f>
      </c>
      <c r="C360">
        <f>IF(O360 = TRUE, IFERROR(POAMROWS!S352, "") , "")</f>
      </c>
      <c r="D360">
        <f>IF(O360 = TRUE, IFERROR(POAMROWS!T352, "") , "")</f>
      </c>
      <c r="E360">
        <f>IF(O360 = TRUE, IFERROR(POAMROWS!U352, "") , "")</f>
      </c>
      <c r="F360">
        <f>IF(O360 = TRUE, IFERROR(POAMROWS!V352, "") , "")</f>
      </c>
      <c r="G360" s="96"/>
      <c r="H360" s="96"/>
      <c r="I360" s="96"/>
      <c r="J360" s="96"/>
      <c r="K360" s="96"/>
      <c r="L360" s="96"/>
      <c r="M360" s="96"/>
      <c r="N360" s="96"/>
    </row>
    <row r="361" ht="48" customHeight="1" spans="2:14" x14ac:dyDescent="0.25">
      <c r="B361">
        <f>IF(O361 = TRUE, IFERROR(POAMROWS!R353, "") , "")</f>
      </c>
      <c r="C361">
        <f>IF(O361 = TRUE, IFERROR(POAMROWS!S353, "") , "")</f>
      </c>
      <c r="D361">
        <f>IF(O361 = TRUE, IFERROR(POAMROWS!T353, "") , "")</f>
      </c>
      <c r="E361">
        <f>IF(O361 = TRUE, IFERROR(POAMROWS!U353, "") , "")</f>
      </c>
      <c r="F361">
        <f>IF(O361 = TRUE, IFERROR(POAMROWS!V353, "") , "")</f>
      </c>
      <c r="G361" s="96"/>
      <c r="H361" s="96"/>
      <c r="I361" s="96"/>
      <c r="J361" s="96"/>
      <c r="K361" s="96"/>
      <c r="L361" s="96"/>
      <c r="M361" s="96"/>
      <c r="N361" s="96"/>
    </row>
    <row r="362" ht="48" customHeight="1" spans="2:14" x14ac:dyDescent="0.25">
      <c r="B362">
        <f>IF(O362 = TRUE, IFERROR(POAMROWS!R354, "") , "")</f>
      </c>
      <c r="C362">
        <f>IF(O362 = TRUE, IFERROR(POAMROWS!S354, "") , "")</f>
      </c>
      <c r="D362">
        <f>IF(O362 = TRUE, IFERROR(POAMROWS!T354, "") , "")</f>
      </c>
      <c r="E362">
        <f>IF(O362 = TRUE, IFERROR(POAMROWS!U354, "") , "")</f>
      </c>
      <c r="F362">
        <f>IF(O362 = TRUE, IFERROR(POAMROWS!V354, "") , "")</f>
      </c>
      <c r="G362" s="96"/>
      <c r="H362" s="96"/>
      <c r="I362" s="96"/>
      <c r="J362" s="96"/>
      <c r="K362" s="96"/>
      <c r="L362" s="96"/>
      <c r="M362" s="96"/>
      <c r="N362" s="96"/>
    </row>
    <row r="363" ht="48" customHeight="1" spans="2:14" x14ac:dyDescent="0.25">
      <c r="B363">
        <f>IF(O363 = TRUE, IFERROR(POAMROWS!R355, "") , "")</f>
      </c>
      <c r="C363">
        <f>IF(O363 = TRUE, IFERROR(POAMROWS!S355, "") , "")</f>
      </c>
      <c r="D363">
        <f>IF(O363 = TRUE, IFERROR(POAMROWS!T355, "") , "")</f>
      </c>
      <c r="E363">
        <f>IF(O363 = TRUE, IFERROR(POAMROWS!U355, "") , "")</f>
      </c>
      <c r="F363">
        <f>IF(O363 = TRUE, IFERROR(POAMROWS!V355, "") , "")</f>
      </c>
      <c r="G363" s="96"/>
      <c r="H363" s="96"/>
      <c r="I363" s="96"/>
      <c r="J363" s="96"/>
      <c r="K363" s="96"/>
      <c r="L363" s="96"/>
      <c r="M363" s="96"/>
      <c r="N363" s="96"/>
    </row>
    <row r="364" ht="48" customHeight="1" spans="2:14" x14ac:dyDescent="0.25">
      <c r="B364">
        <f>IF(O364 = TRUE, IFERROR(POAMROWS!R356, "") , "")</f>
      </c>
      <c r="C364">
        <f>IF(O364 = TRUE, IFERROR(POAMROWS!S356, "") , "")</f>
      </c>
      <c r="D364">
        <f>IF(O364 = TRUE, IFERROR(POAMROWS!T356, "") , "")</f>
      </c>
      <c r="E364">
        <f>IF(O364 = TRUE, IFERROR(POAMROWS!U356, "") , "")</f>
      </c>
      <c r="F364">
        <f>IF(O364 = TRUE, IFERROR(POAMROWS!V356, "") , "")</f>
      </c>
      <c r="G364" s="96"/>
      <c r="H364" s="96"/>
      <c r="I364" s="96"/>
      <c r="J364" s="96"/>
      <c r="K364" s="96"/>
      <c r="L364" s="96"/>
      <c r="M364" s="96"/>
      <c r="N364" s="96"/>
    </row>
    <row r="365" ht="48" customHeight="1" spans="2:14" x14ac:dyDescent="0.25">
      <c r="B365">
        <f>IF(O365 = TRUE, IFERROR(POAMROWS!R357, "") , "")</f>
      </c>
      <c r="C365">
        <f>IF(O365 = TRUE, IFERROR(POAMROWS!S357, "") , "")</f>
      </c>
      <c r="D365">
        <f>IF(O365 = TRUE, IFERROR(POAMROWS!T357, "") , "")</f>
      </c>
      <c r="E365">
        <f>IF(O365 = TRUE, IFERROR(POAMROWS!U357, "") , "")</f>
      </c>
      <c r="F365">
        <f>IF(O365 = TRUE, IFERROR(POAMROWS!V357, "") , "")</f>
      </c>
      <c r="G365" s="96"/>
      <c r="H365" s="96"/>
      <c r="I365" s="96"/>
      <c r="J365" s="96"/>
      <c r="K365" s="96"/>
      <c r="L365" s="96"/>
      <c r="M365" s="96"/>
      <c r="N365" s="96"/>
    </row>
    <row r="366" ht="48" customHeight="1" spans="2:14" x14ac:dyDescent="0.25">
      <c r="B366">
        <f>IF(O366 = TRUE, IFERROR(POAMROWS!R358, "") , "")</f>
      </c>
      <c r="C366">
        <f>IF(O366 = TRUE, IFERROR(POAMROWS!S358, "") , "")</f>
      </c>
      <c r="D366">
        <f>IF(O366 = TRUE, IFERROR(POAMROWS!T358, "") , "")</f>
      </c>
      <c r="E366">
        <f>IF(O366 = TRUE, IFERROR(POAMROWS!U358, "") , "")</f>
      </c>
      <c r="F366">
        <f>IF(O366 = TRUE, IFERROR(POAMROWS!V358, "") , "")</f>
      </c>
      <c r="G366" s="96"/>
      <c r="H366" s="96"/>
      <c r="I366" s="96"/>
      <c r="J366" s="96"/>
      <c r="K366" s="96"/>
      <c r="L366" s="96"/>
      <c r="M366" s="96"/>
      <c r="N366" s="96"/>
    </row>
    <row r="367" ht="48" customHeight="1" spans="2:14" x14ac:dyDescent="0.25">
      <c r="B367">
        <f>IF(O367 = TRUE, IFERROR(POAMROWS!R359, "") , "")</f>
      </c>
      <c r="C367">
        <f>IF(O367 = TRUE, IFERROR(POAMROWS!S359, "") , "")</f>
      </c>
      <c r="D367">
        <f>IF(O367 = TRUE, IFERROR(POAMROWS!T359, "") , "")</f>
      </c>
      <c r="E367">
        <f>IF(O367 = TRUE, IFERROR(POAMROWS!U359, "") , "")</f>
      </c>
      <c r="F367">
        <f>IF(O367 = TRUE, IFERROR(POAMROWS!V359, "") , "")</f>
      </c>
      <c r="G367" s="96"/>
      <c r="H367" s="96"/>
      <c r="I367" s="96"/>
      <c r="J367" s="96"/>
      <c r="K367" s="96"/>
      <c r="L367" s="96"/>
      <c r="M367" s="96"/>
      <c r="N367" s="96"/>
    </row>
    <row r="368" ht="48" customHeight="1" spans="2:14" x14ac:dyDescent="0.25">
      <c r="B368">
        <f>IF(O368 = TRUE, IFERROR(POAMROWS!R360, "") , "")</f>
      </c>
      <c r="C368">
        <f>IF(O368 = TRUE, IFERROR(POAMROWS!S360, "") , "")</f>
      </c>
      <c r="D368">
        <f>IF(O368 = TRUE, IFERROR(POAMROWS!T360, "") , "")</f>
      </c>
      <c r="E368">
        <f>IF(O368 = TRUE, IFERROR(POAMROWS!U360, "") , "")</f>
      </c>
      <c r="F368">
        <f>IF(O368 = TRUE, IFERROR(POAMROWS!V360, "") , "")</f>
      </c>
      <c r="G368" s="96"/>
      <c r="H368" s="96"/>
      <c r="I368" s="96"/>
      <c r="J368" s="96"/>
      <c r="K368" s="96"/>
      <c r="L368" s="96"/>
      <c r="M368" s="96"/>
      <c r="N368" s="96"/>
    </row>
    <row r="369" ht="48" customHeight="1" spans="2:14" x14ac:dyDescent="0.25">
      <c r="B369">
        <f>IF(O369 = TRUE, IFERROR(POAMROWS!R361, "") , "")</f>
      </c>
      <c r="C369">
        <f>IF(O369 = TRUE, IFERROR(POAMROWS!S361, "") , "")</f>
      </c>
      <c r="D369">
        <f>IF(O369 = TRUE, IFERROR(POAMROWS!T361, "") , "")</f>
      </c>
      <c r="E369">
        <f>IF(O369 = TRUE, IFERROR(POAMROWS!U361, "") , "")</f>
      </c>
      <c r="F369">
        <f>IF(O369 = TRUE, IFERROR(POAMROWS!V361, "") , "")</f>
      </c>
      <c r="G369" s="96"/>
      <c r="H369" s="96"/>
      <c r="I369" s="96"/>
      <c r="J369" s="96"/>
      <c r="K369" s="96"/>
      <c r="L369" s="96"/>
      <c r="M369" s="96"/>
      <c r="N369" s="96"/>
    </row>
    <row r="370" ht="48" customHeight="1" spans="2:14" x14ac:dyDescent="0.25">
      <c r="B370">
        <f>IF(O370 = TRUE, IFERROR(POAMROWS!R362, "") , "")</f>
      </c>
      <c r="C370">
        <f>IF(O370 = TRUE, IFERROR(POAMROWS!S362, "") , "")</f>
      </c>
      <c r="D370">
        <f>IF(O370 = TRUE, IFERROR(POAMROWS!T362, "") , "")</f>
      </c>
      <c r="E370">
        <f>IF(O370 = TRUE, IFERROR(POAMROWS!U362, "") , "")</f>
      </c>
      <c r="F370">
        <f>IF(O370 = TRUE, IFERROR(POAMROWS!V362, "") , "")</f>
      </c>
      <c r="G370" s="96"/>
      <c r="H370" s="96"/>
      <c r="I370" s="96"/>
      <c r="J370" s="96"/>
      <c r="K370" s="96"/>
      <c r="L370" s="96"/>
      <c r="M370" s="96"/>
      <c r="N370" s="96"/>
    </row>
    <row r="371" ht="48" customHeight="1" spans="2:14" x14ac:dyDescent="0.25">
      <c r="B371">
        <f>IF(O371 = TRUE, IFERROR(POAMROWS!R363, "") , "")</f>
      </c>
      <c r="C371">
        <f>IF(O371 = TRUE, IFERROR(POAMROWS!S363, "") , "")</f>
      </c>
      <c r="D371">
        <f>IF(O371 = TRUE, IFERROR(POAMROWS!T363, "") , "")</f>
      </c>
      <c r="E371">
        <f>IF(O371 = TRUE, IFERROR(POAMROWS!U363, "") , "")</f>
      </c>
      <c r="F371">
        <f>IF(O371 = TRUE, IFERROR(POAMROWS!V363, "") , "")</f>
      </c>
      <c r="G371" s="96"/>
      <c r="H371" s="96"/>
      <c r="I371" s="96"/>
      <c r="J371" s="96"/>
      <c r="K371" s="96"/>
      <c r="L371" s="96"/>
      <c r="M371" s="96"/>
      <c r="N371" s="96"/>
    </row>
    <row r="372" ht="48" customHeight="1" spans="2:14" x14ac:dyDescent="0.25">
      <c r="B372">
        <f>IF(O372 = TRUE, IFERROR(POAMROWS!R364, "") , "")</f>
      </c>
      <c r="C372">
        <f>IF(O372 = TRUE, IFERROR(POAMROWS!S364, "") , "")</f>
      </c>
      <c r="D372">
        <f>IF(O372 = TRUE, IFERROR(POAMROWS!T364, "") , "")</f>
      </c>
      <c r="E372">
        <f>IF(O372 = TRUE, IFERROR(POAMROWS!U364, "") , "")</f>
      </c>
      <c r="F372">
        <f>IF(O372 = TRUE, IFERROR(POAMROWS!V364, "") , "")</f>
      </c>
      <c r="G372" s="96"/>
      <c r="H372" s="96"/>
      <c r="I372" s="96"/>
      <c r="J372" s="96"/>
      <c r="K372" s="96"/>
      <c r="L372" s="96"/>
      <c r="M372" s="96"/>
      <c r="N372" s="96"/>
    </row>
    <row r="373" ht="48" customHeight="1" spans="2:14" x14ac:dyDescent="0.25">
      <c r="B373">
        <f>IF(O373 = TRUE, IFERROR(POAMROWS!R365, "") , "")</f>
      </c>
      <c r="C373">
        <f>IF(O373 = TRUE, IFERROR(POAMROWS!S365, "") , "")</f>
      </c>
      <c r="D373">
        <f>IF(O373 = TRUE, IFERROR(POAMROWS!T365, "") , "")</f>
      </c>
      <c r="E373">
        <f>IF(O373 = TRUE, IFERROR(POAMROWS!U365, "") , "")</f>
      </c>
      <c r="F373">
        <f>IF(O373 = TRUE, IFERROR(POAMROWS!V365, "") , "")</f>
      </c>
      <c r="G373" s="96"/>
      <c r="H373" s="96"/>
      <c r="I373" s="96"/>
      <c r="J373" s="96"/>
      <c r="K373" s="96"/>
      <c r="L373" s="96"/>
      <c r="M373" s="96"/>
      <c r="N373" s="96"/>
    </row>
    <row r="374" ht="48" customHeight="1" spans="2:14" x14ac:dyDescent="0.25">
      <c r="B374">
        <f>IF(O374 = TRUE, IFERROR(POAMROWS!R366, "") , "")</f>
      </c>
      <c r="C374">
        <f>IF(O374 = TRUE, IFERROR(POAMROWS!S366, "") , "")</f>
      </c>
      <c r="D374">
        <f>IF(O374 = TRUE, IFERROR(POAMROWS!T366, "") , "")</f>
      </c>
      <c r="E374">
        <f>IF(O374 = TRUE, IFERROR(POAMROWS!U366, "") , "")</f>
      </c>
      <c r="F374">
        <f>IF(O374 = TRUE, IFERROR(POAMROWS!V366, "") , "")</f>
      </c>
      <c r="G374" s="96"/>
      <c r="H374" s="96"/>
      <c r="I374" s="96"/>
      <c r="J374" s="96"/>
      <c r="K374" s="96"/>
      <c r="L374" s="96"/>
      <c r="M374" s="96"/>
      <c r="N374" s="96"/>
    </row>
    <row r="375" ht="48" customHeight="1" spans="2:14" x14ac:dyDescent="0.25">
      <c r="B375">
        <f>IF(O375 = TRUE, IFERROR(POAMROWS!R367, "") , "")</f>
      </c>
      <c r="C375">
        <f>IF(O375 = TRUE, IFERROR(POAMROWS!S367, "") , "")</f>
      </c>
      <c r="D375">
        <f>IF(O375 = TRUE, IFERROR(POAMROWS!T367, "") , "")</f>
      </c>
      <c r="E375">
        <f>IF(O375 = TRUE, IFERROR(POAMROWS!U367, "") , "")</f>
      </c>
      <c r="F375">
        <f>IF(O375 = TRUE, IFERROR(POAMROWS!V367, "") , "")</f>
      </c>
      <c r="G375" s="96"/>
      <c r="H375" s="96"/>
      <c r="I375" s="96"/>
      <c r="J375" s="96"/>
      <c r="K375" s="96"/>
      <c r="L375" s="96"/>
      <c r="M375" s="96"/>
      <c r="N375" s="96"/>
    </row>
    <row r="376" ht="48" customHeight="1" spans="2:14" x14ac:dyDescent="0.25">
      <c r="B376">
        <f>IF(O376 = TRUE, IFERROR(POAMROWS!R368, "") , "")</f>
      </c>
      <c r="C376">
        <f>IF(O376 = TRUE, IFERROR(POAMROWS!S368, "") , "")</f>
      </c>
      <c r="D376">
        <f>IF(O376 = TRUE, IFERROR(POAMROWS!T368, "") , "")</f>
      </c>
      <c r="E376">
        <f>IF(O376 = TRUE, IFERROR(POAMROWS!U368, "") , "")</f>
      </c>
      <c r="F376">
        <f>IF(O376 = TRUE, IFERROR(POAMROWS!V368, "") , "")</f>
      </c>
      <c r="G376" s="96"/>
      <c r="H376" s="96"/>
      <c r="I376" s="96"/>
      <c r="J376" s="96"/>
      <c r="K376" s="96"/>
      <c r="L376" s="96"/>
      <c r="M376" s="96"/>
      <c r="N376" s="96"/>
    </row>
    <row r="377" ht="48" customHeight="1" spans="2:14" x14ac:dyDescent="0.25">
      <c r="B377">
        <f>IF(O377 = TRUE, IFERROR(POAMROWS!R369, "") , "")</f>
      </c>
      <c r="C377">
        <f>IF(O377 = TRUE, IFERROR(POAMROWS!S369, "") , "")</f>
      </c>
      <c r="D377">
        <f>IF(O377 = TRUE, IFERROR(POAMROWS!T369, "") , "")</f>
      </c>
      <c r="E377">
        <f>IF(O377 = TRUE, IFERROR(POAMROWS!U369, "") , "")</f>
      </c>
      <c r="F377">
        <f>IF(O377 = TRUE, IFERROR(POAMROWS!V369, "") , "")</f>
      </c>
      <c r="G377" s="96"/>
      <c r="H377" s="96"/>
      <c r="I377" s="96"/>
      <c r="J377" s="96"/>
      <c r="K377" s="96"/>
      <c r="L377" s="96"/>
      <c r="M377" s="96"/>
      <c r="N377" s="96"/>
    </row>
    <row r="378" ht="48" customHeight="1" spans="2:14" x14ac:dyDescent="0.25">
      <c r="B378">
        <f>IF(O378 = TRUE, IFERROR(POAMROWS!R370, "") , "")</f>
      </c>
      <c r="C378">
        <f>IF(O378 = TRUE, IFERROR(POAMROWS!S370, "") , "")</f>
      </c>
      <c r="D378">
        <f>IF(O378 = TRUE, IFERROR(POAMROWS!T370, "") , "")</f>
      </c>
      <c r="E378">
        <f>IF(O378 = TRUE, IFERROR(POAMROWS!U370, "") , "")</f>
      </c>
      <c r="F378">
        <f>IF(O378 = TRUE, IFERROR(POAMROWS!V370, "") , "")</f>
      </c>
      <c r="G378" s="96"/>
      <c r="H378" s="96"/>
      <c r="I378" s="96"/>
      <c r="J378" s="96"/>
      <c r="K378" s="96"/>
      <c r="L378" s="96"/>
      <c r="M378" s="96"/>
      <c r="N378" s="96"/>
    </row>
    <row r="379" ht="48" customHeight="1" spans="2:14" x14ac:dyDescent="0.25">
      <c r="B379">
        <f>IF(O379 = TRUE, IFERROR(POAMROWS!R371, "") , "")</f>
      </c>
      <c r="C379">
        <f>IF(O379 = TRUE, IFERROR(POAMROWS!S371, "") , "")</f>
      </c>
      <c r="D379">
        <f>IF(O379 = TRUE, IFERROR(POAMROWS!T371, "") , "")</f>
      </c>
      <c r="E379">
        <f>IF(O379 = TRUE, IFERROR(POAMROWS!U371, "") , "")</f>
      </c>
      <c r="F379">
        <f>IF(O379 = TRUE, IFERROR(POAMROWS!V371, "") , "")</f>
      </c>
      <c r="G379" s="96"/>
      <c r="H379" s="96"/>
      <c r="I379" s="96"/>
      <c r="J379" s="96"/>
      <c r="K379" s="96"/>
      <c r="L379" s="96"/>
      <c r="M379" s="96"/>
      <c r="N379" s="96"/>
    </row>
    <row r="380" ht="48" customHeight="1" spans="2:14" x14ac:dyDescent="0.25">
      <c r="B380">
        <f>IF(O380 = TRUE, IFERROR(POAMROWS!R372, "") , "")</f>
      </c>
      <c r="C380">
        <f>IF(O380 = TRUE, IFERROR(POAMROWS!S372, "") , "")</f>
      </c>
      <c r="D380">
        <f>IF(O380 = TRUE, IFERROR(POAMROWS!T372, "") , "")</f>
      </c>
      <c r="E380">
        <f>IF(O380 = TRUE, IFERROR(POAMROWS!U372, "") , "")</f>
      </c>
      <c r="F380">
        <f>IF(O380 = TRUE, IFERROR(POAMROWS!V372, "") , "")</f>
      </c>
      <c r="G380" s="96"/>
      <c r="H380" s="96"/>
      <c r="I380" s="96"/>
      <c r="J380" s="96"/>
      <c r="K380" s="96"/>
      <c r="L380" s="96"/>
      <c r="M380" s="96"/>
      <c r="N380" s="96"/>
    </row>
    <row r="381" ht="48" customHeight="1" spans="2:14" x14ac:dyDescent="0.25">
      <c r="B381">
        <f>IF(O381 = TRUE, IFERROR(POAMROWS!R373, "") , "")</f>
      </c>
      <c r="C381">
        <f>IF(O381 = TRUE, IFERROR(POAMROWS!S373, "") , "")</f>
      </c>
      <c r="D381">
        <f>IF(O381 = TRUE, IFERROR(POAMROWS!T373, "") , "")</f>
      </c>
      <c r="E381">
        <f>IF(O381 = TRUE, IFERROR(POAMROWS!U373, "") , "")</f>
      </c>
      <c r="F381">
        <f>IF(O381 = TRUE, IFERROR(POAMROWS!V373, "") , "")</f>
      </c>
      <c r="G381" s="96"/>
      <c r="H381" s="96"/>
      <c r="I381" s="96"/>
      <c r="J381" s="96"/>
      <c r="K381" s="96"/>
      <c r="L381" s="96"/>
      <c r="M381" s="96"/>
      <c r="N381" s="96"/>
    </row>
    <row r="382" ht="48" customHeight="1" spans="2:14" x14ac:dyDescent="0.25">
      <c r="B382">
        <f>IF(O382 = TRUE, IFERROR(POAMROWS!R374, "") , "")</f>
      </c>
      <c r="C382">
        <f>IF(O382 = TRUE, IFERROR(POAMROWS!S374, "") , "")</f>
      </c>
      <c r="D382">
        <f>IF(O382 = TRUE, IFERROR(POAMROWS!T374, "") , "")</f>
      </c>
      <c r="E382">
        <f>IF(O382 = TRUE, IFERROR(POAMROWS!U374, "") , "")</f>
      </c>
      <c r="F382">
        <f>IF(O382 = TRUE, IFERROR(POAMROWS!V374, "") , "")</f>
      </c>
      <c r="G382" s="96"/>
      <c r="H382" s="96"/>
      <c r="I382" s="96"/>
      <c r="J382" s="96"/>
      <c r="K382" s="96"/>
      <c r="L382" s="96"/>
      <c r="M382" s="96"/>
      <c r="N382" s="96"/>
    </row>
    <row r="383" ht="48" customHeight="1" spans="2:14" x14ac:dyDescent="0.25">
      <c r="B383">
        <f>IF(O383 = TRUE, IFERROR(POAMROWS!R375, "") , "")</f>
      </c>
      <c r="C383">
        <f>IF(O383 = TRUE, IFERROR(POAMROWS!S375, "") , "")</f>
      </c>
      <c r="D383">
        <f>IF(O383 = TRUE, IFERROR(POAMROWS!T375, "") , "")</f>
      </c>
      <c r="E383">
        <f>IF(O383 = TRUE, IFERROR(POAMROWS!U375, "") , "")</f>
      </c>
      <c r="F383">
        <f>IF(O383 = TRUE, IFERROR(POAMROWS!V375, "") , "")</f>
      </c>
      <c r="G383" s="96"/>
      <c r="H383" s="96"/>
      <c r="I383" s="96"/>
      <c r="J383" s="96"/>
      <c r="K383" s="96"/>
      <c r="L383" s="96"/>
      <c r="M383" s="96"/>
      <c r="N383" s="96"/>
    </row>
    <row r="384" ht="48" customHeight="1" spans="2:14" x14ac:dyDescent="0.25">
      <c r="B384">
        <f>IF(O384 = TRUE, IFERROR(POAMROWS!R376, "") , "")</f>
      </c>
      <c r="C384">
        <f>IF(O384 = TRUE, IFERROR(POAMROWS!S376, "") , "")</f>
      </c>
      <c r="D384">
        <f>IF(O384 = TRUE, IFERROR(POAMROWS!T376, "") , "")</f>
      </c>
      <c r="E384">
        <f>IF(O384 = TRUE, IFERROR(POAMROWS!U376, "") , "")</f>
      </c>
      <c r="F384">
        <f>IF(O384 = TRUE, IFERROR(POAMROWS!V376, "") , "")</f>
      </c>
      <c r="G384" s="96"/>
      <c r="H384" s="96"/>
      <c r="I384" s="96"/>
      <c r="J384" s="96"/>
      <c r="K384" s="96"/>
      <c r="L384" s="96"/>
      <c r="M384" s="96"/>
      <c r="N384" s="96"/>
    </row>
    <row r="385" ht="48" customHeight="1" spans="2:14" x14ac:dyDescent="0.25">
      <c r="B385">
        <f>IF(O385 = TRUE, IFERROR(POAMROWS!R377, "") , "")</f>
      </c>
      <c r="C385">
        <f>IF(O385 = TRUE, IFERROR(POAMROWS!S377, "") , "")</f>
      </c>
      <c r="D385">
        <f>IF(O385 = TRUE, IFERROR(POAMROWS!T377, "") , "")</f>
      </c>
      <c r="E385">
        <f>IF(O385 = TRUE, IFERROR(POAMROWS!U377, "") , "")</f>
      </c>
      <c r="F385">
        <f>IF(O385 = TRUE, IFERROR(POAMROWS!V377, "") , "")</f>
      </c>
      <c r="G385" s="96"/>
      <c r="H385" s="96"/>
      <c r="I385" s="96"/>
      <c r="J385" s="96"/>
      <c r="K385" s="96"/>
      <c r="L385" s="96"/>
      <c r="M385" s="96"/>
      <c r="N385" s="96"/>
    </row>
    <row r="386" ht="48" customHeight="1" spans="2:14" x14ac:dyDescent="0.25">
      <c r="B386">
        <f>IF(O386 = TRUE, IFERROR(POAMROWS!R378, "") , "")</f>
      </c>
      <c r="C386">
        <f>IF(O386 = TRUE, IFERROR(POAMROWS!S378, "") , "")</f>
      </c>
      <c r="D386">
        <f>IF(O386 = TRUE, IFERROR(POAMROWS!T378, "") , "")</f>
      </c>
      <c r="E386">
        <f>IF(O386 = TRUE, IFERROR(POAMROWS!U378, "") , "")</f>
      </c>
      <c r="F386">
        <f>IF(O386 = TRUE, IFERROR(POAMROWS!V378, "") , "")</f>
      </c>
      <c r="G386" s="96"/>
      <c r="H386" s="96"/>
      <c r="I386" s="96"/>
      <c r="J386" s="96"/>
      <c r="K386" s="96"/>
      <c r="L386" s="96"/>
      <c r="M386" s="96"/>
      <c r="N386" s="96"/>
    </row>
    <row r="387" ht="48" customHeight="1" spans="2:14" x14ac:dyDescent="0.25">
      <c r="B387">
        <f>IF(O387 = TRUE, IFERROR(POAMROWS!R379, "") , "")</f>
      </c>
      <c r="C387">
        <f>IF(O387 = TRUE, IFERROR(POAMROWS!S379, "") , "")</f>
      </c>
      <c r="D387">
        <f>IF(O387 = TRUE, IFERROR(POAMROWS!T379, "") , "")</f>
      </c>
      <c r="E387">
        <f>IF(O387 = TRUE, IFERROR(POAMROWS!U379, "") , "")</f>
      </c>
      <c r="F387">
        <f>IF(O387 = TRUE, IFERROR(POAMROWS!V379, "") , "")</f>
      </c>
      <c r="G387" s="96"/>
      <c r="H387" s="96"/>
      <c r="I387" s="96"/>
      <c r="J387" s="96"/>
      <c r="K387" s="96"/>
      <c r="L387" s="96"/>
      <c r="M387" s="96"/>
      <c r="N387" s="96"/>
    </row>
    <row r="388" ht="48" customHeight="1" spans="2:14" x14ac:dyDescent="0.25">
      <c r="B388">
        <f>IF(O388 = TRUE, IFERROR(POAMROWS!R380, "") , "")</f>
      </c>
      <c r="C388">
        <f>IF(O388 = TRUE, IFERROR(POAMROWS!S380, "") , "")</f>
      </c>
      <c r="D388">
        <f>IF(O388 = TRUE, IFERROR(POAMROWS!T380, "") , "")</f>
      </c>
      <c r="E388">
        <f>IF(O388 = TRUE, IFERROR(POAMROWS!U380, "") , "")</f>
      </c>
      <c r="F388">
        <f>IF(O388 = TRUE, IFERROR(POAMROWS!V380, "") , "")</f>
      </c>
      <c r="G388" s="96"/>
      <c r="H388" s="96"/>
      <c r="I388" s="96"/>
      <c r="J388" s="96"/>
      <c r="K388" s="96"/>
      <c r="L388" s="96"/>
      <c r="M388" s="96"/>
      <c r="N388" s="96"/>
    </row>
    <row r="389" ht="48" customHeight="1" spans="2:14" x14ac:dyDescent="0.25">
      <c r="B389">
        <f>IF(O389 = TRUE, IFERROR(POAMROWS!R381, "") , "")</f>
      </c>
      <c r="C389">
        <f>IF(O389 = TRUE, IFERROR(POAMROWS!S381, "") , "")</f>
      </c>
      <c r="D389">
        <f>IF(O389 = TRUE, IFERROR(POAMROWS!T381, "") , "")</f>
      </c>
      <c r="E389">
        <f>IF(O389 = TRUE, IFERROR(POAMROWS!U381, "") , "")</f>
      </c>
      <c r="F389">
        <f>IF(O389 = TRUE, IFERROR(POAMROWS!V381, "") , "")</f>
      </c>
      <c r="G389" s="96"/>
      <c r="H389" s="96"/>
      <c r="I389" s="96"/>
      <c r="J389" s="96"/>
      <c r="K389" s="96"/>
      <c r="L389" s="96"/>
      <c r="M389" s="96"/>
      <c r="N389" s="96"/>
    </row>
    <row r="390" ht="48" customHeight="1" spans="2:14" x14ac:dyDescent="0.25">
      <c r="B390">
        <f>IF(O390 = TRUE, IFERROR(POAMROWS!R382, "") , "")</f>
      </c>
      <c r="C390">
        <f>IF(O390 = TRUE, IFERROR(POAMROWS!S382, "") , "")</f>
      </c>
      <c r="D390">
        <f>IF(O390 = TRUE, IFERROR(POAMROWS!T382, "") , "")</f>
      </c>
      <c r="E390">
        <f>IF(O390 = TRUE, IFERROR(POAMROWS!U382, "") , "")</f>
      </c>
      <c r="F390">
        <f>IF(O390 = TRUE, IFERROR(POAMROWS!V382, "") , "")</f>
      </c>
      <c r="G390" s="96"/>
      <c r="H390" s="96"/>
      <c r="I390" s="96"/>
      <c r="J390" s="96"/>
      <c r="K390" s="96"/>
      <c r="L390" s="96"/>
      <c r="M390" s="96"/>
      <c r="N390" s="96"/>
    </row>
    <row r="391" ht="48" customHeight="1" spans="2:14" x14ac:dyDescent="0.25">
      <c r="B391">
        <f>IF(O391 = TRUE, IFERROR(POAMROWS!R383, "") , "")</f>
      </c>
      <c r="C391">
        <f>IF(O391 = TRUE, IFERROR(POAMROWS!S383, "") , "")</f>
      </c>
      <c r="D391">
        <f>IF(O391 = TRUE, IFERROR(POAMROWS!T383, "") , "")</f>
      </c>
      <c r="E391">
        <f>IF(O391 = TRUE, IFERROR(POAMROWS!U383, "") , "")</f>
      </c>
      <c r="F391">
        <f>IF(O391 = TRUE, IFERROR(POAMROWS!V383, "") , "")</f>
      </c>
      <c r="G391" s="96"/>
      <c r="H391" s="96"/>
      <c r="I391" s="96"/>
      <c r="J391" s="96"/>
      <c r="K391" s="96"/>
      <c r="L391" s="96"/>
      <c r="M391" s="96"/>
      <c r="N391" s="96"/>
    </row>
    <row r="392" ht="48" customHeight="1" spans="2:14" x14ac:dyDescent="0.25">
      <c r="B392">
        <f>IF(O392 = TRUE, IFERROR(POAMROWS!R384, "") , "")</f>
      </c>
      <c r="C392">
        <f>IF(O392 = TRUE, IFERROR(POAMROWS!S384, "") , "")</f>
      </c>
      <c r="D392">
        <f>IF(O392 = TRUE, IFERROR(POAMROWS!T384, "") , "")</f>
      </c>
      <c r="E392">
        <f>IF(O392 = TRUE, IFERROR(POAMROWS!U384, "") , "")</f>
      </c>
      <c r="F392">
        <f>IF(O392 = TRUE, IFERROR(POAMROWS!V384, "") , "")</f>
      </c>
      <c r="G392" s="96"/>
      <c r="H392" s="96"/>
      <c r="I392" s="96"/>
      <c r="J392" s="96"/>
      <c r="K392" s="96"/>
      <c r="L392" s="96"/>
      <c r="M392" s="96"/>
      <c r="N392" s="96"/>
    </row>
    <row r="393" ht="48" customHeight="1" spans="2:14" x14ac:dyDescent="0.25">
      <c r="B393">
        <f>IF(O393 = TRUE, IFERROR(POAMROWS!R385, "") , "")</f>
      </c>
      <c r="C393">
        <f>IF(O393 = TRUE, IFERROR(POAMROWS!S385, "") , "")</f>
      </c>
      <c r="D393">
        <f>IF(O393 = TRUE, IFERROR(POAMROWS!T385, "") , "")</f>
      </c>
      <c r="E393">
        <f>IF(O393 = TRUE, IFERROR(POAMROWS!U385, "") , "")</f>
      </c>
      <c r="F393">
        <f>IF(O393 = TRUE, IFERROR(POAMROWS!V385, "") , "")</f>
      </c>
      <c r="G393" s="96"/>
      <c r="H393" s="96"/>
      <c r="I393" s="96"/>
      <c r="J393" s="96"/>
      <c r="K393" s="96"/>
      <c r="L393" s="96"/>
      <c r="M393" s="96"/>
      <c r="N393" s="96"/>
    </row>
    <row r="394" ht="48" customHeight="1" spans="2:14" x14ac:dyDescent="0.25">
      <c r="B394">
        <f>IF(O394 = TRUE, IFERROR(POAMROWS!R386, "") , "")</f>
      </c>
      <c r="C394">
        <f>IF(O394 = TRUE, IFERROR(POAMROWS!S386, "") , "")</f>
      </c>
      <c r="D394">
        <f>IF(O394 = TRUE, IFERROR(POAMROWS!T386, "") , "")</f>
      </c>
      <c r="E394">
        <f>IF(O394 = TRUE, IFERROR(POAMROWS!U386, "") , "")</f>
      </c>
      <c r="F394">
        <f>IF(O394 = TRUE, IFERROR(POAMROWS!V386, "") , "")</f>
      </c>
      <c r="G394" s="96"/>
      <c r="H394" s="96"/>
      <c r="I394" s="96"/>
      <c r="J394" s="96"/>
      <c r="K394" s="96"/>
      <c r="L394" s="96"/>
      <c r="M394" s="96"/>
      <c r="N394" s="96"/>
    </row>
    <row r="395" ht="48" customHeight="1" spans="2:14" x14ac:dyDescent="0.25">
      <c r="B395">
        <f>IF(O395 = TRUE, IFERROR(POAMROWS!R387, "") , "")</f>
      </c>
      <c r="C395">
        <f>IF(O395 = TRUE, IFERROR(POAMROWS!S387, "") , "")</f>
      </c>
      <c r="D395">
        <f>IF(O395 = TRUE, IFERROR(POAMROWS!T387, "") , "")</f>
      </c>
      <c r="E395">
        <f>IF(O395 = TRUE, IFERROR(POAMROWS!U387, "") , "")</f>
      </c>
      <c r="F395">
        <f>IF(O395 = TRUE, IFERROR(POAMROWS!V387, "") , "")</f>
      </c>
      <c r="G395" s="96"/>
      <c r="H395" s="96"/>
      <c r="I395" s="96"/>
      <c r="J395" s="96"/>
      <c r="K395" s="96"/>
      <c r="L395" s="96"/>
      <c r="M395" s="96"/>
      <c r="N395" s="96"/>
    </row>
    <row r="396" ht="48" customHeight="1" spans="2:14" x14ac:dyDescent="0.25">
      <c r="B396">
        <f>IF(O396 = TRUE, IFERROR(POAMROWS!R388, "") , "")</f>
      </c>
      <c r="C396">
        <f>IF(O396 = TRUE, IFERROR(POAMROWS!S388, "") , "")</f>
      </c>
      <c r="D396">
        <f>IF(O396 = TRUE, IFERROR(POAMROWS!T388, "") , "")</f>
      </c>
      <c r="E396">
        <f>IF(O396 = TRUE, IFERROR(POAMROWS!U388, "") , "")</f>
      </c>
      <c r="F396">
        <f>IF(O396 = TRUE, IFERROR(POAMROWS!V388, "") , "")</f>
      </c>
      <c r="G396" s="96"/>
      <c r="H396" s="96"/>
      <c r="I396" s="96"/>
      <c r="J396" s="96"/>
      <c r="K396" s="96"/>
      <c r="L396" s="96"/>
      <c r="M396" s="96"/>
      <c r="N396" s="96"/>
    </row>
    <row r="397" ht="48" customHeight="1" spans="2:14" x14ac:dyDescent="0.25">
      <c r="B397">
        <f>IF(O397 = TRUE, IFERROR(POAMROWS!R389, "") , "")</f>
      </c>
      <c r="C397">
        <f>IF(O397 = TRUE, IFERROR(POAMROWS!S389, "") , "")</f>
      </c>
      <c r="D397">
        <f>IF(O397 = TRUE, IFERROR(POAMROWS!T389, "") , "")</f>
      </c>
      <c r="E397">
        <f>IF(O397 = TRUE, IFERROR(POAMROWS!U389, "") , "")</f>
      </c>
      <c r="F397">
        <f>IF(O397 = TRUE, IFERROR(POAMROWS!V389, "") , "")</f>
      </c>
      <c r="G397" s="96"/>
      <c r="H397" s="96"/>
      <c r="I397" s="96"/>
      <c r="J397" s="96"/>
      <c r="K397" s="96"/>
      <c r="L397" s="96"/>
      <c r="M397" s="96"/>
      <c r="N397" s="96"/>
    </row>
    <row r="398" ht="48" customHeight="1" spans="2:14" x14ac:dyDescent="0.25">
      <c r="B398">
        <f>IF(O398 = TRUE, IFERROR(POAMROWS!R390, "") , "")</f>
      </c>
      <c r="C398">
        <f>IF(O398 = TRUE, IFERROR(POAMROWS!S390, "") , "")</f>
      </c>
      <c r="D398">
        <f>IF(O398 = TRUE, IFERROR(POAMROWS!T390, "") , "")</f>
      </c>
      <c r="E398">
        <f>IF(O398 = TRUE, IFERROR(POAMROWS!U390, "") , "")</f>
      </c>
      <c r="F398">
        <f>IF(O398 = TRUE, IFERROR(POAMROWS!V390, "") , "")</f>
      </c>
      <c r="G398" s="96"/>
      <c r="H398" s="96"/>
      <c r="I398" s="96"/>
      <c r="J398" s="96"/>
      <c r="K398" s="96"/>
      <c r="L398" s="96"/>
      <c r="M398" s="96"/>
      <c r="N398" s="96"/>
    </row>
    <row r="399" ht="48" customHeight="1" spans="2:14" x14ac:dyDescent="0.25">
      <c r="B399">
        <f>IF(O399 = TRUE, IFERROR(POAMROWS!R391, "") , "")</f>
      </c>
      <c r="C399">
        <f>IF(O399 = TRUE, IFERROR(POAMROWS!S391, "") , "")</f>
      </c>
      <c r="D399">
        <f>IF(O399 = TRUE, IFERROR(POAMROWS!T391, "") , "")</f>
      </c>
      <c r="E399">
        <f>IF(O399 = TRUE, IFERROR(POAMROWS!U391, "") , "")</f>
      </c>
      <c r="F399">
        <f>IF(O399 = TRUE, IFERROR(POAMROWS!V391, "") , "")</f>
      </c>
      <c r="G399" s="96"/>
      <c r="H399" s="96"/>
      <c r="I399" s="96"/>
      <c r="J399" s="96"/>
      <c r="K399" s="96"/>
      <c r="L399" s="96"/>
      <c r="M399" s="96"/>
      <c r="N399" s="96"/>
    </row>
    <row r="400" ht="48" customHeight="1" spans="2:14" x14ac:dyDescent="0.25">
      <c r="B400">
        <f>IF(O400 = TRUE, IFERROR(POAMROWS!R392, "") , "")</f>
      </c>
      <c r="C400">
        <f>IF(O400 = TRUE, IFERROR(POAMROWS!S392, "") , "")</f>
      </c>
      <c r="D400">
        <f>IF(O400 = TRUE, IFERROR(POAMROWS!T392, "") , "")</f>
      </c>
      <c r="E400">
        <f>IF(O400 = TRUE, IFERROR(POAMROWS!U392, "") , "")</f>
      </c>
      <c r="F400">
        <f>IF(O400 = TRUE, IFERROR(POAMROWS!V392, "") , "")</f>
      </c>
      <c r="G400" s="96"/>
      <c r="H400" s="96"/>
      <c r="I400" s="96"/>
      <c r="J400" s="96"/>
      <c r="K400" s="96"/>
      <c r="L400" s="96"/>
      <c r="M400" s="96"/>
      <c r="N400" s="96"/>
    </row>
    <row r="401" ht="48" customHeight="1" spans="2:14" x14ac:dyDescent="0.25">
      <c r="B401">
        <f>IF(O401 = TRUE, IFERROR(POAMROWS!R393, "") , "")</f>
      </c>
      <c r="C401">
        <f>IF(O401 = TRUE, IFERROR(POAMROWS!S393, "") , "")</f>
      </c>
      <c r="D401">
        <f>IF(O401 = TRUE, IFERROR(POAMROWS!T393, "") , "")</f>
      </c>
      <c r="E401">
        <f>IF(O401 = TRUE, IFERROR(POAMROWS!U393, "") , "")</f>
      </c>
      <c r="F401">
        <f>IF(O401 = TRUE, IFERROR(POAMROWS!V393, "") , "")</f>
      </c>
      <c r="G401" s="96"/>
      <c r="H401" s="96"/>
      <c r="I401" s="96"/>
      <c r="J401" s="96"/>
      <c r="K401" s="96"/>
      <c r="L401" s="96"/>
      <c r="M401" s="96"/>
      <c r="N401" s="96"/>
    </row>
    <row r="402" ht="48" customHeight="1" spans="2:14" x14ac:dyDescent="0.25">
      <c r="B402">
        <f>IF(O402 = TRUE, IFERROR(POAMROWS!R394, "") , "")</f>
      </c>
      <c r="C402">
        <f>IF(O402 = TRUE, IFERROR(POAMROWS!S394, "") , "")</f>
      </c>
      <c r="D402">
        <f>IF(O402 = TRUE, IFERROR(POAMROWS!T394, "") , "")</f>
      </c>
      <c r="E402">
        <f>IF(O402 = TRUE, IFERROR(POAMROWS!U394, "") , "")</f>
      </c>
      <c r="F402">
        <f>IF(O402 = TRUE, IFERROR(POAMROWS!V394, "") , "")</f>
      </c>
      <c r="G402" s="96"/>
      <c r="H402" s="96"/>
      <c r="I402" s="96"/>
      <c r="J402" s="96"/>
      <c r="K402" s="96"/>
      <c r="L402" s="96"/>
      <c r="M402" s="96"/>
      <c r="N402" s="96"/>
    </row>
    <row r="403" ht="48" customHeight="1" spans="2:14" x14ac:dyDescent="0.25">
      <c r="B403">
        <f>IF(O403 = TRUE, IFERROR(POAMROWS!R395, "") , "")</f>
      </c>
      <c r="C403">
        <f>IF(O403 = TRUE, IFERROR(POAMROWS!S395, "") , "")</f>
      </c>
      <c r="D403">
        <f>IF(O403 = TRUE, IFERROR(POAMROWS!T395, "") , "")</f>
      </c>
      <c r="E403">
        <f>IF(O403 = TRUE, IFERROR(POAMROWS!U395, "") , "")</f>
      </c>
      <c r="F403">
        <f>IF(O403 = TRUE, IFERROR(POAMROWS!V395, "") , "")</f>
      </c>
      <c r="G403" s="96"/>
      <c r="H403" s="96"/>
      <c r="I403" s="96"/>
      <c r="J403" s="96"/>
      <c r="K403" s="96"/>
      <c r="L403" s="96"/>
      <c r="M403" s="96"/>
      <c r="N403" s="96"/>
    </row>
    <row r="404" ht="48" customHeight="1" spans="2:14" x14ac:dyDescent="0.25">
      <c r="B404">
        <f>IF(O404 = TRUE, IFERROR(POAMROWS!R396, "") , "")</f>
      </c>
      <c r="C404">
        <f>IF(O404 = TRUE, IFERROR(POAMROWS!S396, "") , "")</f>
      </c>
      <c r="D404">
        <f>IF(O404 = TRUE, IFERROR(POAMROWS!T396, "") , "")</f>
      </c>
      <c r="E404">
        <f>IF(O404 = TRUE, IFERROR(POAMROWS!U396, "") , "")</f>
      </c>
      <c r="F404">
        <f>IF(O404 = TRUE, IFERROR(POAMROWS!V396, "") , "")</f>
      </c>
      <c r="G404" s="96"/>
      <c r="H404" s="96"/>
      <c r="I404" s="96"/>
      <c r="J404" s="96"/>
      <c r="K404" s="96"/>
      <c r="L404" s="96"/>
      <c r="M404" s="96"/>
      <c r="N404" s="96"/>
    </row>
    <row r="405" ht="48" customHeight="1" spans="2:14" x14ac:dyDescent="0.25">
      <c r="B405">
        <f>IF(O405 = TRUE, IFERROR(POAMROWS!R397, "") , "")</f>
      </c>
      <c r="C405">
        <f>IF(O405 = TRUE, IFERROR(POAMROWS!S397, "") , "")</f>
      </c>
      <c r="D405">
        <f>IF(O405 = TRUE, IFERROR(POAMROWS!T397, "") , "")</f>
      </c>
      <c r="E405">
        <f>IF(O405 = TRUE, IFERROR(POAMROWS!U397, "") , "")</f>
      </c>
      <c r="F405">
        <f>IF(O405 = TRUE, IFERROR(POAMROWS!V397, "") , "")</f>
      </c>
      <c r="G405" s="96"/>
      <c r="H405" s="96"/>
      <c r="I405" s="96"/>
      <c r="J405" s="96"/>
      <c r="K405" s="96"/>
      <c r="L405" s="96"/>
      <c r="M405" s="96"/>
      <c r="N405" s="96"/>
    </row>
    <row r="406" ht="48" customHeight="1" spans="2:14" x14ac:dyDescent="0.25">
      <c r="B406">
        <f>IF(O406 = TRUE, IFERROR(POAMROWS!R398, "") , "")</f>
      </c>
      <c r="C406">
        <f>IF(O406 = TRUE, IFERROR(POAMROWS!S398, "") , "")</f>
      </c>
      <c r="D406">
        <f>IF(O406 = TRUE, IFERROR(POAMROWS!T398, "") , "")</f>
      </c>
      <c r="E406">
        <f>IF(O406 = TRUE, IFERROR(POAMROWS!U398, "") , "")</f>
      </c>
      <c r="F406">
        <f>IF(O406 = TRUE, IFERROR(POAMROWS!V398, "") , "")</f>
      </c>
      <c r="G406" s="96"/>
      <c r="H406" s="96"/>
      <c r="I406" s="96"/>
      <c r="J406" s="96"/>
      <c r="K406" s="96"/>
      <c r="L406" s="96"/>
      <c r="M406" s="96"/>
      <c r="N406" s="96"/>
    </row>
    <row r="407" ht="48" customHeight="1" spans="2:14" x14ac:dyDescent="0.25">
      <c r="B407">
        <f>IF(O407 = TRUE, IFERROR(POAMROWS!R399, "") , "")</f>
      </c>
      <c r="C407">
        <f>IF(O407 = TRUE, IFERROR(POAMROWS!S399, "") , "")</f>
      </c>
      <c r="D407">
        <f>IF(O407 = TRUE, IFERROR(POAMROWS!T399, "") , "")</f>
      </c>
      <c r="E407">
        <f>IF(O407 = TRUE, IFERROR(POAMROWS!U399, "") , "")</f>
      </c>
      <c r="F407">
        <f>IF(O407 = TRUE, IFERROR(POAMROWS!V399, "") , "")</f>
      </c>
      <c r="G407" s="96"/>
      <c r="H407" s="96"/>
      <c r="I407" s="96"/>
      <c r="J407" s="96"/>
      <c r="K407" s="96"/>
      <c r="L407" s="96"/>
      <c r="M407" s="96"/>
      <c r="N407" s="96"/>
    </row>
    <row r="408" ht="48" customHeight="1" spans="2:14" x14ac:dyDescent="0.25">
      <c r="B408">
        <f>IF(O408 = TRUE, IFERROR(POAMROWS!R400, "") , "")</f>
      </c>
      <c r="C408">
        <f>IF(O408 = TRUE, IFERROR(POAMROWS!S400, "") , "")</f>
      </c>
      <c r="D408">
        <f>IF(O408 = TRUE, IFERROR(POAMROWS!T400, "") , "")</f>
      </c>
      <c r="E408">
        <f>IF(O408 = TRUE, IFERROR(POAMROWS!U400, "") , "")</f>
      </c>
      <c r="F408">
        <f>IF(O408 = TRUE, IFERROR(POAMROWS!V400, "") , "")</f>
      </c>
      <c r="G408" s="96"/>
      <c r="H408" s="96"/>
      <c r="I408" s="96"/>
      <c r="J408" s="96"/>
      <c r="K408" s="96"/>
      <c r="L408" s="96"/>
      <c r="M408" s="96"/>
      <c r="N408" s="96"/>
    </row>
    <row r="409" ht="48" customHeight="1" spans="2:14" x14ac:dyDescent="0.25">
      <c r="B409">
        <f>IF(O409 = TRUE, IFERROR(POAMROWS!R401, "") , "")</f>
      </c>
      <c r="C409">
        <f>IF(O409 = TRUE, IFERROR(POAMROWS!S401, "") , "")</f>
      </c>
      <c r="D409">
        <f>IF(O409 = TRUE, IFERROR(POAMROWS!T401, "") , "")</f>
      </c>
      <c r="E409">
        <f>IF(O409 = TRUE, IFERROR(POAMROWS!U401, "") , "")</f>
      </c>
      <c r="F409">
        <f>IF(O409 = TRUE, IFERROR(POAMROWS!V401, "") , "")</f>
      </c>
      <c r="G409" s="96"/>
      <c r="H409" s="96"/>
      <c r="I409" s="96"/>
      <c r="J409" s="96"/>
      <c r="K409" s="96"/>
      <c r="L409" s="96"/>
      <c r="M409" s="96"/>
      <c r="N409" s="96"/>
    </row>
    <row r="410" ht="48" customHeight="1" spans="2:14" x14ac:dyDescent="0.25">
      <c r="B410">
        <f>IF(O410 = TRUE, IFERROR(POAMROWS!R402, "") , "")</f>
      </c>
      <c r="C410">
        <f>IF(O410 = TRUE, IFERROR(POAMROWS!S402, "") , "")</f>
      </c>
      <c r="D410">
        <f>IF(O410 = TRUE, IFERROR(POAMROWS!T402, "") , "")</f>
      </c>
      <c r="E410">
        <f>IF(O410 = TRUE, IFERROR(POAMROWS!U402, "") , "")</f>
      </c>
      <c r="F410">
        <f>IF(O410 = TRUE, IFERROR(POAMROWS!V402, "") , "")</f>
      </c>
      <c r="G410" s="96"/>
      <c r="H410" s="96"/>
      <c r="I410" s="96"/>
      <c r="J410" s="96"/>
      <c r="K410" s="96"/>
      <c r="L410" s="96"/>
      <c r="M410" s="96"/>
      <c r="N410" s="96"/>
    </row>
    <row r="411" ht="48" customHeight="1" spans="2:14" x14ac:dyDescent="0.25">
      <c r="B411">
        <f>IF(O411 = TRUE, IFERROR(POAMROWS!R403, "") , "")</f>
      </c>
      <c r="C411">
        <f>IF(O411 = TRUE, IFERROR(POAMROWS!S403, "") , "")</f>
      </c>
      <c r="D411">
        <f>IF(O411 = TRUE, IFERROR(POAMROWS!T403, "") , "")</f>
      </c>
      <c r="E411">
        <f>IF(O411 = TRUE, IFERROR(POAMROWS!U403, "") , "")</f>
      </c>
      <c r="F411">
        <f>IF(O411 = TRUE, IFERROR(POAMROWS!V403, "") , "")</f>
      </c>
      <c r="G411" s="96"/>
      <c r="H411" s="96"/>
      <c r="I411" s="96"/>
      <c r="J411" s="96"/>
      <c r="K411" s="96"/>
      <c r="L411" s="96"/>
      <c r="M411" s="96"/>
      <c r="N411" s="96"/>
    </row>
    <row r="412" ht="48" customHeight="1" spans="2:14" x14ac:dyDescent="0.25">
      <c r="B412">
        <f>IF(O412 = TRUE, IFERROR(POAMROWS!R404, "") , "")</f>
      </c>
      <c r="C412">
        <f>IF(O412 = TRUE, IFERROR(POAMROWS!S404, "") , "")</f>
      </c>
      <c r="D412">
        <f>IF(O412 = TRUE, IFERROR(POAMROWS!T404, "") , "")</f>
      </c>
      <c r="E412">
        <f>IF(O412 = TRUE, IFERROR(POAMROWS!U404, "") , "")</f>
      </c>
      <c r="F412">
        <f>IF(O412 = TRUE, IFERROR(POAMROWS!V404, "") , "")</f>
      </c>
      <c r="G412" s="96"/>
      <c r="H412" s="96"/>
      <c r="I412" s="96"/>
      <c r="J412" s="96"/>
      <c r="K412" s="96"/>
      <c r="L412" s="96"/>
      <c r="M412" s="96"/>
      <c r="N412" s="96"/>
    </row>
    <row r="413" ht="48" customHeight="1" spans="2:14" x14ac:dyDescent="0.25">
      <c r="B413">
        <f>IF(O413 = TRUE, IFERROR(POAMROWS!R405, "") , "")</f>
      </c>
      <c r="C413">
        <f>IF(O413 = TRUE, IFERROR(POAMROWS!S405, "") , "")</f>
      </c>
      <c r="D413">
        <f>IF(O413 = TRUE, IFERROR(POAMROWS!T405, "") , "")</f>
      </c>
      <c r="E413">
        <f>IF(O413 = TRUE, IFERROR(POAMROWS!U405, "") , "")</f>
      </c>
      <c r="F413">
        <f>IF(O413 = TRUE, IFERROR(POAMROWS!V405, "") , "")</f>
      </c>
      <c r="G413" s="96"/>
      <c r="H413" s="96"/>
      <c r="I413" s="96"/>
      <c r="J413" s="96"/>
      <c r="K413" s="96"/>
      <c r="L413" s="96"/>
      <c r="M413" s="96"/>
      <c r="N413" s="96"/>
    </row>
    <row r="414" ht="48" customHeight="1" spans="2:14" x14ac:dyDescent="0.25">
      <c r="B414">
        <f>IF(O414 = TRUE, IFERROR(POAMROWS!R406, "") , "")</f>
      </c>
      <c r="C414">
        <f>IF(O414 = TRUE, IFERROR(POAMROWS!S406, "") , "")</f>
      </c>
      <c r="D414">
        <f>IF(O414 = TRUE, IFERROR(POAMROWS!T406, "") , "")</f>
      </c>
      <c r="E414">
        <f>IF(O414 = TRUE, IFERROR(POAMROWS!U406, "") , "")</f>
      </c>
      <c r="F414">
        <f>IF(O414 = TRUE, IFERROR(POAMROWS!V406, "") , "")</f>
      </c>
      <c r="G414" s="96"/>
      <c r="H414" s="96"/>
      <c r="I414" s="96"/>
      <c r="J414" s="96"/>
      <c r="K414" s="96"/>
      <c r="L414" s="96"/>
      <c r="M414" s="96"/>
      <c r="N414" s="96"/>
    </row>
    <row r="415" ht="48" customHeight="1" spans="2:14" x14ac:dyDescent="0.25">
      <c r="B415">
        <f>IF(O415 = TRUE, IFERROR(POAMROWS!R407, "") , "")</f>
      </c>
      <c r="C415">
        <f>IF(O415 = TRUE, IFERROR(POAMROWS!S407, "") , "")</f>
      </c>
      <c r="D415">
        <f>IF(O415 = TRUE, IFERROR(POAMROWS!T407, "") , "")</f>
      </c>
      <c r="E415">
        <f>IF(O415 = TRUE, IFERROR(POAMROWS!U407, "") , "")</f>
      </c>
      <c r="F415">
        <f>IF(O415 = TRUE, IFERROR(POAMROWS!V407, "") , "")</f>
      </c>
      <c r="G415" s="96"/>
      <c r="H415" s="96"/>
      <c r="I415" s="96"/>
      <c r="J415" s="96"/>
      <c r="K415" s="96"/>
      <c r="L415" s="96"/>
      <c r="M415" s="96"/>
      <c r="N415" s="96"/>
    </row>
    <row r="416" ht="48" customHeight="1" spans="2:14" x14ac:dyDescent="0.25">
      <c r="B416">
        <f>IF(O416 = TRUE, IFERROR(POAMROWS!R408, "") , "")</f>
      </c>
      <c r="C416">
        <f>IF(O416 = TRUE, IFERROR(POAMROWS!S408, "") , "")</f>
      </c>
      <c r="D416">
        <f>IF(O416 = TRUE, IFERROR(POAMROWS!T408, "") , "")</f>
      </c>
      <c r="E416">
        <f>IF(O416 = TRUE, IFERROR(POAMROWS!U408, "") , "")</f>
      </c>
      <c r="F416">
        <f>IF(O416 = TRUE, IFERROR(POAMROWS!V408, "") , "")</f>
      </c>
      <c r="G416" s="96"/>
      <c r="H416" s="96"/>
      <c r="I416" s="96"/>
      <c r="J416" s="96"/>
      <c r="K416" s="96"/>
      <c r="L416" s="96"/>
      <c r="M416" s="96"/>
      <c r="N416" s="96"/>
    </row>
    <row r="417" ht="48" customHeight="1" spans="2:14" x14ac:dyDescent="0.25">
      <c r="B417">
        <f>IF(O417 = TRUE, IFERROR(POAMROWS!R409, "") , "")</f>
      </c>
      <c r="C417">
        <f>IF(O417 = TRUE, IFERROR(POAMROWS!S409, "") , "")</f>
      </c>
      <c r="D417">
        <f>IF(O417 = TRUE, IFERROR(POAMROWS!T409, "") , "")</f>
      </c>
      <c r="E417">
        <f>IF(O417 = TRUE, IFERROR(POAMROWS!U409, "") , "")</f>
      </c>
      <c r="F417">
        <f>IF(O417 = TRUE, IFERROR(POAMROWS!V409, "") , "")</f>
      </c>
      <c r="G417" s="96"/>
      <c r="H417" s="96"/>
      <c r="I417" s="96"/>
      <c r="J417" s="96"/>
      <c r="K417" s="96"/>
      <c r="L417" s="96"/>
      <c r="M417" s="96"/>
      <c r="N417" s="96"/>
    </row>
    <row r="418" ht="48" customHeight="1" spans="2:14" x14ac:dyDescent="0.25">
      <c r="B418">
        <f>IF(O418 = TRUE, IFERROR(POAMROWS!R410, "") , "")</f>
      </c>
      <c r="C418">
        <f>IF(O418 = TRUE, IFERROR(POAMROWS!S410, "") , "")</f>
      </c>
      <c r="D418">
        <f>IF(O418 = TRUE, IFERROR(POAMROWS!T410, "") , "")</f>
      </c>
      <c r="E418">
        <f>IF(O418 = TRUE, IFERROR(POAMROWS!U410, "") , "")</f>
      </c>
      <c r="F418">
        <f>IF(O418 = TRUE, IFERROR(POAMROWS!V410, "") , "")</f>
      </c>
      <c r="G418" s="96"/>
      <c r="H418" s="96"/>
      <c r="I418" s="96"/>
      <c r="J418" s="96"/>
      <c r="K418" s="96"/>
      <c r="L418" s="96"/>
      <c r="M418" s="96"/>
      <c r="N418" s="96"/>
    </row>
    <row r="419" ht="48" customHeight="1" spans="2:14" x14ac:dyDescent="0.25">
      <c r="B419">
        <f>IF(O419 = TRUE, IFERROR(POAMROWS!R411, "") , "")</f>
      </c>
      <c r="C419">
        <f>IF(O419 = TRUE, IFERROR(POAMROWS!S411, "") , "")</f>
      </c>
      <c r="D419">
        <f>IF(O419 = TRUE, IFERROR(POAMROWS!T411, "") , "")</f>
      </c>
      <c r="E419">
        <f>IF(O419 = TRUE, IFERROR(POAMROWS!U411, "") , "")</f>
      </c>
      <c r="F419">
        <f>IF(O419 = TRUE, IFERROR(POAMROWS!V411, "") , "")</f>
      </c>
      <c r="G419" s="96"/>
      <c r="H419" s="96"/>
      <c r="I419" s="96"/>
      <c r="J419" s="96"/>
      <c r="K419" s="96"/>
      <c r="L419" s="96"/>
      <c r="M419" s="96"/>
      <c r="N419" s="96"/>
    </row>
    <row r="420" ht="48" customHeight="1" spans="2:14" x14ac:dyDescent="0.25">
      <c r="B420">
        <f>IF(O420 = TRUE, IFERROR(POAMROWS!R412, "") , "")</f>
      </c>
      <c r="C420">
        <f>IF(O420 = TRUE, IFERROR(POAMROWS!S412, "") , "")</f>
      </c>
      <c r="D420">
        <f>IF(O420 = TRUE, IFERROR(POAMROWS!T412, "") , "")</f>
      </c>
      <c r="E420">
        <f>IF(O420 = TRUE, IFERROR(POAMROWS!U412, "") , "")</f>
      </c>
      <c r="F420">
        <f>IF(O420 = TRUE, IFERROR(POAMROWS!V412, "") , "")</f>
      </c>
      <c r="G420" s="96"/>
      <c r="H420" s="96"/>
      <c r="I420" s="96"/>
      <c r="J420" s="96"/>
      <c r="K420" s="96"/>
      <c r="L420" s="96"/>
      <c r="M420" s="96"/>
      <c r="N420" s="96"/>
    </row>
    <row r="421" ht="48" customHeight="1" spans="2:14" x14ac:dyDescent="0.25">
      <c r="B421">
        <f>IF(O421 = TRUE, IFERROR(POAMROWS!R413, "") , "")</f>
      </c>
      <c r="C421">
        <f>IF(O421 = TRUE, IFERROR(POAMROWS!S413, "") , "")</f>
      </c>
      <c r="D421">
        <f>IF(O421 = TRUE, IFERROR(POAMROWS!T413, "") , "")</f>
      </c>
      <c r="E421">
        <f>IF(O421 = TRUE, IFERROR(POAMROWS!U413, "") , "")</f>
      </c>
      <c r="F421">
        <f>IF(O421 = TRUE, IFERROR(POAMROWS!V413, "") , "")</f>
      </c>
      <c r="G421" s="96"/>
      <c r="H421" s="96"/>
      <c r="I421" s="96"/>
      <c r="J421" s="96"/>
      <c r="K421" s="96"/>
      <c r="L421" s="96"/>
      <c r="M421" s="96"/>
      <c r="N421" s="96"/>
    </row>
    <row r="422" ht="48" customHeight="1" spans="2:14" x14ac:dyDescent="0.25">
      <c r="B422">
        <f>IF(O422 = TRUE, IFERROR(POAMROWS!R414, "") , "")</f>
      </c>
      <c r="C422">
        <f>IF(O422 = TRUE, IFERROR(POAMROWS!S414, "") , "")</f>
      </c>
      <c r="D422">
        <f>IF(O422 = TRUE, IFERROR(POAMROWS!T414, "") , "")</f>
      </c>
      <c r="E422">
        <f>IF(O422 = TRUE, IFERROR(POAMROWS!U414, "") , "")</f>
      </c>
      <c r="F422">
        <f>IF(O422 = TRUE, IFERROR(POAMROWS!V414, "") , "")</f>
      </c>
      <c r="G422" s="96"/>
      <c r="H422" s="96"/>
      <c r="I422" s="96"/>
      <c r="J422" s="96"/>
      <c r="K422" s="96"/>
      <c r="L422" s="96"/>
      <c r="M422" s="96"/>
      <c r="N422" s="96"/>
    </row>
    <row r="423" ht="48" customHeight="1" spans="2:14" x14ac:dyDescent="0.25">
      <c r="B423">
        <f>IF(O423 = TRUE, IFERROR(POAMROWS!R415, "") , "")</f>
      </c>
      <c r="C423">
        <f>IF(O423 = TRUE, IFERROR(POAMROWS!S415, "") , "")</f>
      </c>
      <c r="D423">
        <f>IF(O423 = TRUE, IFERROR(POAMROWS!T415, "") , "")</f>
      </c>
      <c r="E423">
        <f>IF(O423 = TRUE, IFERROR(POAMROWS!U415, "") , "")</f>
      </c>
      <c r="F423">
        <f>IF(O423 = TRUE, IFERROR(POAMROWS!V415, "") , "")</f>
      </c>
      <c r="G423" s="96"/>
      <c r="H423" s="96"/>
      <c r="I423" s="96"/>
      <c r="J423" s="96"/>
      <c r="K423" s="96"/>
      <c r="L423" s="96"/>
      <c r="M423" s="96"/>
      <c r="N423" s="96"/>
    </row>
    <row r="424" ht="48" customHeight="1" spans="2:14" x14ac:dyDescent="0.25">
      <c r="B424">
        <f>IF(O424 = TRUE, IFERROR(POAMROWS!R416, "") , "")</f>
      </c>
      <c r="C424">
        <f>IF(O424 = TRUE, IFERROR(POAMROWS!S416, "") , "")</f>
      </c>
      <c r="D424">
        <f>IF(O424 = TRUE, IFERROR(POAMROWS!T416, "") , "")</f>
      </c>
      <c r="E424">
        <f>IF(O424 = TRUE, IFERROR(POAMROWS!U416, "") , "")</f>
      </c>
      <c r="F424">
        <f>IF(O424 = TRUE, IFERROR(POAMROWS!V416, "") , "")</f>
      </c>
      <c r="G424" s="96"/>
      <c r="H424" s="96"/>
      <c r="I424" s="96"/>
      <c r="J424" s="96"/>
      <c r="K424" s="96"/>
      <c r="L424" s="96"/>
      <c r="M424" s="96"/>
      <c r="N424" s="96"/>
    </row>
    <row r="425" ht="48" customHeight="1" spans="2:14" x14ac:dyDescent="0.25">
      <c r="B425">
        <f>IF(O425 = TRUE, IFERROR(POAMROWS!R417, "") , "")</f>
      </c>
      <c r="C425">
        <f>IF(O425 = TRUE, IFERROR(POAMROWS!S417, "") , "")</f>
      </c>
      <c r="D425">
        <f>IF(O425 = TRUE, IFERROR(POAMROWS!T417, "") , "")</f>
      </c>
      <c r="E425">
        <f>IF(O425 = TRUE, IFERROR(POAMROWS!U417, "") , "")</f>
      </c>
      <c r="F425">
        <f>IF(O425 = TRUE, IFERROR(POAMROWS!V417, "") , "")</f>
      </c>
      <c r="G425" s="96"/>
      <c r="H425" s="96"/>
      <c r="I425" s="96"/>
      <c r="J425" s="96"/>
      <c r="K425" s="96"/>
      <c r="L425" s="96"/>
      <c r="M425" s="96"/>
      <c r="N425" s="96"/>
    </row>
    <row r="426" ht="48" customHeight="1" spans="2:14" x14ac:dyDescent="0.25">
      <c r="B426">
        <f>IF(O426 = TRUE, IFERROR(POAMROWS!R418, "") , "")</f>
      </c>
      <c r="C426">
        <f>IF(O426 = TRUE, IFERROR(POAMROWS!S418, "") , "")</f>
      </c>
      <c r="D426">
        <f>IF(O426 = TRUE, IFERROR(POAMROWS!T418, "") , "")</f>
      </c>
      <c r="E426">
        <f>IF(O426 = TRUE, IFERROR(POAMROWS!U418, "") , "")</f>
      </c>
      <c r="F426">
        <f>IF(O426 = TRUE, IFERROR(POAMROWS!V418, "") , "")</f>
      </c>
      <c r="G426" s="96"/>
      <c r="H426" s="96"/>
      <c r="I426" s="96"/>
      <c r="J426" s="96"/>
      <c r="K426" s="96"/>
      <c r="L426" s="96"/>
      <c r="M426" s="96"/>
      <c r="N426" s="96"/>
    </row>
    <row r="427" ht="48" customHeight="1" spans="2:14" x14ac:dyDescent="0.25">
      <c r="B427">
        <f>IF(O427 = TRUE, IFERROR(POAMROWS!R419, "") , "")</f>
      </c>
      <c r="C427">
        <f>IF(O427 = TRUE, IFERROR(POAMROWS!S419, "") , "")</f>
      </c>
      <c r="D427">
        <f>IF(O427 = TRUE, IFERROR(POAMROWS!T419, "") , "")</f>
      </c>
      <c r="E427">
        <f>IF(O427 = TRUE, IFERROR(POAMROWS!U419, "") , "")</f>
      </c>
      <c r="F427">
        <f>IF(O427 = TRUE, IFERROR(POAMROWS!V419, "") , "")</f>
      </c>
      <c r="G427" s="96"/>
      <c r="H427" s="96"/>
      <c r="I427" s="96"/>
      <c r="J427" s="96"/>
      <c r="K427" s="96"/>
      <c r="L427" s="96"/>
      <c r="M427" s="96"/>
      <c r="N427" s="96"/>
    </row>
    <row r="428" ht="48" customHeight="1" spans="2:14" x14ac:dyDescent="0.25">
      <c r="B428">
        <f>IF(O428 = TRUE, IFERROR(POAMROWS!R420, "") , "")</f>
      </c>
      <c r="C428">
        <f>IF(O428 = TRUE, IFERROR(POAMROWS!S420, "") , "")</f>
      </c>
      <c r="D428">
        <f>IF(O428 = TRUE, IFERROR(POAMROWS!T420, "") , "")</f>
      </c>
      <c r="E428">
        <f>IF(O428 = TRUE, IFERROR(POAMROWS!U420, "") , "")</f>
      </c>
      <c r="F428">
        <f>IF(O428 = TRUE, IFERROR(POAMROWS!V420, "") , "")</f>
      </c>
      <c r="G428" s="96"/>
      <c r="H428" s="96"/>
      <c r="I428" s="96"/>
      <c r="J428" s="96"/>
      <c r="K428" s="96"/>
      <c r="L428" s="96"/>
      <c r="M428" s="96"/>
      <c r="N428" s="96"/>
    </row>
    <row r="429" ht="48" customHeight="1" spans="2:14" x14ac:dyDescent="0.25">
      <c r="B429">
        <f>IF(O429 = TRUE, IFERROR(POAMROWS!R421, "") , "")</f>
      </c>
      <c r="C429">
        <f>IF(O429 = TRUE, IFERROR(POAMROWS!S421, "") , "")</f>
      </c>
      <c r="D429">
        <f>IF(O429 = TRUE, IFERROR(POAMROWS!T421, "") , "")</f>
      </c>
      <c r="E429">
        <f>IF(O429 = TRUE, IFERROR(POAMROWS!U421, "") , "")</f>
      </c>
      <c r="F429">
        <f>IF(O429 = TRUE, IFERROR(POAMROWS!V421, "") , "")</f>
      </c>
      <c r="G429" s="96"/>
      <c r="H429" s="96"/>
      <c r="I429" s="96"/>
      <c r="J429" s="96"/>
      <c r="K429" s="96"/>
      <c r="L429" s="96"/>
      <c r="M429" s="96"/>
      <c r="N429" s="96"/>
    </row>
    <row r="430" ht="48" customHeight="1" spans="2:14" x14ac:dyDescent="0.25">
      <c r="B430">
        <f>IF(O430 = TRUE, IFERROR(POAMROWS!R422, "") , "")</f>
      </c>
      <c r="C430">
        <f>IF(O430 = TRUE, IFERROR(POAMROWS!S422, "") , "")</f>
      </c>
      <c r="D430">
        <f>IF(O430 = TRUE, IFERROR(POAMROWS!T422, "") , "")</f>
      </c>
      <c r="E430">
        <f>IF(O430 = TRUE, IFERROR(POAMROWS!U422, "") , "")</f>
      </c>
      <c r="F430">
        <f>IF(O430 = TRUE, IFERROR(POAMROWS!V422, "") , "")</f>
      </c>
      <c r="G430" s="96"/>
      <c r="H430" s="96"/>
      <c r="I430" s="96"/>
      <c r="J430" s="96"/>
      <c r="K430" s="96"/>
      <c r="L430" s="96"/>
      <c r="M430" s="96"/>
      <c r="N430" s="96"/>
    </row>
    <row r="431" ht="48" customHeight="1" spans="2:14" x14ac:dyDescent="0.25">
      <c r="B431">
        <f>IF(O431 = TRUE, IFERROR(POAMROWS!R423, "") , "")</f>
      </c>
      <c r="C431">
        <f>IF(O431 = TRUE, IFERROR(POAMROWS!S423, "") , "")</f>
      </c>
      <c r="D431">
        <f>IF(O431 = TRUE, IFERROR(POAMROWS!T423, "") , "")</f>
      </c>
      <c r="E431">
        <f>IF(O431 = TRUE, IFERROR(POAMROWS!U423, "") , "")</f>
      </c>
      <c r="F431">
        <f>IF(O431 = TRUE, IFERROR(POAMROWS!V423, "") , "")</f>
      </c>
      <c r="G431" s="96"/>
      <c r="H431" s="96"/>
      <c r="I431" s="96"/>
      <c r="J431" s="96"/>
      <c r="K431" s="96"/>
      <c r="L431" s="96"/>
      <c r="M431" s="96"/>
      <c r="N431" s="96"/>
    </row>
    <row r="432" ht="48" customHeight="1" spans="2:14" x14ac:dyDescent="0.25">
      <c r="B432">
        <f>IF(O432 = TRUE, IFERROR(POAMROWS!R424, "") , "")</f>
      </c>
      <c r="C432">
        <f>IF(O432 = TRUE, IFERROR(POAMROWS!S424, "") , "")</f>
      </c>
      <c r="D432">
        <f>IF(O432 = TRUE, IFERROR(POAMROWS!T424, "") , "")</f>
      </c>
      <c r="E432">
        <f>IF(O432 = TRUE, IFERROR(POAMROWS!U424, "") , "")</f>
      </c>
      <c r="F432">
        <f>IF(O432 = TRUE, IFERROR(POAMROWS!V424, "") , "")</f>
      </c>
      <c r="G432" s="96"/>
      <c r="H432" s="96"/>
      <c r="I432" s="96"/>
      <c r="J432" s="96"/>
      <c r="K432" s="96"/>
      <c r="L432" s="96"/>
      <c r="M432" s="96"/>
      <c r="N432" s="96"/>
    </row>
    <row r="433" ht="48" customHeight="1" spans="2:14" x14ac:dyDescent="0.25">
      <c r="B433">
        <f>IF(O433 = TRUE, IFERROR(POAMROWS!R425, "") , "")</f>
      </c>
      <c r="C433">
        <f>IF(O433 = TRUE, IFERROR(POAMROWS!S425, "") , "")</f>
      </c>
      <c r="D433">
        <f>IF(O433 = TRUE, IFERROR(POAMROWS!T425, "") , "")</f>
      </c>
      <c r="E433">
        <f>IF(O433 = TRUE, IFERROR(POAMROWS!U425, "") , "")</f>
      </c>
      <c r="F433">
        <f>IF(O433 = TRUE, IFERROR(POAMROWS!V425, "") , "")</f>
      </c>
      <c r="G433" s="96"/>
      <c r="H433" s="96"/>
      <c r="I433" s="96"/>
      <c r="J433" s="96"/>
      <c r="K433" s="96"/>
      <c r="L433" s="96"/>
      <c r="M433" s="96"/>
      <c r="N433" s="96"/>
    </row>
    <row r="434" ht="48" customHeight="1" spans="2:14" x14ac:dyDescent="0.25">
      <c r="B434">
        <f>IF(O434 = TRUE, IFERROR(POAMROWS!R426, "") , "")</f>
      </c>
      <c r="C434">
        <f>IF(O434 = TRUE, IFERROR(POAMROWS!S426, "") , "")</f>
      </c>
      <c r="D434">
        <f>IF(O434 = TRUE, IFERROR(POAMROWS!T426, "") , "")</f>
      </c>
      <c r="E434">
        <f>IF(O434 = TRUE, IFERROR(POAMROWS!U426, "") , "")</f>
      </c>
      <c r="F434">
        <f>IF(O434 = TRUE, IFERROR(POAMROWS!V426, "") , "")</f>
      </c>
      <c r="G434" s="96"/>
      <c r="H434" s="96"/>
      <c r="I434" s="96"/>
      <c r="J434" s="96"/>
      <c r="K434" s="96"/>
      <c r="L434" s="96"/>
      <c r="M434" s="96"/>
      <c r="N434" s="96"/>
    </row>
    <row r="435" ht="48" customHeight="1" spans="2:14" x14ac:dyDescent="0.25">
      <c r="B435">
        <f>IF(O435 = TRUE, IFERROR(POAMROWS!R427, "") , "")</f>
      </c>
      <c r="C435">
        <f>IF(O435 = TRUE, IFERROR(POAMROWS!S427, "") , "")</f>
      </c>
      <c r="D435">
        <f>IF(O435 = TRUE, IFERROR(POAMROWS!T427, "") , "")</f>
      </c>
      <c r="E435">
        <f>IF(O435 = TRUE, IFERROR(POAMROWS!U427, "") , "")</f>
      </c>
      <c r="F435">
        <f>IF(O435 = TRUE, IFERROR(POAMROWS!V427, "") , "")</f>
      </c>
      <c r="G435" s="96"/>
      <c r="H435" s="96"/>
      <c r="I435" s="96"/>
      <c r="J435" s="96"/>
      <c r="K435" s="96"/>
      <c r="L435" s="96"/>
      <c r="M435" s="96"/>
      <c r="N435" s="96"/>
    </row>
    <row r="436" ht="48" customHeight="1" spans="2:14" x14ac:dyDescent="0.25">
      <c r="B436">
        <f>IF(O436 = TRUE, IFERROR(POAMROWS!R428, "") , "")</f>
      </c>
      <c r="C436">
        <f>IF(O436 = TRUE, IFERROR(POAMROWS!S428, "") , "")</f>
      </c>
      <c r="D436">
        <f>IF(O436 = TRUE, IFERROR(POAMROWS!T428, "") , "")</f>
      </c>
      <c r="E436">
        <f>IF(O436 = TRUE, IFERROR(POAMROWS!U428, "") , "")</f>
      </c>
      <c r="F436">
        <f>IF(O436 = TRUE, IFERROR(POAMROWS!V428, "") , "")</f>
      </c>
      <c r="G436" s="96"/>
      <c r="H436" s="96"/>
      <c r="I436" s="96"/>
      <c r="J436" s="96"/>
      <c r="K436" s="96"/>
      <c r="L436" s="96"/>
      <c r="M436" s="96"/>
      <c r="N436" s="96"/>
    </row>
    <row r="437" ht="48" customHeight="1" spans="2:14" x14ac:dyDescent="0.25">
      <c r="B437">
        <f>IF(O437 = TRUE, IFERROR(POAMROWS!R429, "") , "")</f>
      </c>
      <c r="C437">
        <f>IF(O437 = TRUE, IFERROR(POAMROWS!S429, "") , "")</f>
      </c>
      <c r="D437">
        <f>IF(O437 = TRUE, IFERROR(POAMROWS!T429, "") , "")</f>
      </c>
      <c r="E437">
        <f>IF(O437 = TRUE, IFERROR(POAMROWS!U429, "") , "")</f>
      </c>
      <c r="F437">
        <f>IF(O437 = TRUE, IFERROR(POAMROWS!V429, "") , "")</f>
      </c>
      <c r="G437" s="96"/>
      <c r="H437" s="96"/>
      <c r="I437" s="96"/>
      <c r="J437" s="96"/>
      <c r="K437" s="96"/>
      <c r="L437" s="96"/>
      <c r="M437" s="96"/>
      <c r="N437" s="96"/>
    </row>
    <row r="438" ht="48" customHeight="1" spans="2:14" x14ac:dyDescent="0.25">
      <c r="B438">
        <f>IF(O438 = TRUE, IFERROR(POAMROWS!R430, "") , "")</f>
      </c>
      <c r="C438">
        <f>IF(O438 = TRUE, IFERROR(POAMROWS!S430, "") , "")</f>
      </c>
      <c r="D438">
        <f>IF(O438 = TRUE, IFERROR(POAMROWS!T430, "") , "")</f>
      </c>
      <c r="E438">
        <f>IF(O438 = TRUE, IFERROR(POAMROWS!U430, "") , "")</f>
      </c>
      <c r="F438">
        <f>IF(O438 = TRUE, IFERROR(POAMROWS!V430, "") , "")</f>
      </c>
      <c r="G438" s="96"/>
      <c r="H438" s="96"/>
      <c r="I438" s="96"/>
      <c r="J438" s="96"/>
      <c r="K438" s="96"/>
      <c r="L438" s="96"/>
      <c r="M438" s="96"/>
      <c r="N438" s="96"/>
    </row>
    <row r="439" ht="48" customHeight="1" spans="2:14" x14ac:dyDescent="0.25">
      <c r="B439">
        <f>IF(O439 = TRUE, IFERROR(POAMROWS!R431, "") , "")</f>
      </c>
      <c r="C439">
        <f>IF(O439 = TRUE, IFERROR(POAMROWS!S431, "") , "")</f>
      </c>
      <c r="D439">
        <f>IF(O439 = TRUE, IFERROR(POAMROWS!T431, "") , "")</f>
      </c>
      <c r="E439">
        <f>IF(O439 = TRUE, IFERROR(POAMROWS!U431, "") , "")</f>
      </c>
      <c r="F439">
        <f>IF(O439 = TRUE, IFERROR(POAMROWS!V431, "") , "")</f>
      </c>
      <c r="G439" s="96"/>
      <c r="H439" s="96"/>
      <c r="I439" s="96"/>
      <c r="J439" s="96"/>
      <c r="K439" s="96"/>
      <c r="L439" s="96"/>
      <c r="M439" s="96"/>
      <c r="N439" s="96"/>
    </row>
    <row r="440" ht="48" customHeight="1" spans="2:14" x14ac:dyDescent="0.25">
      <c r="B440">
        <f>IF(O440 = TRUE, IFERROR(POAMROWS!R432, "") , "")</f>
      </c>
      <c r="C440">
        <f>IF(O440 = TRUE, IFERROR(POAMROWS!S432, "") , "")</f>
      </c>
      <c r="D440">
        <f>IF(O440 = TRUE, IFERROR(POAMROWS!T432, "") , "")</f>
      </c>
      <c r="E440">
        <f>IF(O440 = TRUE, IFERROR(POAMROWS!U432, "") , "")</f>
      </c>
      <c r="F440">
        <f>IF(O440 = TRUE, IFERROR(POAMROWS!V432, "") , "")</f>
      </c>
      <c r="G440" s="96"/>
      <c r="H440" s="96"/>
      <c r="I440" s="96"/>
      <c r="J440" s="96"/>
      <c r="K440" s="96"/>
      <c r="L440" s="96"/>
      <c r="M440" s="96"/>
      <c r="N440" s="96"/>
    </row>
    <row r="441" ht="48" customHeight="1" spans="2:14" x14ac:dyDescent="0.25">
      <c r="B441">
        <f>IF(O441 = TRUE, IFERROR(POAMROWS!R433, "") , "")</f>
      </c>
      <c r="C441">
        <f>IF(O441 = TRUE, IFERROR(POAMROWS!S433, "") , "")</f>
      </c>
      <c r="D441">
        <f>IF(O441 = TRUE, IFERROR(POAMROWS!T433, "") , "")</f>
      </c>
      <c r="E441">
        <f>IF(O441 = TRUE, IFERROR(POAMROWS!U433, "") , "")</f>
      </c>
      <c r="F441">
        <f>IF(O441 = TRUE, IFERROR(POAMROWS!V433, "") , "")</f>
      </c>
      <c r="G441" s="96"/>
      <c r="H441" s="96"/>
      <c r="I441" s="96"/>
      <c r="J441" s="96"/>
      <c r="K441" s="96"/>
      <c r="L441" s="96"/>
      <c r="M441" s="96"/>
      <c r="N441" s="96"/>
    </row>
    <row r="442" ht="48" customHeight="1" spans="2:14" x14ac:dyDescent="0.25">
      <c r="B442">
        <f>IF(O442 = TRUE, IFERROR(POAMROWS!R434, "") , "")</f>
      </c>
      <c r="C442">
        <f>IF(O442 = TRUE, IFERROR(POAMROWS!S434, "") , "")</f>
      </c>
      <c r="D442">
        <f>IF(O442 = TRUE, IFERROR(POAMROWS!T434, "") , "")</f>
      </c>
      <c r="E442">
        <f>IF(O442 = TRUE, IFERROR(POAMROWS!U434, "") , "")</f>
      </c>
      <c r="F442">
        <f>IF(O442 = TRUE, IFERROR(POAMROWS!V434, "") , "")</f>
      </c>
      <c r="G442" s="96"/>
      <c r="H442" s="96"/>
      <c r="I442" s="96"/>
      <c r="J442" s="96"/>
      <c r="K442" s="96"/>
      <c r="L442" s="96"/>
      <c r="M442" s="96"/>
      <c r="N442" s="96"/>
    </row>
    <row r="443" ht="48" customHeight="1" spans="2:14" x14ac:dyDescent="0.25">
      <c r="B443">
        <f>IF(O443 = TRUE, IFERROR(POAMROWS!R435, "") , "")</f>
      </c>
      <c r="C443">
        <f>IF(O443 = TRUE, IFERROR(POAMROWS!S435, "") , "")</f>
      </c>
      <c r="D443">
        <f>IF(O443 = TRUE, IFERROR(POAMROWS!T435, "") , "")</f>
      </c>
      <c r="E443">
        <f>IF(O443 = TRUE, IFERROR(POAMROWS!U435, "") , "")</f>
      </c>
      <c r="F443">
        <f>IF(O443 = TRUE, IFERROR(POAMROWS!V435, "") , "")</f>
      </c>
      <c r="G443" s="96"/>
      <c r="H443" s="96"/>
      <c r="I443" s="96"/>
      <c r="J443" s="96"/>
      <c r="K443" s="96"/>
      <c r="L443" s="96"/>
      <c r="M443" s="96"/>
      <c r="N443" s="96"/>
    </row>
    <row r="444" ht="48" customHeight="1" spans="2:14" x14ac:dyDescent="0.25">
      <c r="B444">
        <f>IF(O444 = TRUE, IFERROR(POAMROWS!R436, "") , "")</f>
      </c>
      <c r="C444">
        <f>IF(O444 = TRUE, IFERROR(POAMROWS!S436, "") , "")</f>
      </c>
      <c r="D444">
        <f>IF(O444 = TRUE, IFERROR(POAMROWS!T436, "") , "")</f>
      </c>
      <c r="E444">
        <f>IF(O444 = TRUE, IFERROR(POAMROWS!U436, "") , "")</f>
      </c>
      <c r="F444">
        <f>IF(O444 = TRUE, IFERROR(POAMROWS!V436, "") , "")</f>
      </c>
      <c r="G444" s="96"/>
      <c r="H444" s="96"/>
      <c r="I444" s="96"/>
      <c r="J444" s="96"/>
      <c r="K444" s="96"/>
      <c r="L444" s="96"/>
      <c r="M444" s="96"/>
      <c r="N444" s="96"/>
    </row>
    <row r="445" ht="48" customHeight="1" spans="2:14" x14ac:dyDescent="0.25">
      <c r="B445">
        <f>IF(O445 = TRUE, IFERROR(POAMROWS!R437, "") , "")</f>
      </c>
      <c r="C445">
        <f>IF(O445 = TRUE, IFERROR(POAMROWS!S437, "") , "")</f>
      </c>
      <c r="D445">
        <f>IF(O445 = TRUE, IFERROR(POAMROWS!T437, "") , "")</f>
      </c>
      <c r="E445">
        <f>IF(O445 = TRUE, IFERROR(POAMROWS!U437, "") , "")</f>
      </c>
      <c r="F445">
        <f>IF(O445 = TRUE, IFERROR(POAMROWS!V437, "") , "")</f>
      </c>
      <c r="G445" s="96"/>
      <c r="H445" s="96"/>
      <c r="I445" s="96"/>
      <c r="J445" s="96"/>
      <c r="K445" s="96"/>
      <c r="L445" s="96"/>
      <c r="M445" s="96"/>
      <c r="N445" s="96"/>
    </row>
    <row r="446" ht="48" customHeight="1" spans="2:14" x14ac:dyDescent="0.25">
      <c r="B446">
        <f>IF(O446 = TRUE, IFERROR(POAMROWS!R438, "") , "")</f>
      </c>
      <c r="C446">
        <f>IF(O446 = TRUE, IFERROR(POAMROWS!S438, "") , "")</f>
      </c>
      <c r="D446">
        <f>IF(O446 = TRUE, IFERROR(POAMROWS!T438, "") , "")</f>
      </c>
      <c r="E446">
        <f>IF(O446 = TRUE, IFERROR(POAMROWS!U438, "") , "")</f>
      </c>
      <c r="F446">
        <f>IF(O446 = TRUE, IFERROR(POAMROWS!V438, "") , "")</f>
      </c>
      <c r="G446" s="96"/>
      <c r="H446" s="96"/>
      <c r="I446" s="96"/>
      <c r="J446" s="96"/>
      <c r="K446" s="96"/>
      <c r="L446" s="96"/>
      <c r="M446" s="96"/>
      <c r="N446" s="96"/>
    </row>
    <row r="447" ht="48" customHeight="1" spans="2:14" x14ac:dyDescent="0.25">
      <c r="B447">
        <f>IF(O447 = TRUE, IFERROR(POAMROWS!R439, "") , "")</f>
      </c>
      <c r="C447">
        <f>IF(O447 = TRUE, IFERROR(POAMROWS!S439, "") , "")</f>
      </c>
      <c r="D447">
        <f>IF(O447 = TRUE, IFERROR(POAMROWS!T439, "") , "")</f>
      </c>
      <c r="E447">
        <f>IF(O447 = TRUE, IFERROR(POAMROWS!U439, "") , "")</f>
      </c>
      <c r="F447">
        <f>IF(O447 = TRUE, IFERROR(POAMROWS!V439, "") , "")</f>
      </c>
      <c r="G447" s="96"/>
      <c r="H447" s="96"/>
      <c r="I447" s="96"/>
      <c r="J447" s="96"/>
      <c r="K447" s="96"/>
      <c r="L447" s="96"/>
      <c r="M447" s="96"/>
      <c r="N447" s="96"/>
    </row>
    <row r="448" ht="48" customHeight="1" spans="2:14" x14ac:dyDescent="0.25">
      <c r="B448">
        <f>IF(O448 = TRUE, IFERROR(POAMROWS!R440, "") , "")</f>
      </c>
      <c r="C448">
        <f>IF(O448 = TRUE, IFERROR(POAMROWS!S440, "") , "")</f>
      </c>
      <c r="D448">
        <f>IF(O448 = TRUE, IFERROR(POAMROWS!T440, "") , "")</f>
      </c>
      <c r="E448">
        <f>IF(O448 = TRUE, IFERROR(POAMROWS!U440, "") , "")</f>
      </c>
      <c r="F448">
        <f>IF(O448 = TRUE, IFERROR(POAMROWS!V440, "") , "")</f>
      </c>
      <c r="G448" s="96"/>
      <c r="H448" s="96"/>
      <c r="I448" s="96"/>
      <c r="J448" s="96"/>
      <c r="K448" s="96"/>
      <c r="L448" s="96"/>
      <c r="M448" s="96"/>
      <c r="N448" s="96"/>
    </row>
    <row r="449" ht="48" customHeight="1" spans="2:14" x14ac:dyDescent="0.25">
      <c r="B449">
        <f>IF(O449 = TRUE, IFERROR(POAMROWS!R441, "") , "")</f>
      </c>
      <c r="C449">
        <f>IF(O449 = TRUE, IFERROR(POAMROWS!S441, "") , "")</f>
      </c>
      <c r="D449">
        <f>IF(O449 = TRUE, IFERROR(POAMROWS!T441, "") , "")</f>
      </c>
      <c r="E449">
        <f>IF(O449 = TRUE, IFERROR(POAMROWS!U441, "") , "")</f>
      </c>
      <c r="F449">
        <f>IF(O449 = TRUE, IFERROR(POAMROWS!V441, "") , "")</f>
      </c>
      <c r="G449" s="96"/>
      <c r="H449" s="96"/>
      <c r="I449" s="96"/>
      <c r="J449" s="96"/>
      <c r="K449" s="96"/>
      <c r="L449" s="96"/>
      <c r="M449" s="96"/>
      <c r="N449" s="96"/>
    </row>
    <row r="450" ht="48" customHeight="1" spans="2:14" x14ac:dyDescent="0.25">
      <c r="B450">
        <f>IF(O450 = TRUE, IFERROR(POAMROWS!R442, "") , "")</f>
      </c>
      <c r="C450">
        <f>IF(O450 = TRUE, IFERROR(POAMROWS!S442, "") , "")</f>
      </c>
      <c r="D450">
        <f>IF(O450 = TRUE, IFERROR(POAMROWS!T442, "") , "")</f>
      </c>
      <c r="E450">
        <f>IF(O450 = TRUE, IFERROR(POAMROWS!U442, "") , "")</f>
      </c>
      <c r="F450">
        <f>IF(O450 = TRUE, IFERROR(POAMROWS!V442, "") , "")</f>
      </c>
      <c r="G450" s="96"/>
      <c r="H450" s="96"/>
      <c r="I450" s="96"/>
      <c r="J450" s="96"/>
      <c r="K450" s="96"/>
      <c r="L450" s="96"/>
      <c r="M450" s="96"/>
      <c r="N450" s="96"/>
    </row>
    <row r="451" ht="48" customHeight="1" spans="2:14" x14ac:dyDescent="0.25">
      <c r="B451">
        <f>IF(O451 = TRUE, IFERROR(POAMROWS!R443, "") , "")</f>
      </c>
      <c r="C451">
        <f>IF(O451 = TRUE, IFERROR(POAMROWS!S443, "") , "")</f>
      </c>
      <c r="D451">
        <f>IF(O451 = TRUE, IFERROR(POAMROWS!T443, "") , "")</f>
      </c>
      <c r="E451">
        <f>IF(O451 = TRUE, IFERROR(POAMROWS!U443, "") , "")</f>
      </c>
      <c r="F451">
        <f>IF(O451 = TRUE, IFERROR(POAMROWS!V443, "") , "")</f>
      </c>
      <c r="G451" s="96"/>
      <c r="H451" s="96"/>
      <c r="I451" s="96"/>
      <c r="J451" s="96"/>
      <c r="K451" s="96"/>
      <c r="L451" s="96"/>
      <c r="M451" s="96"/>
      <c r="N451" s="96"/>
    </row>
    <row r="452" ht="48" customHeight="1" spans="2:14" x14ac:dyDescent="0.25">
      <c r="B452">
        <f>IF(O452 = TRUE, IFERROR(POAMROWS!R444, "") , "")</f>
      </c>
      <c r="C452">
        <f>IF(O452 = TRUE, IFERROR(POAMROWS!S444, "") , "")</f>
      </c>
      <c r="D452">
        <f>IF(O452 = TRUE, IFERROR(POAMROWS!T444, "") , "")</f>
      </c>
      <c r="E452">
        <f>IF(O452 = TRUE, IFERROR(POAMROWS!U444, "") , "")</f>
      </c>
      <c r="F452">
        <f>IF(O452 = TRUE, IFERROR(POAMROWS!V444, "") , "")</f>
      </c>
      <c r="G452" s="96"/>
      <c r="H452" s="96"/>
      <c r="I452" s="96"/>
      <c r="J452" s="96"/>
      <c r="K452" s="96"/>
      <c r="L452" s="96"/>
      <c r="M452" s="96"/>
      <c r="N452" s="96"/>
    </row>
    <row r="453" ht="48" customHeight="1" spans="2:14" x14ac:dyDescent="0.25">
      <c r="B453">
        <f>IF(O453 = TRUE, IFERROR(POAMROWS!R445, "") , "")</f>
      </c>
      <c r="C453">
        <f>IF(O453 = TRUE, IFERROR(POAMROWS!S445, "") , "")</f>
      </c>
      <c r="D453">
        <f>IF(O453 = TRUE, IFERROR(POAMROWS!T445, "") , "")</f>
      </c>
      <c r="E453">
        <f>IF(O453 = TRUE, IFERROR(POAMROWS!U445, "") , "")</f>
      </c>
      <c r="F453">
        <f>IF(O453 = TRUE, IFERROR(POAMROWS!V445, "") , "")</f>
      </c>
      <c r="G453" s="96"/>
      <c r="H453" s="96"/>
      <c r="I453" s="96"/>
      <c r="J453" s="96"/>
      <c r="K453" s="96"/>
      <c r="L453" s="96"/>
      <c r="M453" s="96"/>
      <c r="N453" s="96"/>
    </row>
    <row r="454" ht="48" customHeight="1" spans="2:14" x14ac:dyDescent="0.25">
      <c r="B454">
        <f>IF(O454 = TRUE, IFERROR(POAMROWS!R446, "") , "")</f>
      </c>
      <c r="C454">
        <f>IF(O454 = TRUE, IFERROR(POAMROWS!S446, "") , "")</f>
      </c>
      <c r="D454">
        <f>IF(O454 = TRUE, IFERROR(POAMROWS!T446, "") , "")</f>
      </c>
      <c r="E454">
        <f>IF(O454 = TRUE, IFERROR(POAMROWS!U446, "") , "")</f>
      </c>
      <c r="F454">
        <f>IF(O454 = TRUE, IFERROR(POAMROWS!V446, "") , "")</f>
      </c>
      <c r="G454" s="96"/>
      <c r="H454" s="96"/>
      <c r="I454" s="96"/>
      <c r="J454" s="96"/>
      <c r="K454" s="96"/>
      <c r="L454" s="96"/>
      <c r="M454" s="96"/>
      <c r="N454" s="96"/>
    </row>
    <row r="455" ht="48" customHeight="1" spans="2:14" x14ac:dyDescent="0.25">
      <c r="B455">
        <f>IF(O455 = TRUE, IFERROR(POAMROWS!R447, "") , "")</f>
      </c>
      <c r="C455">
        <f>IF(O455 = TRUE, IFERROR(POAMROWS!S447, "") , "")</f>
      </c>
      <c r="D455">
        <f>IF(O455 = TRUE, IFERROR(POAMROWS!T447, "") , "")</f>
      </c>
      <c r="E455">
        <f>IF(O455 = TRUE, IFERROR(POAMROWS!U447, "") , "")</f>
      </c>
      <c r="F455">
        <f>IF(O455 = TRUE, IFERROR(POAMROWS!V447, "") , "")</f>
      </c>
      <c r="G455" s="96"/>
      <c r="H455" s="96"/>
      <c r="I455" s="96"/>
      <c r="J455" s="96"/>
      <c r="K455" s="96"/>
      <c r="L455" s="96"/>
      <c r="M455" s="96"/>
      <c r="N455" s="96"/>
    </row>
    <row r="456" ht="48" customHeight="1" spans="2:14" x14ac:dyDescent="0.25">
      <c r="B456">
        <f>IF(O456 = TRUE, IFERROR(POAMROWS!R448, "") , "")</f>
      </c>
      <c r="C456">
        <f>IF(O456 = TRUE, IFERROR(POAMROWS!S448, "") , "")</f>
      </c>
      <c r="D456">
        <f>IF(O456 = TRUE, IFERROR(POAMROWS!T448, "") , "")</f>
      </c>
      <c r="E456">
        <f>IF(O456 = TRUE, IFERROR(POAMROWS!U448, "") , "")</f>
      </c>
      <c r="F456">
        <f>IF(O456 = TRUE, IFERROR(POAMROWS!V448, "") , "")</f>
      </c>
      <c r="G456" s="96"/>
      <c r="H456" s="96"/>
      <c r="I456" s="96"/>
      <c r="J456" s="96"/>
      <c r="K456" s="96"/>
      <c r="L456" s="96"/>
      <c r="M456" s="96"/>
      <c r="N456" s="96"/>
    </row>
    <row r="457" ht="48" customHeight="1" spans="2:14" x14ac:dyDescent="0.25">
      <c r="B457">
        <f>IF(O457 = TRUE, IFERROR(POAMROWS!R449, "") , "")</f>
      </c>
      <c r="C457">
        <f>IF(O457 = TRUE, IFERROR(POAMROWS!S449, "") , "")</f>
      </c>
      <c r="D457">
        <f>IF(O457 = TRUE, IFERROR(POAMROWS!T449, "") , "")</f>
      </c>
      <c r="E457">
        <f>IF(O457 = TRUE, IFERROR(POAMROWS!U449, "") , "")</f>
      </c>
      <c r="F457">
        <f>IF(O457 = TRUE, IFERROR(POAMROWS!V449, "") , "")</f>
      </c>
      <c r="G457" s="96"/>
      <c r="H457" s="96"/>
      <c r="I457" s="96"/>
      <c r="J457" s="96"/>
      <c r="K457" s="96"/>
      <c r="L457" s="96"/>
      <c r="M457" s="96"/>
      <c r="N457" s="96"/>
    </row>
    <row r="458" ht="48" customHeight="1" spans="2:14" x14ac:dyDescent="0.25">
      <c r="B458">
        <f>IF(O458 = TRUE, IFERROR(POAMROWS!R450, "") , "")</f>
      </c>
      <c r="C458">
        <f>IF(O458 = TRUE, IFERROR(POAMROWS!S450, "") , "")</f>
      </c>
      <c r="D458">
        <f>IF(O458 = TRUE, IFERROR(POAMROWS!T450, "") , "")</f>
      </c>
      <c r="E458">
        <f>IF(O458 = TRUE, IFERROR(POAMROWS!U450, "") , "")</f>
      </c>
      <c r="F458">
        <f>IF(O458 = TRUE, IFERROR(POAMROWS!V450, "") , "")</f>
      </c>
      <c r="G458" s="96"/>
      <c r="H458" s="96"/>
      <c r="I458" s="96"/>
      <c r="J458" s="96"/>
      <c r="K458" s="96"/>
      <c r="L458" s="96"/>
      <c r="M458" s="96"/>
      <c r="N458" s="96"/>
    </row>
    <row r="459" ht="48" customHeight="1" spans="2:14" x14ac:dyDescent="0.25">
      <c r="B459">
        <f>IF(O459 = TRUE, IFERROR(POAMROWS!R451, "") , "")</f>
      </c>
      <c r="C459">
        <f>IF(O459 = TRUE, IFERROR(POAMROWS!S451, "") , "")</f>
      </c>
      <c r="D459">
        <f>IF(O459 = TRUE, IFERROR(POAMROWS!T451, "") , "")</f>
      </c>
      <c r="E459">
        <f>IF(O459 = TRUE, IFERROR(POAMROWS!U451, "") , "")</f>
      </c>
      <c r="F459">
        <f>IF(O459 = TRUE, IFERROR(POAMROWS!V451, "") , "")</f>
      </c>
      <c r="G459" s="96"/>
      <c r="H459" s="96"/>
      <c r="I459" s="96"/>
      <c r="J459" s="96"/>
      <c r="K459" s="96"/>
      <c r="L459" s="96"/>
      <c r="M459" s="96"/>
      <c r="N459" s="96"/>
    </row>
    <row r="460" ht="48" customHeight="1" spans="2:14" x14ac:dyDescent="0.25">
      <c r="B460">
        <f>IF(O460 = TRUE, IFERROR(POAMROWS!R452, "") , "")</f>
      </c>
      <c r="C460">
        <f>IF(O460 = TRUE, IFERROR(POAMROWS!S452, "") , "")</f>
      </c>
      <c r="D460">
        <f>IF(O460 = TRUE, IFERROR(POAMROWS!T452, "") , "")</f>
      </c>
      <c r="E460">
        <f>IF(O460 = TRUE, IFERROR(POAMROWS!U452, "") , "")</f>
      </c>
      <c r="F460">
        <f>IF(O460 = TRUE, IFERROR(POAMROWS!V452, "") , "")</f>
      </c>
      <c r="G460" s="96"/>
      <c r="H460" s="96"/>
      <c r="I460" s="96"/>
      <c r="J460" s="96"/>
      <c r="K460" s="96"/>
      <c r="L460" s="96"/>
      <c r="M460" s="96"/>
      <c r="N460" s="96"/>
    </row>
    <row r="461" ht="48" customHeight="1" spans="2:14" x14ac:dyDescent="0.25">
      <c r="B461">
        <f>IF(O461 = TRUE, IFERROR(POAMROWS!R453, "") , "")</f>
      </c>
      <c r="C461">
        <f>IF(O461 = TRUE, IFERROR(POAMROWS!S453, "") , "")</f>
      </c>
      <c r="D461">
        <f>IF(O461 = TRUE, IFERROR(POAMROWS!T453, "") , "")</f>
      </c>
      <c r="E461">
        <f>IF(O461 = TRUE, IFERROR(POAMROWS!U453, "") , "")</f>
      </c>
      <c r="F461">
        <f>IF(O461 = TRUE, IFERROR(POAMROWS!V453, "") , "")</f>
      </c>
      <c r="G461" s="96"/>
      <c r="H461" s="96"/>
      <c r="I461" s="96"/>
      <c r="J461" s="96"/>
      <c r="K461" s="96"/>
      <c r="L461" s="96"/>
      <c r="M461" s="96"/>
      <c r="N461" s="96"/>
    </row>
    <row r="462" ht="48" customHeight="1" spans="2:14" x14ac:dyDescent="0.25">
      <c r="B462">
        <f>IF(O462 = TRUE, IFERROR(POAMROWS!R454, "") , "")</f>
      </c>
      <c r="C462">
        <f>IF(O462 = TRUE, IFERROR(POAMROWS!S454, "") , "")</f>
      </c>
      <c r="D462">
        <f>IF(O462 = TRUE, IFERROR(POAMROWS!T454, "") , "")</f>
      </c>
      <c r="E462">
        <f>IF(O462 = TRUE, IFERROR(POAMROWS!U454, "") , "")</f>
      </c>
      <c r="F462">
        <f>IF(O462 = TRUE, IFERROR(POAMROWS!V454, "") , "")</f>
      </c>
      <c r="G462" s="96"/>
      <c r="H462" s="96"/>
      <c r="I462" s="96"/>
      <c r="J462" s="96"/>
      <c r="K462" s="96"/>
      <c r="L462" s="96"/>
      <c r="M462" s="96"/>
      <c r="N462" s="96"/>
    </row>
    <row r="463" ht="48" customHeight="1" spans="2:14" x14ac:dyDescent="0.25">
      <c r="B463">
        <f>IF(O463 = TRUE, IFERROR(POAMROWS!R455, "") , "")</f>
      </c>
      <c r="C463">
        <f>IF(O463 = TRUE, IFERROR(POAMROWS!S455, "") , "")</f>
      </c>
      <c r="D463">
        <f>IF(O463 = TRUE, IFERROR(POAMROWS!T455, "") , "")</f>
      </c>
      <c r="E463">
        <f>IF(O463 = TRUE, IFERROR(POAMROWS!U455, "") , "")</f>
      </c>
      <c r="F463">
        <f>IF(O463 = TRUE, IFERROR(POAMROWS!V455, "") , "")</f>
      </c>
      <c r="G463" s="96"/>
      <c r="H463" s="96"/>
      <c r="I463" s="96"/>
      <c r="J463" s="96"/>
      <c r="K463" s="96"/>
      <c r="L463" s="96"/>
      <c r="M463" s="96"/>
      <c r="N463" s="96"/>
    </row>
    <row r="464" ht="48" customHeight="1" spans="2:14" x14ac:dyDescent="0.25">
      <c r="B464">
        <f>IF(O464 = TRUE, IFERROR(POAMROWS!R456, "") , "")</f>
      </c>
      <c r="C464">
        <f>IF(O464 = TRUE, IFERROR(POAMROWS!S456, "") , "")</f>
      </c>
      <c r="D464">
        <f>IF(O464 = TRUE, IFERROR(POAMROWS!T456, "") , "")</f>
      </c>
      <c r="E464">
        <f>IF(O464 = TRUE, IFERROR(POAMROWS!U456, "") , "")</f>
      </c>
      <c r="F464">
        <f>IF(O464 = TRUE, IFERROR(POAMROWS!V456, "") , "")</f>
      </c>
      <c r="G464" s="96"/>
      <c r="H464" s="96"/>
      <c r="I464" s="96"/>
      <c r="J464" s="96"/>
      <c r="K464" s="96"/>
      <c r="L464" s="96"/>
      <c r="M464" s="96"/>
      <c r="N464" s="96"/>
    </row>
    <row r="465" ht="48" customHeight="1" spans="2:14" x14ac:dyDescent="0.25">
      <c r="B465">
        <f>IF(O465 = TRUE, IFERROR(POAMROWS!R457, "") , "")</f>
      </c>
      <c r="C465">
        <f>IF(O465 = TRUE, IFERROR(POAMROWS!S457, "") , "")</f>
      </c>
      <c r="D465">
        <f>IF(O465 = TRUE, IFERROR(POAMROWS!T457, "") , "")</f>
      </c>
      <c r="E465">
        <f>IF(O465 = TRUE, IFERROR(POAMROWS!U457, "") , "")</f>
      </c>
      <c r="F465">
        <f>IF(O465 = TRUE, IFERROR(POAMROWS!V457, "") , "")</f>
      </c>
      <c r="G465" s="96"/>
      <c r="H465" s="96"/>
      <c r="I465" s="96"/>
      <c r="J465" s="96"/>
      <c r="K465" s="96"/>
      <c r="L465" s="96"/>
      <c r="M465" s="96"/>
      <c r="N465" s="96"/>
    </row>
    <row r="466" ht="48" customHeight="1" spans="2:14" x14ac:dyDescent="0.25">
      <c r="B466">
        <f>IF(O466 = TRUE, IFERROR(POAMROWS!R458, "") , "")</f>
      </c>
      <c r="C466">
        <f>IF(O466 = TRUE, IFERROR(POAMROWS!S458, "") , "")</f>
      </c>
      <c r="D466">
        <f>IF(O466 = TRUE, IFERROR(POAMROWS!T458, "") , "")</f>
      </c>
      <c r="E466">
        <f>IF(O466 = TRUE, IFERROR(POAMROWS!U458, "") , "")</f>
      </c>
      <c r="F466">
        <f>IF(O466 = TRUE, IFERROR(POAMROWS!V458, "") , "")</f>
      </c>
      <c r="G466" s="96"/>
      <c r="H466" s="96"/>
      <c r="I466" s="96"/>
      <c r="J466" s="96"/>
      <c r="K466" s="96"/>
      <c r="L466" s="96"/>
      <c r="M466" s="96"/>
      <c r="N466" s="96"/>
    </row>
    <row r="467" ht="48" customHeight="1" spans="2:14" x14ac:dyDescent="0.25">
      <c r="B467">
        <f>IF(O467 = TRUE, IFERROR(POAMROWS!R459, "") , "")</f>
      </c>
      <c r="C467">
        <f>IF(O467 = TRUE, IFERROR(POAMROWS!S459, "") , "")</f>
      </c>
      <c r="D467">
        <f>IF(O467 = TRUE, IFERROR(POAMROWS!T459, "") , "")</f>
      </c>
      <c r="E467">
        <f>IF(O467 = TRUE, IFERROR(POAMROWS!U459, "") , "")</f>
      </c>
      <c r="F467">
        <f>IF(O467 = TRUE, IFERROR(POAMROWS!V459, "") , "")</f>
      </c>
      <c r="G467" s="96"/>
      <c r="H467" s="96"/>
      <c r="I467" s="96"/>
      <c r="J467" s="96"/>
      <c r="K467" s="96"/>
      <c r="L467" s="96"/>
      <c r="M467" s="96"/>
      <c r="N467" s="96"/>
    </row>
    <row r="468" ht="48" customHeight="1" spans="2:14" x14ac:dyDescent="0.25">
      <c r="B468">
        <f>IF(O468 = TRUE, IFERROR(POAMROWS!R460, "") , "")</f>
      </c>
      <c r="C468">
        <f>IF(O468 = TRUE, IFERROR(POAMROWS!S460, "") , "")</f>
      </c>
      <c r="D468">
        <f>IF(O468 = TRUE, IFERROR(POAMROWS!T460, "") , "")</f>
      </c>
      <c r="E468">
        <f>IF(O468 = TRUE, IFERROR(POAMROWS!U460, "") , "")</f>
      </c>
      <c r="F468">
        <f>IF(O468 = TRUE, IFERROR(POAMROWS!V460, "") , "")</f>
      </c>
      <c r="G468" s="96"/>
      <c r="H468" s="96"/>
      <c r="I468" s="96"/>
      <c r="J468" s="96"/>
      <c r="K468" s="96"/>
      <c r="L468" s="96"/>
      <c r="M468" s="96"/>
      <c r="N468" s="96"/>
    </row>
    <row r="469" ht="48" customHeight="1" spans="2:14" x14ac:dyDescent="0.25">
      <c r="B469">
        <f>IF(O469 = TRUE, IFERROR(POAMROWS!R461, "") , "")</f>
      </c>
      <c r="C469">
        <f>IF(O469 = TRUE, IFERROR(POAMROWS!S461, "") , "")</f>
      </c>
      <c r="D469">
        <f>IF(O469 = TRUE, IFERROR(POAMROWS!T461, "") , "")</f>
      </c>
      <c r="E469">
        <f>IF(O469 = TRUE, IFERROR(POAMROWS!U461, "") , "")</f>
      </c>
      <c r="F469">
        <f>IF(O469 = TRUE, IFERROR(POAMROWS!V461, "") , "")</f>
      </c>
      <c r="G469" s="96"/>
      <c r="H469" s="96"/>
      <c r="I469" s="96"/>
      <c r="J469" s="96"/>
      <c r="K469" s="96"/>
      <c r="L469" s="96"/>
      <c r="M469" s="96"/>
      <c r="N469" s="96"/>
    </row>
    <row r="470" ht="48" customHeight="1" spans="2:14" x14ac:dyDescent="0.25">
      <c r="B470">
        <f>IF(O470 = TRUE, IFERROR(POAMROWS!R462, "") , "")</f>
      </c>
      <c r="C470">
        <f>IF(O470 = TRUE, IFERROR(POAMROWS!S462, "") , "")</f>
      </c>
      <c r="D470">
        <f>IF(O470 = TRUE, IFERROR(POAMROWS!T462, "") , "")</f>
      </c>
      <c r="E470">
        <f>IF(O470 = TRUE, IFERROR(POAMROWS!U462, "") , "")</f>
      </c>
      <c r="F470">
        <f>IF(O470 = TRUE, IFERROR(POAMROWS!V462, "") , "")</f>
      </c>
      <c r="G470" s="96"/>
      <c r="H470" s="96"/>
      <c r="I470" s="96"/>
      <c r="J470" s="96"/>
      <c r="K470" s="96"/>
      <c r="L470" s="96"/>
      <c r="M470" s="96"/>
      <c r="N470" s="96"/>
    </row>
    <row r="471" ht="48" customHeight="1" spans="2:14" x14ac:dyDescent="0.25">
      <c r="B471">
        <f>IF(O471 = TRUE, IFERROR(POAMROWS!R463, "") , "")</f>
      </c>
      <c r="C471">
        <f>IF(O471 = TRUE, IFERROR(POAMROWS!S463, "") , "")</f>
      </c>
      <c r="D471">
        <f>IF(O471 = TRUE, IFERROR(POAMROWS!T463, "") , "")</f>
      </c>
      <c r="E471">
        <f>IF(O471 = TRUE, IFERROR(POAMROWS!U463, "") , "")</f>
      </c>
      <c r="F471">
        <f>IF(O471 = TRUE, IFERROR(POAMROWS!V463, "") , "")</f>
      </c>
      <c r="G471" s="96"/>
      <c r="H471" s="96"/>
      <c r="I471" s="96"/>
      <c r="J471" s="96"/>
      <c r="K471" s="96"/>
      <c r="L471" s="96"/>
      <c r="M471" s="96"/>
      <c r="N471" s="96"/>
    </row>
    <row r="472" ht="48" customHeight="1" spans="2:14" x14ac:dyDescent="0.25">
      <c r="B472">
        <f>IF(O472 = TRUE, IFERROR(POAMROWS!R464, "") , "")</f>
      </c>
      <c r="C472">
        <f>IF(O472 = TRUE, IFERROR(POAMROWS!S464, "") , "")</f>
      </c>
      <c r="D472">
        <f>IF(O472 = TRUE, IFERROR(POAMROWS!T464, "") , "")</f>
      </c>
      <c r="E472">
        <f>IF(O472 = TRUE, IFERROR(POAMROWS!U464, "") , "")</f>
      </c>
      <c r="F472">
        <f>IF(O472 = TRUE, IFERROR(POAMROWS!V464, "") , "")</f>
      </c>
      <c r="G472" s="96"/>
      <c r="H472" s="96"/>
      <c r="I472" s="96"/>
      <c r="J472" s="96"/>
      <c r="K472" s="96"/>
      <c r="L472" s="96"/>
      <c r="M472" s="96"/>
      <c r="N472" s="96"/>
    </row>
    <row r="473" ht="48" customHeight="1" spans="2:14" x14ac:dyDescent="0.25">
      <c r="B473">
        <f>IF(O473 = TRUE, IFERROR(POAMROWS!R465, "") , "")</f>
      </c>
      <c r="C473">
        <f>IF(O473 = TRUE, IFERROR(POAMROWS!S465, "") , "")</f>
      </c>
      <c r="D473">
        <f>IF(O473 = TRUE, IFERROR(POAMROWS!T465, "") , "")</f>
      </c>
      <c r="E473">
        <f>IF(O473 = TRUE, IFERROR(POAMROWS!U465, "") , "")</f>
      </c>
      <c r="F473">
        <f>IF(O473 = TRUE, IFERROR(POAMROWS!V465, "") , "")</f>
      </c>
      <c r="G473" s="96"/>
      <c r="H473" s="96"/>
      <c r="I473" s="96"/>
      <c r="J473" s="96"/>
      <c r="K473" s="96"/>
      <c r="L473" s="96"/>
      <c r="M473" s="96"/>
      <c r="N473" s="96"/>
    </row>
    <row r="474" ht="48" customHeight="1" spans="2:14" x14ac:dyDescent="0.25">
      <c r="B474">
        <f>IF(O474 = TRUE, IFERROR(POAMROWS!R466, "") , "")</f>
      </c>
      <c r="C474">
        <f>IF(O474 = TRUE, IFERROR(POAMROWS!S466, "") , "")</f>
      </c>
      <c r="D474">
        <f>IF(O474 = TRUE, IFERROR(POAMROWS!T466, "") , "")</f>
      </c>
      <c r="E474">
        <f>IF(O474 = TRUE, IFERROR(POAMROWS!U466, "") , "")</f>
      </c>
      <c r="F474">
        <f>IF(O474 = TRUE, IFERROR(POAMROWS!V466, "") , "")</f>
      </c>
      <c r="G474" s="96"/>
      <c r="H474" s="96"/>
      <c r="I474" s="96"/>
      <c r="J474" s="96"/>
      <c r="K474" s="96"/>
      <c r="L474" s="96"/>
      <c r="M474" s="96"/>
      <c r="N474" s="96"/>
    </row>
    <row r="475" ht="48" customHeight="1" spans="2:14" x14ac:dyDescent="0.25">
      <c r="B475">
        <f>IF(O475 = TRUE, IFERROR(POAMROWS!R467, "") , "")</f>
      </c>
      <c r="C475">
        <f>IF(O475 = TRUE, IFERROR(POAMROWS!S467, "") , "")</f>
      </c>
      <c r="D475">
        <f>IF(O475 = TRUE, IFERROR(POAMROWS!T467, "") , "")</f>
      </c>
      <c r="E475">
        <f>IF(O475 = TRUE, IFERROR(POAMROWS!U467, "") , "")</f>
      </c>
      <c r="F475">
        <f>IF(O475 = TRUE, IFERROR(POAMROWS!V467, "") , "")</f>
      </c>
      <c r="G475" s="96"/>
      <c r="H475" s="96"/>
      <c r="I475" s="96"/>
      <c r="J475" s="96"/>
      <c r="K475" s="96"/>
      <c r="L475" s="96"/>
      <c r="M475" s="96"/>
      <c r="N475" s="96"/>
    </row>
    <row r="476" ht="48" customHeight="1" spans="2:14" x14ac:dyDescent="0.25">
      <c r="B476">
        <f>IF(O476 = TRUE, IFERROR(POAMROWS!R468, "") , "")</f>
      </c>
      <c r="C476">
        <f>IF(O476 = TRUE, IFERROR(POAMROWS!S468, "") , "")</f>
      </c>
      <c r="D476">
        <f>IF(O476 = TRUE, IFERROR(POAMROWS!T468, "") , "")</f>
      </c>
      <c r="E476">
        <f>IF(O476 = TRUE, IFERROR(POAMROWS!U468, "") , "")</f>
      </c>
      <c r="F476">
        <f>IF(O476 = TRUE, IFERROR(POAMROWS!V468, "") , "")</f>
      </c>
      <c r="G476" s="96"/>
      <c r="H476" s="96"/>
      <c r="I476" s="96"/>
      <c r="J476" s="96"/>
      <c r="K476" s="96"/>
      <c r="L476" s="96"/>
      <c r="M476" s="96"/>
      <c r="N476" s="96"/>
    </row>
    <row r="477" ht="48" customHeight="1" spans="2:14" x14ac:dyDescent="0.25">
      <c r="B477">
        <f>IF(O477 = TRUE, IFERROR(POAMROWS!R469, "") , "")</f>
      </c>
      <c r="C477">
        <f>IF(O477 = TRUE, IFERROR(POAMROWS!S469, "") , "")</f>
      </c>
      <c r="D477">
        <f>IF(O477 = TRUE, IFERROR(POAMROWS!T469, "") , "")</f>
      </c>
      <c r="E477">
        <f>IF(O477 = TRUE, IFERROR(POAMROWS!U469, "") , "")</f>
      </c>
      <c r="F477">
        <f>IF(O477 = TRUE, IFERROR(POAMROWS!V469, "") , "")</f>
      </c>
      <c r="G477" s="96"/>
      <c r="H477" s="96"/>
      <c r="I477" s="96"/>
      <c r="J477" s="96"/>
      <c r="K477" s="96"/>
      <c r="L477" s="96"/>
      <c r="M477" s="96"/>
      <c r="N477" s="96"/>
    </row>
    <row r="478" ht="48" customHeight="1" spans="2:14" x14ac:dyDescent="0.25">
      <c r="B478">
        <f>IF(O478 = TRUE, IFERROR(POAMROWS!R470, "") , "")</f>
      </c>
      <c r="C478">
        <f>IF(O478 = TRUE, IFERROR(POAMROWS!S470, "") , "")</f>
      </c>
      <c r="D478">
        <f>IF(O478 = TRUE, IFERROR(POAMROWS!T470, "") , "")</f>
      </c>
      <c r="E478">
        <f>IF(O478 = TRUE, IFERROR(POAMROWS!U470, "") , "")</f>
      </c>
      <c r="F478">
        <f>IF(O478 = TRUE, IFERROR(POAMROWS!V470, "") , "")</f>
      </c>
      <c r="G478" s="96"/>
      <c r="H478" s="96"/>
      <c r="I478" s="96"/>
      <c r="J478" s="96"/>
      <c r="K478" s="96"/>
      <c r="L478" s="96"/>
      <c r="M478" s="96"/>
      <c r="N478" s="96"/>
    </row>
    <row r="479" ht="48" customHeight="1" spans="2:14" x14ac:dyDescent="0.25">
      <c r="B479">
        <f>IF(O479 = TRUE, IFERROR(POAMROWS!R471, "") , "")</f>
      </c>
      <c r="C479">
        <f>IF(O479 = TRUE, IFERROR(POAMROWS!S471, "") , "")</f>
      </c>
      <c r="D479">
        <f>IF(O479 = TRUE, IFERROR(POAMROWS!T471, "") , "")</f>
      </c>
      <c r="E479">
        <f>IF(O479 = TRUE, IFERROR(POAMROWS!U471, "") , "")</f>
      </c>
      <c r="F479">
        <f>IF(O479 = TRUE, IFERROR(POAMROWS!V471, "") , "")</f>
      </c>
      <c r="G479" s="96"/>
      <c r="H479" s="96"/>
      <c r="I479" s="96"/>
      <c r="J479" s="96"/>
      <c r="K479" s="96"/>
      <c r="L479" s="96"/>
      <c r="M479" s="96"/>
      <c r="N479" s="96"/>
    </row>
    <row r="480" ht="48" customHeight="1" spans="2:14" x14ac:dyDescent="0.25">
      <c r="B480">
        <f>IF(O480 = TRUE, IFERROR(POAMROWS!R472, "") , "")</f>
      </c>
      <c r="C480">
        <f>IF(O480 = TRUE, IFERROR(POAMROWS!S472, "") , "")</f>
      </c>
      <c r="D480">
        <f>IF(O480 = TRUE, IFERROR(POAMROWS!T472, "") , "")</f>
      </c>
      <c r="E480">
        <f>IF(O480 = TRUE, IFERROR(POAMROWS!U472, "") , "")</f>
      </c>
      <c r="F480">
        <f>IF(O480 = TRUE, IFERROR(POAMROWS!V472, "") , "")</f>
      </c>
      <c r="G480" s="96"/>
      <c r="H480" s="96"/>
      <c r="I480" s="96"/>
      <c r="J480" s="96"/>
      <c r="K480" s="96"/>
      <c r="L480" s="96"/>
      <c r="M480" s="96"/>
      <c r="N480" s="96"/>
    </row>
    <row r="481" ht="48" customHeight="1" spans="2:14" x14ac:dyDescent="0.25">
      <c r="B481">
        <f>IF(O481 = TRUE, IFERROR(POAMROWS!R473, "") , "")</f>
      </c>
      <c r="C481">
        <f>IF(O481 = TRUE, IFERROR(POAMROWS!S473, "") , "")</f>
      </c>
      <c r="D481">
        <f>IF(O481 = TRUE, IFERROR(POAMROWS!T473, "") , "")</f>
      </c>
      <c r="E481">
        <f>IF(O481 = TRUE, IFERROR(POAMROWS!U473, "") , "")</f>
      </c>
      <c r="F481">
        <f>IF(O481 = TRUE, IFERROR(POAMROWS!V473, "") , "")</f>
      </c>
      <c r="G481" s="96"/>
      <c r="H481" s="96"/>
      <c r="I481" s="96"/>
      <c r="J481" s="96"/>
      <c r="K481" s="96"/>
      <c r="L481" s="96"/>
      <c r="M481" s="96"/>
      <c r="N481" s="96"/>
    </row>
    <row r="482" ht="48" customHeight="1" spans="2:14" x14ac:dyDescent="0.25">
      <c r="B482">
        <f>IF(O482 = TRUE, IFERROR(POAMROWS!R474, "") , "")</f>
      </c>
      <c r="C482">
        <f>IF(O482 = TRUE, IFERROR(POAMROWS!S474, "") , "")</f>
      </c>
      <c r="D482">
        <f>IF(O482 = TRUE, IFERROR(POAMROWS!T474, "") , "")</f>
      </c>
      <c r="E482">
        <f>IF(O482 = TRUE, IFERROR(POAMROWS!U474, "") , "")</f>
      </c>
      <c r="F482">
        <f>IF(O482 = TRUE, IFERROR(POAMROWS!V474, "") , "")</f>
      </c>
      <c r="G482" s="96"/>
      <c r="H482" s="96"/>
      <c r="I482" s="96"/>
      <c r="J482" s="96"/>
      <c r="K482" s="96"/>
      <c r="L482" s="96"/>
      <c r="M482" s="96"/>
      <c r="N482" s="96"/>
    </row>
    <row r="483" ht="48" customHeight="1" spans="2:14" x14ac:dyDescent="0.25">
      <c r="B483">
        <f>IF(O483 = TRUE, IFERROR(POAMROWS!R475, "") , "")</f>
      </c>
      <c r="C483">
        <f>IF(O483 = TRUE, IFERROR(POAMROWS!S475, "") , "")</f>
      </c>
      <c r="D483">
        <f>IF(O483 = TRUE, IFERROR(POAMROWS!T475, "") , "")</f>
      </c>
      <c r="E483">
        <f>IF(O483 = TRUE, IFERROR(POAMROWS!U475, "") , "")</f>
      </c>
      <c r="F483">
        <f>IF(O483 = TRUE, IFERROR(POAMROWS!V475, "") , "")</f>
      </c>
      <c r="G483" s="96"/>
      <c r="H483" s="96"/>
      <c r="I483" s="96"/>
      <c r="J483" s="96"/>
      <c r="K483" s="96"/>
      <c r="L483" s="96"/>
      <c r="M483" s="96"/>
      <c r="N483" s="96"/>
    </row>
    <row r="484" ht="48" customHeight="1" spans="2:14" x14ac:dyDescent="0.25">
      <c r="B484">
        <f>IF(O484 = TRUE, IFERROR(POAMROWS!R476, "") , "")</f>
      </c>
      <c r="C484">
        <f>IF(O484 = TRUE, IFERROR(POAMROWS!S476, "") , "")</f>
      </c>
      <c r="D484">
        <f>IF(O484 = TRUE, IFERROR(POAMROWS!T476, "") , "")</f>
      </c>
      <c r="E484">
        <f>IF(O484 = TRUE, IFERROR(POAMROWS!U476, "") , "")</f>
      </c>
      <c r="F484">
        <f>IF(O484 = TRUE, IFERROR(POAMROWS!V476, "") , "")</f>
      </c>
      <c r="G484" s="96"/>
      <c r="H484" s="96"/>
      <c r="I484" s="96"/>
      <c r="J484" s="96"/>
      <c r="K484" s="96"/>
      <c r="L484" s="96"/>
      <c r="M484" s="96"/>
      <c r="N484" s="96"/>
    </row>
    <row r="485" ht="48" customHeight="1" spans="2:14" x14ac:dyDescent="0.25">
      <c r="B485">
        <f>IF(O485 = TRUE, IFERROR(POAMROWS!R477, "") , "")</f>
      </c>
      <c r="C485">
        <f>IF(O485 = TRUE, IFERROR(POAMROWS!S477, "") , "")</f>
      </c>
      <c r="D485">
        <f>IF(O485 = TRUE, IFERROR(POAMROWS!T477, "") , "")</f>
      </c>
      <c r="E485">
        <f>IF(O485 = TRUE, IFERROR(POAMROWS!U477, "") , "")</f>
      </c>
      <c r="F485">
        <f>IF(O485 = TRUE, IFERROR(POAMROWS!V477, "") , "")</f>
      </c>
      <c r="G485" s="96"/>
      <c r="H485" s="96"/>
      <c r="I485" s="96"/>
      <c r="J485" s="96"/>
      <c r="K485" s="96"/>
      <c r="L485" s="96"/>
      <c r="M485" s="96"/>
      <c r="N485" s="96"/>
    </row>
    <row r="486" ht="48" customHeight="1" spans="2:14" x14ac:dyDescent="0.25">
      <c r="B486">
        <f>IF(O486 = TRUE, IFERROR(POAMROWS!R478, "") , "")</f>
      </c>
      <c r="C486">
        <f>IF(O486 = TRUE, IFERROR(POAMROWS!S478, "") , "")</f>
      </c>
      <c r="D486">
        <f>IF(O486 = TRUE, IFERROR(POAMROWS!T478, "") , "")</f>
      </c>
      <c r="E486">
        <f>IF(O486 = TRUE, IFERROR(POAMROWS!U478, "") , "")</f>
      </c>
      <c r="F486">
        <f>IF(O486 = TRUE, IFERROR(POAMROWS!V478, "") , "")</f>
      </c>
      <c r="G486" s="96"/>
      <c r="H486" s="96"/>
      <c r="I486" s="96"/>
      <c r="J486" s="96"/>
      <c r="K486" s="96"/>
      <c r="L486" s="96"/>
      <c r="M486" s="96"/>
      <c r="N486" s="96"/>
    </row>
    <row r="487" ht="48" customHeight="1" spans="2:14" x14ac:dyDescent="0.25">
      <c r="B487">
        <f>IF(O487 = TRUE, IFERROR(POAMROWS!R479, "") , "")</f>
      </c>
      <c r="C487">
        <f>IF(O487 = TRUE, IFERROR(POAMROWS!S479, "") , "")</f>
      </c>
      <c r="D487">
        <f>IF(O487 = TRUE, IFERROR(POAMROWS!T479, "") , "")</f>
      </c>
      <c r="E487">
        <f>IF(O487 = TRUE, IFERROR(POAMROWS!U479, "") , "")</f>
      </c>
      <c r="F487">
        <f>IF(O487 = TRUE, IFERROR(POAMROWS!V479, "") , "")</f>
      </c>
      <c r="G487" s="96"/>
      <c r="H487" s="96"/>
      <c r="I487" s="96"/>
      <c r="J487" s="96"/>
      <c r="K487" s="96"/>
      <c r="L487" s="96"/>
      <c r="M487" s="96"/>
      <c r="N487" s="96"/>
    </row>
    <row r="488" ht="48" customHeight="1" spans="2:14" x14ac:dyDescent="0.25">
      <c r="B488">
        <f>IF(O488 = TRUE, IFERROR(POAMROWS!R480, "") , "")</f>
      </c>
      <c r="C488">
        <f>IF(O488 = TRUE, IFERROR(POAMROWS!S480, "") , "")</f>
      </c>
      <c r="D488">
        <f>IF(O488 = TRUE, IFERROR(POAMROWS!T480, "") , "")</f>
      </c>
      <c r="E488">
        <f>IF(O488 = TRUE, IFERROR(POAMROWS!U480, "") , "")</f>
      </c>
      <c r="F488">
        <f>IF(O488 = TRUE, IFERROR(POAMROWS!V480, "") , "")</f>
      </c>
      <c r="G488" s="96"/>
      <c r="H488" s="96"/>
      <c r="I488" s="96"/>
      <c r="J488" s="96"/>
      <c r="K488" s="96"/>
      <c r="L488" s="96"/>
      <c r="M488" s="96"/>
      <c r="N488" s="96"/>
    </row>
    <row r="489" ht="48" customHeight="1" spans="2:14" x14ac:dyDescent="0.25">
      <c r="B489">
        <f>IF(O489 = TRUE, IFERROR(POAMROWS!R481, "") , "")</f>
      </c>
      <c r="C489">
        <f>IF(O489 = TRUE, IFERROR(POAMROWS!S481, "") , "")</f>
      </c>
      <c r="D489">
        <f>IF(O489 = TRUE, IFERROR(POAMROWS!T481, "") , "")</f>
      </c>
      <c r="E489">
        <f>IF(O489 = TRUE, IFERROR(POAMROWS!U481, "") , "")</f>
      </c>
      <c r="F489">
        <f>IF(O489 = TRUE, IFERROR(POAMROWS!V481, "") , "")</f>
      </c>
      <c r="G489" s="96"/>
      <c r="H489" s="96"/>
      <c r="I489" s="96"/>
      <c r="J489" s="96"/>
      <c r="K489" s="96"/>
      <c r="L489" s="96"/>
      <c r="M489" s="96"/>
      <c r="N489" s="96"/>
    </row>
    <row r="490" ht="48" customHeight="1" spans="2:14" x14ac:dyDescent="0.25">
      <c r="B490">
        <f>IF(O490 = TRUE, IFERROR(POAMROWS!R482, "") , "")</f>
      </c>
      <c r="C490">
        <f>IF(O490 = TRUE, IFERROR(POAMROWS!S482, "") , "")</f>
      </c>
      <c r="D490">
        <f>IF(O490 = TRUE, IFERROR(POAMROWS!T482, "") , "")</f>
      </c>
      <c r="E490">
        <f>IF(O490 = TRUE, IFERROR(POAMROWS!U482, "") , "")</f>
      </c>
      <c r="F490">
        <f>IF(O490 = TRUE, IFERROR(POAMROWS!V482, "") , "")</f>
      </c>
      <c r="G490" s="96"/>
      <c r="H490" s="96"/>
      <c r="I490" s="96"/>
      <c r="J490" s="96"/>
      <c r="K490" s="96"/>
      <c r="L490" s="96"/>
      <c r="M490" s="96"/>
      <c r="N490" s="96"/>
    </row>
    <row r="491" ht="48" customHeight="1" spans="2:14" x14ac:dyDescent="0.25">
      <c r="B491">
        <f>IF(O491 = TRUE, IFERROR(POAMROWS!R483, "") , "")</f>
      </c>
      <c r="C491">
        <f>IF(O491 = TRUE, IFERROR(POAMROWS!S483, "") , "")</f>
      </c>
      <c r="D491">
        <f>IF(O491 = TRUE, IFERROR(POAMROWS!T483, "") , "")</f>
      </c>
      <c r="E491">
        <f>IF(O491 = TRUE, IFERROR(POAMROWS!U483, "") , "")</f>
      </c>
      <c r="F491">
        <f>IF(O491 = TRUE, IFERROR(POAMROWS!V483, "") , "")</f>
      </c>
      <c r="G491" s="96"/>
      <c r="H491" s="96"/>
      <c r="I491" s="96"/>
      <c r="J491" s="96"/>
      <c r="K491" s="96"/>
      <c r="L491" s="96"/>
      <c r="M491" s="96"/>
      <c r="N491" s="96"/>
    </row>
    <row r="492" ht="48" customHeight="1" spans="2:14" x14ac:dyDescent="0.25">
      <c r="B492">
        <f>IF(O492 = TRUE, IFERROR(POAMROWS!R484, "") , "")</f>
      </c>
      <c r="C492">
        <f>IF(O492 = TRUE, IFERROR(POAMROWS!S484, "") , "")</f>
      </c>
      <c r="D492">
        <f>IF(O492 = TRUE, IFERROR(POAMROWS!T484, "") , "")</f>
      </c>
      <c r="E492">
        <f>IF(O492 = TRUE, IFERROR(POAMROWS!U484, "") , "")</f>
      </c>
      <c r="F492">
        <f>IF(O492 = TRUE, IFERROR(POAMROWS!V484, "") , "")</f>
      </c>
      <c r="G492" s="96"/>
      <c r="H492" s="96"/>
      <c r="I492" s="96"/>
      <c r="J492" s="96"/>
      <c r="K492" s="96"/>
      <c r="L492" s="96"/>
      <c r="M492" s="96"/>
      <c r="N492" s="96"/>
    </row>
    <row r="493" ht="48" customHeight="1" spans="2:14" x14ac:dyDescent="0.25">
      <c r="B493">
        <f>IF(O493 = TRUE, IFERROR(POAMROWS!R485, "") , "")</f>
      </c>
      <c r="C493">
        <f>IF(O493 = TRUE, IFERROR(POAMROWS!S485, "") , "")</f>
      </c>
      <c r="D493">
        <f>IF(O493 = TRUE, IFERROR(POAMROWS!T485, "") , "")</f>
      </c>
      <c r="E493">
        <f>IF(O493 = TRUE, IFERROR(POAMROWS!U485, "") , "")</f>
      </c>
      <c r="F493">
        <f>IF(O493 = TRUE, IFERROR(POAMROWS!V485, "") , "")</f>
      </c>
      <c r="G493" s="96"/>
      <c r="H493" s="96"/>
      <c r="I493" s="96"/>
      <c r="J493" s="96"/>
      <c r="K493" s="96"/>
      <c r="L493" s="96"/>
      <c r="M493" s="96"/>
      <c r="N493" s="96"/>
    </row>
    <row r="494" ht="48" customHeight="1" spans="2:14" x14ac:dyDescent="0.25">
      <c r="B494">
        <f>IF(O494 = TRUE, IFERROR(POAMROWS!R486, "") , "")</f>
      </c>
      <c r="C494">
        <f>IF(O494 = TRUE, IFERROR(POAMROWS!S486, "") , "")</f>
      </c>
      <c r="D494">
        <f>IF(O494 = TRUE, IFERROR(POAMROWS!T486, "") , "")</f>
      </c>
      <c r="E494">
        <f>IF(O494 = TRUE, IFERROR(POAMROWS!U486, "") , "")</f>
      </c>
      <c r="F494">
        <f>IF(O494 = TRUE, IFERROR(POAMROWS!V486, "") , "")</f>
      </c>
      <c r="G494" s="96"/>
      <c r="H494" s="96"/>
      <c r="I494" s="96"/>
      <c r="J494" s="96"/>
      <c r="K494" s="96"/>
      <c r="L494" s="96"/>
      <c r="M494" s="96"/>
      <c r="N494" s="96"/>
    </row>
    <row r="495" ht="48" customHeight="1" spans="2:14" x14ac:dyDescent="0.25">
      <c r="B495">
        <f>IF(O495 = TRUE, IFERROR(POAMROWS!R487, "") , "")</f>
      </c>
      <c r="C495">
        <f>IF(O495 = TRUE, IFERROR(POAMROWS!S487, "") , "")</f>
      </c>
      <c r="D495">
        <f>IF(O495 = TRUE, IFERROR(POAMROWS!T487, "") , "")</f>
      </c>
      <c r="E495">
        <f>IF(O495 = TRUE, IFERROR(POAMROWS!U487, "") , "")</f>
      </c>
      <c r="F495">
        <f>IF(O495 = TRUE, IFERROR(POAMROWS!V487, "") , "")</f>
      </c>
      <c r="G495" s="96"/>
      <c r="H495" s="96"/>
      <c r="I495" s="96"/>
      <c r="J495" s="96"/>
      <c r="K495" s="96"/>
      <c r="L495" s="96"/>
      <c r="M495" s="96"/>
      <c r="N495" s="96"/>
    </row>
    <row r="496" ht="48" customHeight="1" spans="2:14" x14ac:dyDescent="0.25">
      <c r="B496">
        <f>IF(O496 = TRUE, IFERROR(POAMROWS!R488, "") , "")</f>
      </c>
      <c r="C496">
        <f>IF(O496 = TRUE, IFERROR(POAMROWS!S488, "") , "")</f>
      </c>
      <c r="D496">
        <f>IF(O496 = TRUE, IFERROR(POAMROWS!T488, "") , "")</f>
      </c>
      <c r="E496">
        <f>IF(O496 = TRUE, IFERROR(POAMROWS!U488, "") , "")</f>
      </c>
      <c r="F496">
        <f>IF(O496 = TRUE, IFERROR(POAMROWS!V488, "") , "")</f>
      </c>
      <c r="G496" s="96"/>
      <c r="H496" s="96"/>
      <c r="I496" s="96"/>
      <c r="J496" s="96"/>
      <c r="K496" s="96"/>
      <c r="L496" s="96"/>
      <c r="M496" s="96"/>
      <c r="N496" s="96"/>
    </row>
    <row r="497" ht="48" customHeight="1" spans="2:14" x14ac:dyDescent="0.25">
      <c r="B497">
        <f>IF(O497 = TRUE, IFERROR(POAMROWS!R489, "") , "")</f>
      </c>
      <c r="C497">
        <f>IF(O497 = TRUE, IFERROR(POAMROWS!S489, "") , "")</f>
      </c>
      <c r="D497">
        <f>IF(O497 = TRUE, IFERROR(POAMROWS!T489, "") , "")</f>
      </c>
      <c r="E497">
        <f>IF(O497 = TRUE, IFERROR(POAMROWS!U489, "") , "")</f>
      </c>
      <c r="F497">
        <f>IF(O497 = TRUE, IFERROR(POAMROWS!V489, "") , "")</f>
      </c>
      <c r="G497" s="96"/>
      <c r="H497" s="96"/>
      <c r="I497" s="96"/>
      <c r="J497" s="96"/>
      <c r="K497" s="96"/>
      <c r="L497" s="96"/>
      <c r="M497" s="96"/>
      <c r="N497" s="96"/>
    </row>
    <row r="498" ht="48" customHeight="1" spans="2:14" x14ac:dyDescent="0.25">
      <c r="B498">
        <f>IF(O498 = TRUE, IFERROR(POAMROWS!R490, "") , "")</f>
      </c>
      <c r="C498">
        <f>IF(O498 = TRUE, IFERROR(POAMROWS!S490, "") , "")</f>
      </c>
      <c r="D498">
        <f>IF(O498 = TRUE, IFERROR(POAMROWS!T490, "") , "")</f>
      </c>
      <c r="E498">
        <f>IF(O498 = TRUE, IFERROR(POAMROWS!U490, "") , "")</f>
      </c>
      <c r="F498">
        <f>IF(O498 = TRUE, IFERROR(POAMROWS!V490, "") , "")</f>
      </c>
      <c r="G498" s="96"/>
      <c r="H498" s="96"/>
      <c r="I498" s="96"/>
      <c r="J498" s="96"/>
      <c r="K498" s="96"/>
      <c r="L498" s="96"/>
      <c r="M498" s="96"/>
      <c r="N498" s="96"/>
    </row>
    <row r="499" ht="48" customHeight="1" spans="2:14" x14ac:dyDescent="0.25">
      <c r="B499">
        <f>IF(O499 = TRUE, IFERROR(POAMROWS!R491, "") , "")</f>
      </c>
      <c r="C499">
        <f>IF(O499 = TRUE, IFERROR(POAMROWS!S491, "") , "")</f>
      </c>
      <c r="D499">
        <f>IF(O499 = TRUE, IFERROR(POAMROWS!T491, "") , "")</f>
      </c>
      <c r="E499">
        <f>IF(O499 = TRUE, IFERROR(POAMROWS!U491, "") , "")</f>
      </c>
      <c r="F499">
        <f>IF(O499 = TRUE, IFERROR(POAMROWS!V491, "") , "")</f>
      </c>
      <c r="G499" s="96"/>
      <c r="H499" s="96"/>
      <c r="I499" s="96"/>
      <c r="J499" s="96"/>
      <c r="K499" s="96"/>
      <c r="L499" s="96"/>
      <c r="M499" s="96"/>
      <c r="N499" s="96"/>
    </row>
    <row r="500" ht="48" customHeight="1" spans="2:14" x14ac:dyDescent="0.25">
      <c r="B500">
        <f>IF(O500 = TRUE, IFERROR(POAMROWS!R492, "") , "")</f>
      </c>
      <c r="C500">
        <f>IF(O500 = TRUE, IFERROR(POAMROWS!S492, "") , "")</f>
      </c>
      <c r="D500">
        <f>IF(O500 = TRUE, IFERROR(POAMROWS!T492, "") , "")</f>
      </c>
      <c r="E500">
        <f>IF(O500 = TRUE, IFERROR(POAMROWS!U492, "") , "")</f>
      </c>
      <c r="F500">
        <f>IF(O500 = TRUE, IFERROR(POAMROWS!V492, "") , "")</f>
      </c>
      <c r="G500" s="96"/>
      <c r="H500" s="96"/>
      <c r="I500" s="96"/>
      <c r="J500" s="96"/>
      <c r="K500" s="96"/>
      <c r="L500" s="96"/>
      <c r="M500" s="96"/>
      <c r="N500" s="96"/>
    </row>
    <row r="501" ht="48" customHeight="1" spans="2:14" x14ac:dyDescent="0.25">
      <c r="B501">
        <f>IF(O501 = TRUE, IFERROR(POAMROWS!R493, "") , "")</f>
      </c>
      <c r="C501">
        <f>IF(O501 = TRUE, IFERROR(POAMROWS!S493, "") , "")</f>
      </c>
      <c r="D501">
        <f>IF(O501 = TRUE, IFERROR(POAMROWS!T493, "") , "")</f>
      </c>
      <c r="E501">
        <f>IF(O501 = TRUE, IFERROR(POAMROWS!U493, "") , "")</f>
      </c>
      <c r="F501">
        <f>IF(O501 = TRUE, IFERROR(POAMROWS!V493, "") , "")</f>
      </c>
      <c r="G501" s="96"/>
      <c r="H501" s="96"/>
      <c r="I501" s="96"/>
      <c r="J501" s="96"/>
      <c r="K501" s="96"/>
      <c r="L501" s="96"/>
      <c r="M501" s="96"/>
      <c r="N501" s="96"/>
    </row>
    <row r="502" ht="48" customHeight="1" spans="2:14" x14ac:dyDescent="0.25">
      <c r="B502">
        <f>IF(O502 = TRUE, IFERROR(POAMROWS!R494, "") , "")</f>
      </c>
      <c r="C502">
        <f>IF(O502 = TRUE, IFERROR(POAMROWS!S494, "") , "")</f>
      </c>
      <c r="D502">
        <f>IF(O502 = TRUE, IFERROR(POAMROWS!T494, "") , "")</f>
      </c>
      <c r="E502">
        <f>IF(O502 = TRUE, IFERROR(POAMROWS!U494, "") , "")</f>
      </c>
      <c r="F502">
        <f>IF(O502 = TRUE, IFERROR(POAMROWS!V494, "") , "")</f>
      </c>
      <c r="G502" s="96"/>
      <c r="H502" s="96"/>
      <c r="I502" s="96"/>
      <c r="J502" s="96"/>
      <c r="K502" s="96"/>
      <c r="L502" s="96"/>
      <c r="M502" s="96"/>
      <c r="N502" s="96"/>
    </row>
    <row r="503" ht="48" customHeight="1" spans="2:14" x14ac:dyDescent="0.25">
      <c r="B503">
        <f>IF(O503 = TRUE, IFERROR(POAMROWS!R495, "") , "")</f>
      </c>
      <c r="C503">
        <f>IF(O503 = TRUE, IFERROR(POAMROWS!S495, "") , "")</f>
      </c>
      <c r="D503">
        <f>IF(O503 = TRUE, IFERROR(POAMROWS!T495, "") , "")</f>
      </c>
      <c r="E503">
        <f>IF(O503 = TRUE, IFERROR(POAMROWS!U495, "") , "")</f>
      </c>
      <c r="F503">
        <f>IF(O503 = TRUE, IFERROR(POAMROWS!V495, "") , "")</f>
      </c>
      <c r="G503" s="96"/>
      <c r="H503" s="96"/>
      <c r="I503" s="96"/>
      <c r="J503" s="96"/>
      <c r="K503" s="96"/>
      <c r="L503" s="96"/>
      <c r="M503" s="96"/>
      <c r="N503" s="96"/>
    </row>
    <row r="504" ht="48" customHeight="1" spans="2:14" x14ac:dyDescent="0.25">
      <c r="B504">
        <f>IF(O504 = TRUE, IFERROR(POAMROWS!R496, "") , "")</f>
      </c>
      <c r="C504">
        <f>IF(O504 = TRUE, IFERROR(POAMROWS!S496, "") , "")</f>
      </c>
      <c r="D504">
        <f>IF(O504 = TRUE, IFERROR(POAMROWS!T496, "") , "")</f>
      </c>
      <c r="E504">
        <f>IF(O504 = TRUE, IFERROR(POAMROWS!U496, "") , "")</f>
      </c>
      <c r="F504">
        <f>IF(O504 = TRUE, IFERROR(POAMROWS!V496, "") , "")</f>
      </c>
      <c r="G504" s="96"/>
      <c r="H504" s="96"/>
      <c r="I504" s="96"/>
      <c r="J504" s="96"/>
      <c r="K504" s="96"/>
      <c r="L504" s="96"/>
      <c r="M504" s="96"/>
      <c r="N504" s="96"/>
    </row>
    <row r="505" ht="48" customHeight="1" spans="2:14" x14ac:dyDescent="0.25">
      <c r="B505">
        <f>IF(O505 = TRUE, IFERROR(POAMROWS!R497, "") , "")</f>
      </c>
      <c r="C505">
        <f>IF(O505 = TRUE, IFERROR(POAMROWS!S497, "") , "")</f>
      </c>
      <c r="D505">
        <f>IF(O505 = TRUE, IFERROR(POAMROWS!T497, "") , "")</f>
      </c>
      <c r="E505">
        <f>IF(O505 = TRUE, IFERROR(POAMROWS!U497, "") , "")</f>
      </c>
      <c r="F505">
        <f>IF(O505 = TRUE, IFERROR(POAMROWS!V497, "") , "")</f>
      </c>
      <c r="G505" s="96"/>
      <c r="H505" s="96"/>
      <c r="I505" s="96"/>
      <c r="J505" s="96"/>
      <c r="K505" s="96"/>
      <c r="L505" s="96"/>
      <c r="M505" s="96"/>
      <c r="N505" s="96"/>
    </row>
    <row r="506" ht="48" customHeight="1" spans="2:14" x14ac:dyDescent="0.25">
      <c r="B506">
        <f>IF(O506 = TRUE, IFERROR(POAMROWS!R498, "") , "")</f>
      </c>
      <c r="C506">
        <f>IF(O506 = TRUE, IFERROR(POAMROWS!S498, "") , "")</f>
      </c>
      <c r="D506">
        <f>IF(O506 = TRUE, IFERROR(POAMROWS!T498, "") , "")</f>
      </c>
      <c r="E506">
        <f>IF(O506 = TRUE, IFERROR(POAMROWS!U498, "") , "")</f>
      </c>
      <c r="F506">
        <f>IF(O506 = TRUE, IFERROR(POAMROWS!V498, "") , "")</f>
      </c>
      <c r="G506" s="96"/>
      <c r="H506" s="96"/>
      <c r="I506" s="96"/>
      <c r="J506" s="96"/>
      <c r="K506" s="96"/>
      <c r="L506" s="96"/>
      <c r="M506" s="96"/>
      <c r="N506" s="96"/>
    </row>
    <row r="507" ht="48" customHeight="1" spans="2:14" x14ac:dyDescent="0.25">
      <c r="B507">
        <f>IF(O507 = TRUE, IFERROR(POAMROWS!R499, "") , "")</f>
      </c>
      <c r="C507">
        <f>IF(O507 = TRUE, IFERROR(POAMROWS!S499, "") , "")</f>
      </c>
      <c r="D507">
        <f>IF(O507 = TRUE, IFERROR(POAMROWS!T499, "") , "")</f>
      </c>
      <c r="E507">
        <f>IF(O507 = TRUE, IFERROR(POAMROWS!U499, "") , "")</f>
      </c>
      <c r="F507">
        <f>IF(O507 = TRUE, IFERROR(POAMROWS!V499, "") , "")</f>
      </c>
      <c r="G507" s="96"/>
      <c r="H507" s="96"/>
      <c r="I507" s="96"/>
      <c r="J507" s="96"/>
      <c r="K507" s="96"/>
      <c r="L507" s="96"/>
      <c r="M507" s="96"/>
      <c r="N507" s="96"/>
    </row>
    <row r="508" ht="48" customHeight="1" spans="2:14" x14ac:dyDescent="0.25">
      <c r="B508">
        <f>IF(O508 = TRUE, IFERROR(POAMROWS!R500, "") , "")</f>
      </c>
      <c r="C508">
        <f>IF(O508 = TRUE, IFERROR(POAMROWS!S500, "") , "")</f>
      </c>
      <c r="D508">
        <f>IF(O508 = TRUE, IFERROR(POAMROWS!T500, "") , "")</f>
      </c>
      <c r="E508">
        <f>IF(O508 = TRUE, IFERROR(POAMROWS!U500, "") , "")</f>
      </c>
      <c r="F508">
        <f>IF(O508 = TRUE, IFERROR(POAMROWS!V500, "") , "")</f>
      </c>
      <c r="G508" s="96"/>
      <c r="H508" s="96"/>
      <c r="I508" s="96"/>
      <c r="J508" s="96"/>
      <c r="K508" s="96"/>
      <c r="L508" s="96"/>
      <c r="M508" s="96"/>
      <c r="N508" s="96"/>
    </row>
    <row r="509" ht="48" customHeight="1" spans="2:14" x14ac:dyDescent="0.25">
      <c r="B509">
        <f>IF(O509 = TRUE, IFERROR(POAMROWS!R501, "") , "")</f>
      </c>
      <c r="C509">
        <f>IF(O509 = TRUE, IFERROR(POAMROWS!S501, "") , "")</f>
      </c>
      <c r="D509">
        <f>IF(O509 = TRUE, IFERROR(POAMROWS!T501, "") , "")</f>
      </c>
      <c r="E509">
        <f>IF(O509 = TRUE, IFERROR(POAMROWS!U501, "") , "")</f>
      </c>
      <c r="F509">
        <f>IF(O509 = TRUE, IFERROR(POAMROWS!V501, "") , "")</f>
      </c>
      <c r="G509" s="96"/>
      <c r="H509" s="96"/>
      <c r="I509" s="96"/>
      <c r="J509" s="96"/>
      <c r="K509" s="96"/>
      <c r="L509" s="96"/>
      <c r="M509" s="96"/>
      <c r="N509" s="96"/>
    </row>
    <row r="510" ht="16" customHeight="1" spans="7:14" x14ac:dyDescent="0.25">
      <c r="G510" s="96"/>
      <c r="H510" s="96"/>
      <c r="I510" s="96"/>
      <c r="J510" s="96"/>
      <c r="K510" s="96"/>
      <c r="L510" s="96"/>
      <c r="M510" s="96"/>
      <c r="N510" s="96"/>
    </row>
    <row r="511" ht="16" customHeight="1" spans="7:14" x14ac:dyDescent="0.25">
      <c r="G511" s="96"/>
      <c r="H511" s="96"/>
      <c r="I511" s="96"/>
      <c r="J511" s="96"/>
      <c r="K511" s="96"/>
      <c r="L511" s="96"/>
      <c r="M511" s="96"/>
      <c r="N511" s="96"/>
    </row>
    <row r="512" ht="16" customHeight="1" spans="7:14" x14ac:dyDescent="0.25">
      <c r="G512" s="96"/>
      <c r="H512" s="96"/>
      <c r="I512" s="96"/>
      <c r="J512" s="96"/>
      <c r="K512" s="96"/>
      <c r="L512" s="96"/>
      <c r="M512" s="96"/>
      <c r="N512" s="96"/>
    </row>
    <row r="513" ht="16" customHeight="1" spans="7:14" x14ac:dyDescent="0.25">
      <c r="G513" s="96"/>
      <c r="H513" s="96"/>
      <c r="I513" s="96"/>
      <c r="J513" s="96"/>
      <c r="K513" s="96"/>
      <c r="L513" s="96"/>
      <c r="M513" s="96"/>
      <c r="N513" s="96"/>
    </row>
    <row r="514" ht="16" customHeight="1" spans="7:14" x14ac:dyDescent="0.25">
      <c r="G514" s="96"/>
      <c r="H514" s="96"/>
      <c r="I514" s="96"/>
      <c r="J514" s="96"/>
      <c r="K514" s="96"/>
      <c r="L514" s="96"/>
      <c r="M514" s="96"/>
      <c r="N514" s="96"/>
    </row>
    <row r="515" ht="16" customHeight="1" spans="7:14" x14ac:dyDescent="0.25">
      <c r="G515" s="96"/>
      <c r="H515" s="96"/>
      <c r="I515" s="96"/>
      <c r="J515" s="96"/>
      <c r="K515" s="96"/>
      <c r="L515" s="96"/>
      <c r="M515" s="96"/>
      <c r="N515" s="96"/>
    </row>
    <row r="516" ht="16" customHeight="1" spans="7:14" x14ac:dyDescent="0.25">
      <c r="G516" s="96"/>
      <c r="H516" s="96"/>
      <c r="I516" s="96"/>
      <c r="J516" s="96"/>
      <c r="K516" s="96"/>
      <c r="L516" s="96"/>
      <c r="M516" s="96"/>
      <c r="N516" s="96"/>
    </row>
    <row r="517" ht="16" customHeight="1" spans="7:14" x14ac:dyDescent="0.25">
      <c r="G517" s="96"/>
      <c r="H517" s="96"/>
      <c r="I517" s="96"/>
      <c r="J517" s="96"/>
      <c r="K517" s="96"/>
      <c r="L517" s="96"/>
      <c r="M517" s="96"/>
      <c r="N517" s="96"/>
    </row>
    <row r="518" ht="16" customHeight="1" spans="7:14" x14ac:dyDescent="0.25">
      <c r="G518" s="96"/>
      <c r="H518" s="96"/>
      <c r="I518" s="96"/>
      <c r="J518" s="96"/>
      <c r="K518" s="96"/>
      <c r="L518" s="96"/>
      <c r="M518" s="96"/>
      <c r="N518" s="96"/>
    </row>
    <row r="519" ht="16" customHeight="1" spans="7:14" x14ac:dyDescent="0.25">
      <c r="G519" s="96"/>
      <c r="H519" s="96"/>
      <c r="I519" s="96"/>
      <c r="J519" s="96"/>
      <c r="K519" s="96"/>
      <c r="L519" s="96"/>
      <c r="M519" s="96"/>
      <c r="N519" s="96"/>
    </row>
    <row r="520" ht="16" customHeight="1" spans="7:14" x14ac:dyDescent="0.25">
      <c r="G520" s="96"/>
      <c r="H520" s="96"/>
      <c r="I520" s="96"/>
      <c r="J520" s="96"/>
      <c r="K520" s="96"/>
      <c r="L520" s="96"/>
      <c r="M520" s="96"/>
      <c r="N520" s="96"/>
    </row>
    <row r="521" ht="16" customHeight="1" spans="7:14" x14ac:dyDescent="0.25">
      <c r="G521" s="96"/>
      <c r="H521" s="96"/>
      <c r="I521" s="96"/>
      <c r="J521" s="96"/>
      <c r="K521" s="96"/>
      <c r="L521" s="96"/>
      <c r="M521" s="96"/>
      <c r="N521" s="96"/>
    </row>
    <row r="522" ht="16" customHeight="1" spans="7:14" x14ac:dyDescent="0.25">
      <c r="G522" s="96"/>
      <c r="H522" s="96"/>
      <c r="I522" s="96"/>
      <c r="J522" s="96"/>
      <c r="K522" s="96"/>
      <c r="L522" s="96"/>
      <c r="M522" s="96"/>
      <c r="N522" s="96"/>
    </row>
    <row r="523" ht="16" customHeight="1" spans="7:14" x14ac:dyDescent="0.25">
      <c r="G523" s="96"/>
      <c r="H523" s="96"/>
      <c r="I523" s="96"/>
      <c r="J523" s="96"/>
      <c r="K523" s="96"/>
      <c r="L523" s="96"/>
      <c r="M523" s="96"/>
      <c r="N523" s="96"/>
    </row>
    <row r="524" ht="16" customHeight="1" spans="7:14" x14ac:dyDescent="0.25">
      <c r="G524" s="96"/>
      <c r="H524" s="96"/>
      <c r="I524" s="96"/>
      <c r="J524" s="96"/>
      <c r="K524" s="96"/>
      <c r="L524" s="96"/>
      <c r="M524" s="96"/>
      <c r="N524" s="96"/>
    </row>
    <row r="525" ht="16" customHeight="1" spans="7:14" x14ac:dyDescent="0.25">
      <c r="G525" s="96"/>
      <c r="H525" s="96"/>
      <c r="I525" s="96"/>
      <c r="J525" s="96"/>
      <c r="K525" s="96"/>
      <c r="L525" s="96"/>
      <c r="M525" s="96"/>
      <c r="N525" s="96"/>
    </row>
    <row r="526" ht="16" customHeight="1" spans="7:14" x14ac:dyDescent="0.25">
      <c r="G526" s="96"/>
      <c r="H526" s="96"/>
      <c r="I526" s="96"/>
      <c r="J526" s="96"/>
      <c r="K526" s="96"/>
      <c r="L526" s="96"/>
      <c r="M526" s="96"/>
      <c r="N526" s="96"/>
    </row>
    <row r="527" ht="16" customHeight="1" spans="7:14" x14ac:dyDescent="0.25">
      <c r="G527" s="96"/>
      <c r="H527" s="96"/>
      <c r="I527" s="96"/>
      <c r="J527" s="96"/>
      <c r="K527" s="96"/>
      <c r="L527" s="96"/>
      <c r="M527" s="96"/>
      <c r="N527" s="96"/>
    </row>
    <row r="528" ht="16" customHeight="1" spans="7:14" x14ac:dyDescent="0.25">
      <c r="G528" s="96"/>
      <c r="H528" s="96"/>
      <c r="I528" s="96"/>
      <c r="J528" s="96"/>
      <c r="K528" s="96"/>
      <c r="L528" s="96"/>
      <c r="M528" s="96"/>
      <c r="N528" s="96"/>
    </row>
    <row r="529" ht="16" customHeight="1" spans="7:14" x14ac:dyDescent="0.25">
      <c r="G529" s="96"/>
      <c r="H529" s="96"/>
      <c r="I529" s="96"/>
      <c r="J529" s="96"/>
      <c r="K529" s="96"/>
      <c r="L529" s="96"/>
      <c r="M529" s="96"/>
      <c r="N529" s="96"/>
    </row>
    <row r="530" ht="16" customHeight="1" spans="7:14" x14ac:dyDescent="0.25">
      <c r="G530" s="96"/>
      <c r="H530" s="96"/>
      <c r="I530" s="96"/>
      <c r="J530" s="96"/>
      <c r="K530" s="96"/>
      <c r="L530" s="96"/>
      <c r="M530" s="96"/>
      <c r="N530" s="96"/>
    </row>
    <row r="531" ht="16" customHeight="1" spans="7:14" x14ac:dyDescent="0.25">
      <c r="G531" s="96"/>
      <c r="H531" s="96"/>
      <c r="I531" s="96"/>
      <c r="J531" s="96"/>
      <c r="K531" s="96"/>
      <c r="L531" s="96"/>
      <c r="M531" s="96"/>
      <c r="N531" s="96"/>
    </row>
    <row r="532" ht="16" customHeight="1" spans="7:14" x14ac:dyDescent="0.25">
      <c r="G532" s="96"/>
      <c r="H532" s="96"/>
      <c r="I532" s="96"/>
      <c r="J532" s="96"/>
      <c r="K532" s="96"/>
      <c r="L532" s="96"/>
      <c r="M532" s="96"/>
      <c r="N532" s="96"/>
    </row>
    <row r="533" ht="16" customHeight="1" spans="7:14" x14ac:dyDescent="0.25">
      <c r="G533" s="96"/>
      <c r="H533" s="96"/>
      <c r="I533" s="96"/>
      <c r="J533" s="96"/>
      <c r="K533" s="96"/>
      <c r="L533" s="96"/>
      <c r="M533" s="96"/>
      <c r="N533" s="96"/>
    </row>
    <row r="534" ht="16" customHeight="1" spans="7:14" x14ac:dyDescent="0.25">
      <c r="G534" s="96"/>
      <c r="H534" s="96"/>
      <c r="I534" s="96"/>
      <c r="J534" s="96"/>
      <c r="K534" s="96"/>
      <c r="L534" s="96"/>
      <c r="M534" s="96"/>
      <c r="N534" s="96"/>
    </row>
    <row r="535" ht="16" customHeight="1" spans="7:14" x14ac:dyDescent="0.25">
      <c r="G535" s="96"/>
      <c r="H535" s="96"/>
      <c r="I535" s="96"/>
      <c r="J535" s="96"/>
      <c r="K535" s="96"/>
      <c r="L535" s="96"/>
      <c r="M535" s="96"/>
      <c r="N535" s="96"/>
    </row>
    <row r="536" ht="16" customHeight="1" spans="7:14" x14ac:dyDescent="0.25">
      <c r="G536" s="96"/>
      <c r="H536" s="96"/>
      <c r="I536" s="96"/>
      <c r="J536" s="96"/>
      <c r="K536" s="96"/>
      <c r="L536" s="96"/>
      <c r="M536" s="96"/>
      <c r="N536" s="96"/>
    </row>
    <row r="537" ht="16" customHeight="1" spans="7:14" x14ac:dyDescent="0.25">
      <c r="G537" s="96"/>
      <c r="H537" s="96"/>
      <c r="I537" s="96"/>
      <c r="J537" s="96"/>
      <c r="K537" s="96"/>
      <c r="L537" s="96"/>
      <c r="M537" s="96"/>
      <c r="N537" s="96"/>
    </row>
    <row r="538" ht="16" customHeight="1" spans="7:14" x14ac:dyDescent="0.25">
      <c r="G538" s="96"/>
      <c r="H538" s="96"/>
      <c r="I538" s="96"/>
      <c r="J538" s="96"/>
      <c r="K538" s="96"/>
      <c r="L538" s="96"/>
      <c r="M538" s="96"/>
      <c r="N538" s="96"/>
    </row>
    <row r="539" ht="16" customHeight="1" spans="7:14" x14ac:dyDescent="0.25">
      <c r="G539" s="96"/>
      <c r="H539" s="96"/>
      <c r="I539" s="96"/>
      <c r="J539" s="96"/>
      <c r="K539" s="96"/>
      <c r="L539" s="96"/>
      <c r="M539" s="96"/>
      <c r="N539" s="96"/>
    </row>
    <row r="540" ht="16" customHeight="1" spans="7:14" x14ac:dyDescent="0.25">
      <c r="G540" s="96"/>
      <c r="H540" s="96"/>
      <c r="I540" s="96"/>
      <c r="J540" s="96"/>
      <c r="K540" s="96"/>
      <c r="L540" s="96"/>
      <c r="M540" s="96"/>
      <c r="N540" s="96"/>
    </row>
    <row r="541" ht="16" customHeight="1" spans="7:14" x14ac:dyDescent="0.25">
      <c r="G541" s="96"/>
      <c r="H541" s="96"/>
      <c r="I541" s="96"/>
      <c r="J541" s="96"/>
      <c r="K541" s="96"/>
      <c r="L541" s="96"/>
      <c r="M541" s="96"/>
      <c r="N541" s="96"/>
    </row>
    <row r="542" ht="16" customHeight="1" spans="7:14" x14ac:dyDescent="0.25">
      <c r="G542" s="96"/>
      <c r="H542" s="96"/>
      <c r="I542" s="96"/>
      <c r="J542" s="96"/>
      <c r="K542" s="96"/>
      <c r="L542" s="96"/>
      <c r="M542" s="96"/>
      <c r="N542" s="96"/>
    </row>
    <row r="543" ht="16" customHeight="1" spans="7:14" x14ac:dyDescent="0.25">
      <c r="G543" s="96"/>
      <c r="H543" s="96"/>
      <c r="I543" s="96"/>
      <c r="J543" s="96"/>
      <c r="K543" s="96"/>
      <c r="L543" s="96"/>
      <c r="M543" s="96"/>
      <c r="N543" s="96"/>
    </row>
    <row r="544" ht="16" customHeight="1" spans="7:14" x14ac:dyDescent="0.25">
      <c r="G544" s="96"/>
      <c r="H544" s="96"/>
      <c r="I544" s="96"/>
      <c r="J544" s="96"/>
      <c r="K544" s="96"/>
      <c r="L544" s="96"/>
      <c r="M544" s="96"/>
      <c r="N544" s="96"/>
    </row>
    <row r="545" ht="16" customHeight="1" spans="7:14" x14ac:dyDescent="0.25">
      <c r="G545" s="96"/>
      <c r="H545" s="96"/>
      <c r="I545" s="96"/>
      <c r="J545" s="96"/>
      <c r="K545" s="96"/>
      <c r="L545" s="96"/>
      <c r="M545" s="96"/>
      <c r="N545" s="96"/>
    </row>
    <row r="546" ht="16" customHeight="1" spans="7:14" x14ac:dyDescent="0.25">
      <c r="G546" s="96"/>
      <c r="H546" s="96"/>
      <c r="I546" s="96"/>
      <c r="J546" s="96"/>
      <c r="K546" s="96"/>
      <c r="L546" s="96"/>
      <c r="M546" s="96"/>
      <c r="N546" s="96"/>
    </row>
    <row r="547" ht="16" customHeight="1" spans="7:14" x14ac:dyDescent="0.25">
      <c r="G547" s="96"/>
      <c r="H547" s="96"/>
      <c r="I547" s="96"/>
      <c r="J547" s="96"/>
      <c r="K547" s="96"/>
      <c r="L547" s="96"/>
      <c r="M547" s="96"/>
      <c r="N547" s="96"/>
    </row>
    <row r="548" ht="16" customHeight="1" spans="7:14" x14ac:dyDescent="0.25">
      <c r="G548" s="96"/>
      <c r="H548" s="96"/>
      <c r="I548" s="96"/>
      <c r="J548" s="96"/>
      <c r="K548" s="96"/>
      <c r="L548" s="96"/>
      <c r="M548" s="96"/>
      <c r="N548" s="96"/>
    </row>
    <row r="549" ht="16" customHeight="1" spans="7:14" x14ac:dyDescent="0.25">
      <c r="G549" s="96"/>
      <c r="H549" s="96"/>
      <c r="I549" s="96"/>
      <c r="J549" s="96"/>
      <c r="K549" s="96"/>
      <c r="L549" s="96"/>
      <c r="M549" s="96"/>
      <c r="N549" s="96"/>
    </row>
    <row r="550" ht="16" customHeight="1" spans="7:14" x14ac:dyDescent="0.25">
      <c r="G550" s="96"/>
      <c r="H550" s="96"/>
      <c r="I550" s="96"/>
      <c r="J550" s="96"/>
      <c r="K550" s="96"/>
      <c r="L550" s="96"/>
      <c r="M550" s="96"/>
      <c r="N550" s="96"/>
    </row>
    <row r="551" ht="16" customHeight="1" spans="7:14" x14ac:dyDescent="0.25">
      <c r="G551" s="96"/>
      <c r="H551" s="96"/>
      <c r="I551" s="96"/>
      <c r="J551" s="96"/>
      <c r="K551" s="96"/>
      <c r="L551" s="96"/>
      <c r="M551" s="96"/>
      <c r="N551" s="96"/>
    </row>
    <row r="552" ht="16" customHeight="1" spans="7:14" x14ac:dyDescent="0.25">
      <c r="G552" s="96"/>
      <c r="H552" s="96"/>
      <c r="I552" s="96"/>
      <c r="J552" s="96"/>
      <c r="K552" s="96"/>
      <c r="L552" s="96"/>
      <c r="M552" s="96"/>
      <c r="N552" s="96"/>
    </row>
    <row r="553" ht="16" customHeight="1" spans="7:14" x14ac:dyDescent="0.25">
      <c r="G553" s="96"/>
      <c r="H553" s="96"/>
      <c r="I553" s="96"/>
      <c r="J553" s="96"/>
      <c r="K553" s="96"/>
      <c r="L553" s="96"/>
      <c r="M553" s="96"/>
      <c r="N553" s="96"/>
    </row>
    <row r="554" ht="16" customHeight="1" spans="7:14" x14ac:dyDescent="0.25">
      <c r="G554" s="96"/>
      <c r="H554" s="96"/>
      <c r="I554" s="96"/>
      <c r="J554" s="96"/>
      <c r="K554" s="96"/>
      <c r="L554" s="96"/>
      <c r="M554" s="96"/>
      <c r="N554" s="96"/>
    </row>
    <row r="555" ht="16" customHeight="1" spans="7:14" x14ac:dyDescent="0.25">
      <c r="G555" s="96"/>
      <c r="H555" s="96"/>
      <c r="I555" s="96"/>
      <c r="J555" s="96"/>
      <c r="K555" s="96"/>
      <c r="L555" s="96"/>
      <c r="M555" s="96"/>
      <c r="N555" s="96"/>
    </row>
    <row r="556" ht="16" customHeight="1" spans="7:14" x14ac:dyDescent="0.25">
      <c r="G556" s="96"/>
      <c r="H556" s="96"/>
      <c r="I556" s="96"/>
      <c r="J556" s="96"/>
      <c r="K556" s="96"/>
      <c r="L556" s="96"/>
      <c r="M556" s="96"/>
      <c r="N556" s="96"/>
    </row>
    <row r="557" ht="16" customHeight="1" spans="7:14" x14ac:dyDescent="0.25">
      <c r="G557" s="96"/>
      <c r="H557" s="96"/>
      <c r="I557" s="96"/>
      <c r="J557" s="96"/>
      <c r="K557" s="96"/>
      <c r="L557" s="96"/>
      <c r="M557" s="96"/>
      <c r="N557" s="96"/>
    </row>
    <row r="558" ht="16" customHeight="1" spans="7:14" x14ac:dyDescent="0.25">
      <c r="G558" s="96"/>
      <c r="H558" s="96"/>
      <c r="I558" s="96"/>
      <c r="J558" s="96"/>
      <c r="K558" s="96"/>
      <c r="L558" s="96"/>
      <c r="M558" s="96"/>
      <c r="N558" s="96"/>
    </row>
    <row r="559" ht="16" customHeight="1" spans="7:14" x14ac:dyDescent="0.25">
      <c r="G559" s="96"/>
      <c r="H559" s="96"/>
      <c r="I559" s="96"/>
      <c r="J559" s="96"/>
      <c r="K559" s="96"/>
      <c r="L559" s="96"/>
      <c r="M559" s="96"/>
      <c r="N559" s="96"/>
    </row>
    <row r="560" ht="16" customHeight="1" spans="7:14" x14ac:dyDescent="0.25">
      <c r="G560" s="96"/>
      <c r="H560" s="96"/>
      <c r="I560" s="96"/>
      <c r="J560" s="96"/>
      <c r="K560" s="96"/>
      <c r="L560" s="96"/>
      <c r="M560" s="96"/>
      <c r="N560" s="96"/>
    </row>
    <row r="561" ht="16" customHeight="1" spans="7:14" x14ac:dyDescent="0.25">
      <c r="G561" s="96"/>
      <c r="H561" s="96"/>
      <c r="I561" s="96"/>
      <c r="J561" s="96"/>
      <c r="K561" s="96"/>
      <c r="L561" s="96"/>
      <c r="M561" s="96"/>
      <c r="N561" s="96"/>
    </row>
    <row r="562" ht="16" customHeight="1" spans="7:14" x14ac:dyDescent="0.25">
      <c r="G562" s="96"/>
      <c r="H562" s="96"/>
      <c r="I562" s="96"/>
      <c r="J562" s="96"/>
      <c r="K562" s="96"/>
      <c r="L562" s="96"/>
      <c r="M562" s="96"/>
      <c r="N562" s="96"/>
    </row>
    <row r="563" ht="16" customHeight="1" spans="7:14" x14ac:dyDescent="0.25">
      <c r="G563" s="96"/>
      <c r="H563" s="96"/>
      <c r="I563" s="96"/>
      <c r="J563" s="96"/>
      <c r="K563" s="96"/>
      <c r="L563" s="96"/>
      <c r="M563" s="96"/>
      <c r="N563" s="96"/>
    </row>
    <row r="564" ht="16" customHeight="1" spans="7:14" x14ac:dyDescent="0.25">
      <c r="G564" s="96"/>
      <c r="H564" s="96"/>
      <c r="I564" s="96"/>
      <c r="J564" s="96"/>
      <c r="K564" s="96"/>
      <c r="L564" s="96"/>
      <c r="M564" s="96"/>
      <c r="N564" s="96"/>
    </row>
    <row r="565" ht="16" customHeight="1" spans="7:14" x14ac:dyDescent="0.25">
      <c r="G565" s="96"/>
      <c r="H565" s="96"/>
      <c r="I565" s="96"/>
      <c r="J565" s="96"/>
      <c r="K565" s="96"/>
      <c r="L565" s="96"/>
      <c r="M565" s="96"/>
      <c r="N565" s="96"/>
    </row>
    <row r="566" ht="16" customHeight="1" spans="7:14" x14ac:dyDescent="0.25">
      <c r="G566" s="96"/>
      <c r="H566" s="96"/>
      <c r="I566" s="96"/>
      <c r="J566" s="96"/>
      <c r="K566" s="96"/>
      <c r="L566" s="96"/>
      <c r="M566" s="96"/>
      <c r="N566" s="96"/>
    </row>
    <row r="567" ht="16" customHeight="1" spans="7:14" x14ac:dyDescent="0.25">
      <c r="G567" s="96"/>
      <c r="H567" s="96"/>
      <c r="I567" s="96"/>
      <c r="J567" s="96"/>
      <c r="K567" s="96"/>
      <c r="L567" s="96"/>
      <c r="M567" s="96"/>
      <c r="N567" s="96"/>
    </row>
    <row r="568" ht="16" customHeight="1" spans="7:14" x14ac:dyDescent="0.25">
      <c r="G568" s="96"/>
      <c r="H568" s="96"/>
      <c r="I568" s="96"/>
      <c r="J568" s="96"/>
      <c r="K568" s="96"/>
      <c r="L568" s="96"/>
      <c r="M568" s="96"/>
      <c r="N568" s="96"/>
    </row>
    <row r="569" ht="16" customHeight="1" spans="7:14" x14ac:dyDescent="0.25">
      <c r="G569" s="96"/>
      <c r="H569" s="96"/>
      <c r="I569" s="96"/>
      <c r="J569" s="96"/>
      <c r="K569" s="96"/>
      <c r="L569" s="96"/>
      <c r="M569" s="96"/>
      <c r="N569" s="96"/>
    </row>
    <row r="570" ht="16" customHeight="1" spans="7:14" x14ac:dyDescent="0.25">
      <c r="G570" s="96"/>
      <c r="H570" s="96"/>
      <c r="I570" s="96"/>
      <c r="J570" s="96"/>
      <c r="K570" s="96"/>
      <c r="L570" s="96"/>
      <c r="M570" s="96"/>
      <c r="N570" s="96"/>
    </row>
    <row r="571" ht="16" customHeight="1" spans="7:14" x14ac:dyDescent="0.25">
      <c r="G571" s="96"/>
      <c r="H571" s="96"/>
      <c r="I571" s="96"/>
      <c r="J571" s="96"/>
      <c r="K571" s="96"/>
      <c r="L571" s="96"/>
      <c r="M571" s="96"/>
      <c r="N571" s="96"/>
    </row>
    <row r="572" ht="16" customHeight="1" spans="7:14" x14ac:dyDescent="0.25">
      <c r="G572" s="96"/>
      <c r="H572" s="96"/>
      <c r="I572" s="96"/>
      <c r="J572" s="96"/>
      <c r="K572" s="96"/>
      <c r="L572" s="96"/>
      <c r="M572" s="96"/>
      <c r="N572" s="96"/>
    </row>
    <row r="573" ht="16" customHeight="1" spans="7:14" x14ac:dyDescent="0.25">
      <c r="G573" s="96"/>
      <c r="H573" s="96"/>
      <c r="I573" s="96"/>
      <c r="J573" s="96"/>
      <c r="K573" s="96"/>
      <c r="L573" s="96"/>
      <c r="M573" s="96"/>
      <c r="N573" s="96"/>
    </row>
    <row r="574" ht="16" customHeight="1" spans="7:14" x14ac:dyDescent="0.25">
      <c r="G574" s="96"/>
      <c r="H574" s="96"/>
      <c r="I574" s="96"/>
      <c r="J574" s="96"/>
      <c r="K574" s="96"/>
      <c r="L574" s="96"/>
      <c r="M574" s="96"/>
      <c r="N574" s="96"/>
    </row>
    <row r="575" ht="16" customHeight="1" spans="7:14" x14ac:dyDescent="0.25">
      <c r="G575" s="96"/>
      <c r="H575" s="96"/>
      <c r="I575" s="96"/>
      <c r="J575" s="96"/>
      <c r="K575" s="96"/>
      <c r="L575" s="96"/>
      <c r="M575" s="96"/>
      <c r="N575" s="96"/>
    </row>
    <row r="576" ht="16" customHeight="1" spans="7:14" x14ac:dyDescent="0.25">
      <c r="G576" s="96"/>
      <c r="H576" s="96"/>
      <c r="I576" s="96"/>
      <c r="J576" s="96"/>
      <c r="K576" s="96"/>
      <c r="L576" s="96"/>
      <c r="M576" s="96"/>
      <c r="N576" s="96"/>
    </row>
    <row r="577" ht="16" customHeight="1" spans="7:14" x14ac:dyDescent="0.25">
      <c r="G577" s="96"/>
      <c r="H577" s="96"/>
      <c r="I577" s="96"/>
      <c r="J577" s="96"/>
      <c r="K577" s="96"/>
      <c r="L577" s="96"/>
      <c r="M577" s="96"/>
      <c r="N577" s="96"/>
    </row>
    <row r="578" ht="16" customHeight="1" spans="7:14" x14ac:dyDescent="0.25">
      <c r="G578" s="96"/>
      <c r="H578" s="96"/>
      <c r="I578" s="96"/>
      <c r="J578" s="96"/>
      <c r="K578" s="96"/>
      <c r="L578" s="96"/>
      <c r="M578" s="96"/>
      <c r="N578" s="96"/>
    </row>
    <row r="579" ht="16" customHeight="1" spans="7:14" x14ac:dyDescent="0.25">
      <c r="G579" s="96"/>
      <c r="H579" s="96"/>
      <c r="I579" s="96"/>
      <c r="J579" s="96"/>
      <c r="K579" s="96"/>
      <c r="L579" s="96"/>
      <c r="M579" s="96"/>
      <c r="N579" s="96"/>
    </row>
    <row r="580" ht="16" customHeight="1" spans="7:14" x14ac:dyDescent="0.25">
      <c r="G580" s="96"/>
      <c r="H580" s="96"/>
      <c r="I580" s="96"/>
      <c r="J580" s="96"/>
      <c r="K580" s="96"/>
      <c r="L580" s="96"/>
      <c r="M580" s="96"/>
      <c r="N580" s="96"/>
    </row>
    <row r="581" ht="16" customHeight="1" spans="7:14" x14ac:dyDescent="0.25">
      <c r="G581" s="96"/>
      <c r="H581" s="96"/>
      <c r="I581" s="96"/>
      <c r="J581" s="96"/>
      <c r="K581" s="96"/>
      <c r="L581" s="96"/>
      <c r="M581" s="96"/>
      <c r="N581" s="96"/>
    </row>
    <row r="582" ht="16" customHeight="1" spans="7:14" x14ac:dyDescent="0.25">
      <c r="G582" s="96"/>
      <c r="H582" s="96"/>
      <c r="I582" s="96"/>
      <c r="J582" s="96"/>
      <c r="K582" s="96"/>
      <c r="L582" s="96"/>
      <c r="M582" s="96"/>
      <c r="N582" s="96"/>
    </row>
    <row r="583" ht="16" customHeight="1" spans="7:14" x14ac:dyDescent="0.25">
      <c r="G583" s="96"/>
      <c r="H583" s="96"/>
      <c r="I583" s="96"/>
      <c r="J583" s="96"/>
      <c r="K583" s="96"/>
      <c r="L583" s="96"/>
      <c r="M583" s="96"/>
      <c r="N583" s="96"/>
    </row>
    <row r="584" ht="16" customHeight="1" spans="7:14" x14ac:dyDescent="0.25">
      <c r="G584" s="96"/>
      <c r="H584" s="96"/>
      <c r="I584" s="96"/>
      <c r="J584" s="96"/>
      <c r="K584" s="96"/>
      <c r="L584" s="96"/>
      <c r="M584" s="96"/>
      <c r="N584" s="96"/>
    </row>
    <row r="585" ht="16" customHeight="1" spans="7:14" x14ac:dyDescent="0.25">
      <c r="G585" s="96"/>
      <c r="H585" s="96"/>
      <c r="I585" s="96"/>
      <c r="J585" s="96"/>
      <c r="K585" s="96"/>
      <c r="L585" s="96"/>
      <c r="M585" s="96"/>
      <c r="N585" s="96"/>
    </row>
    <row r="586" ht="16" customHeight="1" spans="7:14" x14ac:dyDescent="0.25">
      <c r="G586" s="96"/>
      <c r="H586" s="96"/>
      <c r="I586" s="96"/>
      <c r="J586" s="96"/>
      <c r="K586" s="96"/>
      <c r="L586" s="96"/>
      <c r="M586" s="96"/>
      <c r="N586" s="96"/>
    </row>
    <row r="587" ht="16" customHeight="1" spans="7:14" x14ac:dyDescent="0.25">
      <c r="G587" s="96"/>
      <c r="H587" s="96"/>
      <c r="I587" s="96"/>
      <c r="J587" s="96"/>
      <c r="K587" s="96"/>
      <c r="L587" s="96"/>
      <c r="M587" s="96"/>
      <c r="N587" s="96"/>
    </row>
    <row r="588" ht="16" customHeight="1" spans="7:14" x14ac:dyDescent="0.25">
      <c r="G588" s="96"/>
      <c r="H588" s="96"/>
      <c r="I588" s="96"/>
      <c r="J588" s="96"/>
      <c r="K588" s="96"/>
      <c r="L588" s="96"/>
      <c r="M588" s="96"/>
      <c r="N588" s="96"/>
    </row>
    <row r="589" ht="16" customHeight="1" spans="7:14" x14ac:dyDescent="0.25">
      <c r="G589" s="96"/>
      <c r="H589" s="96"/>
      <c r="I589" s="96"/>
      <c r="J589" s="96"/>
      <c r="K589" s="96"/>
      <c r="L589" s="96"/>
      <c r="M589" s="96"/>
      <c r="N589" s="96"/>
    </row>
    <row r="590" ht="16" customHeight="1" spans="7:14" x14ac:dyDescent="0.25">
      <c r="G590" s="96"/>
      <c r="H590" s="96"/>
      <c r="I590" s="96"/>
      <c r="J590" s="96"/>
      <c r="K590" s="96"/>
      <c r="L590" s="96"/>
      <c r="M590" s="96"/>
      <c r="N590" s="96"/>
    </row>
    <row r="591" ht="16" customHeight="1" spans="7:14" x14ac:dyDescent="0.25">
      <c r="G591" s="96"/>
      <c r="H591" s="96"/>
      <c r="I591" s="96"/>
      <c r="J591" s="96"/>
      <c r="K591" s="96"/>
      <c r="L591" s="96"/>
      <c r="M591" s="96"/>
      <c r="N591" s="96"/>
    </row>
    <row r="592" ht="16" customHeight="1" spans="7:14" x14ac:dyDescent="0.25">
      <c r="G592" s="96"/>
      <c r="H592" s="96"/>
      <c r="I592" s="96"/>
      <c r="J592" s="96"/>
      <c r="K592" s="96"/>
      <c r="L592" s="96"/>
      <c r="M592" s="96"/>
      <c r="N592" s="96"/>
    </row>
    <row r="593" ht="16" customHeight="1" spans="7:14" x14ac:dyDescent="0.25">
      <c r="G593" s="96"/>
      <c r="H593" s="96"/>
      <c r="I593" s="96"/>
      <c r="J593" s="96"/>
      <c r="K593" s="96"/>
      <c r="L593" s="96"/>
      <c r="M593" s="96"/>
      <c r="N593" s="96"/>
    </row>
    <row r="594" ht="16" customHeight="1" spans="7:14" x14ac:dyDescent="0.25">
      <c r="G594" s="96"/>
      <c r="H594" s="96"/>
      <c r="I594" s="96"/>
      <c r="J594" s="96"/>
      <c r="K594" s="96"/>
      <c r="L594" s="96"/>
      <c r="M594" s="96"/>
      <c r="N594" s="96"/>
    </row>
    <row r="595" ht="16" customHeight="1" spans="7:14" x14ac:dyDescent="0.25">
      <c r="G595" s="96"/>
      <c r="H595" s="96"/>
      <c r="I595" s="96"/>
      <c r="J595" s="96"/>
      <c r="K595" s="96"/>
      <c r="L595" s="96"/>
      <c r="M595" s="96"/>
      <c r="N595" s="96"/>
    </row>
    <row r="596" ht="16" customHeight="1" spans="7:14" x14ac:dyDescent="0.25">
      <c r="G596" s="96"/>
      <c r="H596" s="96"/>
      <c r="I596" s="96"/>
      <c r="J596" s="96"/>
      <c r="K596" s="96"/>
      <c r="L596" s="96"/>
      <c r="M596" s="96"/>
      <c r="N596" s="96"/>
    </row>
    <row r="597" ht="16" customHeight="1" spans="7:14" x14ac:dyDescent="0.25">
      <c r="G597" s="96"/>
      <c r="H597" s="96"/>
      <c r="I597" s="96"/>
      <c r="J597" s="96"/>
      <c r="K597" s="96"/>
      <c r="L597" s="96"/>
      <c r="M597" s="96"/>
      <c r="N597" s="96"/>
    </row>
    <row r="598" ht="16" customHeight="1" spans="7:14" x14ac:dyDescent="0.25">
      <c r="G598" s="96"/>
      <c r="H598" s="96"/>
      <c r="I598" s="96"/>
      <c r="J598" s="96"/>
      <c r="K598" s="96"/>
      <c r="L598" s="96"/>
      <c r="M598" s="96"/>
      <c r="N598" s="96"/>
    </row>
    <row r="599" ht="16" customHeight="1" spans="7:14" x14ac:dyDescent="0.25">
      <c r="G599" s="96"/>
      <c r="H599" s="96"/>
      <c r="I599" s="96"/>
      <c r="J599" s="96"/>
      <c r="K599" s="96"/>
      <c r="L599" s="96"/>
      <c r="M599" s="96"/>
      <c r="N599" s="96"/>
    </row>
    <row r="600" ht="16" customHeight="1" spans="7:14" x14ac:dyDescent="0.25">
      <c r="G600" s="96"/>
      <c r="H600" s="96"/>
      <c r="I600" s="96"/>
      <c r="J600" s="96"/>
      <c r="K600" s="96"/>
      <c r="L600" s="96"/>
      <c r="M600" s="96"/>
      <c r="N600" s="96"/>
    </row>
    <row r="601" ht="16" customHeight="1" spans="7:14" x14ac:dyDescent="0.25">
      <c r="G601" s="96"/>
      <c r="H601" s="96"/>
      <c r="I601" s="96"/>
      <c r="J601" s="96"/>
      <c r="K601" s="96"/>
      <c r="L601" s="96"/>
      <c r="M601" s="96"/>
      <c r="N601" s="96"/>
    </row>
    <row r="602" ht="16" customHeight="1" spans="7:14" x14ac:dyDescent="0.25">
      <c r="G602" s="96"/>
      <c r="H602" s="96"/>
      <c r="I602" s="96"/>
      <c r="J602" s="96"/>
      <c r="K602" s="96"/>
      <c r="L602" s="96"/>
      <c r="M602" s="96"/>
      <c r="N602" s="96"/>
    </row>
    <row r="603" ht="16" customHeight="1" spans="7:14" x14ac:dyDescent="0.25">
      <c r="G603" s="96"/>
      <c r="H603" s="96"/>
      <c r="I603" s="96"/>
      <c r="J603" s="96"/>
      <c r="K603" s="96"/>
      <c r="L603" s="96"/>
      <c r="M603" s="96"/>
      <c r="N603" s="96"/>
    </row>
    <row r="604" ht="16" customHeight="1" spans="7:14" x14ac:dyDescent="0.25">
      <c r="G604" s="96"/>
      <c r="H604" s="96"/>
      <c r="I604" s="96"/>
      <c r="J604" s="96"/>
      <c r="K604" s="96"/>
      <c r="L604" s="96"/>
      <c r="M604" s="96"/>
      <c r="N604" s="96"/>
    </row>
    <row r="605" ht="16" customHeight="1" spans="7:14" x14ac:dyDescent="0.25">
      <c r="G605" s="96"/>
      <c r="H605" s="96"/>
      <c r="I605" s="96"/>
      <c r="J605" s="96"/>
      <c r="K605" s="96"/>
      <c r="L605" s="96"/>
      <c r="M605" s="96"/>
      <c r="N605" s="96"/>
    </row>
    <row r="606" ht="16" customHeight="1" spans="7:14" x14ac:dyDescent="0.25">
      <c r="G606" s="96"/>
      <c r="H606" s="96"/>
      <c r="I606" s="96"/>
      <c r="J606" s="96"/>
      <c r="K606" s="96"/>
      <c r="L606" s="96"/>
      <c r="M606" s="96"/>
      <c r="N606" s="96"/>
    </row>
    <row r="607" ht="16" customHeight="1" spans="7:14" x14ac:dyDescent="0.25">
      <c r="G607" s="96"/>
      <c r="H607" s="96"/>
      <c r="I607" s="96"/>
      <c r="J607" s="96"/>
      <c r="K607" s="96"/>
      <c r="L607" s="96"/>
      <c r="M607" s="96"/>
      <c r="N607" s="96"/>
    </row>
    <row r="608" ht="16" customHeight="1" spans="7:14" x14ac:dyDescent="0.25">
      <c r="G608" s="96"/>
      <c r="H608" s="96"/>
      <c r="I608" s="96"/>
      <c r="J608" s="96"/>
      <c r="K608" s="96"/>
      <c r="L608" s="96"/>
      <c r="M608" s="96"/>
      <c r="N608" s="96"/>
    </row>
    <row r="609" ht="16" customHeight="1" spans="7:14" x14ac:dyDescent="0.25">
      <c r="G609" s="96"/>
      <c r="H609" s="96"/>
      <c r="I609" s="96"/>
      <c r="J609" s="96"/>
      <c r="K609" s="96"/>
      <c r="L609" s="96"/>
      <c r="M609" s="96"/>
      <c r="N609" s="96"/>
    </row>
    <row r="610" ht="16" customHeight="1" spans="7:14" x14ac:dyDescent="0.25">
      <c r="G610" s="96"/>
      <c r="H610" s="96"/>
      <c r="I610" s="96"/>
      <c r="J610" s="96"/>
      <c r="K610" s="96"/>
      <c r="L610" s="96"/>
      <c r="M610" s="96"/>
      <c r="N610" s="96"/>
    </row>
    <row r="611" ht="16" customHeight="1" spans="7:14" x14ac:dyDescent="0.25">
      <c r="G611" s="96"/>
      <c r="H611" s="96"/>
      <c r="I611" s="96"/>
      <c r="J611" s="96"/>
      <c r="K611" s="96"/>
      <c r="L611" s="96"/>
      <c r="M611" s="96"/>
      <c r="N611" s="96"/>
    </row>
    <row r="612" ht="16" customHeight="1" spans="7:14" x14ac:dyDescent="0.25">
      <c r="G612" s="96"/>
      <c r="H612" s="96"/>
      <c r="I612" s="96"/>
      <c r="J612" s="96"/>
      <c r="K612" s="96"/>
      <c r="L612" s="96"/>
      <c r="M612" s="96"/>
      <c r="N612" s="96"/>
    </row>
    <row r="613" ht="16" customHeight="1" spans="7:14" x14ac:dyDescent="0.25">
      <c r="G613" s="96"/>
      <c r="H613" s="96"/>
      <c r="I613" s="96"/>
      <c r="J613" s="96"/>
      <c r="K613" s="96"/>
      <c r="L613" s="96"/>
      <c r="M613" s="96"/>
      <c r="N613" s="96"/>
    </row>
    <row r="614" ht="16" customHeight="1" spans="7:14" x14ac:dyDescent="0.25">
      <c r="G614" s="96"/>
      <c r="H614" s="96"/>
      <c r="I614" s="96"/>
      <c r="J614" s="96"/>
      <c r="K614" s="96"/>
      <c r="L614" s="96"/>
      <c r="M614" s="96"/>
      <c r="N614" s="96"/>
    </row>
    <row r="615" ht="16" customHeight="1" spans="7:14" x14ac:dyDescent="0.25">
      <c r="G615" s="96"/>
      <c r="H615" s="96"/>
      <c r="I615" s="96"/>
      <c r="J615" s="96"/>
      <c r="K615" s="96"/>
      <c r="L615" s="96"/>
      <c r="M615" s="96"/>
      <c r="N615" s="96"/>
    </row>
    <row r="616" ht="16" customHeight="1" spans="7:14" x14ac:dyDescent="0.25">
      <c r="G616" s="96"/>
      <c r="H616" s="96"/>
      <c r="I616" s="96"/>
      <c r="J616" s="96"/>
      <c r="K616" s="96"/>
      <c r="L616" s="96"/>
      <c r="M616" s="96"/>
      <c r="N616" s="96"/>
    </row>
    <row r="617" ht="16" customHeight="1" spans="7:14" x14ac:dyDescent="0.25">
      <c r="G617" s="96"/>
      <c r="H617" s="96"/>
      <c r="I617" s="96"/>
      <c r="J617" s="96"/>
      <c r="K617" s="96"/>
      <c r="L617" s="96"/>
      <c r="M617" s="96"/>
      <c r="N617" s="96"/>
    </row>
    <row r="618" ht="16" customHeight="1" spans="7:14" x14ac:dyDescent="0.25">
      <c r="G618" s="96"/>
      <c r="H618" s="96"/>
      <c r="I618" s="96"/>
      <c r="J618" s="96"/>
      <c r="K618" s="96"/>
      <c r="L618" s="96"/>
      <c r="M618" s="96"/>
      <c r="N618" s="96"/>
    </row>
    <row r="619" ht="16" customHeight="1" spans="7:14" x14ac:dyDescent="0.25">
      <c r="G619" s="96"/>
      <c r="H619" s="96"/>
      <c r="I619" s="96"/>
      <c r="J619" s="96"/>
      <c r="K619" s="96"/>
      <c r="L619" s="96"/>
      <c r="M619" s="96"/>
      <c r="N619" s="96"/>
    </row>
    <row r="620" ht="16" customHeight="1" spans="7:14" x14ac:dyDescent="0.25">
      <c r="G620" s="96"/>
      <c r="H620" s="96"/>
      <c r="I620" s="96"/>
      <c r="J620" s="96"/>
      <c r="K620" s="96"/>
      <c r="L620" s="96"/>
      <c r="M620" s="96"/>
      <c r="N620" s="96"/>
    </row>
    <row r="621" ht="16" customHeight="1" spans="7:14" x14ac:dyDescent="0.25">
      <c r="G621" s="96"/>
      <c r="H621" s="96"/>
      <c r="I621" s="96"/>
      <c r="J621" s="96"/>
      <c r="K621" s="96"/>
      <c r="L621" s="96"/>
      <c r="M621" s="96"/>
      <c r="N621" s="96"/>
    </row>
    <row r="622" ht="16" customHeight="1" spans="7:14" x14ac:dyDescent="0.25">
      <c r="G622" s="96"/>
      <c r="H622" s="96"/>
      <c r="I622" s="96"/>
      <c r="J622" s="96"/>
      <c r="K622" s="96"/>
      <c r="L622" s="96"/>
      <c r="M622" s="96"/>
      <c r="N622" s="96"/>
    </row>
    <row r="623" ht="16" customHeight="1" spans="7:14" x14ac:dyDescent="0.25">
      <c r="G623" s="96"/>
      <c r="H623" s="96"/>
      <c r="I623" s="96"/>
      <c r="J623" s="96"/>
      <c r="K623" s="96"/>
      <c r="L623" s="96"/>
      <c r="M623" s="96"/>
      <c r="N623" s="96"/>
    </row>
    <row r="624" ht="16" customHeight="1" spans="7:14" x14ac:dyDescent="0.25">
      <c r="G624" s="96"/>
      <c r="H624" s="96"/>
      <c r="I624" s="96"/>
      <c r="J624" s="96"/>
      <c r="K624" s="96"/>
      <c r="L624" s="96"/>
      <c r="M624" s="96"/>
      <c r="N624" s="96"/>
    </row>
    <row r="625" ht="16" customHeight="1" spans="7:14" x14ac:dyDescent="0.25">
      <c r="G625" s="96"/>
      <c r="H625" s="96"/>
      <c r="I625" s="96"/>
      <c r="J625" s="96"/>
      <c r="K625" s="96"/>
      <c r="L625" s="96"/>
      <c r="M625" s="96"/>
      <c r="N625" s="96"/>
    </row>
    <row r="626" ht="16" customHeight="1" spans="7:14" x14ac:dyDescent="0.25">
      <c r="G626" s="96"/>
      <c r="H626" s="96"/>
      <c r="I626" s="96"/>
      <c r="J626" s="96"/>
      <c r="K626" s="96"/>
      <c r="L626" s="96"/>
      <c r="M626" s="96"/>
      <c r="N626" s="96"/>
    </row>
    <row r="627" ht="16" customHeight="1" spans="7:14" x14ac:dyDescent="0.25">
      <c r="G627" s="96"/>
      <c r="H627" s="96"/>
      <c r="I627" s="96"/>
      <c r="J627" s="96"/>
      <c r="K627" s="96"/>
      <c r="L627" s="96"/>
      <c r="M627" s="96"/>
      <c r="N627" s="96"/>
    </row>
    <row r="628" ht="16" customHeight="1" spans="7:14" x14ac:dyDescent="0.25">
      <c r="G628" s="96"/>
      <c r="H628" s="96"/>
      <c r="I628" s="96"/>
      <c r="J628" s="96"/>
      <c r="K628" s="96"/>
      <c r="L628" s="96"/>
      <c r="M628" s="96"/>
      <c r="N628" s="96"/>
    </row>
    <row r="629" ht="16" customHeight="1" spans="7:14" x14ac:dyDescent="0.25">
      <c r="G629" s="96"/>
      <c r="H629" s="96"/>
      <c r="I629" s="96"/>
      <c r="J629" s="96"/>
      <c r="K629" s="96"/>
      <c r="L629" s="96"/>
      <c r="M629" s="96"/>
      <c r="N629" s="96"/>
    </row>
    <row r="630" ht="16" customHeight="1" spans="7:14" x14ac:dyDescent="0.25">
      <c r="G630" s="96"/>
      <c r="H630" s="96"/>
      <c r="I630" s="96"/>
      <c r="J630" s="96"/>
      <c r="K630" s="96"/>
      <c r="L630" s="96"/>
      <c r="M630" s="96"/>
      <c r="N630" s="96"/>
    </row>
    <row r="631" ht="16" customHeight="1" spans="7:14" x14ac:dyDescent="0.25">
      <c r="G631" s="96"/>
      <c r="H631" s="96"/>
      <c r="I631" s="96"/>
      <c r="J631" s="96"/>
      <c r="K631" s="96"/>
      <c r="L631" s="96"/>
      <c r="M631" s="96"/>
      <c r="N631" s="96"/>
    </row>
    <row r="632" ht="16" customHeight="1" spans="7:14" x14ac:dyDescent="0.25">
      <c r="G632" s="96"/>
      <c r="H632" s="96"/>
      <c r="I632" s="96"/>
      <c r="J632" s="96"/>
      <c r="K632" s="96"/>
      <c r="L632" s="96"/>
      <c r="M632" s="96"/>
      <c r="N632" s="96"/>
    </row>
    <row r="633" ht="16" customHeight="1" spans="7:14" x14ac:dyDescent="0.25">
      <c r="G633" s="96"/>
      <c r="H633" s="96"/>
      <c r="I633" s="96"/>
      <c r="J633" s="96"/>
      <c r="K633" s="96"/>
      <c r="L633" s="96"/>
      <c r="M633" s="96"/>
      <c r="N633" s="96"/>
    </row>
    <row r="634" ht="16" customHeight="1" spans="7:14" x14ac:dyDescent="0.25">
      <c r="G634" s="96"/>
      <c r="H634" s="96"/>
      <c r="I634" s="96"/>
      <c r="J634" s="96"/>
      <c r="K634" s="96"/>
      <c r="L634" s="96"/>
      <c r="M634" s="96"/>
      <c r="N634" s="96"/>
    </row>
    <row r="635" ht="16" customHeight="1" spans="7:14" x14ac:dyDescent="0.25">
      <c r="G635" s="96"/>
      <c r="H635" s="96"/>
      <c r="I635" s="96"/>
      <c r="J635" s="96"/>
      <c r="K635" s="96"/>
      <c r="L635" s="96"/>
      <c r="M635" s="96"/>
      <c r="N635" s="96"/>
    </row>
    <row r="636" ht="16" customHeight="1" spans="7:14" x14ac:dyDescent="0.25">
      <c r="G636" s="96"/>
      <c r="H636" s="96"/>
      <c r="I636" s="96"/>
      <c r="J636" s="96"/>
      <c r="K636" s="96"/>
      <c r="L636" s="96"/>
      <c r="M636" s="96"/>
      <c r="N636" s="96"/>
    </row>
    <row r="637" ht="16" customHeight="1" spans="7:14" x14ac:dyDescent="0.25">
      <c r="G637" s="96"/>
      <c r="H637" s="96"/>
      <c r="I637" s="96"/>
      <c r="J637" s="96"/>
      <c r="K637" s="96"/>
      <c r="L637" s="96"/>
      <c r="M637" s="96"/>
      <c r="N637" s="96"/>
    </row>
    <row r="638" ht="16" customHeight="1" spans="7:14" x14ac:dyDescent="0.25">
      <c r="G638" s="96"/>
      <c r="H638" s="96"/>
      <c r="I638" s="96"/>
      <c r="J638" s="96"/>
      <c r="K638" s="96"/>
      <c r="L638" s="96"/>
      <c r="M638" s="96"/>
      <c r="N638" s="96"/>
    </row>
    <row r="639" ht="16" customHeight="1" spans="7:14" x14ac:dyDescent="0.25">
      <c r="G639" s="96"/>
      <c r="H639" s="96"/>
      <c r="I639" s="96"/>
      <c r="J639" s="96"/>
      <c r="K639" s="96"/>
      <c r="L639" s="96"/>
      <c r="M639" s="96"/>
      <c r="N639" s="96"/>
    </row>
    <row r="640" ht="16" customHeight="1" spans="7:14" x14ac:dyDescent="0.25">
      <c r="G640" s="96"/>
      <c r="H640" s="96"/>
      <c r="I640" s="96"/>
      <c r="J640" s="96"/>
      <c r="K640" s="96"/>
      <c r="L640" s="96"/>
      <c r="M640" s="96"/>
      <c r="N640" s="96"/>
    </row>
    <row r="641" ht="16" customHeight="1" spans="7:14" x14ac:dyDescent="0.25">
      <c r="G641" s="96"/>
      <c r="H641" s="96"/>
      <c r="I641" s="96"/>
      <c r="J641" s="96"/>
      <c r="K641" s="96"/>
      <c r="L641" s="96"/>
      <c r="M641" s="96"/>
      <c r="N641" s="96"/>
    </row>
    <row r="642" ht="16" customHeight="1" spans="7:14" x14ac:dyDescent="0.25">
      <c r="G642" s="96"/>
      <c r="H642" s="96"/>
      <c r="I642" s="96"/>
      <c r="J642" s="96"/>
      <c r="K642" s="96"/>
      <c r="L642" s="96"/>
      <c r="M642" s="96"/>
      <c r="N642" s="96"/>
    </row>
    <row r="643" ht="16" customHeight="1" spans="7:14" x14ac:dyDescent="0.25">
      <c r="G643" s="96"/>
      <c r="H643" s="96"/>
      <c r="I643" s="96"/>
      <c r="J643" s="96"/>
      <c r="K643" s="96"/>
      <c r="L643" s="96"/>
      <c r="M643" s="96"/>
      <c r="N643" s="96"/>
    </row>
    <row r="644" ht="16" customHeight="1" spans="7:14" x14ac:dyDescent="0.25">
      <c r="G644" s="96"/>
      <c r="H644" s="96"/>
      <c r="I644" s="96"/>
      <c r="J644" s="96"/>
      <c r="K644" s="96"/>
      <c r="L644" s="96"/>
      <c r="M644" s="96"/>
      <c r="N644" s="96"/>
    </row>
    <row r="645" ht="16" customHeight="1" spans="7:14" x14ac:dyDescent="0.25">
      <c r="G645" s="96"/>
      <c r="H645" s="96"/>
      <c r="I645" s="96"/>
      <c r="J645" s="96"/>
      <c r="K645" s="96"/>
      <c r="L645" s="96"/>
      <c r="M645" s="96"/>
      <c r="N645" s="96"/>
    </row>
    <row r="646" ht="16" customHeight="1" spans="7:14" x14ac:dyDescent="0.25">
      <c r="G646" s="96"/>
      <c r="H646" s="96"/>
      <c r="I646" s="96"/>
      <c r="J646" s="96"/>
      <c r="K646" s="96"/>
      <c r="L646" s="96"/>
      <c r="M646" s="96"/>
      <c r="N646" s="96"/>
    </row>
    <row r="647" ht="16" customHeight="1" spans="7:14" x14ac:dyDescent="0.25">
      <c r="G647" s="96"/>
      <c r="H647" s="96"/>
      <c r="I647" s="96"/>
      <c r="J647" s="96"/>
      <c r="K647" s="96"/>
      <c r="L647" s="96"/>
      <c r="M647" s="96"/>
      <c r="N647" s="96"/>
    </row>
    <row r="648" ht="16" customHeight="1" spans="7:14" x14ac:dyDescent="0.25">
      <c r="G648" s="96"/>
      <c r="H648" s="96"/>
      <c r="I648" s="96"/>
      <c r="J648" s="96"/>
      <c r="K648" s="96"/>
      <c r="L648" s="96"/>
      <c r="M648" s="96"/>
      <c r="N648" s="96"/>
    </row>
    <row r="649" ht="16" customHeight="1" spans="7:14" x14ac:dyDescent="0.25">
      <c r="G649" s="96"/>
      <c r="H649" s="96"/>
      <c r="I649" s="96"/>
      <c r="J649" s="96"/>
      <c r="K649" s="96"/>
      <c r="L649" s="96"/>
      <c r="M649" s="96"/>
      <c r="N649" s="96"/>
    </row>
    <row r="650" ht="16" customHeight="1" spans="7:14" x14ac:dyDescent="0.25">
      <c r="G650" s="96"/>
      <c r="H650" s="96"/>
      <c r="I650" s="96"/>
      <c r="J650" s="96"/>
      <c r="K650" s="96"/>
      <c r="L650" s="96"/>
      <c r="M650" s="96"/>
      <c r="N650" s="96"/>
    </row>
    <row r="651" ht="16" customHeight="1" spans="7:14" x14ac:dyDescent="0.25">
      <c r="G651" s="96"/>
      <c r="H651" s="96"/>
      <c r="I651" s="96"/>
      <c r="J651" s="96"/>
      <c r="K651" s="96"/>
      <c r="L651" s="96"/>
      <c r="M651" s="96"/>
      <c r="N651" s="96"/>
    </row>
    <row r="652" ht="16" customHeight="1" spans="7:14" x14ac:dyDescent="0.25">
      <c r="G652" s="96"/>
      <c r="H652" s="96"/>
      <c r="I652" s="96"/>
      <c r="J652" s="96"/>
      <c r="K652" s="96"/>
      <c r="L652" s="96"/>
      <c r="M652" s="96"/>
      <c r="N652" s="96"/>
    </row>
    <row r="653" ht="16" customHeight="1" spans="7:14" x14ac:dyDescent="0.25">
      <c r="G653" s="96"/>
      <c r="H653" s="96"/>
      <c r="I653" s="96"/>
      <c r="J653" s="96"/>
      <c r="K653" s="96"/>
      <c r="L653" s="96"/>
      <c r="M653" s="96"/>
      <c r="N653" s="96"/>
    </row>
    <row r="654" ht="16" customHeight="1" spans="7:14" x14ac:dyDescent="0.25">
      <c r="G654" s="96"/>
      <c r="H654" s="96"/>
      <c r="I654" s="96"/>
      <c r="J654" s="96"/>
      <c r="K654" s="96"/>
      <c r="L654" s="96"/>
      <c r="M654" s="96"/>
      <c r="N654" s="96"/>
    </row>
    <row r="655" ht="16" customHeight="1" spans="7:14" x14ac:dyDescent="0.25">
      <c r="G655" s="96"/>
      <c r="H655" s="96"/>
      <c r="I655" s="96"/>
      <c r="J655" s="96"/>
      <c r="K655" s="96"/>
      <c r="L655" s="96"/>
      <c r="M655" s="96"/>
      <c r="N655" s="96"/>
    </row>
    <row r="656" ht="16" customHeight="1" spans="7:14" x14ac:dyDescent="0.25">
      <c r="G656" s="96"/>
      <c r="H656" s="96"/>
      <c r="I656" s="96"/>
      <c r="J656" s="96"/>
      <c r="K656" s="96"/>
      <c r="L656" s="96"/>
      <c r="M656" s="96"/>
      <c r="N656" s="96"/>
    </row>
    <row r="657" ht="16" customHeight="1" spans="7:14" x14ac:dyDescent="0.25">
      <c r="G657" s="96"/>
      <c r="H657" s="96"/>
      <c r="I657" s="96"/>
      <c r="J657" s="96"/>
      <c r="K657" s="96"/>
      <c r="L657" s="96"/>
      <c r="M657" s="96"/>
      <c r="N657" s="96"/>
    </row>
    <row r="658" ht="16" customHeight="1" spans="7:14" x14ac:dyDescent="0.25">
      <c r="G658" s="96"/>
      <c r="H658" s="96"/>
      <c r="I658" s="96"/>
      <c r="J658" s="96"/>
      <c r="K658" s="96"/>
      <c r="L658" s="96"/>
      <c r="M658" s="96"/>
      <c r="N658" s="96"/>
    </row>
    <row r="659" ht="16" customHeight="1" spans="7:14" x14ac:dyDescent="0.25">
      <c r="G659" s="96"/>
      <c r="H659" s="96"/>
      <c r="I659" s="96"/>
      <c r="J659" s="96"/>
      <c r="K659" s="96"/>
      <c r="L659" s="96"/>
      <c r="M659" s="96"/>
      <c r="N659" s="96"/>
    </row>
    <row r="660" ht="16" customHeight="1" spans="7:14" x14ac:dyDescent="0.25">
      <c r="G660" s="96"/>
      <c r="H660" s="96"/>
      <c r="I660" s="96"/>
      <c r="J660" s="96"/>
      <c r="K660" s="96"/>
      <c r="L660" s="96"/>
      <c r="M660" s="96"/>
      <c r="N660" s="96"/>
    </row>
    <row r="661" ht="16" customHeight="1" spans="7:14" x14ac:dyDescent="0.25">
      <c r="G661" s="96"/>
      <c r="H661" s="96"/>
      <c r="I661" s="96"/>
      <c r="J661" s="96"/>
      <c r="K661" s="96"/>
      <c r="L661" s="96"/>
      <c r="M661" s="96"/>
      <c r="N661" s="96"/>
    </row>
    <row r="662" ht="16" customHeight="1" spans="7:14" x14ac:dyDescent="0.25">
      <c r="G662" s="96"/>
      <c r="H662" s="96"/>
      <c r="I662" s="96"/>
      <c r="J662" s="96"/>
      <c r="K662" s="96"/>
      <c r="L662" s="96"/>
      <c r="M662" s="96"/>
      <c r="N662" s="96"/>
    </row>
    <row r="663" ht="16" customHeight="1" spans="7:14" x14ac:dyDescent="0.25">
      <c r="G663" s="96"/>
      <c r="H663" s="96"/>
      <c r="I663" s="96"/>
      <c r="J663" s="96"/>
      <c r="K663" s="96"/>
      <c r="L663" s="96"/>
      <c r="M663" s="96"/>
      <c r="N663" s="96"/>
    </row>
    <row r="664" ht="16" customHeight="1" spans="7:14" x14ac:dyDescent="0.25">
      <c r="G664" s="96"/>
      <c r="H664" s="96"/>
      <c r="I664" s="96"/>
      <c r="J664" s="96"/>
      <c r="K664" s="96"/>
      <c r="L664" s="96"/>
      <c r="M664" s="96"/>
      <c r="N664" s="96"/>
    </row>
    <row r="665" ht="16" customHeight="1" spans="7:14" x14ac:dyDescent="0.25">
      <c r="G665" s="96"/>
      <c r="H665" s="96"/>
      <c r="I665" s="96"/>
      <c r="J665" s="96"/>
      <c r="K665" s="96"/>
      <c r="L665" s="96"/>
      <c r="M665" s="96"/>
      <c r="N665" s="96"/>
    </row>
    <row r="666" ht="16" customHeight="1" spans="7:14" x14ac:dyDescent="0.25">
      <c r="G666" s="96"/>
      <c r="H666" s="96"/>
      <c r="I666" s="96"/>
      <c r="J666" s="96"/>
      <c r="K666" s="96"/>
      <c r="L666" s="96"/>
      <c r="M666" s="96"/>
      <c r="N666" s="96"/>
    </row>
    <row r="667" ht="16" customHeight="1" spans="7:14" x14ac:dyDescent="0.25">
      <c r="G667" s="96"/>
      <c r="H667" s="96"/>
      <c r="I667" s="96"/>
      <c r="J667" s="96"/>
      <c r="K667" s="96"/>
      <c r="L667" s="96"/>
      <c r="M667" s="96"/>
      <c r="N667" s="96"/>
    </row>
    <row r="668" ht="16" customHeight="1" spans="7:14" x14ac:dyDescent="0.25">
      <c r="G668" s="96"/>
      <c r="H668" s="96"/>
      <c r="I668" s="96"/>
      <c r="J668" s="96"/>
      <c r="K668" s="96"/>
      <c r="L668" s="96"/>
      <c r="M668" s="96"/>
      <c r="N668" s="96"/>
    </row>
    <row r="669" ht="16" customHeight="1" spans="7:14" x14ac:dyDescent="0.25">
      <c r="G669" s="96"/>
      <c r="H669" s="96"/>
      <c r="I669" s="96"/>
      <c r="J669" s="96"/>
      <c r="K669" s="96"/>
      <c r="L669" s="96"/>
      <c r="M669" s="96"/>
      <c r="N669" s="96"/>
    </row>
    <row r="670" ht="16" customHeight="1" spans="7:14" x14ac:dyDescent="0.25">
      <c r="G670" s="96"/>
      <c r="H670" s="96"/>
      <c r="I670" s="96"/>
      <c r="J670" s="96"/>
      <c r="K670" s="96"/>
      <c r="L670" s="96"/>
      <c r="M670" s="96"/>
      <c r="N670" s="96"/>
    </row>
    <row r="671" ht="16" customHeight="1" spans="7:14" x14ac:dyDescent="0.25">
      <c r="G671" s="96"/>
      <c r="H671" s="96"/>
      <c r="I671" s="96"/>
      <c r="J671" s="96"/>
      <c r="K671" s="96"/>
      <c r="L671" s="96"/>
      <c r="M671" s="96"/>
      <c r="N671" s="96"/>
    </row>
    <row r="672" ht="16" customHeight="1" spans="7:14" x14ac:dyDescent="0.25">
      <c r="G672" s="96"/>
      <c r="H672" s="96"/>
      <c r="I672" s="96"/>
      <c r="J672" s="96"/>
      <c r="K672" s="96"/>
      <c r="L672" s="96"/>
      <c r="M672" s="96"/>
      <c r="N672" s="96"/>
    </row>
    <row r="673" ht="16" customHeight="1" spans="7:14" x14ac:dyDescent="0.25">
      <c r="G673" s="96"/>
      <c r="H673" s="96"/>
      <c r="I673" s="96"/>
      <c r="J673" s="96"/>
      <c r="K673" s="96"/>
      <c r="L673" s="96"/>
      <c r="M673" s="96"/>
      <c r="N673" s="96"/>
    </row>
    <row r="674" ht="16" customHeight="1" spans="7:14" x14ac:dyDescent="0.25">
      <c r="G674" s="96"/>
      <c r="H674" s="96"/>
      <c r="I674" s="96"/>
      <c r="J674" s="96"/>
      <c r="K674" s="96"/>
      <c r="L674" s="96"/>
      <c r="M674" s="96"/>
      <c r="N674" s="96"/>
    </row>
    <row r="675" ht="16" customHeight="1" spans="7:14" x14ac:dyDescent="0.25">
      <c r="G675" s="96"/>
      <c r="H675" s="96"/>
      <c r="I675" s="96"/>
      <c r="J675" s="96"/>
      <c r="K675" s="96"/>
      <c r="L675" s="96"/>
      <c r="M675" s="96"/>
      <c r="N675" s="96"/>
    </row>
    <row r="676" ht="16" customHeight="1" spans="7:14" x14ac:dyDescent="0.25">
      <c r="G676" s="96"/>
      <c r="H676" s="96"/>
      <c r="I676" s="96"/>
      <c r="J676" s="96"/>
      <c r="K676" s="96"/>
      <c r="L676" s="96"/>
      <c r="M676" s="96"/>
      <c r="N676" s="96"/>
    </row>
    <row r="677" ht="16" customHeight="1" spans="7:14" x14ac:dyDescent="0.25">
      <c r="G677" s="96"/>
      <c r="H677" s="96"/>
      <c r="I677" s="96"/>
      <c r="J677" s="96"/>
      <c r="K677" s="96"/>
      <c r="L677" s="96"/>
      <c r="M677" s="96"/>
      <c r="N677" s="96"/>
    </row>
    <row r="678" ht="16" customHeight="1" spans="7:14" x14ac:dyDescent="0.25">
      <c r="G678" s="96"/>
      <c r="H678" s="96"/>
      <c r="I678" s="96"/>
      <c r="J678" s="96"/>
      <c r="K678" s="96"/>
      <c r="L678" s="96"/>
      <c r="M678" s="96"/>
      <c r="N678" s="96"/>
    </row>
    <row r="679" ht="16" customHeight="1" spans="7:14" x14ac:dyDescent="0.25">
      <c r="G679" s="96"/>
      <c r="H679" s="96"/>
      <c r="I679" s="96"/>
      <c r="J679" s="96"/>
      <c r="K679" s="96"/>
      <c r="L679" s="96"/>
      <c r="M679" s="96"/>
      <c r="N679" s="96"/>
    </row>
    <row r="680" ht="16" customHeight="1" spans="7:14" x14ac:dyDescent="0.25">
      <c r="G680" s="96"/>
      <c r="H680" s="96"/>
      <c r="I680" s="96"/>
      <c r="J680" s="96"/>
      <c r="K680" s="96"/>
      <c r="L680" s="96"/>
      <c r="M680" s="96"/>
      <c r="N680" s="96"/>
    </row>
    <row r="681" ht="16" customHeight="1" spans="7:14" x14ac:dyDescent="0.25">
      <c r="G681" s="96"/>
      <c r="H681" s="96"/>
      <c r="I681" s="96"/>
      <c r="J681" s="96"/>
      <c r="K681" s="96"/>
      <c r="L681" s="96"/>
      <c r="M681" s="96"/>
      <c r="N681" s="96"/>
    </row>
    <row r="682" ht="16" customHeight="1" spans="7:14" x14ac:dyDescent="0.25">
      <c r="G682" s="96"/>
      <c r="H682" s="96"/>
      <c r="I682" s="96"/>
      <c r="J682" s="96"/>
      <c r="K682" s="96"/>
      <c r="L682" s="96"/>
      <c r="M682" s="96"/>
      <c r="N682" s="96"/>
    </row>
    <row r="683" ht="16" customHeight="1" spans="7:14" x14ac:dyDescent="0.25">
      <c r="G683" s="96"/>
      <c r="H683" s="96"/>
      <c r="I683" s="96"/>
      <c r="J683" s="96"/>
      <c r="K683" s="96"/>
      <c r="L683" s="96"/>
      <c r="M683" s="96"/>
      <c r="N683" s="96"/>
    </row>
    <row r="684" ht="16" customHeight="1" spans="7:14" x14ac:dyDescent="0.25">
      <c r="G684" s="96"/>
      <c r="H684" s="96"/>
      <c r="I684" s="96"/>
      <c r="J684" s="96"/>
      <c r="K684" s="96"/>
      <c r="L684" s="96"/>
      <c r="M684" s="96"/>
      <c r="N684" s="96"/>
    </row>
    <row r="685" ht="16" customHeight="1" spans="7:14" x14ac:dyDescent="0.25">
      <c r="G685" s="96"/>
      <c r="H685" s="96"/>
      <c r="I685" s="96"/>
      <c r="J685" s="96"/>
      <c r="K685" s="96"/>
      <c r="L685" s="96"/>
      <c r="M685" s="96"/>
      <c r="N685" s="96"/>
    </row>
    <row r="686" ht="16" customHeight="1" spans="7:14" x14ac:dyDescent="0.25">
      <c r="G686" s="96"/>
      <c r="H686" s="96"/>
      <c r="I686" s="96"/>
      <c r="J686" s="96"/>
      <c r="K686" s="96"/>
      <c r="L686" s="96"/>
      <c r="M686" s="96"/>
      <c r="N686" s="96"/>
    </row>
    <row r="687" ht="16" customHeight="1" spans="7:14" x14ac:dyDescent="0.25">
      <c r="G687" s="96"/>
      <c r="H687" s="96"/>
      <c r="I687" s="96"/>
      <c r="J687" s="96"/>
      <c r="K687" s="96"/>
      <c r="L687" s="96"/>
      <c r="M687" s="96"/>
      <c r="N687" s="96"/>
    </row>
    <row r="688" ht="16" customHeight="1" spans="7:14" x14ac:dyDescent="0.25">
      <c r="G688" s="96"/>
      <c r="H688" s="96"/>
      <c r="I688" s="96"/>
      <c r="J688" s="96"/>
      <c r="K688" s="96"/>
      <c r="L688" s="96"/>
      <c r="M688" s="96"/>
      <c r="N688" s="96"/>
    </row>
    <row r="689" ht="16" customHeight="1" spans="7:14" x14ac:dyDescent="0.25">
      <c r="G689" s="96"/>
      <c r="H689" s="96"/>
      <c r="I689" s="96"/>
      <c r="J689" s="96"/>
      <c r="K689" s="96"/>
      <c r="L689" s="96"/>
      <c r="M689" s="96"/>
      <c r="N689" s="96"/>
    </row>
    <row r="690" ht="16" customHeight="1" spans="7:14" x14ac:dyDescent="0.25">
      <c r="G690" s="96"/>
      <c r="H690" s="96"/>
      <c r="I690" s="96"/>
      <c r="J690" s="96"/>
      <c r="K690" s="96"/>
      <c r="L690" s="96"/>
      <c r="M690" s="96"/>
      <c r="N690" s="96"/>
    </row>
    <row r="691" ht="16" customHeight="1" spans="7:14" x14ac:dyDescent="0.25">
      <c r="G691" s="96"/>
      <c r="H691" s="96"/>
      <c r="I691" s="96"/>
      <c r="J691" s="96"/>
      <c r="K691" s="96"/>
      <c r="L691" s="96"/>
      <c r="M691" s="96"/>
      <c r="N691" s="96"/>
    </row>
    <row r="692" ht="16" customHeight="1" spans="7:14" x14ac:dyDescent="0.25">
      <c r="G692" s="96"/>
      <c r="H692" s="96"/>
      <c r="I692" s="96"/>
      <c r="J692" s="96"/>
      <c r="K692" s="96"/>
      <c r="L692" s="96"/>
      <c r="M692" s="96"/>
      <c r="N692" s="96"/>
    </row>
    <row r="693" ht="16" customHeight="1" spans="7:14" x14ac:dyDescent="0.25">
      <c r="G693" s="96"/>
      <c r="H693" s="96"/>
      <c r="I693" s="96"/>
      <c r="J693" s="96"/>
      <c r="K693" s="96"/>
      <c r="L693" s="96"/>
      <c r="M693" s="96"/>
      <c r="N693" s="96"/>
    </row>
    <row r="694" ht="16" customHeight="1" spans="7:14" x14ac:dyDescent="0.25">
      <c r="G694" s="96"/>
      <c r="H694" s="96"/>
      <c r="I694" s="96"/>
      <c r="J694" s="96"/>
      <c r="K694" s="96"/>
      <c r="L694" s="96"/>
      <c r="M694" s="96"/>
      <c r="N694" s="96"/>
    </row>
    <row r="695" ht="16" customHeight="1" spans="7:14" x14ac:dyDescent="0.25">
      <c r="G695" s="96"/>
      <c r="H695" s="96"/>
      <c r="I695" s="96"/>
      <c r="J695" s="96"/>
      <c r="K695" s="96"/>
      <c r="L695" s="96"/>
      <c r="M695" s="96"/>
      <c r="N695" s="96"/>
    </row>
    <row r="696" ht="16" customHeight="1" spans="7:14" x14ac:dyDescent="0.25">
      <c r="G696" s="96"/>
      <c r="H696" s="96"/>
      <c r="I696" s="96"/>
      <c r="J696" s="96"/>
      <c r="K696" s="96"/>
      <c r="L696" s="96"/>
      <c r="M696" s="96"/>
      <c r="N696" s="96"/>
    </row>
    <row r="697" ht="16" customHeight="1" spans="7:14" x14ac:dyDescent="0.25">
      <c r="G697" s="96"/>
      <c r="H697" s="96"/>
      <c r="I697" s="96"/>
      <c r="J697" s="96"/>
      <c r="K697" s="96"/>
      <c r="L697" s="96"/>
      <c r="M697" s="96"/>
      <c r="N697" s="96"/>
    </row>
    <row r="698" ht="16" customHeight="1" spans="7:14" x14ac:dyDescent="0.25">
      <c r="G698" s="96"/>
      <c r="H698" s="96"/>
      <c r="I698" s="96"/>
      <c r="J698" s="96"/>
      <c r="K698" s="96"/>
      <c r="L698" s="96"/>
      <c r="M698" s="96"/>
      <c r="N698" s="96"/>
    </row>
    <row r="699" ht="16" customHeight="1" spans="7:14" x14ac:dyDescent="0.25">
      <c r="G699" s="96"/>
      <c r="H699" s="96"/>
      <c r="I699" s="96"/>
      <c r="J699" s="96"/>
      <c r="K699" s="96"/>
      <c r="L699" s="96"/>
      <c r="M699" s="96"/>
      <c r="N699" s="96"/>
    </row>
    <row r="700" ht="16" customHeight="1" spans="7:14" x14ac:dyDescent="0.25">
      <c r="G700" s="96"/>
      <c r="H700" s="96"/>
      <c r="I700" s="96"/>
      <c r="J700" s="96"/>
      <c r="K700" s="96"/>
      <c r="L700" s="96"/>
      <c r="M700" s="96"/>
      <c r="N700" s="96"/>
    </row>
    <row r="701" ht="16" customHeight="1" spans="7:14" x14ac:dyDescent="0.25">
      <c r="G701" s="96"/>
      <c r="H701" s="96"/>
      <c r="I701" s="96"/>
      <c r="J701" s="96"/>
      <c r="K701" s="96"/>
      <c r="L701" s="96"/>
      <c r="M701" s="96"/>
      <c r="N701" s="96"/>
    </row>
    <row r="702" ht="16" customHeight="1" spans="7:14" x14ac:dyDescent="0.25">
      <c r="G702" s="96"/>
      <c r="H702" s="96"/>
      <c r="I702" s="96"/>
      <c r="J702" s="96"/>
      <c r="K702" s="96"/>
      <c r="L702" s="96"/>
      <c r="M702" s="96"/>
      <c r="N702" s="96"/>
    </row>
    <row r="703" ht="16" customHeight="1" spans="7:14" x14ac:dyDescent="0.25">
      <c r="G703" s="96"/>
      <c r="H703" s="96"/>
      <c r="I703" s="96"/>
      <c r="J703" s="96"/>
      <c r="K703" s="96"/>
      <c r="L703" s="96"/>
      <c r="M703" s="96"/>
      <c r="N703" s="96"/>
    </row>
    <row r="704" ht="16" customHeight="1" spans="7:14" x14ac:dyDescent="0.25">
      <c r="G704" s="96"/>
      <c r="H704" s="96"/>
      <c r="I704" s="96"/>
      <c r="J704" s="96"/>
      <c r="K704" s="96"/>
      <c r="L704" s="96"/>
      <c r="M704" s="96"/>
      <c r="N704" s="96"/>
    </row>
    <row r="705" ht="16" customHeight="1" spans="7:14" x14ac:dyDescent="0.25">
      <c r="G705" s="96"/>
      <c r="H705" s="96"/>
      <c r="I705" s="96"/>
      <c r="J705" s="96"/>
      <c r="K705" s="96"/>
      <c r="L705" s="96"/>
      <c r="M705" s="96"/>
      <c r="N705" s="96"/>
    </row>
    <row r="706" ht="16" customHeight="1" spans="7:14" x14ac:dyDescent="0.25">
      <c r="G706" s="96"/>
      <c r="H706" s="96"/>
      <c r="I706" s="96"/>
      <c r="J706" s="96"/>
      <c r="K706" s="96"/>
      <c r="L706" s="96"/>
      <c r="M706" s="96"/>
      <c r="N706" s="96"/>
    </row>
    <row r="707" ht="16" customHeight="1" spans="7:14" x14ac:dyDescent="0.25">
      <c r="G707" s="96"/>
      <c r="H707" s="96"/>
      <c r="I707" s="96"/>
      <c r="J707" s="96"/>
      <c r="K707" s="96"/>
      <c r="L707" s="96"/>
      <c r="M707" s="96"/>
      <c r="N707" s="96"/>
    </row>
    <row r="708" ht="16" customHeight="1" spans="7:14" x14ac:dyDescent="0.25">
      <c r="G708" s="96"/>
      <c r="H708" s="96"/>
      <c r="I708" s="96"/>
      <c r="J708" s="96"/>
      <c r="K708" s="96"/>
      <c r="L708" s="96"/>
      <c r="M708" s="96"/>
      <c r="N708" s="96"/>
    </row>
    <row r="709" ht="16" customHeight="1" spans="7:14" x14ac:dyDescent="0.25">
      <c r="G709" s="96"/>
      <c r="H709" s="96"/>
      <c r="I709" s="96"/>
      <c r="J709" s="96"/>
      <c r="K709" s="96"/>
      <c r="L709" s="96"/>
      <c r="M709" s="96"/>
      <c r="N709" s="96"/>
    </row>
    <row r="710" ht="16" customHeight="1" spans="7:14" x14ac:dyDescent="0.25">
      <c r="G710" s="96"/>
      <c r="H710" s="96"/>
      <c r="I710" s="96"/>
      <c r="J710" s="96"/>
      <c r="K710" s="96"/>
      <c r="L710" s="96"/>
      <c r="M710" s="96"/>
      <c r="N710" s="96"/>
    </row>
    <row r="711" ht="16" customHeight="1" spans="7:14" x14ac:dyDescent="0.25">
      <c r="G711" s="96"/>
      <c r="H711" s="96"/>
      <c r="I711" s="96"/>
      <c r="J711" s="96"/>
      <c r="K711" s="96"/>
      <c r="L711" s="96"/>
      <c r="M711" s="96"/>
      <c r="N711" s="96"/>
    </row>
    <row r="712" ht="16" customHeight="1" spans="7:14" x14ac:dyDescent="0.25">
      <c r="G712" s="96"/>
      <c r="H712" s="96"/>
      <c r="I712" s="96"/>
      <c r="J712" s="96"/>
      <c r="K712" s="96"/>
      <c r="L712" s="96"/>
      <c r="M712" s="96"/>
      <c r="N712" s="96"/>
    </row>
    <row r="713" ht="16" customHeight="1" spans="7:14" x14ac:dyDescent="0.25">
      <c r="G713" s="96"/>
      <c r="H713" s="96"/>
      <c r="I713" s="96"/>
      <c r="J713" s="96"/>
      <c r="K713" s="96"/>
      <c r="L713" s="96"/>
      <c r="M713" s="96"/>
      <c r="N713" s="96"/>
    </row>
    <row r="714" ht="16" customHeight="1" spans="7:14" x14ac:dyDescent="0.25">
      <c r="G714" s="96"/>
      <c r="H714" s="96"/>
      <c r="I714" s="96"/>
      <c r="J714" s="96"/>
      <c r="K714" s="96"/>
      <c r="L714" s="96"/>
      <c r="M714" s="96"/>
      <c r="N714" s="96"/>
    </row>
    <row r="715" ht="16" customHeight="1" spans="7:14" x14ac:dyDescent="0.25">
      <c r="G715" s="96"/>
      <c r="H715" s="96"/>
      <c r="I715" s="96"/>
      <c r="J715" s="96"/>
      <c r="K715" s="96"/>
      <c r="L715" s="96"/>
      <c r="M715" s="96"/>
      <c r="N715" s="96"/>
    </row>
    <row r="716" ht="16" customHeight="1" spans="7:14" x14ac:dyDescent="0.25">
      <c r="G716" s="96"/>
      <c r="H716" s="96"/>
      <c r="I716" s="96"/>
      <c r="J716" s="96"/>
      <c r="K716" s="96"/>
      <c r="L716" s="96"/>
      <c r="M716" s="96"/>
      <c r="N716" s="96"/>
    </row>
    <row r="717" ht="16" customHeight="1" spans="7:14" x14ac:dyDescent="0.25">
      <c r="G717" s="96"/>
      <c r="H717" s="96"/>
      <c r="I717" s="96"/>
      <c r="J717" s="96"/>
      <c r="K717" s="96"/>
      <c r="L717" s="96"/>
      <c r="M717" s="96"/>
      <c r="N717" s="96"/>
    </row>
    <row r="718" ht="16" customHeight="1" spans="7:14" x14ac:dyDescent="0.25">
      <c r="G718" s="96"/>
      <c r="H718" s="96"/>
      <c r="I718" s="96"/>
      <c r="J718" s="96"/>
      <c r="K718" s="96"/>
      <c r="L718" s="96"/>
      <c r="M718" s="96"/>
      <c r="N718" s="96"/>
    </row>
    <row r="719" ht="16" customHeight="1" spans="7:14" x14ac:dyDescent="0.25">
      <c r="G719" s="96"/>
      <c r="H719" s="96"/>
      <c r="I719" s="96"/>
      <c r="J719" s="96"/>
      <c r="K719" s="96"/>
      <c r="L719" s="96"/>
      <c r="M719" s="96"/>
      <c r="N719" s="96"/>
    </row>
    <row r="720" ht="16" customHeight="1" spans="7:14" x14ac:dyDescent="0.25">
      <c r="G720" s="96"/>
      <c r="H720" s="96"/>
      <c r="I720" s="96"/>
      <c r="J720" s="96"/>
      <c r="K720" s="96"/>
      <c r="L720" s="96"/>
      <c r="M720" s="96"/>
      <c r="N720" s="96"/>
    </row>
    <row r="721" ht="16" customHeight="1" spans="7:14" x14ac:dyDescent="0.25">
      <c r="G721" s="96"/>
      <c r="H721" s="96"/>
      <c r="I721" s="96"/>
      <c r="J721" s="96"/>
      <c r="K721" s="96"/>
      <c r="L721" s="96"/>
      <c r="M721" s="96"/>
      <c r="N721" s="96"/>
    </row>
    <row r="722" ht="16" customHeight="1" spans="7:14" x14ac:dyDescent="0.25">
      <c r="G722" s="96"/>
      <c r="H722" s="96"/>
      <c r="I722" s="96"/>
      <c r="J722" s="96"/>
      <c r="K722" s="96"/>
      <c r="L722" s="96"/>
      <c r="M722" s="96"/>
      <c r="N722" s="96"/>
    </row>
    <row r="723" ht="16" customHeight="1" spans="7:14" x14ac:dyDescent="0.25">
      <c r="G723" s="96"/>
      <c r="H723" s="96"/>
      <c r="I723" s="96"/>
      <c r="J723" s="96"/>
      <c r="K723" s="96"/>
      <c r="L723" s="96"/>
      <c r="M723" s="96"/>
      <c r="N723" s="96"/>
    </row>
    <row r="724" ht="16" customHeight="1" spans="7:14" x14ac:dyDescent="0.25">
      <c r="G724" s="96"/>
      <c r="H724" s="96"/>
      <c r="I724" s="96"/>
      <c r="J724" s="96"/>
      <c r="K724" s="96"/>
      <c r="L724" s="96"/>
      <c r="M724" s="96"/>
      <c r="N724" s="96"/>
    </row>
    <row r="725" ht="16" customHeight="1" spans="7:14" x14ac:dyDescent="0.25">
      <c r="G725" s="96"/>
      <c r="H725" s="96"/>
      <c r="I725" s="96"/>
      <c r="J725" s="96"/>
      <c r="K725" s="96"/>
      <c r="L725" s="96"/>
      <c r="M725" s="96"/>
      <c r="N725" s="96"/>
    </row>
    <row r="726" ht="16" customHeight="1" spans="7:14" x14ac:dyDescent="0.25">
      <c r="G726" s="96"/>
      <c r="H726" s="96"/>
      <c r="I726" s="96"/>
      <c r="J726" s="96"/>
      <c r="K726" s="96"/>
      <c r="L726" s="96"/>
      <c r="M726" s="96"/>
      <c r="N726" s="96"/>
    </row>
    <row r="727" ht="16" customHeight="1" spans="7:14" x14ac:dyDescent="0.25">
      <c r="G727" s="96"/>
      <c r="H727" s="96"/>
      <c r="I727" s="96"/>
      <c r="J727" s="96"/>
      <c r="K727" s="96"/>
      <c r="L727" s="96"/>
      <c r="M727" s="96"/>
      <c r="N727" s="96"/>
    </row>
    <row r="728" ht="16" customHeight="1" spans="7:14" x14ac:dyDescent="0.25">
      <c r="G728" s="96"/>
      <c r="H728" s="96"/>
      <c r="I728" s="96"/>
      <c r="J728" s="96"/>
      <c r="K728" s="96"/>
      <c r="L728" s="96"/>
      <c r="M728" s="96"/>
      <c r="N728" s="96"/>
    </row>
    <row r="729" ht="16" customHeight="1" spans="7:14" x14ac:dyDescent="0.25">
      <c r="G729" s="96"/>
      <c r="H729" s="96"/>
      <c r="I729" s="96"/>
      <c r="J729" s="96"/>
      <c r="K729" s="96"/>
      <c r="L729" s="96"/>
      <c r="M729" s="96"/>
      <c r="N729" s="96"/>
    </row>
    <row r="730" ht="16" customHeight="1" spans="7:14" x14ac:dyDescent="0.25">
      <c r="G730" s="96"/>
      <c r="H730" s="96"/>
      <c r="I730" s="96"/>
      <c r="J730" s="96"/>
      <c r="K730" s="96"/>
      <c r="L730" s="96"/>
      <c r="M730" s="96"/>
      <c r="N730" s="96"/>
    </row>
    <row r="731" ht="16" customHeight="1" spans="7:14" x14ac:dyDescent="0.25">
      <c r="G731" s="96"/>
      <c r="H731" s="96"/>
      <c r="I731" s="96"/>
      <c r="J731" s="96"/>
      <c r="K731" s="96"/>
      <c r="L731" s="96"/>
      <c r="M731" s="96"/>
      <c r="N731" s="96"/>
    </row>
    <row r="732" ht="16" customHeight="1" spans="7:14" x14ac:dyDescent="0.25">
      <c r="G732" s="96"/>
      <c r="H732" s="96"/>
      <c r="I732" s="96"/>
      <c r="J732" s="96"/>
      <c r="K732" s="96"/>
      <c r="L732" s="96"/>
      <c r="M732" s="96"/>
      <c r="N732" s="96"/>
    </row>
    <row r="733" ht="16" customHeight="1" spans="7:14" x14ac:dyDescent="0.25">
      <c r="G733" s="96"/>
      <c r="H733" s="96"/>
      <c r="I733" s="96"/>
      <c r="J733" s="96"/>
      <c r="K733" s="96"/>
      <c r="L733" s="96"/>
      <c r="M733" s="96"/>
      <c r="N733" s="96"/>
    </row>
    <row r="734" ht="16" customHeight="1" spans="7:14" x14ac:dyDescent="0.25">
      <c r="G734" s="96"/>
      <c r="H734" s="96"/>
      <c r="I734" s="96"/>
      <c r="J734" s="96"/>
      <c r="K734" s="96"/>
      <c r="L734" s="96"/>
      <c r="M734" s="96"/>
      <c r="N734" s="96"/>
    </row>
    <row r="735" ht="16" customHeight="1" spans="7:14" x14ac:dyDescent="0.25">
      <c r="G735" s="96"/>
      <c r="H735" s="96"/>
      <c r="I735" s="96"/>
      <c r="J735" s="96"/>
      <c r="K735" s="96"/>
      <c r="L735" s="96"/>
      <c r="M735" s="96"/>
      <c r="N735" s="96"/>
    </row>
    <row r="736" ht="16" customHeight="1" spans="7:14" x14ac:dyDescent="0.25">
      <c r="G736" s="96"/>
      <c r="H736" s="96"/>
      <c r="I736" s="96"/>
      <c r="J736" s="96"/>
      <c r="K736" s="96"/>
      <c r="L736" s="96"/>
      <c r="M736" s="96"/>
      <c r="N736" s="96"/>
    </row>
    <row r="737" ht="16" customHeight="1" spans="7:14" x14ac:dyDescent="0.25">
      <c r="G737" s="96"/>
      <c r="H737" s="96"/>
      <c r="I737" s="96"/>
      <c r="J737" s="96"/>
      <c r="K737" s="96"/>
      <c r="L737" s="96"/>
      <c r="M737" s="96"/>
      <c r="N737" s="96"/>
    </row>
    <row r="738" ht="16" customHeight="1" spans="7:14" x14ac:dyDescent="0.25">
      <c r="G738" s="96"/>
      <c r="H738" s="96"/>
      <c r="I738" s="96"/>
      <c r="J738" s="96"/>
      <c r="K738" s="96"/>
      <c r="L738" s="96"/>
      <c r="M738" s="96"/>
      <c r="N738" s="96"/>
    </row>
    <row r="739" ht="16" customHeight="1" spans="7:14" x14ac:dyDescent="0.25">
      <c r="G739" s="96"/>
      <c r="H739" s="96"/>
      <c r="I739" s="96"/>
      <c r="J739" s="96"/>
      <c r="K739" s="96"/>
      <c r="L739" s="96"/>
      <c r="M739" s="96"/>
      <c r="N739" s="96"/>
    </row>
    <row r="740" ht="16" customHeight="1" spans="7:14" x14ac:dyDescent="0.25">
      <c r="G740" s="96"/>
      <c r="H740" s="96"/>
      <c r="I740" s="96"/>
      <c r="J740" s="96"/>
      <c r="K740" s="96"/>
      <c r="L740" s="96"/>
      <c r="M740" s="96"/>
      <c r="N740" s="96"/>
    </row>
    <row r="741" ht="16" customHeight="1" spans="7:14" x14ac:dyDescent="0.25">
      <c r="G741" s="96"/>
      <c r="H741" s="96"/>
      <c r="I741" s="96"/>
      <c r="J741" s="96"/>
      <c r="K741" s="96"/>
      <c r="L741" s="96"/>
      <c r="M741" s="96"/>
      <c r="N741" s="96"/>
    </row>
    <row r="742" ht="16" customHeight="1" spans="7:14" x14ac:dyDescent="0.25">
      <c r="G742" s="96"/>
      <c r="H742" s="96"/>
      <c r="I742" s="96"/>
      <c r="J742" s="96"/>
      <c r="K742" s="96"/>
      <c r="L742" s="96"/>
      <c r="M742" s="96"/>
      <c r="N742" s="96"/>
    </row>
    <row r="743" ht="16" customHeight="1" spans="7:14" x14ac:dyDescent="0.25">
      <c r="G743" s="96"/>
      <c r="H743" s="96"/>
      <c r="I743" s="96"/>
      <c r="J743" s="96"/>
      <c r="K743" s="96"/>
      <c r="L743" s="96"/>
      <c r="M743" s="96"/>
      <c r="N743" s="96"/>
    </row>
    <row r="744" ht="16" customHeight="1" spans="7:14" x14ac:dyDescent="0.25">
      <c r="G744" s="96"/>
      <c r="H744" s="96"/>
      <c r="I744" s="96"/>
      <c r="J744" s="96"/>
      <c r="K744" s="96"/>
      <c r="L744" s="96"/>
      <c r="M744" s="96"/>
      <c r="N744" s="96"/>
    </row>
    <row r="745" ht="16" customHeight="1" spans="7:14" x14ac:dyDescent="0.25">
      <c r="G745" s="96"/>
      <c r="H745" s="96"/>
      <c r="I745" s="96"/>
      <c r="J745" s="96"/>
      <c r="K745" s="96"/>
      <c r="L745" s="96"/>
      <c r="M745" s="96"/>
      <c r="N745" s="96"/>
    </row>
    <row r="746" ht="16" customHeight="1" spans="7:14" x14ac:dyDescent="0.25">
      <c r="G746" s="96"/>
      <c r="H746" s="96"/>
      <c r="I746" s="96"/>
      <c r="J746" s="96"/>
      <c r="K746" s="96"/>
      <c r="L746" s="96"/>
      <c r="M746" s="96"/>
      <c r="N746" s="96"/>
    </row>
    <row r="747" ht="16" customHeight="1" spans="7:14" x14ac:dyDescent="0.25">
      <c r="G747" s="96"/>
      <c r="H747" s="96"/>
      <c r="I747" s="96"/>
      <c r="J747" s="96"/>
      <c r="K747" s="96"/>
      <c r="L747" s="96"/>
      <c r="M747" s="96"/>
      <c r="N747" s="96"/>
    </row>
    <row r="748" ht="16" customHeight="1" spans="7:14" x14ac:dyDescent="0.25">
      <c r="G748" s="96"/>
      <c r="H748" s="96"/>
      <c r="I748" s="96"/>
      <c r="J748" s="96"/>
      <c r="K748" s="96"/>
      <c r="L748" s="96"/>
      <c r="M748" s="96"/>
      <c r="N748" s="96"/>
    </row>
    <row r="749" ht="16" customHeight="1" spans="7:14" x14ac:dyDescent="0.25">
      <c r="G749" s="96"/>
      <c r="H749" s="96"/>
      <c r="I749" s="96"/>
      <c r="J749" s="96"/>
      <c r="K749" s="96"/>
      <c r="L749" s="96"/>
      <c r="M749" s="96"/>
      <c r="N749" s="96"/>
    </row>
    <row r="750" ht="16" customHeight="1" spans="7:14" x14ac:dyDescent="0.25">
      <c r="G750" s="96"/>
      <c r="H750" s="96"/>
      <c r="I750" s="96"/>
      <c r="J750" s="96"/>
      <c r="K750" s="96"/>
      <c r="L750" s="96"/>
      <c r="M750" s="96"/>
      <c r="N750" s="96"/>
    </row>
    <row r="751" ht="16" customHeight="1" spans="7:14" x14ac:dyDescent="0.25">
      <c r="G751" s="96"/>
      <c r="H751" s="96"/>
      <c r="I751" s="96"/>
      <c r="J751" s="96"/>
      <c r="K751" s="96"/>
      <c r="L751" s="96"/>
      <c r="M751" s="96"/>
      <c r="N751" s="96"/>
    </row>
    <row r="752" ht="16" customHeight="1" spans="7:14" x14ac:dyDescent="0.25">
      <c r="G752" s="96"/>
      <c r="H752" s="96"/>
      <c r="I752" s="96"/>
      <c r="J752" s="96"/>
      <c r="K752" s="96"/>
      <c r="L752" s="96"/>
      <c r="M752" s="96"/>
      <c r="N752" s="96"/>
    </row>
    <row r="753" ht="16" customHeight="1" spans="7:14" x14ac:dyDescent="0.25">
      <c r="G753" s="96"/>
      <c r="H753" s="96"/>
      <c r="I753" s="96"/>
      <c r="J753" s="96"/>
      <c r="K753" s="96"/>
      <c r="L753" s="96"/>
      <c r="M753" s="96"/>
      <c r="N753" s="96"/>
    </row>
    <row r="754" ht="16" customHeight="1" spans="7:14" x14ac:dyDescent="0.25">
      <c r="G754" s="96"/>
      <c r="H754" s="96"/>
      <c r="I754" s="96"/>
      <c r="J754" s="96"/>
      <c r="K754" s="96"/>
      <c r="L754" s="96"/>
      <c r="M754" s="96"/>
      <c r="N754" s="96"/>
    </row>
    <row r="755" ht="16" customHeight="1" spans="7:14" x14ac:dyDescent="0.25">
      <c r="G755" s="96"/>
      <c r="H755" s="96"/>
      <c r="I755" s="96"/>
      <c r="J755" s="96"/>
      <c r="K755" s="96"/>
      <c r="L755" s="96"/>
      <c r="M755" s="96"/>
      <c r="N755" s="96"/>
    </row>
    <row r="756" ht="16" customHeight="1" spans="7:14" x14ac:dyDescent="0.25">
      <c r="G756" s="96"/>
      <c r="H756" s="96"/>
      <c r="I756" s="96"/>
      <c r="J756" s="96"/>
      <c r="K756" s="96"/>
      <c r="L756" s="96"/>
      <c r="M756" s="96"/>
      <c r="N756" s="96"/>
    </row>
    <row r="757" ht="16" customHeight="1" spans="7:14" x14ac:dyDescent="0.25">
      <c r="G757" s="96"/>
      <c r="H757" s="96"/>
      <c r="I757" s="96"/>
      <c r="J757" s="96"/>
      <c r="K757" s="96"/>
      <c r="L757" s="96"/>
      <c r="M757" s="96"/>
      <c r="N757" s="96"/>
    </row>
    <row r="758" ht="16" customHeight="1" spans="7:14" x14ac:dyDescent="0.25">
      <c r="G758" s="96"/>
      <c r="H758" s="96"/>
      <c r="I758" s="96"/>
      <c r="J758" s="96"/>
      <c r="K758" s="96"/>
      <c r="L758" s="96"/>
      <c r="M758" s="96"/>
      <c r="N758" s="96"/>
    </row>
    <row r="759" ht="16" customHeight="1" spans="7:14" x14ac:dyDescent="0.25">
      <c r="G759" s="96"/>
      <c r="H759" s="96"/>
      <c r="I759" s="96"/>
      <c r="J759" s="96"/>
      <c r="K759" s="96"/>
      <c r="L759" s="96"/>
      <c r="M759" s="96"/>
      <c r="N759" s="96"/>
    </row>
    <row r="760" ht="16" customHeight="1" spans="7:14" x14ac:dyDescent="0.25">
      <c r="G760" s="96"/>
      <c r="H760" s="96"/>
      <c r="I760" s="96"/>
      <c r="J760" s="96"/>
      <c r="K760" s="96"/>
      <c r="L760" s="96"/>
      <c r="M760" s="96"/>
      <c r="N760" s="96"/>
    </row>
    <row r="761" ht="16" customHeight="1" spans="7:14" x14ac:dyDescent="0.25">
      <c r="G761" s="96"/>
      <c r="H761" s="96"/>
      <c r="I761" s="96"/>
      <c r="J761" s="96"/>
      <c r="K761" s="96"/>
      <c r="L761" s="96"/>
      <c r="M761" s="96"/>
      <c r="N761" s="96"/>
    </row>
    <row r="762" ht="16" customHeight="1" spans="7:14" x14ac:dyDescent="0.25">
      <c r="G762" s="96"/>
      <c r="H762" s="96"/>
      <c r="I762" s="96"/>
      <c r="J762" s="96"/>
      <c r="K762" s="96"/>
      <c r="L762" s="96"/>
      <c r="M762" s="96"/>
      <c r="N762" s="96"/>
    </row>
    <row r="763" ht="16" customHeight="1" spans="7:14" x14ac:dyDescent="0.25">
      <c r="G763" s="96"/>
      <c r="H763" s="96"/>
      <c r="I763" s="96"/>
      <c r="J763" s="96"/>
      <c r="K763" s="96"/>
      <c r="L763" s="96"/>
      <c r="M763" s="96"/>
      <c r="N763" s="96"/>
    </row>
    <row r="764" ht="16" customHeight="1" spans="7:14" x14ac:dyDescent="0.25">
      <c r="G764" s="96"/>
      <c r="H764" s="96"/>
      <c r="I764" s="96"/>
      <c r="J764" s="96"/>
      <c r="K764" s="96"/>
      <c r="L764" s="96"/>
      <c r="M764" s="96"/>
      <c r="N764" s="96"/>
    </row>
    <row r="765" ht="16" customHeight="1" spans="7:14" x14ac:dyDescent="0.25">
      <c r="G765" s="96"/>
      <c r="H765" s="96"/>
      <c r="I765" s="96"/>
      <c r="J765" s="96"/>
      <c r="K765" s="96"/>
      <c r="L765" s="96"/>
      <c r="M765" s="96"/>
      <c r="N765" s="96"/>
    </row>
    <row r="766" ht="16" customHeight="1" spans="7:14" x14ac:dyDescent="0.25">
      <c r="G766" s="96"/>
      <c r="H766" s="96"/>
      <c r="I766" s="96"/>
      <c r="J766" s="96"/>
      <c r="K766" s="96"/>
      <c r="L766" s="96"/>
      <c r="M766" s="96"/>
      <c r="N766" s="96"/>
    </row>
    <row r="767" ht="16" customHeight="1" spans="7:14" x14ac:dyDescent="0.25">
      <c r="G767" s="96"/>
      <c r="H767" s="96"/>
      <c r="I767" s="96"/>
      <c r="J767" s="96"/>
      <c r="K767" s="96"/>
      <c r="L767" s="96"/>
      <c r="M767" s="96"/>
      <c r="N767" s="96"/>
    </row>
    <row r="768" ht="16" customHeight="1" spans="7:14" x14ac:dyDescent="0.25">
      <c r="G768" s="96"/>
      <c r="H768" s="96"/>
      <c r="I768" s="96"/>
      <c r="J768" s="96"/>
      <c r="K768" s="96"/>
      <c r="L768" s="96"/>
      <c r="M768" s="96"/>
      <c r="N768" s="96"/>
    </row>
    <row r="769" ht="16" customHeight="1" spans="7:14" x14ac:dyDescent="0.25">
      <c r="G769" s="96"/>
      <c r="H769" s="96"/>
      <c r="I769" s="96"/>
      <c r="J769" s="96"/>
      <c r="K769" s="96"/>
      <c r="L769" s="96"/>
      <c r="M769" s="96"/>
      <c r="N769" s="96"/>
    </row>
    <row r="770" ht="16" customHeight="1" spans="7:14" x14ac:dyDescent="0.25">
      <c r="G770" s="96"/>
      <c r="H770" s="96"/>
      <c r="I770" s="96"/>
      <c r="J770" s="96"/>
      <c r="K770" s="96"/>
      <c r="L770" s="96"/>
      <c r="M770" s="96"/>
      <c r="N770" s="96"/>
    </row>
    <row r="771" ht="16" customHeight="1" spans="7:14" x14ac:dyDescent="0.25">
      <c r="G771" s="96"/>
      <c r="H771" s="96"/>
      <c r="I771" s="96"/>
      <c r="J771" s="96"/>
      <c r="K771" s="96"/>
      <c r="L771" s="96"/>
      <c r="M771" s="96"/>
      <c r="N771" s="96"/>
    </row>
    <row r="772" ht="16" customHeight="1" spans="7:14" x14ac:dyDescent="0.25">
      <c r="G772" s="96"/>
      <c r="H772" s="96"/>
      <c r="I772" s="96"/>
      <c r="J772" s="96"/>
      <c r="K772" s="96"/>
      <c r="L772" s="96"/>
      <c r="M772" s="96"/>
      <c r="N772" s="96"/>
    </row>
    <row r="773" ht="16" customHeight="1" spans="7:14" x14ac:dyDescent="0.25">
      <c r="G773" s="96"/>
      <c r="H773" s="96"/>
      <c r="I773" s="96"/>
      <c r="J773" s="96"/>
      <c r="K773" s="96"/>
      <c r="L773" s="96"/>
      <c r="M773" s="96"/>
      <c r="N773" s="96"/>
    </row>
    <row r="774" ht="16" customHeight="1" spans="7:14" x14ac:dyDescent="0.25">
      <c r="G774" s="96"/>
      <c r="H774" s="96"/>
      <c r="I774" s="96"/>
      <c r="J774" s="96"/>
      <c r="K774" s="96"/>
      <c r="L774" s="96"/>
      <c r="M774" s="96"/>
      <c r="N774" s="96"/>
    </row>
    <row r="775" ht="16" customHeight="1" spans="7:14" x14ac:dyDescent="0.25">
      <c r="G775" s="96"/>
      <c r="H775" s="96"/>
      <c r="I775" s="96"/>
      <c r="J775" s="96"/>
      <c r="K775" s="96"/>
      <c r="L775" s="96"/>
      <c r="M775" s="96"/>
      <c r="N775" s="96"/>
    </row>
    <row r="776" ht="16" customHeight="1" spans="7:14" x14ac:dyDescent="0.25">
      <c r="G776" s="96"/>
      <c r="H776" s="96"/>
      <c r="I776" s="96"/>
      <c r="J776" s="96"/>
      <c r="K776" s="96"/>
      <c r="L776" s="96"/>
      <c r="M776" s="96"/>
      <c r="N776" s="96"/>
    </row>
    <row r="777" ht="16" customHeight="1" spans="7:14" x14ac:dyDescent="0.25">
      <c r="G777" s="96"/>
      <c r="H777" s="96"/>
      <c r="I777" s="96"/>
      <c r="J777" s="96"/>
      <c r="K777" s="96"/>
      <c r="L777" s="96"/>
      <c r="M777" s="96"/>
      <c r="N777" s="96"/>
    </row>
    <row r="778" ht="16" customHeight="1" spans="7:14" x14ac:dyDescent="0.25">
      <c r="G778" s="96"/>
      <c r="H778" s="96"/>
      <c r="I778" s="96"/>
      <c r="J778" s="96"/>
      <c r="K778" s="96"/>
      <c r="L778" s="96"/>
      <c r="M778" s="96"/>
      <c r="N778" s="96"/>
    </row>
    <row r="779" ht="16" customHeight="1" spans="7:14" x14ac:dyDescent="0.25">
      <c r="G779" s="96"/>
      <c r="H779" s="96"/>
      <c r="I779" s="96"/>
      <c r="J779" s="96"/>
      <c r="K779" s="96"/>
      <c r="L779" s="96"/>
      <c r="M779" s="96"/>
      <c r="N779" s="96"/>
    </row>
    <row r="780" ht="16" customHeight="1" spans="7:14" x14ac:dyDescent="0.25">
      <c r="G780" s="96"/>
      <c r="H780" s="96"/>
      <c r="I780" s="96"/>
      <c r="J780" s="96"/>
      <c r="K780" s="96"/>
      <c r="L780" s="96"/>
      <c r="M780" s="96"/>
      <c r="N780" s="96"/>
    </row>
    <row r="781" ht="16" customHeight="1" spans="7:14" x14ac:dyDescent="0.25">
      <c r="G781" s="96"/>
      <c r="H781" s="96"/>
      <c r="I781" s="96"/>
      <c r="J781" s="96"/>
      <c r="K781" s="96"/>
      <c r="L781" s="96"/>
      <c r="M781" s="96"/>
      <c r="N781" s="96"/>
    </row>
    <row r="782" ht="16" customHeight="1" spans="7:14" x14ac:dyDescent="0.25">
      <c r="G782" s="96"/>
      <c r="H782" s="96"/>
      <c r="I782" s="96"/>
      <c r="J782" s="96"/>
      <c r="K782" s="96"/>
      <c r="L782" s="96"/>
      <c r="M782" s="96"/>
      <c r="N782" s="96"/>
    </row>
    <row r="783" ht="16" customHeight="1" spans="7:14" x14ac:dyDescent="0.25">
      <c r="G783" s="96"/>
      <c r="H783" s="96"/>
      <c r="I783" s="96"/>
      <c r="J783" s="96"/>
      <c r="K783" s="96"/>
      <c r="L783" s="96"/>
      <c r="M783" s="96"/>
      <c r="N783" s="96"/>
    </row>
    <row r="784" ht="16" customHeight="1" spans="7:14" x14ac:dyDescent="0.25">
      <c r="G784" s="96"/>
      <c r="H784" s="96"/>
      <c r="I784" s="96"/>
      <c r="J784" s="96"/>
      <c r="K784" s="96"/>
      <c r="L784" s="96"/>
      <c r="M784" s="96"/>
      <c r="N784" s="96"/>
    </row>
    <row r="785" ht="16" customHeight="1" spans="7:14" x14ac:dyDescent="0.25">
      <c r="G785" s="96"/>
      <c r="H785" s="96"/>
      <c r="I785" s="96"/>
      <c r="J785" s="96"/>
      <c r="K785" s="96"/>
      <c r="L785" s="96"/>
      <c r="M785" s="96"/>
      <c r="N785" s="96"/>
    </row>
    <row r="786" ht="16" customHeight="1" spans="7:14" x14ac:dyDescent="0.25">
      <c r="G786" s="96"/>
      <c r="H786" s="96"/>
      <c r="I786" s="96"/>
      <c r="J786" s="96"/>
      <c r="K786" s="96"/>
      <c r="L786" s="96"/>
      <c r="M786" s="96"/>
      <c r="N786" s="96"/>
    </row>
    <row r="787" ht="16" customHeight="1" spans="7:14" x14ac:dyDescent="0.25">
      <c r="G787" s="96"/>
      <c r="H787" s="96"/>
      <c r="I787" s="96"/>
      <c r="J787" s="96"/>
      <c r="K787" s="96"/>
      <c r="L787" s="96"/>
      <c r="M787" s="96"/>
      <c r="N787" s="96"/>
    </row>
    <row r="788" ht="16" customHeight="1" spans="7:14" x14ac:dyDescent="0.25">
      <c r="G788" s="96"/>
      <c r="H788" s="96"/>
      <c r="I788" s="96"/>
      <c r="J788" s="96"/>
      <c r="K788" s="96"/>
      <c r="L788" s="96"/>
      <c r="M788" s="96"/>
      <c r="N788" s="96"/>
    </row>
    <row r="789" ht="16" customHeight="1" spans="7:14" x14ac:dyDescent="0.25">
      <c r="G789" s="96"/>
      <c r="H789" s="96"/>
      <c r="I789" s="96"/>
      <c r="J789" s="96"/>
      <c r="K789" s="96"/>
      <c r="L789" s="96"/>
      <c r="M789" s="96"/>
      <c r="N789" s="96"/>
    </row>
    <row r="790" ht="16" customHeight="1" spans="7:14" x14ac:dyDescent="0.25">
      <c r="G790" s="96"/>
      <c r="H790" s="96"/>
      <c r="I790" s="96"/>
      <c r="J790" s="96"/>
      <c r="K790" s="96"/>
      <c r="L790" s="96"/>
      <c r="M790" s="96"/>
      <c r="N790" s="96"/>
    </row>
    <row r="791" ht="16" customHeight="1" spans="7:14" x14ac:dyDescent="0.25">
      <c r="G791" s="96"/>
      <c r="H791" s="96"/>
      <c r="I791" s="96"/>
      <c r="J791" s="96"/>
      <c r="K791" s="96"/>
      <c r="L791" s="96"/>
      <c r="M791" s="96"/>
      <c r="N791" s="96"/>
    </row>
    <row r="792" ht="16" customHeight="1" spans="7:14" x14ac:dyDescent="0.25">
      <c r="G792" s="96"/>
      <c r="H792" s="96"/>
      <c r="I792" s="96"/>
      <c r="J792" s="96"/>
      <c r="K792" s="96"/>
      <c r="L792" s="96"/>
      <c r="M792" s="96"/>
      <c r="N792" s="96"/>
    </row>
    <row r="793" ht="16" customHeight="1" spans="7:14" x14ac:dyDescent="0.25">
      <c r="G793" s="96"/>
      <c r="H793" s="96"/>
      <c r="I793" s="96"/>
      <c r="J793" s="96"/>
      <c r="K793" s="96"/>
      <c r="L793" s="96"/>
      <c r="M793" s="96"/>
      <c r="N793" s="96"/>
    </row>
    <row r="794" ht="16" customHeight="1" spans="7:14" x14ac:dyDescent="0.25">
      <c r="G794" s="96"/>
      <c r="H794" s="96"/>
      <c r="I794" s="96"/>
      <c r="J794" s="96"/>
      <c r="K794" s="96"/>
      <c r="L794" s="96"/>
      <c r="M794" s="96"/>
      <c r="N794" s="96"/>
    </row>
    <row r="795" ht="16" customHeight="1" spans="7:14" x14ac:dyDescent="0.25">
      <c r="G795" s="96"/>
      <c r="H795" s="96"/>
      <c r="I795" s="96"/>
      <c r="J795" s="96"/>
      <c r="K795" s="96"/>
      <c r="L795" s="96"/>
      <c r="M795" s="96"/>
      <c r="N795" s="96"/>
    </row>
    <row r="796" ht="16" customHeight="1" spans="7:14" x14ac:dyDescent="0.25">
      <c r="G796" s="96"/>
      <c r="H796" s="96"/>
      <c r="I796" s="96"/>
      <c r="J796" s="96"/>
      <c r="K796" s="96"/>
      <c r="L796" s="96"/>
      <c r="M796" s="96"/>
      <c r="N796" s="96"/>
    </row>
    <row r="797" ht="16" customHeight="1" spans="7:14" x14ac:dyDescent="0.25">
      <c r="G797" s="96"/>
      <c r="H797" s="96"/>
      <c r="I797" s="96"/>
      <c r="J797" s="96"/>
      <c r="K797" s="96"/>
      <c r="L797" s="96"/>
      <c r="M797" s="96"/>
      <c r="N797" s="96"/>
    </row>
    <row r="798" ht="16" customHeight="1" spans="7:14" x14ac:dyDescent="0.25">
      <c r="G798" s="96"/>
      <c r="H798" s="96"/>
      <c r="I798" s="96"/>
      <c r="J798" s="96"/>
      <c r="K798" s="96"/>
      <c r="L798" s="96"/>
      <c r="M798" s="96"/>
      <c r="N798" s="96"/>
    </row>
    <row r="799" ht="16" customHeight="1" spans="7:14" x14ac:dyDescent="0.25">
      <c r="G799" s="96"/>
      <c r="H799" s="96"/>
      <c r="I799" s="96"/>
      <c r="J799" s="96"/>
      <c r="K799" s="96"/>
      <c r="L799" s="96"/>
      <c r="M799" s="96"/>
      <c r="N799" s="96"/>
    </row>
    <row r="800" ht="16" customHeight="1" spans="7:14" x14ac:dyDescent="0.25">
      <c r="G800" s="96"/>
      <c r="H800" s="96"/>
      <c r="I800" s="96"/>
      <c r="J800" s="96"/>
      <c r="K800" s="96"/>
      <c r="L800" s="96"/>
      <c r="M800" s="96"/>
      <c r="N800" s="96"/>
    </row>
    <row r="801" ht="16" customHeight="1" spans="7:14" x14ac:dyDescent="0.25">
      <c r="G801" s="96"/>
      <c r="H801" s="96"/>
      <c r="I801" s="96"/>
      <c r="J801" s="96"/>
      <c r="K801" s="96"/>
      <c r="L801" s="96"/>
      <c r="M801" s="96"/>
      <c r="N801" s="96"/>
    </row>
    <row r="802" ht="16" customHeight="1" spans="7:14" x14ac:dyDescent="0.25">
      <c r="G802" s="96"/>
      <c r="H802" s="96"/>
      <c r="I802" s="96"/>
      <c r="J802" s="96"/>
      <c r="K802" s="96"/>
      <c r="L802" s="96"/>
      <c r="M802" s="96"/>
      <c r="N802" s="96"/>
    </row>
    <row r="803" ht="16" customHeight="1" spans="7:14" x14ac:dyDescent="0.25">
      <c r="G803" s="96"/>
      <c r="H803" s="96"/>
      <c r="I803" s="96"/>
      <c r="J803" s="96"/>
      <c r="K803" s="96"/>
      <c r="L803" s="96"/>
      <c r="M803" s="96"/>
      <c r="N803" s="96"/>
    </row>
    <row r="804" ht="16" customHeight="1" spans="7:14" x14ac:dyDescent="0.25">
      <c r="G804" s="96"/>
      <c r="H804" s="96"/>
      <c r="I804" s="96"/>
      <c r="J804" s="96"/>
      <c r="K804" s="96"/>
      <c r="L804" s="96"/>
      <c r="M804" s="96"/>
      <c r="N804" s="96"/>
    </row>
    <row r="805" ht="16" customHeight="1" spans="7:14" x14ac:dyDescent="0.25">
      <c r="G805" s="96"/>
      <c r="H805" s="96"/>
      <c r="I805" s="96"/>
      <c r="J805" s="96"/>
      <c r="K805" s="96"/>
      <c r="L805" s="96"/>
      <c r="M805" s="96"/>
      <c r="N805" s="96"/>
    </row>
    <row r="806" ht="16" customHeight="1" spans="7:14" x14ac:dyDescent="0.25">
      <c r="G806" s="96"/>
      <c r="H806" s="96"/>
      <c r="I806" s="96"/>
      <c r="J806" s="96"/>
      <c r="K806" s="96"/>
      <c r="L806" s="96"/>
      <c r="M806" s="96"/>
      <c r="N806" s="96"/>
    </row>
    <row r="807" ht="16" customHeight="1" spans="7:14" x14ac:dyDescent="0.25">
      <c r="G807" s="96"/>
      <c r="H807" s="96"/>
      <c r="I807" s="96"/>
      <c r="J807" s="96"/>
      <c r="K807" s="96"/>
      <c r="L807" s="96"/>
      <c r="M807" s="96"/>
      <c r="N807" s="96"/>
    </row>
    <row r="808" ht="16" customHeight="1" spans="7:14" x14ac:dyDescent="0.25">
      <c r="G808" s="96"/>
      <c r="H808" s="96"/>
      <c r="I808" s="96"/>
      <c r="J808" s="96"/>
      <c r="K808" s="96"/>
      <c r="L808" s="96"/>
      <c r="M808" s="96"/>
      <c r="N808" s="96"/>
    </row>
    <row r="809" ht="16" customHeight="1" spans="7:14" x14ac:dyDescent="0.25">
      <c r="G809" s="96"/>
      <c r="H809" s="96"/>
      <c r="I809" s="96"/>
      <c r="J809" s="96"/>
      <c r="K809" s="96"/>
      <c r="L809" s="96"/>
      <c r="M809" s="96"/>
      <c r="N809" s="96"/>
    </row>
    <row r="810" ht="16" customHeight="1" spans="7:14" x14ac:dyDescent="0.25">
      <c r="G810" s="96"/>
      <c r="H810" s="96"/>
      <c r="I810" s="96"/>
      <c r="J810" s="96"/>
      <c r="K810" s="96"/>
      <c r="L810" s="96"/>
      <c r="M810" s="96"/>
      <c r="N810" s="96"/>
    </row>
    <row r="811" ht="16" customHeight="1" spans="7:14" x14ac:dyDescent="0.25">
      <c r="G811" s="96"/>
      <c r="H811" s="96"/>
      <c r="I811" s="96"/>
      <c r="J811" s="96"/>
      <c r="K811" s="96"/>
      <c r="L811" s="96"/>
      <c r="M811" s="96"/>
      <c r="N811" s="96"/>
    </row>
    <row r="812" ht="16" customHeight="1" spans="7:14" x14ac:dyDescent="0.25">
      <c r="G812" s="96"/>
      <c r="H812" s="96"/>
      <c r="I812" s="96"/>
      <c r="J812" s="96"/>
      <c r="K812" s="96"/>
      <c r="L812" s="96"/>
      <c r="M812" s="96"/>
      <c r="N812" s="96"/>
    </row>
    <row r="813" ht="16" customHeight="1" spans="7:14" x14ac:dyDescent="0.25">
      <c r="G813" s="96"/>
      <c r="H813" s="96"/>
      <c r="I813" s="96"/>
      <c r="J813" s="96"/>
      <c r="K813" s="96"/>
      <c r="L813" s="96"/>
      <c r="M813" s="96"/>
      <c r="N813" s="96"/>
    </row>
    <row r="814" ht="16" customHeight="1" spans="7:14" x14ac:dyDescent="0.25">
      <c r="G814" s="96"/>
      <c r="H814" s="96"/>
      <c r="I814" s="96"/>
      <c r="J814" s="96"/>
      <c r="K814" s="96"/>
      <c r="L814" s="96"/>
      <c r="M814" s="96"/>
      <c r="N814" s="96"/>
    </row>
    <row r="815" ht="16" customHeight="1" spans="7:14" x14ac:dyDescent="0.25">
      <c r="G815" s="96"/>
      <c r="H815" s="96"/>
      <c r="I815" s="96"/>
      <c r="J815" s="96"/>
      <c r="K815" s="96"/>
      <c r="L815" s="96"/>
      <c r="M815" s="96"/>
      <c r="N815" s="96"/>
    </row>
    <row r="816" ht="16" customHeight="1" spans="7:14" x14ac:dyDescent="0.25">
      <c r="G816" s="96"/>
      <c r="H816" s="96"/>
      <c r="I816" s="96"/>
      <c r="J816" s="96"/>
      <c r="K816" s="96"/>
      <c r="L816" s="96"/>
      <c r="M816" s="96"/>
      <c r="N816" s="96"/>
    </row>
    <row r="817" ht="16" customHeight="1" spans="7:14" x14ac:dyDescent="0.25">
      <c r="G817" s="96"/>
      <c r="H817" s="96"/>
      <c r="I817" s="96"/>
      <c r="J817" s="96"/>
      <c r="K817" s="96"/>
      <c r="L817" s="96"/>
      <c r="M817" s="96"/>
      <c r="N817" s="96"/>
    </row>
    <row r="818" ht="16" customHeight="1" spans="7:14" x14ac:dyDescent="0.25">
      <c r="G818" s="96"/>
      <c r="H818" s="96"/>
      <c r="I818" s="96"/>
      <c r="J818" s="96"/>
      <c r="K818" s="96"/>
      <c r="L818" s="96"/>
      <c r="M818" s="96"/>
      <c r="N818" s="96"/>
    </row>
    <row r="819" ht="16" customHeight="1" spans="7:14" x14ac:dyDescent="0.25">
      <c r="G819" s="96"/>
      <c r="H819" s="96"/>
      <c r="I819" s="96"/>
      <c r="J819" s="96"/>
      <c r="K819" s="96"/>
      <c r="L819" s="96"/>
      <c r="M819" s="96"/>
      <c r="N819" s="96"/>
    </row>
    <row r="820" ht="16" customHeight="1" spans="7:14" x14ac:dyDescent="0.25">
      <c r="G820" s="96"/>
      <c r="H820" s="96"/>
      <c r="I820" s="96"/>
      <c r="J820" s="96"/>
      <c r="K820" s="96"/>
      <c r="L820" s="96"/>
      <c r="M820" s="96"/>
      <c r="N820" s="96"/>
    </row>
    <row r="821" ht="16" customHeight="1" spans="7:14" x14ac:dyDescent="0.25">
      <c r="G821" s="96"/>
      <c r="H821" s="96"/>
      <c r="I821" s="96"/>
      <c r="J821" s="96"/>
      <c r="K821" s="96"/>
      <c r="L821" s="96"/>
      <c r="M821" s="96"/>
      <c r="N821" s="96"/>
    </row>
    <row r="822" ht="16" customHeight="1" spans="7:14" x14ac:dyDescent="0.25">
      <c r="G822" s="96"/>
      <c r="H822" s="96"/>
      <c r="I822" s="96"/>
      <c r="J822" s="96"/>
      <c r="K822" s="96"/>
      <c r="L822" s="96"/>
      <c r="M822" s="96"/>
      <c r="N822" s="96"/>
    </row>
    <row r="823" ht="16" customHeight="1" spans="7:14" x14ac:dyDescent="0.25">
      <c r="G823" s="96"/>
      <c r="H823" s="96"/>
      <c r="I823" s="96"/>
      <c r="J823" s="96"/>
      <c r="K823" s="96"/>
      <c r="L823" s="96"/>
      <c r="M823" s="96"/>
      <c r="N823" s="96"/>
    </row>
    <row r="824" ht="16" customHeight="1" spans="7:14" x14ac:dyDescent="0.25">
      <c r="G824" s="96"/>
      <c r="H824" s="96"/>
      <c r="I824" s="96"/>
      <c r="J824" s="96"/>
      <c r="K824" s="96"/>
      <c r="L824" s="96"/>
      <c r="M824" s="96"/>
      <c r="N824" s="96"/>
    </row>
    <row r="825" ht="16" customHeight="1" spans="7:14" x14ac:dyDescent="0.25">
      <c r="G825" s="96"/>
      <c r="H825" s="96"/>
      <c r="I825" s="96"/>
      <c r="J825" s="96"/>
      <c r="K825" s="96"/>
      <c r="L825" s="96"/>
      <c r="M825" s="96"/>
      <c r="N825" s="96"/>
    </row>
    <row r="826" ht="16" customHeight="1" spans="7:14" x14ac:dyDescent="0.25">
      <c r="G826" s="96"/>
      <c r="H826" s="96"/>
      <c r="I826" s="96"/>
      <c r="J826" s="96"/>
      <c r="K826" s="96"/>
      <c r="L826" s="96"/>
      <c r="M826" s="96"/>
      <c r="N826" s="96"/>
    </row>
    <row r="827" ht="16" customHeight="1" spans="7:14" x14ac:dyDescent="0.25">
      <c r="G827" s="96"/>
      <c r="H827" s="96"/>
      <c r="I827" s="96"/>
      <c r="J827" s="96"/>
      <c r="K827" s="96"/>
      <c r="L827" s="96"/>
      <c r="M827" s="96"/>
      <c r="N827" s="96"/>
    </row>
    <row r="828" ht="16" customHeight="1" spans="7:14" x14ac:dyDescent="0.25">
      <c r="G828" s="96"/>
      <c r="H828" s="96"/>
      <c r="I828" s="96"/>
      <c r="J828" s="96"/>
      <c r="K828" s="96"/>
      <c r="L828" s="96"/>
      <c r="M828" s="96"/>
      <c r="N828" s="96"/>
    </row>
    <row r="829" ht="16" customHeight="1" spans="7:14" x14ac:dyDescent="0.25">
      <c r="G829" s="96"/>
      <c r="H829" s="96"/>
      <c r="I829" s="96"/>
      <c r="J829" s="96"/>
      <c r="K829" s="96"/>
      <c r="L829" s="96"/>
      <c r="M829" s="96"/>
      <c r="N829" s="96"/>
    </row>
    <row r="830" ht="16" customHeight="1" spans="7:14" x14ac:dyDescent="0.25">
      <c r="G830" s="96"/>
      <c r="H830" s="96"/>
      <c r="I830" s="96"/>
      <c r="J830" s="96"/>
      <c r="K830" s="96"/>
      <c r="L830" s="96"/>
      <c r="M830" s="96"/>
      <c r="N830" s="96"/>
    </row>
    <row r="831" ht="16" customHeight="1" spans="7:14" x14ac:dyDescent="0.25">
      <c r="G831" s="96"/>
      <c r="H831" s="96"/>
      <c r="I831" s="96"/>
      <c r="J831" s="96"/>
      <c r="K831" s="96"/>
      <c r="L831" s="96"/>
      <c r="M831" s="96"/>
      <c r="N831" s="96"/>
    </row>
    <row r="832" ht="16" customHeight="1" spans="7:14" x14ac:dyDescent="0.25">
      <c r="G832" s="96"/>
      <c r="H832" s="96"/>
      <c r="I832" s="96"/>
      <c r="J832" s="96"/>
      <c r="K832" s="96"/>
      <c r="L832" s="96"/>
      <c r="M832" s="96"/>
      <c r="N832" s="96"/>
    </row>
    <row r="833" ht="16" customHeight="1" spans="7:14" x14ac:dyDescent="0.25">
      <c r="G833" s="96"/>
      <c r="H833" s="96"/>
      <c r="I833" s="96"/>
      <c r="J833" s="96"/>
      <c r="K833" s="96"/>
      <c r="L833" s="96"/>
      <c r="M833" s="96"/>
      <c r="N833" s="96"/>
    </row>
    <row r="834" ht="16" customHeight="1" spans="7:14" x14ac:dyDescent="0.25">
      <c r="G834" s="96"/>
      <c r="H834" s="96"/>
      <c r="I834" s="96"/>
      <c r="J834" s="96"/>
      <c r="K834" s="96"/>
      <c r="L834" s="96"/>
      <c r="M834" s="96"/>
      <c r="N834" s="96"/>
    </row>
    <row r="835" ht="16" customHeight="1" spans="7:14" x14ac:dyDescent="0.25">
      <c r="G835" s="96"/>
      <c r="H835" s="96"/>
      <c r="I835" s="96"/>
      <c r="J835" s="96"/>
      <c r="K835" s="96"/>
      <c r="L835" s="96"/>
      <c r="M835" s="96"/>
      <c r="N835" s="96"/>
    </row>
    <row r="836" ht="16" customHeight="1" spans="7:14" x14ac:dyDescent="0.25">
      <c r="G836" s="96"/>
      <c r="H836" s="96"/>
      <c r="I836" s="96"/>
      <c r="J836" s="96"/>
      <c r="K836" s="96"/>
      <c r="L836" s="96"/>
      <c r="M836" s="96"/>
      <c r="N836" s="96"/>
    </row>
    <row r="837" ht="16" customHeight="1" spans="7:14" x14ac:dyDescent="0.25">
      <c r="G837" s="96"/>
      <c r="H837" s="96"/>
      <c r="I837" s="96"/>
      <c r="J837" s="96"/>
      <c r="K837" s="96"/>
      <c r="L837" s="96"/>
      <c r="M837" s="96"/>
      <c r="N837" s="96"/>
    </row>
    <row r="838" ht="16" customHeight="1" spans="7:14" x14ac:dyDescent="0.25">
      <c r="G838" s="96"/>
      <c r="H838" s="96"/>
      <c r="I838" s="96"/>
      <c r="J838" s="96"/>
      <c r="K838" s="96"/>
      <c r="L838" s="96"/>
      <c r="M838" s="96"/>
      <c r="N838" s="96"/>
    </row>
    <row r="839" ht="16" customHeight="1" spans="7:14" x14ac:dyDescent="0.25">
      <c r="G839" s="96"/>
      <c r="H839" s="96"/>
      <c r="I839" s="96"/>
      <c r="J839" s="96"/>
      <c r="K839" s="96"/>
      <c r="L839" s="96"/>
      <c r="M839" s="96"/>
      <c r="N839" s="96"/>
    </row>
    <row r="840" ht="16" customHeight="1" spans="7:14" x14ac:dyDescent="0.25">
      <c r="G840" s="96"/>
      <c r="H840" s="96"/>
      <c r="I840" s="96"/>
      <c r="J840" s="96"/>
      <c r="K840" s="96"/>
      <c r="L840" s="96"/>
      <c r="M840" s="96"/>
      <c r="N840" s="96"/>
    </row>
    <row r="841" ht="16" customHeight="1" spans="7:14" x14ac:dyDescent="0.25">
      <c r="G841" s="96"/>
      <c r="H841" s="96"/>
      <c r="I841" s="96"/>
      <c r="J841" s="96"/>
      <c r="K841" s="96"/>
      <c r="L841" s="96"/>
      <c r="M841" s="96"/>
      <c r="N841" s="96"/>
    </row>
    <row r="842" ht="16" customHeight="1" spans="7:14" x14ac:dyDescent="0.25">
      <c r="G842" s="96"/>
      <c r="H842" s="96"/>
      <c r="I842" s="96"/>
      <c r="J842" s="96"/>
      <c r="K842" s="96"/>
      <c r="L842" s="96"/>
      <c r="M842" s="96"/>
      <c r="N842" s="96"/>
    </row>
    <row r="843" ht="16" customHeight="1" spans="7:14" x14ac:dyDescent="0.25">
      <c r="G843" s="96"/>
      <c r="H843" s="96"/>
      <c r="I843" s="96"/>
      <c r="J843" s="96"/>
      <c r="K843" s="96"/>
      <c r="L843" s="96"/>
      <c r="M843" s="96"/>
      <c r="N843" s="96"/>
    </row>
    <row r="844" ht="16" customHeight="1" spans="7:14" x14ac:dyDescent="0.25">
      <c r="G844" s="96"/>
      <c r="H844" s="96"/>
      <c r="I844" s="96"/>
      <c r="J844" s="96"/>
      <c r="K844" s="96"/>
      <c r="L844" s="96"/>
      <c r="M844" s="96"/>
      <c r="N844" s="96"/>
    </row>
    <row r="845" ht="16" customHeight="1" spans="7:14" x14ac:dyDescent="0.25">
      <c r="G845" s="96"/>
      <c r="H845" s="96"/>
      <c r="I845" s="96"/>
      <c r="J845" s="96"/>
      <c r="K845" s="96"/>
      <c r="L845" s="96"/>
      <c r="M845" s="96"/>
      <c r="N845" s="96"/>
    </row>
    <row r="846" ht="16" customHeight="1" spans="7:14" x14ac:dyDescent="0.25">
      <c r="G846" s="96"/>
      <c r="H846" s="96"/>
      <c r="I846" s="96"/>
      <c r="J846" s="96"/>
      <c r="K846" s="96"/>
      <c r="L846" s="96"/>
      <c r="M846" s="96"/>
      <c r="N846" s="96"/>
    </row>
    <row r="847" ht="16" customHeight="1" spans="7:14" x14ac:dyDescent="0.25">
      <c r="G847" s="96"/>
      <c r="H847" s="96"/>
      <c r="I847" s="96"/>
      <c r="J847" s="96"/>
      <c r="K847" s="96"/>
      <c r="L847" s="96"/>
      <c r="M847" s="96"/>
      <c r="N847" s="96"/>
    </row>
    <row r="848" ht="16" customHeight="1" spans="7:14" x14ac:dyDescent="0.25">
      <c r="G848" s="96"/>
      <c r="H848" s="96"/>
      <c r="I848" s="96"/>
      <c r="J848" s="96"/>
      <c r="K848" s="96"/>
      <c r="L848" s="96"/>
      <c r="M848" s="96"/>
      <c r="N848" s="96"/>
    </row>
    <row r="849" ht="16" customHeight="1" spans="7:14" x14ac:dyDescent="0.25">
      <c r="G849" s="96"/>
      <c r="H849" s="96"/>
      <c r="I849" s="96"/>
      <c r="J849" s="96"/>
      <c r="K849" s="96"/>
      <c r="L849" s="96"/>
      <c r="M849" s="96"/>
      <c r="N849" s="96"/>
    </row>
    <row r="850" ht="16" customHeight="1" spans="7:14" x14ac:dyDescent="0.25">
      <c r="G850" s="96"/>
      <c r="H850" s="96"/>
      <c r="I850" s="96"/>
      <c r="J850" s="96"/>
      <c r="K850" s="96"/>
      <c r="L850" s="96"/>
      <c r="M850" s="96"/>
      <c r="N850" s="96"/>
    </row>
    <row r="851" ht="16" customHeight="1" spans="7:14" x14ac:dyDescent="0.25">
      <c r="G851" s="96"/>
      <c r="H851" s="96"/>
      <c r="I851" s="96"/>
      <c r="J851" s="96"/>
      <c r="K851" s="96"/>
      <c r="L851" s="96"/>
      <c r="M851" s="96"/>
      <c r="N851" s="96"/>
    </row>
    <row r="852" ht="16" customHeight="1" spans="7:14" x14ac:dyDescent="0.25">
      <c r="G852" s="96"/>
      <c r="H852" s="96"/>
      <c r="I852" s="96"/>
      <c r="J852" s="96"/>
      <c r="K852" s="96"/>
      <c r="L852" s="96"/>
      <c r="M852" s="96"/>
      <c r="N852" s="96"/>
    </row>
    <row r="853" ht="16" customHeight="1" spans="7:14" x14ac:dyDescent="0.25">
      <c r="G853" s="96"/>
      <c r="H853" s="96"/>
      <c r="I853" s="96"/>
      <c r="J853" s="96"/>
      <c r="K853" s="96"/>
      <c r="L853" s="96"/>
      <c r="M853" s="96"/>
      <c r="N853" s="96"/>
    </row>
    <row r="854" ht="16" customHeight="1" spans="7:14" x14ac:dyDescent="0.25">
      <c r="G854" s="96"/>
      <c r="H854" s="96"/>
      <c r="I854" s="96"/>
      <c r="J854" s="96"/>
      <c r="K854" s="96"/>
      <c r="L854" s="96"/>
      <c r="M854" s="96"/>
      <c r="N854" s="96"/>
    </row>
    <row r="855" ht="16" customHeight="1" spans="7:14" x14ac:dyDescent="0.25">
      <c r="G855" s="96"/>
      <c r="H855" s="96"/>
      <c r="I855" s="96"/>
      <c r="J855" s="96"/>
      <c r="K855" s="96"/>
      <c r="L855" s="96"/>
      <c r="M855" s="96"/>
      <c r="N855" s="96"/>
    </row>
    <row r="856" ht="16" customHeight="1" spans="7:14" x14ac:dyDescent="0.25">
      <c r="G856" s="96"/>
      <c r="H856" s="96"/>
      <c r="I856" s="96"/>
      <c r="J856" s="96"/>
      <c r="K856" s="96"/>
      <c r="L856" s="96"/>
      <c r="M856" s="96"/>
      <c r="N856" s="96"/>
    </row>
    <row r="857" ht="16" customHeight="1" spans="7:14" x14ac:dyDescent="0.25">
      <c r="G857" s="96"/>
      <c r="H857" s="96"/>
      <c r="I857" s="96"/>
      <c r="J857" s="96"/>
      <c r="K857" s="96"/>
      <c r="L857" s="96"/>
      <c r="M857" s="96"/>
      <c r="N857" s="96"/>
    </row>
    <row r="858" ht="16" customHeight="1" spans="7:14" x14ac:dyDescent="0.25">
      <c r="G858" s="96"/>
      <c r="H858" s="96"/>
      <c r="I858" s="96"/>
      <c r="J858" s="96"/>
      <c r="K858" s="96"/>
      <c r="L858" s="96"/>
      <c r="M858" s="96"/>
      <c r="N858" s="96"/>
    </row>
    <row r="859" ht="16" customHeight="1" spans="7:14" x14ac:dyDescent="0.25">
      <c r="G859" s="96"/>
      <c r="H859" s="96"/>
      <c r="I859" s="96"/>
      <c r="J859" s="96"/>
      <c r="K859" s="96"/>
      <c r="L859" s="96"/>
      <c r="M859" s="96"/>
      <c r="N859" s="96"/>
    </row>
    <row r="860" ht="16" customHeight="1" spans="7:14" x14ac:dyDescent="0.25">
      <c r="G860" s="96"/>
      <c r="H860" s="96"/>
      <c r="I860" s="96"/>
      <c r="J860" s="96"/>
      <c r="K860" s="96"/>
      <c r="L860" s="96"/>
      <c r="M860" s="96"/>
      <c r="N860" s="96"/>
    </row>
    <row r="861" ht="16" customHeight="1" spans="7:14" x14ac:dyDescent="0.25">
      <c r="G861" s="96"/>
      <c r="H861" s="96"/>
      <c r="I861" s="96"/>
      <c r="J861" s="96"/>
      <c r="K861" s="96"/>
      <c r="L861" s="96"/>
      <c r="M861" s="96"/>
      <c r="N861" s="96"/>
    </row>
    <row r="862" ht="16" customHeight="1" spans="7:14" x14ac:dyDescent="0.25">
      <c r="G862" s="96"/>
      <c r="H862" s="96"/>
      <c r="I862" s="96"/>
      <c r="J862" s="96"/>
      <c r="K862" s="96"/>
      <c r="L862" s="96"/>
      <c r="M862" s="96"/>
      <c r="N862" s="96"/>
    </row>
    <row r="863" ht="16" customHeight="1" spans="7:14" x14ac:dyDescent="0.25">
      <c r="G863" s="96"/>
      <c r="H863" s="96"/>
      <c r="I863" s="96"/>
      <c r="J863" s="96"/>
      <c r="K863" s="96"/>
      <c r="L863" s="96"/>
      <c r="M863" s="96"/>
      <c r="N863" s="96"/>
    </row>
    <row r="864" ht="16" customHeight="1" spans="7:14" x14ac:dyDescent="0.25">
      <c r="G864" s="96"/>
      <c r="H864" s="96"/>
      <c r="I864" s="96"/>
      <c r="J864" s="96"/>
      <c r="K864" s="96"/>
      <c r="L864" s="96"/>
      <c r="M864" s="96"/>
      <c r="N864" s="96"/>
    </row>
    <row r="865" ht="16" customHeight="1" spans="7:14" x14ac:dyDescent="0.25">
      <c r="G865" s="96"/>
      <c r="H865" s="96"/>
      <c r="I865" s="96"/>
      <c r="J865" s="96"/>
      <c r="K865" s="96"/>
      <c r="L865" s="96"/>
      <c r="M865" s="96"/>
      <c r="N865" s="96"/>
    </row>
    <row r="866" ht="16" customHeight="1" spans="7:14" x14ac:dyDescent="0.25">
      <c r="G866" s="96"/>
      <c r="H866" s="96"/>
      <c r="I866" s="96"/>
      <c r="J866" s="96"/>
      <c r="K866" s="96"/>
      <c r="L866" s="96"/>
      <c r="M866" s="96"/>
      <c r="N866" s="96"/>
    </row>
    <row r="867" ht="16" customHeight="1" spans="7:14" x14ac:dyDescent="0.25">
      <c r="G867" s="96"/>
      <c r="H867" s="96"/>
      <c r="I867" s="96"/>
      <c r="J867" s="96"/>
      <c r="K867" s="96"/>
      <c r="L867" s="96"/>
      <c r="M867" s="96"/>
      <c r="N867" s="96"/>
    </row>
    <row r="868" ht="16" customHeight="1" spans="7:14" x14ac:dyDescent="0.25">
      <c r="G868" s="96"/>
      <c r="H868" s="96"/>
      <c r="I868" s="96"/>
      <c r="J868" s="96"/>
      <c r="K868" s="96"/>
      <c r="L868" s="96"/>
      <c r="M868" s="96"/>
      <c r="N868" s="96"/>
    </row>
    <row r="869" ht="16" customHeight="1" spans="7:14" x14ac:dyDescent="0.25">
      <c r="G869" s="96"/>
      <c r="H869" s="96"/>
      <c r="I869" s="96"/>
      <c r="J869" s="96"/>
      <c r="K869" s="96"/>
      <c r="L869" s="96"/>
      <c r="M869" s="96"/>
      <c r="N869" s="96"/>
    </row>
    <row r="870" ht="16" customHeight="1" spans="7:14" x14ac:dyDescent="0.25">
      <c r="G870" s="96"/>
      <c r="H870" s="96"/>
      <c r="I870" s="96"/>
      <c r="J870" s="96"/>
      <c r="K870" s="96"/>
      <c r="L870" s="96"/>
      <c r="M870" s="96"/>
      <c r="N870" s="96"/>
    </row>
    <row r="871" ht="16" customHeight="1" spans="7:14" x14ac:dyDescent="0.25">
      <c r="G871" s="96"/>
      <c r="H871" s="96"/>
      <c r="I871" s="96"/>
      <c r="J871" s="96"/>
      <c r="K871" s="96"/>
      <c r="L871" s="96"/>
      <c r="M871" s="96"/>
      <c r="N871" s="96"/>
    </row>
    <row r="872" ht="16" customHeight="1" spans="7:14" x14ac:dyDescent="0.25">
      <c r="G872" s="96"/>
      <c r="H872" s="96"/>
      <c r="I872" s="96"/>
      <c r="J872" s="96"/>
      <c r="K872" s="96"/>
      <c r="L872" s="96"/>
      <c r="M872" s="96"/>
      <c r="N872" s="96"/>
    </row>
    <row r="873" ht="16" customHeight="1" spans="7:14" x14ac:dyDescent="0.25">
      <c r="G873" s="96"/>
      <c r="H873" s="96"/>
      <c r="I873" s="96"/>
      <c r="J873" s="96"/>
      <c r="K873" s="96"/>
      <c r="L873" s="96"/>
      <c r="M873" s="96"/>
      <c r="N873" s="96"/>
    </row>
    <row r="874" ht="16" customHeight="1" spans="7:14" x14ac:dyDescent="0.25">
      <c r="G874" s="96"/>
      <c r="H874" s="96"/>
      <c r="I874" s="96"/>
      <c r="J874" s="96"/>
      <c r="K874" s="96"/>
      <c r="L874" s="96"/>
      <c r="M874" s="96"/>
      <c r="N874" s="96"/>
    </row>
    <row r="875" ht="16" customHeight="1" spans="7:14" x14ac:dyDescent="0.25">
      <c r="G875" s="96"/>
      <c r="H875" s="96"/>
      <c r="I875" s="96"/>
      <c r="J875" s="96"/>
      <c r="K875" s="96"/>
      <c r="L875" s="96"/>
      <c r="M875" s="96"/>
      <c r="N875" s="96"/>
    </row>
    <row r="876" ht="16" customHeight="1" spans="7:14" x14ac:dyDescent="0.25">
      <c r="G876" s="96"/>
      <c r="H876" s="96"/>
      <c r="I876" s="96"/>
      <c r="J876" s="96"/>
      <c r="K876" s="96"/>
      <c r="L876" s="96"/>
      <c r="M876" s="96"/>
      <c r="N876" s="96"/>
    </row>
    <row r="877" ht="16" customHeight="1" spans="7:14" x14ac:dyDescent="0.25">
      <c r="G877" s="96"/>
      <c r="H877" s="96"/>
      <c r="I877" s="96"/>
      <c r="J877" s="96"/>
      <c r="K877" s="96"/>
      <c r="L877" s="96"/>
      <c r="M877" s="96"/>
      <c r="N877" s="96"/>
    </row>
    <row r="878" ht="16" customHeight="1" spans="7:14" x14ac:dyDescent="0.25">
      <c r="G878" s="96"/>
      <c r="H878" s="96"/>
      <c r="I878" s="96"/>
      <c r="J878" s="96"/>
      <c r="K878" s="96"/>
      <c r="L878" s="96"/>
      <c r="M878" s="96"/>
      <c r="N878" s="96"/>
    </row>
    <row r="879" ht="16" customHeight="1" spans="7:14" x14ac:dyDescent="0.25">
      <c r="G879" s="96"/>
      <c r="H879" s="96"/>
      <c r="I879" s="96"/>
      <c r="J879" s="96"/>
      <c r="K879" s="96"/>
      <c r="L879" s="96"/>
      <c r="M879" s="96"/>
      <c r="N879" s="96"/>
    </row>
    <row r="880" ht="16" customHeight="1" spans="7:14" x14ac:dyDescent="0.25">
      <c r="G880" s="96"/>
      <c r="H880" s="96"/>
      <c r="I880" s="96"/>
      <c r="J880" s="96"/>
      <c r="K880" s="96"/>
      <c r="L880" s="96"/>
      <c r="M880" s="96"/>
      <c r="N880" s="96"/>
    </row>
    <row r="881" ht="16" customHeight="1" spans="7:14" x14ac:dyDescent="0.25">
      <c r="G881" s="96"/>
      <c r="H881" s="96"/>
      <c r="I881" s="96"/>
      <c r="J881" s="96"/>
      <c r="K881" s="96"/>
      <c r="L881" s="96"/>
      <c r="M881" s="96"/>
      <c r="N881" s="96"/>
    </row>
    <row r="882" ht="16" customHeight="1" spans="7:14" x14ac:dyDescent="0.25">
      <c r="G882" s="96"/>
      <c r="H882" s="96"/>
      <c r="I882" s="96"/>
      <c r="J882" s="96"/>
      <c r="K882" s="96"/>
      <c r="L882" s="96"/>
      <c r="M882" s="96"/>
      <c r="N882" s="96"/>
    </row>
    <row r="883" ht="16" customHeight="1" spans="7:14" x14ac:dyDescent="0.25">
      <c r="G883" s="96"/>
      <c r="H883" s="96"/>
      <c r="I883" s="96"/>
      <c r="J883" s="96"/>
      <c r="K883" s="96"/>
      <c r="L883" s="96"/>
      <c r="M883" s="96"/>
      <c r="N883" s="96"/>
    </row>
    <row r="884" ht="16" customHeight="1" spans="7:14" x14ac:dyDescent="0.25">
      <c r="G884" s="96"/>
      <c r="H884" s="96"/>
      <c r="I884" s="96"/>
      <c r="J884" s="96"/>
      <c r="K884" s="96"/>
      <c r="L884" s="96"/>
      <c r="M884" s="96"/>
      <c r="N884" s="96"/>
    </row>
    <row r="885" ht="16" customHeight="1" spans="7:14" x14ac:dyDescent="0.25">
      <c r="G885" s="96"/>
      <c r="H885" s="96"/>
      <c r="I885" s="96"/>
      <c r="J885" s="96"/>
      <c r="K885" s="96"/>
      <c r="L885" s="96"/>
      <c r="M885" s="96"/>
      <c r="N885" s="96"/>
    </row>
    <row r="886" ht="16" customHeight="1" spans="7:14" x14ac:dyDescent="0.25">
      <c r="G886" s="96"/>
      <c r="H886" s="96"/>
      <c r="I886" s="96"/>
      <c r="J886" s="96"/>
      <c r="K886" s="96"/>
      <c r="L886" s="96"/>
      <c r="M886" s="96"/>
      <c r="N886" s="96"/>
    </row>
    <row r="887" ht="16" customHeight="1" spans="7:14" x14ac:dyDescent="0.25">
      <c r="G887" s="96"/>
      <c r="H887" s="96"/>
      <c r="I887" s="96"/>
      <c r="J887" s="96"/>
      <c r="K887" s="96"/>
      <c r="L887" s="96"/>
      <c r="M887" s="96"/>
      <c r="N887" s="96"/>
    </row>
    <row r="888" ht="16" customHeight="1" spans="7:14" x14ac:dyDescent="0.25">
      <c r="G888" s="96"/>
      <c r="H888" s="96"/>
      <c r="I888" s="96"/>
      <c r="J888" s="96"/>
      <c r="K888" s="96"/>
      <c r="L888" s="96"/>
      <c r="M888" s="96"/>
      <c r="N888" s="96"/>
    </row>
    <row r="889" ht="16" customHeight="1" spans="7:14" x14ac:dyDescent="0.25">
      <c r="G889" s="96"/>
      <c r="H889" s="96"/>
      <c r="I889" s="96"/>
      <c r="J889" s="96"/>
      <c r="K889" s="96"/>
      <c r="L889" s="96"/>
      <c r="M889" s="96"/>
      <c r="N889" s="96"/>
    </row>
    <row r="890" ht="16" customHeight="1" spans="7:14" x14ac:dyDescent="0.25">
      <c r="G890" s="96"/>
      <c r="H890" s="96"/>
      <c r="I890" s="96"/>
      <c r="J890" s="96"/>
      <c r="K890" s="96"/>
      <c r="L890" s="96"/>
      <c r="M890" s="96"/>
      <c r="N890" s="96"/>
    </row>
    <row r="891" ht="16" customHeight="1" spans="7:14" x14ac:dyDescent="0.25">
      <c r="G891" s="96"/>
      <c r="H891" s="96"/>
      <c r="I891" s="96"/>
      <c r="J891" s="96"/>
      <c r="K891" s="96"/>
      <c r="L891" s="96"/>
      <c r="M891" s="96"/>
      <c r="N891" s="96"/>
    </row>
    <row r="892" ht="16" customHeight="1" spans="7:14" x14ac:dyDescent="0.25">
      <c r="G892" s="96"/>
      <c r="H892" s="96"/>
      <c r="I892" s="96"/>
      <c r="J892" s="96"/>
      <c r="K892" s="96"/>
      <c r="L892" s="96"/>
      <c r="M892" s="96"/>
      <c r="N892" s="96"/>
    </row>
    <row r="893" ht="16" customHeight="1" spans="7:14" x14ac:dyDescent="0.25">
      <c r="G893" s="96"/>
      <c r="H893" s="96"/>
      <c r="I893" s="96"/>
      <c r="J893" s="96"/>
      <c r="K893" s="96"/>
      <c r="L893" s="96"/>
      <c r="M893" s="96"/>
      <c r="N893" s="96"/>
    </row>
    <row r="894" ht="16" customHeight="1" spans="7:14" x14ac:dyDescent="0.25">
      <c r="G894" s="96"/>
      <c r="H894" s="96"/>
      <c r="I894" s="96"/>
      <c r="J894" s="96"/>
      <c r="K894" s="96"/>
      <c r="L894" s="96"/>
      <c r="M894" s="96"/>
      <c r="N894" s="96"/>
    </row>
    <row r="895" ht="16" customHeight="1" spans="7:14" x14ac:dyDescent="0.25">
      <c r="G895" s="96"/>
      <c r="H895" s="96"/>
      <c r="I895" s="96"/>
      <c r="J895" s="96"/>
      <c r="K895" s="96"/>
      <c r="L895" s="96"/>
      <c r="M895" s="96"/>
      <c r="N895" s="96"/>
    </row>
    <row r="896" ht="16" customHeight="1" spans="7:14" x14ac:dyDescent="0.25">
      <c r="G896" s="96"/>
      <c r="H896" s="96"/>
      <c r="I896" s="96"/>
      <c r="J896" s="96"/>
      <c r="K896" s="96"/>
      <c r="L896" s="96"/>
      <c r="M896" s="96"/>
      <c r="N896" s="96"/>
    </row>
    <row r="897" ht="16" customHeight="1" spans="7:14" x14ac:dyDescent="0.25">
      <c r="G897" s="96"/>
      <c r="H897" s="96"/>
      <c r="I897" s="96"/>
      <c r="J897" s="96"/>
      <c r="K897" s="96"/>
      <c r="L897" s="96"/>
      <c r="M897" s="96"/>
      <c r="N897" s="96"/>
    </row>
    <row r="898" ht="16" customHeight="1" spans="7:14" x14ac:dyDescent="0.25">
      <c r="G898" s="96"/>
      <c r="H898" s="96"/>
      <c r="I898" s="96"/>
      <c r="J898" s="96"/>
      <c r="K898" s="96"/>
      <c r="L898" s="96"/>
      <c r="M898" s="96"/>
      <c r="N898" s="96"/>
    </row>
    <row r="899" ht="16" customHeight="1" spans="7:14" x14ac:dyDescent="0.25">
      <c r="G899" s="96"/>
      <c r="H899" s="96"/>
      <c r="I899" s="96"/>
      <c r="J899" s="96"/>
      <c r="K899" s="96"/>
      <c r="L899" s="96"/>
      <c r="M899" s="96"/>
      <c r="N899" s="96"/>
    </row>
    <row r="900" ht="16" customHeight="1" spans="7:14" x14ac:dyDescent="0.25">
      <c r="G900" s="96"/>
      <c r="H900" s="96"/>
      <c r="I900" s="96"/>
      <c r="J900" s="96"/>
      <c r="K900" s="96"/>
      <c r="L900" s="96"/>
      <c r="M900" s="96"/>
      <c r="N900" s="96"/>
    </row>
    <row r="901" ht="16" customHeight="1" spans="7:14" x14ac:dyDescent="0.25">
      <c r="G901" s="96"/>
      <c r="H901" s="96"/>
      <c r="I901" s="96"/>
      <c r="J901" s="96"/>
      <c r="K901" s="96"/>
      <c r="L901" s="96"/>
      <c r="M901" s="96"/>
      <c r="N901" s="96"/>
    </row>
    <row r="902" ht="16" customHeight="1" spans="7:14" x14ac:dyDescent="0.25">
      <c r="G902" s="96"/>
      <c r="H902" s="96"/>
      <c r="I902" s="96"/>
      <c r="J902" s="96"/>
      <c r="K902" s="96"/>
      <c r="L902" s="96"/>
      <c r="M902" s="96"/>
      <c r="N902" s="96"/>
    </row>
    <row r="903" ht="16" customHeight="1" spans="7:14" x14ac:dyDescent="0.25">
      <c r="G903" s="96"/>
      <c r="H903" s="96"/>
      <c r="I903" s="96"/>
      <c r="J903" s="96"/>
      <c r="K903" s="96"/>
      <c r="L903" s="96"/>
      <c r="M903" s="96"/>
      <c r="N903" s="96"/>
    </row>
    <row r="904" ht="16" customHeight="1" spans="7:14" x14ac:dyDescent="0.25">
      <c r="G904" s="96"/>
      <c r="H904" s="96"/>
      <c r="I904" s="96"/>
      <c r="J904" s="96"/>
      <c r="K904" s="96"/>
      <c r="L904" s="96"/>
      <c r="M904" s="96"/>
      <c r="N904" s="96"/>
    </row>
    <row r="905" ht="16" customHeight="1" spans="7:14" x14ac:dyDescent="0.25">
      <c r="G905" s="96"/>
      <c r="H905" s="96"/>
      <c r="I905" s="96"/>
      <c r="J905" s="96"/>
      <c r="K905" s="96"/>
      <c r="L905" s="96"/>
      <c r="M905" s="96"/>
      <c r="N905" s="96"/>
    </row>
    <row r="906" ht="16" customHeight="1" spans="7:14" x14ac:dyDescent="0.25">
      <c r="G906" s="96"/>
      <c r="H906" s="96"/>
      <c r="I906" s="96"/>
      <c r="J906" s="96"/>
      <c r="K906" s="96"/>
      <c r="L906" s="96"/>
      <c r="M906" s="96"/>
      <c r="N906" s="96"/>
    </row>
    <row r="907" ht="16" customHeight="1" spans="7:14" x14ac:dyDescent="0.25">
      <c r="G907" s="96"/>
      <c r="H907" s="96"/>
      <c r="I907" s="96"/>
      <c r="J907" s="96"/>
      <c r="K907" s="96"/>
      <c r="L907" s="96"/>
      <c r="M907" s="96"/>
      <c r="N907" s="96"/>
    </row>
    <row r="908" ht="16" customHeight="1" spans="7:14" x14ac:dyDescent="0.25">
      <c r="G908" s="96"/>
      <c r="H908" s="96"/>
      <c r="I908" s="96"/>
      <c r="J908" s="96"/>
      <c r="K908" s="96"/>
      <c r="L908" s="96"/>
      <c r="M908" s="96"/>
      <c r="N908" s="96"/>
    </row>
    <row r="909" ht="16" customHeight="1" spans="7:14" x14ac:dyDescent="0.25">
      <c r="G909" s="96"/>
      <c r="H909" s="96"/>
      <c r="I909" s="96"/>
      <c r="J909" s="96"/>
      <c r="K909" s="96"/>
      <c r="L909" s="96"/>
      <c r="M909" s="96"/>
      <c r="N909" s="96"/>
    </row>
    <row r="910" ht="16" customHeight="1" spans="7:14" x14ac:dyDescent="0.25">
      <c r="G910" s="96"/>
      <c r="H910" s="96"/>
      <c r="I910" s="96"/>
      <c r="J910" s="96"/>
      <c r="K910" s="96"/>
      <c r="L910" s="96"/>
      <c r="M910" s="96"/>
      <c r="N910" s="96"/>
    </row>
    <row r="911" ht="16" customHeight="1" spans="7:14" x14ac:dyDescent="0.25">
      <c r="G911" s="96"/>
      <c r="H911" s="96"/>
      <c r="I911" s="96"/>
      <c r="J911" s="96"/>
      <c r="K911" s="96"/>
      <c r="L911" s="96"/>
      <c r="M911" s="96"/>
      <c r="N911" s="96"/>
    </row>
    <row r="912" ht="16" customHeight="1" spans="7:14" x14ac:dyDescent="0.25">
      <c r="G912" s="96"/>
      <c r="H912" s="96"/>
      <c r="I912" s="96"/>
      <c r="J912" s="96"/>
      <c r="K912" s="96"/>
      <c r="L912" s="96"/>
      <c r="M912" s="96"/>
      <c r="N912" s="96"/>
    </row>
    <row r="913" ht="16" customHeight="1" spans="7:14" x14ac:dyDescent="0.25">
      <c r="G913" s="96"/>
      <c r="H913" s="96"/>
      <c r="I913" s="96"/>
      <c r="J913" s="96"/>
      <c r="K913" s="96"/>
      <c r="L913" s="96"/>
      <c r="M913" s="96"/>
      <c r="N913" s="96"/>
    </row>
    <row r="914" ht="16" customHeight="1" spans="7:14" x14ac:dyDescent="0.25">
      <c r="G914" s="96"/>
      <c r="H914" s="96"/>
      <c r="I914" s="96"/>
      <c r="J914" s="96"/>
      <c r="K914" s="96"/>
      <c r="L914" s="96"/>
      <c r="M914" s="96"/>
      <c r="N914" s="96"/>
    </row>
    <row r="915" ht="16" customHeight="1" spans="7:14" x14ac:dyDescent="0.25">
      <c r="G915" s="96"/>
      <c r="H915" s="96"/>
      <c r="I915" s="96"/>
      <c r="J915" s="96"/>
      <c r="K915" s="96"/>
      <c r="L915" s="96"/>
      <c r="M915" s="96"/>
      <c r="N915" s="96"/>
    </row>
    <row r="916" ht="16" customHeight="1" spans="7:14" x14ac:dyDescent="0.25">
      <c r="G916" s="96"/>
      <c r="H916" s="96"/>
      <c r="I916" s="96"/>
      <c r="J916" s="96"/>
      <c r="K916" s="96"/>
      <c r="L916" s="96"/>
      <c r="M916" s="96"/>
      <c r="N916" s="96"/>
    </row>
    <row r="917" ht="16" customHeight="1" spans="7:14" x14ac:dyDescent="0.25">
      <c r="G917" s="96"/>
      <c r="H917" s="96"/>
      <c r="I917" s="96"/>
      <c r="J917" s="96"/>
      <c r="K917" s="96"/>
      <c r="L917" s="96"/>
      <c r="M917" s="96"/>
      <c r="N917" s="96"/>
    </row>
    <row r="918" ht="16" customHeight="1" spans="7:14" x14ac:dyDescent="0.25">
      <c r="G918" s="96"/>
      <c r="H918" s="96"/>
      <c r="I918" s="96"/>
      <c r="J918" s="96"/>
      <c r="K918" s="96"/>
      <c r="L918" s="96"/>
      <c r="M918" s="96"/>
      <c r="N918" s="96"/>
    </row>
    <row r="919" ht="16" customHeight="1" spans="7:14" x14ac:dyDescent="0.25">
      <c r="G919" s="96"/>
      <c r="H919" s="96"/>
      <c r="I919" s="96"/>
      <c r="J919" s="96"/>
      <c r="K919" s="96"/>
      <c r="L919" s="96"/>
      <c r="M919" s="96"/>
      <c r="N919" s="96"/>
    </row>
    <row r="920" ht="16" customHeight="1" spans="7:14" x14ac:dyDescent="0.25">
      <c r="G920" s="96"/>
      <c r="H920" s="96"/>
      <c r="I920" s="96"/>
      <c r="J920" s="96"/>
      <c r="K920" s="96"/>
      <c r="L920" s="96"/>
      <c r="M920" s="96"/>
      <c r="N920" s="96"/>
    </row>
    <row r="921" ht="16" customHeight="1" spans="7:14" x14ac:dyDescent="0.25">
      <c r="G921" s="96"/>
      <c r="H921" s="96"/>
      <c r="I921" s="96"/>
      <c r="J921" s="96"/>
      <c r="K921" s="96"/>
      <c r="L921" s="96"/>
      <c r="M921" s="96"/>
      <c r="N921" s="96"/>
    </row>
    <row r="922" ht="16" customHeight="1" spans="7:14" x14ac:dyDescent="0.25">
      <c r="G922" s="96"/>
      <c r="H922" s="96"/>
      <c r="I922" s="96"/>
      <c r="J922" s="96"/>
      <c r="K922" s="96"/>
      <c r="L922" s="96"/>
      <c r="M922" s="96"/>
      <c r="N922" s="96"/>
    </row>
    <row r="923" ht="16" customHeight="1" spans="7:14" x14ac:dyDescent="0.25">
      <c r="G923" s="96"/>
      <c r="H923" s="96"/>
      <c r="I923" s="96"/>
      <c r="J923" s="96"/>
      <c r="K923" s="96"/>
      <c r="L923" s="96"/>
      <c r="M923" s="96"/>
      <c r="N923" s="96"/>
    </row>
    <row r="924" ht="16" customHeight="1" spans="7:14" x14ac:dyDescent="0.25">
      <c r="G924" s="96"/>
      <c r="H924" s="96"/>
      <c r="I924" s="96"/>
      <c r="J924" s="96"/>
      <c r="K924" s="96"/>
      <c r="L924" s="96"/>
      <c r="M924" s="96"/>
      <c r="N924" s="96"/>
    </row>
  </sheetData>
  <sheetProtection sheet="1" objects="1" scenarios="1"/>
  <mergeCells count="21">
    <mergeCell ref="A1:N1"/>
    <mergeCell ref="A2:N2"/>
    <mergeCell ref="A3:B3"/>
    <mergeCell ref="C3:H3"/>
    <mergeCell ref="J3:K4"/>
    <mergeCell ref="M3:N4"/>
    <mergeCell ref="A4:B4"/>
    <mergeCell ref="C4:H4"/>
    <mergeCell ref="I3:I4"/>
    <mergeCell ref="L3:L4"/>
    <mergeCell ref="A5:B5"/>
    <mergeCell ref="C5:H5"/>
    <mergeCell ref="J5:K5"/>
    <mergeCell ref="L5:N5"/>
    <mergeCell ref="A6:B6"/>
    <mergeCell ref="C6:H6"/>
    <mergeCell ref="J6:K6"/>
    <mergeCell ref="M6:N6"/>
    <mergeCell ref="A7:B7"/>
    <mergeCell ref="C7:H7"/>
    <mergeCell ref="J7:K7"/>
  </mergeCells>
  <conditionalFormatting sqref="B9:N509">
    <cfRule type="expression" dxfId="0" priority="1">
      <formula>--(INDIRECT(ADDRESS(ROW(),15)))=1</formula>
    </cfRule>
  </conditionalFormatting>
  <conditionalFormatting sqref="B9:N509">
    <cfRule type="expression" dxfId="1" priority="2">
      <formula>--(INDIRECT(ADDRESS(ROW(),15)))=0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00" zoomScaleNormal="100">
      <pane ySplit="5" topLeftCell="A26" activePane="bottomLeft" state="frozen"/>
      <selection pane="bottomLeft" activeCell="C31" sqref="C31"/>
    </sheetView>
  </sheetViews>
  <sheetFormatPr defaultRowHeight="16" outlineLevelRow="0" outlineLevelCol="0" x14ac:dyDescent="0.2" defaultColWidth="8.83203125" customHeight="1"/>
  <cols>
    <col min="1" max="1" width="8" customWidth="1"/>
    <col min="2" max="2" width="20.83203125" customWidth="1"/>
    <col min="3" max="3" width="85.5" customWidth="1"/>
  </cols>
  <sheetData>
    <row r="1" spans="1:3" x14ac:dyDescent="0.25">
      <c r="A1" s="233"/>
      <c r="B1" s="233"/>
      <c r="C1" s="233"/>
    </row>
    <row r="2" spans="1:3" x14ac:dyDescent="0.25">
      <c r="A2" s="235" t="s">
        <v>2438</v>
      </c>
      <c r="B2" s="235"/>
      <c r="C2" s="235"/>
    </row>
    <row r="3" ht="27" customHeight="1" spans="1:3" x14ac:dyDescent="0.25">
      <c r="A3" s="236" t="s">
        <v>2439</v>
      </c>
      <c r="B3" s="236"/>
      <c r="C3" s="236"/>
    </row>
    <row r="4" ht="27" customHeight="1" spans="1:3" x14ac:dyDescent="0.25">
      <c r="A4" s="237"/>
      <c r="B4" s="237"/>
      <c r="C4" s="237"/>
    </row>
    <row r="5" ht="15" customHeight="1" spans="1:3" x14ac:dyDescent="0.25">
      <c r="A5" s="238" t="s">
        <v>2231</v>
      </c>
      <c r="B5" s="238" t="s">
        <v>2232</v>
      </c>
      <c r="C5" s="238" t="s">
        <v>2233</v>
      </c>
    </row>
    <row r="6" ht="15" customHeight="1" spans="1:3" x14ac:dyDescent="0.25">
      <c r="A6" s="353" t="s">
        <v>2368</v>
      </c>
      <c r="B6" s="354"/>
      <c r="C6" s="355"/>
    </row>
    <row r="7" ht="42" customHeight="1" spans="1:3" x14ac:dyDescent="0.25">
      <c r="A7" s="239">
        <v>1</v>
      </c>
      <c r="B7" s="240" t="s">
        <v>2440</v>
      </c>
      <c r="C7" s="248" t="s">
        <v>2441</v>
      </c>
    </row>
    <row r="8" ht="42" customHeight="1" spans="1:3" x14ac:dyDescent="0.25">
      <c r="A8" s="239">
        <v>2</v>
      </c>
      <c r="B8" s="240" t="s">
        <v>2442</v>
      </c>
      <c r="C8" s="248" t="s">
        <v>2443</v>
      </c>
    </row>
    <row r="9" ht="84" customHeight="1" spans="1:3" x14ac:dyDescent="0.25">
      <c r="A9" s="239">
        <v>3</v>
      </c>
      <c r="B9" s="240" t="s">
        <v>2373</v>
      </c>
      <c r="C9" s="240" t="s">
        <v>2444</v>
      </c>
    </row>
    <row r="10" ht="42" customHeight="1" spans="1:3" x14ac:dyDescent="0.25">
      <c r="A10" s="239">
        <v>4</v>
      </c>
      <c r="B10" s="240" t="s">
        <v>2369</v>
      </c>
      <c r="C10" s="241" t="s">
        <v>2445</v>
      </c>
    </row>
    <row r="11" ht="56" customHeight="1" spans="1:3" x14ac:dyDescent="0.25">
      <c r="A11" s="239">
        <v>5</v>
      </c>
      <c r="B11" s="241" t="s">
        <v>2446</v>
      </c>
      <c r="C11" s="240" t="s">
        <v>2447</v>
      </c>
    </row>
    <row r="12" ht="70" customHeight="1" spans="1:3" x14ac:dyDescent="0.25">
      <c r="A12" s="239">
        <v>6</v>
      </c>
      <c r="B12" s="240" t="s">
        <v>2240</v>
      </c>
      <c r="C12" s="240" t="s">
        <v>2241</v>
      </c>
    </row>
    <row r="13" spans="1:3" x14ac:dyDescent="0.25">
      <c r="A13" s="239">
        <v>7</v>
      </c>
      <c r="B13" s="240" t="s">
        <v>2448</v>
      </c>
      <c r="C13" s="240" t="s">
        <v>2449</v>
      </c>
    </row>
    <row r="14" spans="1:3" x14ac:dyDescent="0.25">
      <c r="A14" s="239">
        <v>8</v>
      </c>
      <c r="B14" s="240" t="s">
        <v>2450</v>
      </c>
      <c r="C14" s="240" t="s">
        <v>2451</v>
      </c>
    </row>
    <row r="15" spans="1:3" x14ac:dyDescent="0.25">
      <c r="A15" s="239">
        <v>9</v>
      </c>
      <c r="B15" s="240" t="s">
        <v>2452</v>
      </c>
      <c r="C15" s="240" t="s">
        <v>2453</v>
      </c>
    </row>
    <row r="16" spans="1:3" x14ac:dyDescent="0.25">
      <c r="A16" s="239">
        <v>10</v>
      </c>
      <c r="B16" s="240" t="s">
        <v>2454</v>
      </c>
      <c r="C16" s="240" t="s">
        <v>2455</v>
      </c>
    </row>
    <row r="17" spans="1:3" x14ac:dyDescent="0.25">
      <c r="A17" s="239">
        <v>11</v>
      </c>
      <c r="B17" s="240" t="s">
        <v>2456</v>
      </c>
      <c r="C17" s="240" t="s">
        <v>2457</v>
      </c>
    </row>
    <row r="18" ht="15" customHeight="1" spans="1:3" x14ac:dyDescent="0.25">
      <c r="A18" s="353" t="s">
        <v>2389</v>
      </c>
      <c r="B18" s="354"/>
      <c r="C18" s="354"/>
    </row>
    <row r="19" ht="56" customHeight="1" spans="1:3" x14ac:dyDescent="0.25">
      <c r="A19" s="239">
        <v>1</v>
      </c>
      <c r="B19" s="240" t="s">
        <v>234</v>
      </c>
      <c r="C19" s="240" t="s">
        <v>2458</v>
      </c>
    </row>
    <row r="20" ht="28" customHeight="1" spans="1:3" x14ac:dyDescent="0.25">
      <c r="A20" s="239">
        <v>2</v>
      </c>
      <c r="B20" s="240" t="s">
        <v>238</v>
      </c>
      <c r="C20" s="241" t="s">
        <v>2311</v>
      </c>
    </row>
    <row r="21" ht="126" customHeight="1" spans="1:3" x14ac:dyDescent="0.25">
      <c r="A21" s="239">
        <v>3</v>
      </c>
      <c r="B21" s="240" t="s">
        <v>2404</v>
      </c>
      <c r="C21" s="240" t="s">
        <v>2459</v>
      </c>
    </row>
    <row r="22" ht="140" customHeight="1" spans="1:3" x14ac:dyDescent="0.25">
      <c r="A22" s="239">
        <v>4</v>
      </c>
      <c r="B22" s="240" t="s">
        <v>2406</v>
      </c>
      <c r="C22" s="241" t="s">
        <v>2407</v>
      </c>
    </row>
    <row r="23" ht="154" customHeight="1" spans="1:3" x14ac:dyDescent="0.25">
      <c r="A23" s="239">
        <v>5</v>
      </c>
      <c r="B23" s="241" t="s">
        <v>2408</v>
      </c>
      <c r="C23" s="241" t="s">
        <v>2460</v>
      </c>
    </row>
    <row r="24" ht="28" customHeight="1" spans="1:3" x14ac:dyDescent="0.25">
      <c r="A24" s="239">
        <v>6</v>
      </c>
      <c r="B24" s="240" t="s">
        <v>2461</v>
      </c>
      <c r="C24" s="240" t="s">
        <v>2462</v>
      </c>
    </row>
    <row r="25" ht="28" customHeight="1" spans="1:3" x14ac:dyDescent="0.25">
      <c r="A25" s="239">
        <v>7</v>
      </c>
      <c r="B25" s="240" t="s">
        <v>2463</v>
      </c>
      <c r="C25" s="240" t="s">
        <v>2464</v>
      </c>
    </row>
    <row r="26" ht="70" customHeight="1" spans="1:3" x14ac:dyDescent="0.25">
      <c r="A26" s="239">
        <v>8</v>
      </c>
      <c r="B26" s="240" t="s">
        <v>2465</v>
      </c>
      <c r="C26" s="240" t="s">
        <v>2466</v>
      </c>
    </row>
    <row r="27" ht="84" customHeight="1" spans="1:3" x14ac:dyDescent="0.25">
      <c r="A27" s="239">
        <v>9</v>
      </c>
      <c r="B27" s="240" t="s">
        <v>2467</v>
      </c>
      <c r="C27" s="240" t="s">
        <v>2468</v>
      </c>
    </row>
    <row r="28" ht="84" customHeight="1" spans="1:3" x14ac:dyDescent="0.25">
      <c r="A28" s="239">
        <v>10</v>
      </c>
      <c r="B28" s="240" t="s">
        <v>2469</v>
      </c>
      <c r="C28" s="240" t="s">
        <v>2470</v>
      </c>
    </row>
    <row r="29" ht="42" customHeight="1" spans="1:3" x14ac:dyDescent="0.25">
      <c r="A29" s="239">
        <v>11</v>
      </c>
      <c r="B29" s="240" t="s">
        <v>2471</v>
      </c>
      <c r="C29" s="240" t="s">
        <v>2472</v>
      </c>
    </row>
    <row r="30" ht="196" customHeight="1" spans="1:3" x14ac:dyDescent="0.25">
      <c r="A30" s="239">
        <v>12</v>
      </c>
      <c r="B30" s="240" t="s">
        <v>2473</v>
      </c>
      <c r="C30" s="240" t="s">
        <v>2474</v>
      </c>
    </row>
    <row r="31" ht="126" customHeight="1" spans="1:3" x14ac:dyDescent="0.25">
      <c r="A31" s="239">
        <v>13</v>
      </c>
      <c r="B31" s="240" t="s">
        <v>244</v>
      </c>
      <c r="C31" s="240" t="s">
        <v>2475</v>
      </c>
    </row>
    <row r="32" spans="1:3" x14ac:dyDescent="0.25">
      <c r="A32" s="233"/>
      <c r="B32" s="234"/>
      <c r="C32" s="234"/>
    </row>
  </sheetData>
  <mergeCells count="5">
    <mergeCell ref="A1:C1"/>
    <mergeCell ref="A2:C2"/>
    <mergeCell ref="A3:C4"/>
    <mergeCell ref="A6:C6"/>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zoomScale="100" zoomScaleNormal="100">
      <selection activeCell="B4" sqref="B4"/>
    </sheetView>
  </sheetViews>
  <sheetFormatPr defaultRowHeight="16" outlineLevelRow="0" outlineLevelCol="0" x14ac:dyDescent="0.2" defaultColWidth="8.83203125" customHeight="1"/>
  <cols>
    <col min="1" max="1" width="4.83203125" customWidth="1"/>
    <col min="2" max="2" width="19.83203125" customWidth="1"/>
    <col min="3" max="3" width="20.1640625" customWidth="1"/>
    <col min="4" max="4" width="27.5" customWidth="1"/>
    <col min="5" max="5" width="18.5" customWidth="1"/>
    <col min="6" max="6" width="13.5" customWidth="1"/>
    <col min="7" max="7" width="22.1640625" customWidth="1"/>
    <col min="8" max="8" width="22.83203125" customWidth="1"/>
    <col min="9" max="9" width="17.5" customWidth="1"/>
    <col min="10" max="10" width="17" customWidth="1"/>
    <col min="11" max="14" width="9.1640625" customWidth="1"/>
  </cols>
  <sheetData>
    <row r="1" spans="1:14" x14ac:dyDescent="0.25">
      <c r="A1" s="407"/>
      <c r="B1" s="407"/>
      <c r="C1" s="407"/>
      <c r="D1" s="407"/>
      <c r="E1" s="407"/>
      <c r="F1" s="407"/>
      <c r="G1" s="407"/>
      <c r="H1" s="407"/>
      <c r="I1" s="407"/>
      <c r="J1" s="407"/>
      <c r="K1" s="407"/>
      <c r="L1" s="407"/>
      <c r="M1" s="407"/>
      <c r="N1" s="407"/>
    </row>
    <row r="2" ht="17" customHeight="1" spans="1:14" x14ac:dyDescent="0.25">
      <c r="A2" s="256"/>
      <c r="B2" s="259" t="s">
        <v>2476</v>
      </c>
      <c r="C2" s="259"/>
      <c r="D2" s="260"/>
      <c r="E2" s="260"/>
      <c r="F2" s="260"/>
      <c r="G2" s="260"/>
      <c r="H2" s="260"/>
      <c r="I2" s="260"/>
      <c r="J2" s="260"/>
      <c r="K2" s="256"/>
      <c r="L2" s="256"/>
      <c r="M2" s="256"/>
      <c r="N2" s="256"/>
    </row>
    <row r="3" spans="1:14" x14ac:dyDescent="0.25">
      <c r="A3" s="256"/>
      <c r="B3" s="408" t="s">
        <v>2477</v>
      </c>
      <c r="C3" s="409"/>
      <c r="D3" s="408" t="s">
        <v>2478</v>
      </c>
      <c r="E3" s="409"/>
      <c r="F3" s="410" t="s">
        <v>2479</v>
      </c>
      <c r="G3" s="409"/>
      <c r="H3" s="410" t="s">
        <v>2480</v>
      </c>
      <c r="I3" s="410"/>
      <c r="J3" s="409"/>
      <c r="K3" s="256"/>
      <c r="L3" s="256"/>
      <c r="M3" s="256"/>
      <c r="N3" s="256"/>
    </row>
    <row r="4" ht="16" customHeight="1" spans="1:14" x14ac:dyDescent="0.25">
      <c r="A4" s="256"/>
      <c r="B4" s="270">
        <f>IF(SP!C5="","",SP!C5)</f>
      </c>
      <c r="C4" s="411"/>
      <c r="D4" s="412">
        <f>IF(SP!F7="Please Select","",SP!F7)</f>
      </c>
      <c r="E4" s="413"/>
      <c r="F4" s="414">
        <f>IF(SP!C7="","",SP!C7)</f>
      </c>
      <c r="G4" s="415"/>
      <c r="H4" s="416">
        <f>IF(SP!C11="","",SP!C11)</f>
      </c>
      <c r="I4" s="417"/>
      <c r="J4" s="418"/>
      <c r="K4" s="256"/>
      <c r="L4" s="256"/>
      <c r="M4" s="256"/>
      <c r="N4" s="256"/>
    </row>
    <row r="5" ht="21" customHeight="1" spans="1:14" x14ac:dyDescent="0.25">
      <c r="A5" s="281"/>
      <c r="B5" s="419"/>
      <c r="C5" s="420"/>
      <c r="D5" s="421"/>
      <c r="E5" s="422"/>
      <c r="F5" s="423"/>
      <c r="G5" s="424"/>
      <c r="H5" s="425"/>
      <c r="I5" s="417"/>
      <c r="J5" s="418"/>
      <c r="K5" s="256"/>
      <c r="L5" s="256"/>
      <c r="M5" s="256"/>
      <c r="N5" s="256"/>
    </row>
    <row r="6" ht="21" customHeight="1" hidden="1" spans="1:14" x14ac:dyDescent="0.25">
      <c r="A6" s="281"/>
      <c r="B6" s="426"/>
      <c r="C6" s="427"/>
      <c r="D6" s="281"/>
      <c r="E6" s="281"/>
      <c r="F6" s="281"/>
      <c r="G6" s="281"/>
      <c r="H6" s="281"/>
      <c r="I6" s="281"/>
      <c r="J6" s="428"/>
      <c r="K6" s="256"/>
      <c r="L6" s="256"/>
      <c r="M6" s="256"/>
      <c r="N6" s="256"/>
    </row>
    <row r="7" ht="25" customHeight="1" spans="1:14" x14ac:dyDescent="0.25">
      <c r="A7" s="281"/>
      <c r="B7" s="408" t="s">
        <v>2481</v>
      </c>
      <c r="C7" s="410"/>
      <c r="D7" s="429"/>
      <c r="E7" s="430" t="s">
        <v>2482</v>
      </c>
      <c r="F7" s="431"/>
      <c r="G7" s="432" t="s">
        <v>2483</v>
      </c>
      <c r="H7" s="433"/>
      <c r="I7" s="430" t="s">
        <v>2484</v>
      </c>
      <c r="J7" s="434"/>
      <c r="K7" s="256"/>
      <c r="L7" s="256"/>
      <c r="M7" s="256"/>
      <c r="N7" s="256"/>
    </row>
    <row r="8" ht="20" customHeight="1" spans="1:14" x14ac:dyDescent="0.25">
      <c r="A8" s="281"/>
      <c r="B8" s="295">
        <f>IF(SP!D19="","",SP!D19)</f>
      </c>
      <c r="C8" s="296"/>
      <c r="D8" s="435"/>
      <c r="E8" s="295"/>
      <c r="F8" s="436"/>
      <c r="G8" s="437" t="s">
        <v>2485</v>
      </c>
      <c r="H8" s="438" t="s">
        <v>2251</v>
      </c>
      <c r="I8" s="439"/>
      <c r="J8" s="440"/>
      <c r="K8" s="256"/>
      <c r="L8" s="256"/>
      <c r="M8" s="256"/>
      <c r="N8" s="256"/>
    </row>
    <row r="9" ht="21" customHeight="1" spans="1:14" x14ac:dyDescent="0.25">
      <c r="A9" s="281"/>
      <c r="B9" s="308"/>
      <c r="C9" s="309"/>
      <c r="D9" s="309"/>
      <c r="E9" s="441"/>
      <c r="F9" s="442"/>
      <c r="G9" s="443" t="s">
        <v>2486</v>
      </c>
      <c r="H9" s="444" t="s">
        <v>2486</v>
      </c>
      <c r="I9" s="445"/>
      <c r="J9" s="446"/>
      <c r="K9" s="256"/>
      <c r="L9" s="256"/>
      <c r="M9" s="256"/>
      <c r="N9" s="256"/>
    </row>
    <row r="10" ht="21" customHeight="1" spans="1:10" x14ac:dyDescent="0.25">
      <c r="A10" s="447"/>
      <c r="B10" s="448"/>
      <c r="C10" s="448"/>
      <c r="D10" s="449"/>
      <c r="E10" s="450"/>
      <c r="F10" s="450"/>
      <c r="G10" s="451"/>
      <c r="H10" s="451"/>
      <c r="I10" s="452"/>
      <c r="J10" s="452"/>
    </row>
    <row r="11" ht="20" customHeight="1" spans="1:14" x14ac:dyDescent="0.25">
      <c r="A11" s="281"/>
      <c r="B11" s="453" t="s">
        <v>2487</v>
      </c>
      <c r="C11" s="454"/>
      <c r="D11" s="454"/>
      <c r="E11" s="454"/>
      <c r="F11" s="454"/>
      <c r="G11" s="454"/>
      <c r="H11" s="454"/>
      <c r="I11" s="454"/>
      <c r="J11" s="455"/>
      <c r="K11" s="256"/>
      <c r="L11" s="256"/>
      <c r="M11" s="256"/>
      <c r="N11" s="256"/>
    </row>
    <row r="12" ht="165" customHeight="1" spans="1:14" x14ac:dyDescent="0.25">
      <c r="A12" s="345"/>
      <c r="B12" s="456"/>
      <c r="C12" s="457"/>
      <c r="D12" s="457"/>
      <c r="E12" s="457"/>
      <c r="F12" s="457"/>
      <c r="G12" s="457"/>
      <c r="H12" s="457"/>
      <c r="I12" s="457"/>
      <c r="J12" s="458"/>
      <c r="K12" s="256"/>
      <c r="L12" s="256"/>
      <c r="M12" s="256"/>
      <c r="N12" s="256"/>
    </row>
    <row r="13" ht="20" customHeight="1" spans="1:14" x14ac:dyDescent="0.25">
      <c r="A13" s="345"/>
      <c r="B13" s="459"/>
      <c r="C13" s="459"/>
      <c r="D13" s="459"/>
      <c r="E13" s="459"/>
      <c r="F13" s="459"/>
      <c r="G13" s="459"/>
      <c r="H13" s="459"/>
      <c r="I13" s="459"/>
      <c r="J13" s="459"/>
      <c r="K13" s="256"/>
      <c r="L13" s="256"/>
      <c r="M13" s="256"/>
      <c r="N13" s="256"/>
    </row>
    <row r="14" spans="1:14" x14ac:dyDescent="0.25">
      <c r="A14" s="256"/>
      <c r="B14" s="256"/>
      <c r="C14" s="256"/>
      <c r="D14" s="256"/>
      <c r="E14" s="256"/>
      <c r="F14" s="256"/>
      <c r="G14" s="256"/>
      <c r="H14" s="256"/>
      <c r="I14" s="256"/>
      <c r="J14" s="256"/>
      <c r="K14" s="256"/>
      <c r="L14" s="256"/>
      <c r="M14" s="256"/>
      <c r="N14" s="256"/>
    </row>
    <row r="15" spans="1:14" x14ac:dyDescent="0.25">
      <c r="A15" s="256"/>
      <c r="B15" s="256"/>
      <c r="C15" s="256"/>
      <c r="D15" s="256"/>
      <c r="E15" s="256"/>
      <c r="F15" s="256"/>
      <c r="G15" s="256"/>
      <c r="H15" s="256"/>
      <c r="I15" s="256"/>
      <c r="J15" s="256"/>
      <c r="K15" s="256"/>
      <c r="L15" s="256"/>
      <c r="M15" s="256"/>
      <c r="N15" s="256"/>
    </row>
  </sheetData>
  <sheetProtection sheet="1" objects="1" scenarios="1"/>
  <mergeCells count="16">
    <mergeCell ref="A1:N1"/>
    <mergeCell ref="B2:J2"/>
    <mergeCell ref="B4:C5"/>
    <mergeCell ref="D4:E5"/>
    <mergeCell ref="F4:G5"/>
    <mergeCell ref="H4:J5"/>
    <mergeCell ref="B7:D7"/>
    <mergeCell ref="E7:F7"/>
    <mergeCell ref="G7:H7"/>
    <mergeCell ref="I7:J7"/>
    <mergeCell ref="B8:D9"/>
    <mergeCell ref="E8:F9"/>
    <mergeCell ref="I8:J9"/>
    <mergeCell ref="B10:D10"/>
    <mergeCell ref="G10:H10"/>
    <mergeCell ref="B11:J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zoomScale="100" zoomScaleNormal="100">
      <selection activeCell="C14" sqref="C14"/>
    </sheetView>
  </sheetViews>
  <sheetFormatPr defaultRowHeight="16" outlineLevelRow="0" outlineLevelCol="0" x14ac:dyDescent="0.2" defaultColWidth="8.83203125" customHeight="1"/>
  <cols>
    <col min="1" max="1" width="6.5" customWidth="1"/>
    <col min="2" max="2" width="21.5" customWidth="1"/>
    <col min="3" max="3" width="78.5" customWidth="1"/>
  </cols>
  <sheetData>
    <row r="2" ht="15" customHeight="1" spans="1:3" x14ac:dyDescent="0.25">
      <c r="A2" s="460" t="s">
        <v>2488</v>
      </c>
      <c r="B2" s="460"/>
      <c r="C2" s="460"/>
    </row>
    <row r="3" ht="15" customHeight="1" spans="1:3" x14ac:dyDescent="0.25">
      <c r="A3" s="461" t="s">
        <v>2489</v>
      </c>
      <c r="B3" s="461"/>
      <c r="C3" s="461"/>
    </row>
    <row r="4" ht="15" customHeight="1" spans="1:3" x14ac:dyDescent="0.25">
      <c r="A4" s="462"/>
      <c r="B4" s="462"/>
      <c r="C4" s="462"/>
    </row>
    <row r="5" ht="15" customHeight="1" spans="1:3" x14ac:dyDescent="0.25">
      <c r="A5" s="238" t="s">
        <v>2231</v>
      </c>
      <c r="B5" s="238" t="s">
        <v>2232</v>
      </c>
      <c r="C5" s="238" t="s">
        <v>2490</v>
      </c>
    </row>
    <row r="6" ht="15" customHeight="1" spans="1:3" x14ac:dyDescent="0.25">
      <c r="A6" s="238" t="s">
        <v>2491</v>
      </c>
      <c r="B6" s="238"/>
      <c r="C6" s="238"/>
    </row>
    <row r="7" ht="42" customHeight="1" spans="1:3" x14ac:dyDescent="0.25">
      <c r="A7" s="463">
        <v>1</v>
      </c>
      <c r="B7" s="240" t="s">
        <v>2492</v>
      </c>
      <c r="C7" s="241" t="s">
        <v>2445</v>
      </c>
    </row>
    <row r="8" ht="84" customHeight="1" spans="1:3" x14ac:dyDescent="0.25">
      <c r="A8" s="463">
        <v>2</v>
      </c>
      <c r="B8" s="240" t="s">
        <v>2373</v>
      </c>
      <c r="C8" s="240" t="s">
        <v>2493</v>
      </c>
    </row>
    <row r="9" ht="56" customHeight="1" spans="1:3" x14ac:dyDescent="0.25">
      <c r="A9" s="463">
        <v>3</v>
      </c>
      <c r="B9" s="240" t="s">
        <v>2375</v>
      </c>
      <c r="C9" s="241" t="s">
        <v>2494</v>
      </c>
    </row>
    <row r="10" ht="56" customHeight="1" spans="1:3" x14ac:dyDescent="0.25">
      <c r="A10" s="463">
        <v>4</v>
      </c>
      <c r="B10" s="240" t="s">
        <v>2240</v>
      </c>
      <c r="C10" s="240" t="s">
        <v>2377</v>
      </c>
    </row>
    <row r="11" ht="15" customHeight="1" spans="1:3" x14ac:dyDescent="0.25">
      <c r="A11" s="463">
        <v>5</v>
      </c>
      <c r="B11" s="240" t="s">
        <v>2495</v>
      </c>
      <c r="C11" s="240" t="s">
        <v>2379</v>
      </c>
    </row>
    <row r="12" ht="112" customHeight="1" spans="1:3" x14ac:dyDescent="0.25">
      <c r="A12" s="463">
        <v>6</v>
      </c>
      <c r="B12" s="240" t="s">
        <v>2496</v>
      </c>
      <c r="C12" s="240" t="s">
        <v>2497</v>
      </c>
    </row>
    <row r="13" ht="84" customHeight="1" spans="1:3" x14ac:dyDescent="0.25">
      <c r="A13" s="463">
        <v>7</v>
      </c>
      <c r="B13" s="240" t="s">
        <v>2498</v>
      </c>
      <c r="C13" s="248" t="s">
        <v>2499</v>
      </c>
    </row>
    <row r="14" ht="70" customHeight="1" spans="1:3" x14ac:dyDescent="0.25">
      <c r="A14" s="463">
        <v>8</v>
      </c>
      <c r="B14" s="240" t="s">
        <v>2500</v>
      </c>
      <c r="C14" s="240" t="s">
        <v>2501</v>
      </c>
    </row>
    <row r="15" ht="15" customHeight="1" spans="1:3" x14ac:dyDescent="0.25">
      <c r="A15" s="464" t="s">
        <v>2502</v>
      </c>
      <c r="B15" s="354"/>
      <c r="C15" s="355"/>
    </row>
    <row r="16" ht="144" customHeight="1" spans="1:3" x14ac:dyDescent="0.25">
      <c r="A16" s="463">
        <v>9</v>
      </c>
      <c r="B16" s="240" t="s">
        <v>2503</v>
      </c>
      <c r="C16" s="240" t="s">
        <v>2504</v>
      </c>
    </row>
  </sheetData>
  <mergeCells count="4">
    <mergeCell ref="A2:C2"/>
    <mergeCell ref="A3:C4"/>
    <mergeCell ref="A6:C6"/>
    <mergeCell ref="A15:C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4" sqref="D4"/>
    </sheetView>
  </sheetViews>
  <sheetFormatPr defaultRowHeight="16" outlineLevelRow="0" outlineLevelCol="0" x14ac:dyDescent="0.2" defaultColWidth="8.83203125" customHeight="1"/>
  <cols>
    <col min="1" max="1" width="11.5" customWidth="1"/>
    <col min="2" max="2" width="14.5" customWidth="1"/>
    <col min="3" max="3" width="17.5" customWidth="1"/>
    <col min="4" max="4" width="76" customWidth="1"/>
  </cols>
  <sheetData>
    <row r="1" ht="17" customHeight="1" spans="1:4" x14ac:dyDescent="0.25">
      <c r="A1" s="465" t="s">
        <v>2505</v>
      </c>
      <c r="B1" s="466" t="s">
        <v>2506</v>
      </c>
      <c r="C1" s="466" t="s">
        <v>2507</v>
      </c>
      <c r="D1" s="467" t="s">
        <v>2508</v>
      </c>
    </row>
    <row r="2" ht="51" customHeight="1" spans="1:4" x14ac:dyDescent="0.25">
      <c r="A2" s="468">
        <v>41919</v>
      </c>
      <c r="B2" s="469">
        <v>1</v>
      </c>
      <c r="C2" s="470" t="s">
        <v>2509</v>
      </c>
      <c r="D2" s="471" t="s">
        <v>2510</v>
      </c>
    </row>
    <row r="3" ht="84" customHeight="1" spans="1:4" x14ac:dyDescent="0.25">
      <c r="A3" s="472">
        <v>41919</v>
      </c>
      <c r="B3" s="473">
        <v>1</v>
      </c>
      <c r="C3" s="474" t="s">
        <v>2511</v>
      </c>
      <c r="D3" s="475" t="s">
        <v>2512</v>
      </c>
    </row>
    <row r="4" ht="51" customHeight="1" spans="1:4" x14ac:dyDescent="0.25">
      <c r="A4" s="476">
        <v>42279</v>
      </c>
      <c r="B4" s="477">
        <v>2</v>
      </c>
      <c r="C4" s="478" t="s">
        <v>2509</v>
      </c>
      <c r="D4" s="479" t="s">
        <v>2513</v>
      </c>
    </row>
    <row r="5" ht="51" customHeight="1" spans="1:4" x14ac:dyDescent="0.25">
      <c r="A5" s="476">
        <v>42494</v>
      </c>
      <c r="B5" s="477">
        <v>2</v>
      </c>
      <c r="C5" s="478" t="s">
        <v>2509</v>
      </c>
      <c r="D5" s="479" t="s">
        <v>2514</v>
      </c>
    </row>
    <row r="6" ht="51" customHeight="1" spans="1:4" x14ac:dyDescent="0.25">
      <c r="A6" s="476">
        <v>42537</v>
      </c>
      <c r="B6" s="477">
        <v>2</v>
      </c>
      <c r="C6" s="478" t="s">
        <v>2509</v>
      </c>
      <c r="D6" s="479" t="s">
        <v>2515</v>
      </c>
    </row>
    <row r="7" ht="52" customHeight="1" spans="1:4" x14ac:dyDescent="0.25">
      <c r="A7" s="480">
        <v>42541</v>
      </c>
      <c r="B7" s="481">
        <v>2</v>
      </c>
      <c r="C7" s="482" t="s">
        <v>2509</v>
      </c>
      <c r="D7" s="483" t="s">
        <v>2516</v>
      </c>
    </row>
    <row r="8" ht="29" customHeight="1" spans="1:4" x14ac:dyDescent="0.25">
      <c r="A8" s="484">
        <v>44054</v>
      </c>
      <c r="B8" s="485">
        <v>2</v>
      </c>
      <c r="C8" s="486" t="s">
        <v>2517</v>
      </c>
      <c r="D8" s="487" t="s">
        <v>2518</v>
      </c>
    </row>
    <row r="9" ht="58" customHeight="1" spans="1:4" x14ac:dyDescent="0.25">
      <c r="A9" s="488">
        <v>45314</v>
      </c>
      <c r="B9" s="489">
        <v>3</v>
      </c>
      <c r="C9" s="490" t="s">
        <v>2509</v>
      </c>
      <c r="D9" s="491" t="s">
        <v>2519</v>
      </c>
    </row>
    <row r="10" ht="16"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8"/>
  <sheetViews>
    <sheetView workbookViewId="0" zoomScale="100" zoomScaleNormal="100">
      <selection activeCell="F58" sqref="F58"/>
    </sheetView>
  </sheetViews>
  <sheetFormatPr defaultRowHeight="15" outlineLevelRow="0" outlineLevelCol="0" x14ac:dyDescent="0.2"/>
  <cols>
    <col min="1" max="1" width="8.33203125" customWidth="1"/>
    <col min="2" max="2" width="47.5" customWidth="1"/>
    <col min="3" max="3" width="5.5" customWidth="1"/>
    <col min="4" max="4" width="59" customWidth="1"/>
    <col min="5" max="5" width="17" customWidth="1"/>
    <col min="6" max="6" width="21.33203125" customWidth="1"/>
    <col min="7" max="7" width="15.6640625" customWidth="1"/>
    <col min="8" max="8" width="50.33203125" customWidth="1"/>
    <col min="9" max="9" width="17" customWidth="1"/>
    <col min="10" max="10" width="22" customWidth="1"/>
    <col min="11" max="11" width="13.83203125" customWidth="1"/>
  </cols>
  <sheetData>
    <row r="2" ht="16" customHeight="1" x14ac:dyDescent="0.25"/>
    <row r="3" spans="2:8" x14ac:dyDescent="0.25">
      <c r="B3" s="1" t="s">
        <v>0</v>
      </c>
      <c r="D3" s="1" t="s">
        <v>1</v>
      </c>
      <c r="F3" s="1" t="s">
        <v>2</v>
      </c>
      <c r="H3" s="1" t="s">
        <v>3</v>
      </c>
    </row>
    <row r="4" ht="15" customHeight="1" spans="2:8" x14ac:dyDescent="0.25">
      <c r="B4" s="2" t="s">
        <v>4</v>
      </c>
      <c r="D4" s="2" t="s">
        <v>4</v>
      </c>
      <c r="F4" s="2" t="s">
        <v>4</v>
      </c>
      <c r="H4" s="2" t="s">
        <v>4</v>
      </c>
    </row>
    <row r="5" spans="2:8" x14ac:dyDescent="0.25">
      <c r="B5" s="3" t="s">
        <v>5</v>
      </c>
      <c r="D5" s="4" t="s">
        <v>6</v>
      </c>
      <c r="F5" s="4" t="s">
        <v>7</v>
      </c>
      <c r="H5" s="4" t="s">
        <v>8</v>
      </c>
    </row>
    <row r="6" spans="2:8" x14ac:dyDescent="0.25">
      <c r="B6" s="3" t="s">
        <v>9</v>
      </c>
      <c r="D6" s="4" t="s">
        <v>10</v>
      </c>
      <c r="F6" s="4" t="s">
        <v>11</v>
      </c>
      <c r="H6" s="4" t="s">
        <v>12</v>
      </c>
    </row>
    <row r="7" ht="16" customHeight="1" spans="2:8" x14ac:dyDescent="0.25">
      <c r="B7" s="4"/>
      <c r="D7" s="4" t="s">
        <v>13</v>
      </c>
      <c r="F7" s="4" t="s">
        <v>14</v>
      </c>
      <c r="H7" s="4" t="s">
        <v>15</v>
      </c>
    </row>
    <row r="8" ht="16" customHeight="1" spans="2:8" x14ac:dyDescent="0.25">
      <c r="B8" s="5" t="s">
        <v>4</v>
      </c>
      <c r="D8" s="4" t="s">
        <v>16</v>
      </c>
      <c r="F8" s="4" t="s">
        <v>17</v>
      </c>
      <c r="H8" s="4" t="s">
        <v>18</v>
      </c>
    </row>
    <row r="9" ht="16" customHeight="1" spans="4:8" x14ac:dyDescent="0.25">
      <c r="D9" s="4" t="s">
        <v>19</v>
      </c>
      <c r="F9" s="5" t="s">
        <v>4</v>
      </c>
      <c r="H9" s="5" t="s">
        <v>4</v>
      </c>
    </row>
    <row r="10" ht="16" customHeight="1" spans="2:4" x14ac:dyDescent="0.25">
      <c r="B10" s="6" t="s">
        <v>20</v>
      </c>
      <c r="D10" s="5" t="s">
        <v>4</v>
      </c>
    </row>
    <row r="11" ht="16" customHeight="1" spans="2:10" x14ac:dyDescent="0.25">
      <c r="B11" s="2" t="s">
        <v>4</v>
      </c>
      <c r="F11" s="1" t="s">
        <v>21</v>
      </c>
      <c r="H11" s="1" t="s">
        <v>22</v>
      </c>
      <c r="J11" s="1" t="s">
        <v>23</v>
      </c>
    </row>
    <row r="12" spans="2:10" x14ac:dyDescent="0.25">
      <c r="B12" s="4" t="s">
        <v>24</v>
      </c>
      <c r="D12" s="1" t="s">
        <v>25</v>
      </c>
      <c r="F12" s="2" t="s">
        <v>4</v>
      </c>
      <c r="H12" s="2" t="s">
        <v>4</v>
      </c>
      <c r="J12" s="2" t="s">
        <v>26</v>
      </c>
    </row>
    <row r="13" ht="16" customHeight="1" spans="2:10" x14ac:dyDescent="0.25">
      <c r="B13" s="4" t="s">
        <v>27</v>
      </c>
      <c r="D13" s="2" t="s">
        <v>4</v>
      </c>
      <c r="F13" s="3" t="s">
        <v>28</v>
      </c>
      <c r="H13" s="3" t="s">
        <v>28</v>
      </c>
      <c r="J13" s="7" t="s">
        <v>29</v>
      </c>
    </row>
    <row r="14" ht="16" customHeight="1" spans="2:8" x14ac:dyDescent="0.25">
      <c r="B14" s="4" t="s">
        <v>30</v>
      </c>
      <c r="D14" s="4" t="s">
        <v>31</v>
      </c>
      <c r="F14" s="3" t="s">
        <v>32</v>
      </c>
      <c r="H14" s="3" t="s">
        <v>32</v>
      </c>
    </row>
    <row r="15" ht="16" customHeight="1" spans="2:8" x14ac:dyDescent="0.25">
      <c r="B15" s="4" t="s">
        <v>33</v>
      </c>
      <c r="D15" s="4" t="s">
        <v>34</v>
      </c>
      <c r="F15" s="5" t="s">
        <v>4</v>
      </c>
      <c r="H15" s="5" t="s">
        <v>4</v>
      </c>
    </row>
    <row r="16" ht="16" customHeight="1" spans="2:4" x14ac:dyDescent="0.25">
      <c r="B16" s="8" t="s">
        <v>35</v>
      </c>
      <c r="D16" s="5" t="s">
        <v>4</v>
      </c>
    </row>
    <row r="17" ht="16" customHeight="1" spans="2:10" x14ac:dyDescent="0.25">
      <c r="B17" s="5" t="s">
        <v>4</v>
      </c>
      <c r="F17" s="1" t="s">
        <v>36</v>
      </c>
      <c r="H17" s="1" t="s">
        <v>37</v>
      </c>
      <c r="J17" s="1" t="s">
        <v>38</v>
      </c>
    </row>
    <row r="18" ht="16" customHeight="1" spans="4:10" x14ac:dyDescent="0.25">
      <c r="D18" s="6" t="s">
        <v>39</v>
      </c>
      <c r="F18" s="2" t="s">
        <v>4</v>
      </c>
      <c r="H18" s="2" t="s">
        <v>4</v>
      </c>
      <c r="J18" s="2" t="s">
        <v>4</v>
      </c>
    </row>
    <row r="19" spans="2:10" x14ac:dyDescent="0.25">
      <c r="B19" s="1" t="s">
        <v>40</v>
      </c>
      <c r="D19" s="9" t="s">
        <v>4</v>
      </c>
      <c r="F19" s="4" t="s">
        <v>41</v>
      </c>
      <c r="H19" s="4" t="s">
        <v>41</v>
      </c>
      <c r="J19" s="4" t="s">
        <v>41</v>
      </c>
    </row>
    <row r="20" spans="2:10" x14ac:dyDescent="0.25">
      <c r="B20" s="2" t="s">
        <v>4</v>
      </c>
      <c r="D20" s="4" t="s">
        <v>42</v>
      </c>
      <c r="F20" s="4" t="s">
        <v>43</v>
      </c>
      <c r="H20" s="4" t="s">
        <v>43</v>
      </c>
      <c r="J20" s="4" t="s">
        <v>43</v>
      </c>
    </row>
    <row r="21" ht="16" customHeight="1" spans="2:10" x14ac:dyDescent="0.25">
      <c r="B21" s="3" t="s">
        <v>28</v>
      </c>
      <c r="D21" s="4" t="s">
        <v>44</v>
      </c>
      <c r="F21" s="4" t="s">
        <v>45</v>
      </c>
      <c r="H21" s="4" t="s">
        <v>45</v>
      </c>
      <c r="J21" s="4" t="s">
        <v>45</v>
      </c>
    </row>
    <row r="22" ht="16" customHeight="1" spans="2:10" x14ac:dyDescent="0.25">
      <c r="B22" s="3" t="s">
        <v>32</v>
      </c>
      <c r="D22" s="5"/>
      <c r="F22" s="5" t="s">
        <v>4</v>
      </c>
      <c r="H22" s="5" t="s">
        <v>4</v>
      </c>
      <c r="J22" s="5" t="s">
        <v>4</v>
      </c>
    </row>
    <row r="23" ht="16" customHeight="1" spans="2:2" x14ac:dyDescent="0.25">
      <c r="B23" s="5" t="s">
        <v>4</v>
      </c>
    </row>
    <row r="24" ht="16" customHeight="1" spans="4:10" x14ac:dyDescent="0.25">
      <c r="D24" s="1" t="s">
        <v>46</v>
      </c>
      <c r="F24" s="1" t="s">
        <v>47</v>
      </c>
      <c r="H24" s="6" t="s">
        <v>48</v>
      </c>
      <c r="J24" s="6" t="s">
        <v>49</v>
      </c>
    </row>
    <row r="25" spans="2:10" x14ac:dyDescent="0.25">
      <c r="B25" s="6" t="s">
        <v>50</v>
      </c>
      <c r="D25" s="3" t="s">
        <v>51</v>
      </c>
      <c r="F25" s="4" t="s">
        <v>52</v>
      </c>
      <c r="H25" s="4" t="s">
        <v>53</v>
      </c>
      <c r="J25" s="4" t="s">
        <v>54</v>
      </c>
    </row>
    <row r="26" spans="2:10" x14ac:dyDescent="0.25">
      <c r="B26" s="2" t="s">
        <v>4</v>
      </c>
      <c r="D26" s="3" t="s">
        <v>55</v>
      </c>
      <c r="F26" s="4" t="s">
        <v>56</v>
      </c>
      <c r="H26" s="4" t="s">
        <v>57</v>
      </c>
      <c r="J26" s="4" t="s">
        <v>58</v>
      </c>
    </row>
    <row r="27" ht="16" customHeight="1" spans="2:10" x14ac:dyDescent="0.25">
      <c r="B27" s="4" t="s">
        <v>59</v>
      </c>
      <c r="D27" s="10" t="s">
        <v>60</v>
      </c>
      <c r="F27" s="8" t="s">
        <v>61</v>
      </c>
      <c r="H27" s="8" t="s">
        <v>60</v>
      </c>
      <c r="J27" s="8" t="s">
        <v>62</v>
      </c>
    </row>
    <row r="28" ht="16" customHeight="1" spans="2:2" x14ac:dyDescent="0.25">
      <c r="B28" s="4" t="s">
        <v>63</v>
      </c>
    </row>
    <row r="29" ht="16" customHeight="1" spans="2:4" x14ac:dyDescent="0.25">
      <c r="B29" s="4" t="s">
        <v>64</v>
      </c>
      <c r="D29" s="6" t="s">
        <v>65</v>
      </c>
    </row>
    <row r="30" spans="2:6" x14ac:dyDescent="0.25">
      <c r="B30" s="4" t="s">
        <v>66</v>
      </c>
      <c r="D30" s="4" t="s">
        <v>67</v>
      </c>
      <c r="F30" s="6" t="s">
        <v>68</v>
      </c>
    </row>
    <row r="31" spans="2:6" x14ac:dyDescent="0.25">
      <c r="B31" s="4" t="s">
        <v>69</v>
      </c>
      <c r="D31" s="4" t="s">
        <v>41</v>
      </c>
      <c r="F31" s="4" t="s">
        <v>67</v>
      </c>
    </row>
    <row r="32" spans="2:6" x14ac:dyDescent="0.25">
      <c r="B32" s="4" t="s">
        <v>70</v>
      </c>
      <c r="D32" s="4" t="s">
        <v>43</v>
      </c>
      <c r="F32" s="4" t="s">
        <v>41</v>
      </c>
    </row>
    <row r="33" spans="2:6" x14ac:dyDescent="0.25">
      <c r="B33" s="4" t="s">
        <v>71</v>
      </c>
      <c r="D33" s="4" t="s">
        <v>45</v>
      </c>
      <c r="F33" s="4" t="s">
        <v>43</v>
      </c>
    </row>
    <row r="34" ht="16" customHeight="1" spans="2:6" x14ac:dyDescent="0.25">
      <c r="B34" s="4" t="s">
        <v>72</v>
      </c>
      <c r="D34" s="8" t="s">
        <v>73</v>
      </c>
      <c r="F34" s="4" t="s">
        <v>45</v>
      </c>
    </row>
    <row r="35" ht="16" customHeight="1" spans="2:6" x14ac:dyDescent="0.25">
      <c r="B35" s="4" t="s">
        <v>74</v>
      </c>
      <c r="F35" s="8" t="s">
        <v>73</v>
      </c>
    </row>
    <row r="36" ht="16" customHeight="1" spans="2:2" x14ac:dyDescent="0.25">
      <c r="B36" s="4" t="s">
        <v>75</v>
      </c>
    </row>
    <row r="37" spans="2:4" x14ac:dyDescent="0.25">
      <c r="B37" s="4" t="s">
        <v>76</v>
      </c>
      <c r="D37" s="6" t="s">
        <v>77</v>
      </c>
    </row>
    <row r="38" spans="2:4" x14ac:dyDescent="0.25">
      <c r="B38" s="4" t="s">
        <v>78</v>
      </c>
      <c r="D38" s="4" t="s">
        <v>79</v>
      </c>
    </row>
    <row r="39" spans="2:4" x14ac:dyDescent="0.25">
      <c r="B39" s="4" t="s">
        <v>80</v>
      </c>
      <c r="D39" s="4" t="s">
        <v>81</v>
      </c>
    </row>
    <row r="40" spans="2:4" x14ac:dyDescent="0.25">
      <c r="B40" s="4" t="s">
        <v>82</v>
      </c>
      <c r="D40" s="4" t="s">
        <v>83</v>
      </c>
    </row>
    <row r="41" ht="16" customHeight="1" spans="2:4" x14ac:dyDescent="0.25">
      <c r="B41" s="4" t="s">
        <v>84</v>
      </c>
      <c r="D41" s="8" t="s">
        <v>85</v>
      </c>
    </row>
    <row r="42" ht="16" customHeight="1" spans="2:2" x14ac:dyDescent="0.25">
      <c r="B42" s="4" t="s">
        <v>86</v>
      </c>
    </row>
    <row r="43" ht="16" customHeight="1" spans="2:12" x14ac:dyDescent="0.25">
      <c r="B43" s="4" t="s">
        <v>87</v>
      </c>
      <c r="D43" s="11" t="s">
        <v>88</v>
      </c>
      <c r="E43" s="12" t="s">
        <v>89</v>
      </c>
      <c r="F43" s="13"/>
      <c r="G43" s="13"/>
      <c r="H43" s="13"/>
      <c r="I43" s="13"/>
      <c r="J43" s="13"/>
      <c r="K43" s="13"/>
      <c r="L43" s="14"/>
    </row>
    <row r="44" spans="2:12" x14ac:dyDescent="0.25">
      <c r="B44" s="4" t="s">
        <v>90</v>
      </c>
      <c r="D44" s="15" t="s">
        <v>91</v>
      </c>
      <c r="E44" s="14" t="s">
        <v>92</v>
      </c>
      <c r="F44" t="s">
        <v>93</v>
      </c>
      <c r="G44" t="s">
        <v>93</v>
      </c>
      <c r="H44" t="s">
        <v>93</v>
      </c>
      <c r="I44" t="s">
        <v>93</v>
      </c>
      <c r="J44" t="s">
        <v>93</v>
      </c>
      <c r="K44" t="s">
        <v>93</v>
      </c>
      <c r="L44" s="14" t="s">
        <v>93</v>
      </c>
    </row>
    <row r="45" spans="2:12" x14ac:dyDescent="0.25">
      <c r="B45" s="4" t="s">
        <v>94</v>
      </c>
      <c r="D45" s="15" t="s">
        <v>95</v>
      </c>
      <c r="E45" s="14" t="s">
        <v>96</v>
      </c>
      <c r="F45" s="16" t="s">
        <v>97</v>
      </c>
      <c r="G45" t="s">
        <v>98</v>
      </c>
      <c r="H45" t="s">
        <v>99</v>
      </c>
      <c r="I45" t="s">
        <v>100</v>
      </c>
      <c r="J45" t="s">
        <v>93</v>
      </c>
      <c r="K45" t="s">
        <v>93</v>
      </c>
      <c r="L45" s="14" t="s">
        <v>93</v>
      </c>
    </row>
    <row r="46" spans="2:12" x14ac:dyDescent="0.25">
      <c r="B46" s="4" t="s">
        <v>101</v>
      </c>
      <c r="D46" s="15" t="s">
        <v>102</v>
      </c>
      <c r="E46" s="14" t="s">
        <v>96</v>
      </c>
      <c r="F46" s="16" t="s">
        <v>103</v>
      </c>
      <c r="G46" s="16" t="s">
        <v>104</v>
      </c>
      <c r="H46" s="16" t="s">
        <v>105</v>
      </c>
      <c r="I46" t="s">
        <v>93</v>
      </c>
      <c r="J46" t="s">
        <v>93</v>
      </c>
      <c r="K46" t="s">
        <v>93</v>
      </c>
      <c r="L46" s="14" t="s">
        <v>93</v>
      </c>
    </row>
    <row r="47" spans="2:12" x14ac:dyDescent="0.25">
      <c r="B47" s="4" t="s">
        <v>106</v>
      </c>
      <c r="D47" s="15" t="s">
        <v>107</v>
      </c>
      <c r="E47" s="14" t="s">
        <v>96</v>
      </c>
      <c r="F47" s="16" t="s">
        <v>108</v>
      </c>
      <c r="G47" s="16" t="s">
        <v>109</v>
      </c>
      <c r="H47" s="16" t="s">
        <v>110</v>
      </c>
      <c r="I47" s="16" t="s">
        <v>111</v>
      </c>
      <c r="J47" t="s">
        <v>93</v>
      </c>
      <c r="K47" t="s">
        <v>93</v>
      </c>
      <c r="L47" s="14"/>
    </row>
    <row r="48" spans="2:13" x14ac:dyDescent="0.25">
      <c r="B48" s="4" t="s">
        <v>112</v>
      </c>
      <c r="D48" s="15" t="s">
        <v>113</v>
      </c>
      <c r="E48" s="14" t="s">
        <v>96</v>
      </c>
      <c r="F48" s="16" t="s">
        <v>114</v>
      </c>
      <c r="G48" s="16" t="s">
        <v>115</v>
      </c>
      <c r="H48" s="16" t="s">
        <v>116</v>
      </c>
      <c r="I48" s="16" t="s">
        <v>117</v>
      </c>
      <c r="J48" s="16" t="s">
        <v>118</v>
      </c>
      <c r="K48" s="16" t="s">
        <v>119</v>
      </c>
      <c r="L48" s="14"/>
      <c r="M48" s="16" t="s">
        <v>120</v>
      </c>
    </row>
    <row r="49" ht="16" customHeight="1" spans="2:12" x14ac:dyDescent="0.25">
      <c r="B49" s="4" t="s">
        <v>121</v>
      </c>
      <c r="D49" s="17" t="s">
        <v>122</v>
      </c>
      <c r="E49" s="18" t="s">
        <v>96</v>
      </c>
      <c r="F49" s="19" t="s">
        <v>123</v>
      </c>
      <c r="G49" s="19" t="s">
        <v>124</v>
      </c>
      <c r="H49" s="19" t="s">
        <v>125</v>
      </c>
      <c r="I49" s="19" t="s">
        <v>126</v>
      </c>
      <c r="J49" s="19" t="s">
        <v>127</v>
      </c>
      <c r="K49" s="20" t="s">
        <v>93</v>
      </c>
      <c r="L49" s="14" t="s">
        <v>93</v>
      </c>
    </row>
    <row r="50" ht="17" customHeight="1" spans="2:12" x14ac:dyDescent="0.25">
      <c r="B50" s="4" t="s">
        <v>128</v>
      </c>
      <c r="D50" s="17" t="str">
        <f>SP!C14</f>
        <v>Lifecycle Phase</v>
      </c>
      <c r="E50" s="18" t="str">
        <f t="array" ref="E50:K50">=_xlfn.IFS(SP!C13= D44, E44:K44,  SP!C13= D45, E45:K45, SP!C13= D46, E46:K46,  SP!C13= D47, E47:K47, SP!C13= D48, E48:K48,  SP!C13= D49, E49:K49, TRUE, {""} )</f>
        <v/>
      </c>
      <c r="F50" s="20"/>
      <c r="G50" s="20"/>
      <c r="H50" s="20"/>
      <c r="I50" s="20"/>
      <c r="J50" s="20"/>
      <c r="K50" s="20"/>
      <c r="L50" s="14"/>
    </row>
    <row r="51" ht="16" customHeight="1" spans="2:7" x14ac:dyDescent="0.25">
      <c r="B51" s="4" t="s">
        <v>129</v>
      </c>
      <c r="G51" s="21"/>
    </row>
    <row r="52" spans="2:7" x14ac:dyDescent="0.25">
      <c r="B52" s="4" t="s">
        <v>130</v>
      </c>
      <c r="F52" s="16"/>
      <c r="G52" s="16"/>
    </row>
    <row r="53" spans="2:7" x14ac:dyDescent="0.25">
      <c r="B53" s="4" t="s">
        <v>131</v>
      </c>
      <c r="F53" s="16"/>
      <c r="G53" s="16"/>
    </row>
    <row r="54" spans="2:7" x14ac:dyDescent="0.25">
      <c r="B54" s="4" t="s">
        <v>132</v>
      </c>
      <c r="F54" s="16"/>
      <c r="G54" s="16"/>
    </row>
    <row r="55" spans="2:6" x14ac:dyDescent="0.25">
      <c r="B55" s="4" t="s">
        <v>133</v>
      </c>
      <c r="F55" s="16"/>
    </row>
    <row r="56" spans="2:6" x14ac:dyDescent="0.25">
      <c r="B56" s="4" t="s">
        <v>134</v>
      </c>
      <c r="F56" s="16"/>
    </row>
    <row r="57" spans="2:2" x14ac:dyDescent="0.25">
      <c r="B57" s="4" t="s">
        <v>135</v>
      </c>
    </row>
    <row r="58" spans="2:7" x14ac:dyDescent="0.25">
      <c r="B58" s="4" t="s">
        <v>136</v>
      </c>
      <c r="G58" s="16"/>
    </row>
    <row r="59" spans="2:7" x14ac:dyDescent="0.25">
      <c r="B59" s="4" t="s">
        <v>137</v>
      </c>
      <c r="G59" s="16"/>
    </row>
    <row r="60" spans="2:7" x14ac:dyDescent="0.25">
      <c r="B60" s="4" t="s">
        <v>138</v>
      </c>
      <c r="G60" s="16"/>
    </row>
    <row r="61" spans="2:7" x14ac:dyDescent="0.25">
      <c r="B61" s="4" t="s">
        <v>139</v>
      </c>
      <c r="G61" s="16"/>
    </row>
    <row r="62" spans="2:7" x14ac:dyDescent="0.25">
      <c r="B62" s="4" t="s">
        <v>140</v>
      </c>
      <c r="G62" s="16"/>
    </row>
    <row r="63" spans="2:7" x14ac:dyDescent="0.25">
      <c r="B63" s="4" t="s">
        <v>141</v>
      </c>
      <c r="G63" s="16"/>
    </row>
    <row r="64" spans="2:2" x14ac:dyDescent="0.25">
      <c r="B64" s="4" t="s">
        <v>142</v>
      </c>
    </row>
    <row r="65" spans="2:2" x14ac:dyDescent="0.25">
      <c r="B65" s="4" t="s">
        <v>143</v>
      </c>
    </row>
    <row r="66" spans="2:2" x14ac:dyDescent="0.25">
      <c r="B66" s="4" t="s">
        <v>144</v>
      </c>
    </row>
    <row r="67" ht="16" customHeight="1" spans="2:2" x14ac:dyDescent="0.25">
      <c r="B67" s="8" t="s">
        <v>145</v>
      </c>
    </row>
    <row r="68" ht="16" customHeight="1" spans="2:2" x14ac:dyDescent="0.25">
      <c r="B68" s="8"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501"/>
  <sheetViews>
    <sheetView workbookViewId="0" zoomScale="100" zoomScaleNormal="100">
      <selection activeCell="Q25" sqref="Q25"/>
    </sheetView>
  </sheetViews>
  <sheetFormatPr defaultRowHeight="15" outlineLevelRow="0" outlineLevelCol="0" x14ac:dyDescent="0.2"/>
  <sheetData>
    <row r="1" ht="48" customHeight="1" spans="2:22" s="230" customFormat="1" x14ac:dyDescent="0.25">
      <c r="B1" s="231">
        <f>SAR!B14</f>
      </c>
      <c r="C1" s="231">
        <f>IF(SP!I79="", "",SP!I79)</f>
      </c>
      <c r="D1" s="231">
        <f>IF(SAR!I14="", "", SAR!I14)</f>
      </c>
      <c r="E1" s="231">
        <f>IF(SAR!J14="", "", SAR!J14)</f>
      </c>
      <c r="F1" s="231">
        <f>IF(SAR!K14="", "", SAR!K14)</f>
      </c>
      <c r="G1" s="231"/>
      <c r="H1" s="231"/>
      <c r="I1" s="231"/>
      <c r="J1" s="231"/>
      <c r="K1" s="231"/>
      <c r="L1" s="231"/>
      <c r="M1" s="231"/>
      <c r="N1" s="231"/>
      <c r="O1" s="230">
        <f>OR(SAR!G14="NA",SAR!G14="NC")</f>
      </c>
      <c r="P1" s="230" t="str">
        <f>(COUNTIF(O1:O1000, FALSE)=0)</f>
        <v/>
      </c>
      <c r="Q1" s="230" t="str">
        <f>O1</f>
        <v/>
      </c>
      <c r="R1" s="230" t="str">
        <f t="array" ref="R1:R501">_xlfn.TAKE(_xlfn.SORT(POAMROWS!B1:O501, 14, -1), _xlfn.COUNTIF(POAMROWS!O1:O501, TRUE), 1)</f>
        <v/>
      </c>
      <c r="S1" s="230" t="str">
        <f t="array" ref="S1:S501">_xlfn.TAKE(_xlfn.SORT(POAMROWS!C1:O501, 13, -1), _xlfn.COUNTIF(POAMROWS!O1:O501, TRUE), 1)</f>
        <v/>
      </c>
      <c r="T1" s="230" t="str">
        <f t="array" ref="T1:T501">_xlfn.TAKE(_xlfn.SORT(POAMROWS!D1:O501, 12, -1), _xlfn.COUNTIF(POAMROWS!O1:O501, TRUE), 1)</f>
        <v/>
      </c>
      <c r="U1" s="230" t="str">
        <f t="array" ref="U1:U501">_xlfn.TAKE(_xlfn.SORT(POAMROWS!E1:O501, 11, -1), _xlfn.COUNTIF(POAMROWS!O1:O501, TRUE), 1)</f>
        <v/>
      </c>
      <c r="V1" s="230" t="str">
        <f t="array" ref="V1:V501">_xlfn.TAKE(_xlfn.SORT(POAMROWS!F1:O501, 10, -1), _xlfn.COUNTIF(POAMROWS!O1:O501, TRUE), 1)</f>
        <v/>
      </c>
    </row>
    <row r="2" ht="48" customHeight="1" spans="2:17" s="230" customFormat="1" x14ac:dyDescent="0.25">
      <c r="B2" s="231">
        <f>SAR!B15</f>
      </c>
      <c r="C2" s="231">
        <f>IF(SP!I80="", "",SP!I80)</f>
      </c>
      <c r="D2" s="231">
        <f>IF(SAR!I15="", "", SAR!I15)</f>
      </c>
      <c r="E2" s="231">
        <f>IF(SAR!J15="", "", SAR!J15)</f>
      </c>
      <c r="F2" s="231">
        <f>IF(SAR!K15="", "", SAR!K15)</f>
      </c>
      <c r="G2" s="231"/>
      <c r="H2" s="231"/>
      <c r="I2" s="231"/>
      <c r="J2" s="231"/>
      <c r="K2" s="231"/>
      <c r="L2" s="231"/>
      <c r="M2" s="231"/>
      <c r="N2" s="231"/>
      <c r="O2" s="230">
        <f>OR(SAR!G15="NA",SAR!G15="NC")</f>
      </c>
      <c r="P2" s="230" t="str">
        <f>(COUNTIF(O1:O1000, FALSE)=0)</f>
        <v/>
      </c>
      <c r="Q2" s="230" t="str">
        <f>AND(NOT(P1),(_xlfn.INDIRECT(ADDRESS(ROW(),15)))=TRUE)</f>
        <v/>
      </c>
    </row>
    <row r="3" ht="48" customHeight="1" spans="2:17" s="230" customFormat="1" x14ac:dyDescent="0.25">
      <c r="B3" s="231">
        <f>SAR!B16</f>
      </c>
      <c r="C3" s="231">
        <f>IF(SP!I81="", "",SP!I81)</f>
      </c>
      <c r="D3" s="231">
        <f>IF(SAR!I16="", "", SAR!I16)</f>
      </c>
      <c r="E3" s="231">
        <f>IF(SAR!J16="", "", SAR!J16)</f>
      </c>
      <c r="F3" s="231">
        <f>IF(SAR!K16="", "", SAR!K16)</f>
      </c>
      <c r="G3" s="231"/>
      <c r="H3" s="231"/>
      <c r="I3" s="231"/>
      <c r="J3" s="231"/>
      <c r="K3" s="231"/>
      <c r="L3" s="231"/>
      <c r="M3" s="231"/>
      <c r="N3" s="231"/>
      <c r="O3" s="230">
        <f>OR(SAR!G16="NA",SAR!G16="NC")</f>
      </c>
      <c r="P3" s="230" t="str">
        <f>(COUNTIF(O1:O1000, FALSE)=0)</f>
        <v/>
      </c>
      <c r="Q3" s="230" t="str">
        <f>AND(NOT(P1),(_xlfn.INDIRECT(ADDRESS(ROW(),15)))=TRUE)</f>
        <v/>
      </c>
    </row>
    <row r="4" ht="48" customHeight="1" spans="2:17" s="230" customFormat="1" x14ac:dyDescent="0.25">
      <c r="B4" s="231">
        <f>SAR!B17</f>
      </c>
      <c r="C4" s="231">
        <f>IF(SP!I82="", "",SP!I82)</f>
      </c>
      <c r="D4" s="231">
        <f>IF(SAR!I17="", "", SAR!I17)</f>
      </c>
      <c r="E4" s="231">
        <f>IF(SAR!J17="", "", SAR!J17)</f>
      </c>
      <c r="F4" s="231">
        <f>IF(SAR!K17="", "", SAR!K17)</f>
      </c>
      <c r="G4" s="231"/>
      <c r="H4" s="231"/>
      <c r="I4" s="231"/>
      <c r="J4" s="231"/>
      <c r="K4" s="231"/>
      <c r="L4" s="231"/>
      <c r="M4" s="231"/>
      <c r="N4" s="231"/>
      <c r="O4" s="230">
        <f>OR(SAR!G17="NA",SAR!G17="NC")</f>
      </c>
      <c r="P4" s="230" t="str">
        <f>(COUNTIF(O1:O1000, FALSE)=0)</f>
        <v/>
      </c>
      <c r="Q4" s="230" t="str">
        <f>AND(NOT(P1),(_xlfn.INDIRECT(ADDRESS(ROW(),15)))=TRUE)</f>
        <v/>
      </c>
    </row>
    <row r="5" ht="48" customHeight="1" spans="2:17" s="230" customFormat="1" x14ac:dyDescent="0.25">
      <c r="B5" s="231">
        <f>SAR!B18</f>
      </c>
      <c r="C5" s="231">
        <f>IF(SP!I83="", "",SP!I83)</f>
      </c>
      <c r="D5" s="231">
        <f>IF(SAR!I18="", "", SAR!I18)</f>
      </c>
      <c r="E5" s="231">
        <f>IF(SAR!J18="", "", SAR!J18)</f>
      </c>
      <c r="F5" s="231">
        <f>IF(SAR!K18="", "", SAR!K18)</f>
      </c>
      <c r="G5" s="231"/>
      <c r="H5" s="231"/>
      <c r="I5" s="231"/>
      <c r="J5" s="231"/>
      <c r="K5" s="231"/>
      <c r="L5" s="231"/>
      <c r="M5" s="231"/>
      <c r="N5" s="231"/>
      <c r="O5" s="230">
        <f>OR(SAR!G18="NA",SAR!G18="NC")</f>
      </c>
      <c r="P5" s="230" t="str">
        <f>(COUNTIF(O1:O1000, FALSE)=0)</f>
        <v/>
      </c>
      <c r="Q5" s="230" t="str">
        <f>AND(NOT(P1),(_xlfn.INDIRECT(ADDRESS(ROW(),15)))=TRUE)</f>
        <v/>
      </c>
    </row>
    <row r="6" ht="48" customHeight="1" spans="2:17" s="230" customFormat="1" x14ac:dyDescent="0.25">
      <c r="B6" s="231">
        <f>SAR!B19</f>
      </c>
      <c r="C6" s="231">
        <f>IF(SP!I84="", "",SP!I84)</f>
      </c>
      <c r="D6" s="231">
        <f>IF(SAR!I19="", "", SAR!I19)</f>
      </c>
      <c r="E6" s="231">
        <f>IF(SAR!J19="", "", SAR!J19)</f>
      </c>
      <c r="F6" s="231">
        <f>IF(SAR!K19="", "", SAR!K19)</f>
      </c>
      <c r="G6" s="231"/>
      <c r="H6" s="231"/>
      <c r="I6" s="231"/>
      <c r="J6" s="231"/>
      <c r="K6" s="231"/>
      <c r="L6" s="231"/>
      <c r="M6" s="231"/>
      <c r="N6" s="231"/>
      <c r="O6" s="230">
        <f>OR(SAR!G19="NA",SAR!G19="NC")</f>
      </c>
      <c r="P6" s="230" t="str">
        <f>(COUNTIF(O1:O1000, FALSE)=0)</f>
        <v/>
      </c>
      <c r="Q6" s="230" t="str">
        <f>AND(NOT(P1),(_xlfn.INDIRECT(ADDRESS(ROW(),15)))=TRUE)</f>
        <v/>
      </c>
    </row>
    <row r="7" ht="48" customHeight="1" spans="2:17" s="230" customFormat="1" x14ac:dyDescent="0.25">
      <c r="B7" s="231">
        <f>SAR!B20</f>
      </c>
      <c r="C7" s="231">
        <f>IF(SP!I85="", "",SP!I85)</f>
      </c>
      <c r="D7" s="231">
        <f>IF(SAR!I20="", "", SAR!I20)</f>
      </c>
      <c r="E7" s="231">
        <f>IF(SAR!J20="", "", SAR!J20)</f>
      </c>
      <c r="F7" s="231">
        <f>IF(SAR!K20="", "", SAR!K20)</f>
      </c>
      <c r="G7" s="231"/>
      <c r="H7" s="231"/>
      <c r="I7" s="231"/>
      <c r="J7" s="231"/>
      <c r="K7" s="231"/>
      <c r="L7" s="231"/>
      <c r="M7" s="231"/>
      <c r="N7" s="231"/>
      <c r="O7" s="230">
        <f>OR(SAR!G20="NA",SAR!G20="NC")</f>
      </c>
      <c r="P7" s="230" t="str">
        <f>(COUNTIF(O1:O1000, FALSE)=0)</f>
        <v/>
      </c>
      <c r="Q7" s="230" t="str">
        <f>AND(NOT(P1),(_xlfn.INDIRECT(ADDRESS(ROW(),15)))=TRUE)</f>
        <v/>
      </c>
    </row>
    <row r="8" ht="48" customHeight="1" spans="2:17" s="230" customFormat="1" x14ac:dyDescent="0.25">
      <c r="B8" s="231">
        <f>SAR!B21</f>
      </c>
      <c r="C8" s="231">
        <f>IF(SP!I86="", "",SP!I86)</f>
      </c>
      <c r="D8" s="231">
        <f>IF(SAR!I21="", "", SAR!I21)</f>
      </c>
      <c r="E8" s="231">
        <f>IF(SAR!J21="", "", SAR!J21)</f>
      </c>
      <c r="F8" s="231">
        <f>IF(SAR!K21="", "", SAR!K21)</f>
      </c>
      <c r="G8" s="231"/>
      <c r="H8" s="231"/>
      <c r="I8" s="231"/>
      <c r="J8" s="231"/>
      <c r="K8" s="231"/>
      <c r="L8" s="231"/>
      <c r="M8" s="231"/>
      <c r="N8" s="231"/>
      <c r="O8" s="230">
        <f>OR(SAR!G21="NA",SAR!G21="NC")</f>
      </c>
      <c r="P8" s="230" t="str">
        <f>(COUNTIF(O1:O1000, FALSE)=0)</f>
        <v/>
      </c>
      <c r="Q8" s="230" t="str">
        <f>AND(NOT(P1),(_xlfn.INDIRECT(ADDRESS(ROW(),15)))=TRUE)</f>
        <v/>
      </c>
    </row>
    <row r="9" ht="48" customHeight="1" spans="2:17" s="230" customFormat="1" x14ac:dyDescent="0.25">
      <c r="B9" s="231">
        <f>SAR!B22</f>
      </c>
      <c r="C9" s="231">
        <f>IF(SP!I87="", "",SP!I87)</f>
      </c>
      <c r="D9" s="231">
        <f>IF(SAR!I22="", "", SAR!I22)</f>
      </c>
      <c r="E9" s="231">
        <f>IF(SAR!J22="", "", SAR!J22)</f>
      </c>
      <c r="F9" s="231">
        <f>IF(SAR!K22="", "", SAR!K22)</f>
      </c>
      <c r="G9" s="231"/>
      <c r="H9" s="231"/>
      <c r="I9" s="231"/>
      <c r="J9" s="231"/>
      <c r="K9" s="231"/>
      <c r="L9" s="231"/>
      <c r="M9" s="231"/>
      <c r="N9" s="231"/>
      <c r="O9" s="230">
        <f>OR(SAR!G22="NA",SAR!G22="NC")</f>
      </c>
      <c r="P9" s="230" t="str">
        <f>(COUNTIF(O1:O1000, FALSE)=0)</f>
        <v/>
      </c>
      <c r="Q9" s="230" t="str">
        <f>AND(NOT(P1),(_xlfn.INDIRECT(ADDRESS(ROW(),15)))=TRUE)</f>
        <v/>
      </c>
    </row>
    <row r="10" ht="48" customHeight="1" spans="2:17" s="230" customFormat="1" x14ac:dyDescent="0.25">
      <c r="B10" s="231">
        <f>SAR!B23</f>
      </c>
      <c r="C10" s="231">
        <f>IF(SP!I88="", "",SP!I88)</f>
      </c>
      <c r="D10" s="231">
        <f>IF(SAR!I23="", "", SAR!I23)</f>
      </c>
      <c r="E10" s="231">
        <f>IF(SAR!J23="", "", SAR!J23)</f>
      </c>
      <c r="F10" s="231">
        <f>IF(SAR!K23="", "", SAR!K23)</f>
      </c>
      <c r="G10" s="231"/>
      <c r="H10" s="231"/>
      <c r="I10" s="231"/>
      <c r="J10" s="231"/>
      <c r="K10" s="231"/>
      <c r="L10" s="231"/>
      <c r="M10" s="231"/>
      <c r="N10" s="231"/>
      <c r="O10" s="230">
        <f>OR(SAR!G23="NA",SAR!G23="NC")</f>
      </c>
      <c r="P10" s="230" t="str">
        <f>(COUNTIF(O1:O1000, FALSE)=0)</f>
        <v/>
      </c>
      <c r="Q10" s="230" t="str">
        <f>AND(NOT(P1),(_xlfn.INDIRECT(ADDRESS(ROW(),15)))=TRUE)</f>
        <v/>
      </c>
    </row>
    <row r="11" ht="48" customHeight="1" spans="2:17" s="230" customFormat="1" x14ac:dyDescent="0.25">
      <c r="B11" s="231">
        <f>SAR!B24</f>
      </c>
      <c r="C11" s="231">
        <f>IF(SP!I89="", "",SP!I89)</f>
      </c>
      <c r="D11" s="231">
        <f>IF(SAR!I24="", "", SAR!I24)</f>
      </c>
      <c r="E11" s="231">
        <f>IF(SAR!J24="", "", SAR!J24)</f>
      </c>
      <c r="F11" s="231">
        <f>IF(SAR!K24="", "", SAR!K24)</f>
      </c>
      <c r="G11" s="231"/>
      <c r="H11" s="231"/>
      <c r="I11" s="231"/>
      <c r="J11" s="231"/>
      <c r="K11" s="231"/>
      <c r="L11" s="231"/>
      <c r="M11" s="231"/>
      <c r="N11" s="231"/>
      <c r="O11" s="230">
        <f>OR(SAR!G24="NA",SAR!G24="NC")</f>
      </c>
      <c r="P11" s="230" t="str">
        <f>(COUNTIF(O1:O1000, FALSE)=0)</f>
        <v/>
      </c>
      <c r="Q11" s="230" t="str">
        <f>AND(NOT(P1),(_xlfn.INDIRECT(ADDRESS(ROW(),15)))=TRUE)</f>
        <v/>
      </c>
    </row>
    <row r="12" ht="48" customHeight="1" spans="2:17" s="230" customFormat="1" x14ac:dyDescent="0.25">
      <c r="B12" s="231">
        <f>SAR!B25</f>
      </c>
      <c r="C12" s="231">
        <f>IF(SP!I90="", "",SP!I90)</f>
      </c>
      <c r="D12" s="231">
        <f>IF(SAR!I25="", "", SAR!I25)</f>
      </c>
      <c r="E12" s="231">
        <f>IF(SAR!J25="", "", SAR!J25)</f>
      </c>
      <c r="F12" s="231">
        <f>IF(SAR!K25="", "", SAR!K25)</f>
      </c>
      <c r="G12" s="231"/>
      <c r="H12" s="231"/>
      <c r="I12" s="231"/>
      <c r="J12" s="231"/>
      <c r="K12" s="231"/>
      <c r="L12" s="231"/>
      <c r="M12" s="231"/>
      <c r="N12" s="231"/>
      <c r="O12" s="230">
        <f>OR(SAR!G25="NA",SAR!G25="NC")</f>
      </c>
      <c r="P12" s="230" t="str">
        <f>(COUNTIF(O1:O1000, FALSE)=0)</f>
        <v/>
      </c>
      <c r="Q12" s="230" t="str">
        <f>AND(NOT(P1),(_xlfn.INDIRECT(ADDRESS(ROW(),15)))=TRUE)</f>
        <v/>
      </c>
    </row>
    <row r="13" ht="48" customHeight="1" spans="2:17" s="230" customFormat="1" x14ac:dyDescent="0.25">
      <c r="B13" s="231">
        <f>SAR!B26</f>
      </c>
      <c r="C13" s="231">
        <f>IF(SP!I91="", "",SP!I91)</f>
      </c>
      <c r="D13" s="231">
        <f>IF(SAR!I26="", "", SAR!I26)</f>
      </c>
      <c r="E13" s="231">
        <f>IF(SAR!J26="", "", SAR!J26)</f>
      </c>
      <c r="F13" s="231">
        <f>IF(SAR!K26="", "", SAR!K26)</f>
      </c>
      <c r="G13" s="231"/>
      <c r="H13" s="231"/>
      <c r="I13" s="231"/>
      <c r="J13" s="231"/>
      <c r="K13" s="231"/>
      <c r="L13" s="231"/>
      <c r="M13" s="231"/>
      <c r="N13" s="231"/>
      <c r="O13" s="230">
        <f>OR(SAR!G26="NA",SAR!G26="NC")</f>
      </c>
      <c r="P13" s="230" t="str">
        <f>(COUNTIF(O1:O1000, FALSE)=0)</f>
        <v/>
      </c>
      <c r="Q13" s="230" t="str">
        <f>AND(NOT(P1),(_xlfn.INDIRECT(ADDRESS(ROW(),15)))=TRUE)</f>
        <v/>
      </c>
    </row>
    <row r="14" ht="48" customHeight="1" spans="2:17" s="230" customFormat="1" x14ac:dyDescent="0.25">
      <c r="B14" s="231">
        <f>SAR!B27</f>
      </c>
      <c r="C14" s="231">
        <f>IF(SP!I92="", "",SP!I92)</f>
      </c>
      <c r="D14" s="231">
        <f>IF(SAR!I27="", "", SAR!I27)</f>
      </c>
      <c r="E14" s="231">
        <f>IF(SAR!J27="", "", SAR!J27)</f>
      </c>
      <c r="F14" s="231">
        <f>IF(SAR!K27="", "", SAR!K27)</f>
      </c>
      <c r="G14" s="231"/>
      <c r="H14" s="231"/>
      <c r="I14" s="231"/>
      <c r="J14" s="231"/>
      <c r="K14" s="231"/>
      <c r="L14" s="231"/>
      <c r="M14" s="231"/>
      <c r="N14" s="231"/>
      <c r="O14" s="230">
        <f>OR(SAR!G27="NA",SAR!G27="NC")</f>
      </c>
      <c r="P14" s="230" t="str">
        <f>(COUNTIF(O1:O1000, FALSE)=0)</f>
        <v/>
      </c>
      <c r="Q14" s="230" t="str">
        <f>AND(NOT(P1),(_xlfn.INDIRECT(ADDRESS(ROW(),15)))=TRUE)</f>
        <v/>
      </c>
    </row>
    <row r="15" ht="48" customHeight="1" spans="2:17" s="230" customFormat="1" x14ac:dyDescent="0.25">
      <c r="B15" s="231">
        <f>SAR!B28</f>
      </c>
      <c r="C15" s="231">
        <f>IF(SP!I93="", "",SP!I93)</f>
      </c>
      <c r="D15" s="231">
        <f>IF(SAR!I28="", "", SAR!I28)</f>
      </c>
      <c r="E15" s="231">
        <f>IF(SAR!J28="", "", SAR!J28)</f>
      </c>
      <c r="F15" s="231">
        <f>IF(SAR!K28="", "", SAR!K28)</f>
      </c>
      <c r="G15" s="231"/>
      <c r="H15" s="231"/>
      <c r="I15" s="231"/>
      <c r="J15" s="231"/>
      <c r="K15" s="231"/>
      <c r="L15" s="231"/>
      <c r="M15" s="231"/>
      <c r="N15" s="231"/>
      <c r="O15" s="230">
        <f>OR(SAR!G28="NA",SAR!G28="NC")</f>
      </c>
      <c r="P15" s="230" t="str">
        <f>(COUNTIF(O1:O1000, FALSE)=0)</f>
        <v/>
      </c>
      <c r="Q15" s="230" t="str">
        <f>AND(NOT(P1),(_xlfn.INDIRECT(ADDRESS(ROW(),15)))=TRUE)</f>
        <v/>
      </c>
    </row>
    <row r="16" ht="48" customHeight="1" spans="2:17" s="230" customFormat="1" x14ac:dyDescent="0.25">
      <c r="B16" s="231">
        <f>SAR!B29</f>
      </c>
      <c r="C16" s="231">
        <f>IF(SP!I94="", "",SP!I94)</f>
      </c>
      <c r="D16" s="231">
        <f>IF(SAR!I29="", "", SAR!I29)</f>
      </c>
      <c r="E16" s="231">
        <f>IF(SAR!J29="", "", SAR!J29)</f>
      </c>
      <c r="F16" s="231">
        <f>IF(SAR!K29="", "", SAR!K29)</f>
      </c>
      <c r="G16" s="231"/>
      <c r="H16" s="231"/>
      <c r="I16" s="231"/>
      <c r="J16" s="231"/>
      <c r="K16" s="231"/>
      <c r="L16" s="231"/>
      <c r="M16" s="231"/>
      <c r="N16" s="231"/>
      <c r="O16" s="230">
        <f>OR(SAR!G29="NA",SAR!G29="NC")</f>
      </c>
      <c r="P16" s="230" t="str">
        <f>(COUNTIF(O1:O1000, FALSE)=0)</f>
        <v/>
      </c>
      <c r="Q16" s="230" t="str">
        <f>AND(NOT(P1),(_xlfn.INDIRECT(ADDRESS(ROW(),15)))=TRUE)</f>
        <v/>
      </c>
    </row>
    <row r="17" ht="48" customHeight="1" spans="2:17" s="230" customFormat="1" x14ac:dyDescent="0.25">
      <c r="B17" s="231">
        <f>SAR!B30</f>
      </c>
      <c r="C17" s="231">
        <f>IF(SP!I95="", "",SP!I95)</f>
      </c>
      <c r="D17" s="231">
        <f>IF(SAR!I30="", "", SAR!I30)</f>
      </c>
      <c r="E17" s="231">
        <f>IF(SAR!J30="", "", SAR!J30)</f>
      </c>
      <c r="F17" s="231">
        <f>IF(SAR!K30="", "", SAR!K30)</f>
      </c>
      <c r="G17" s="231"/>
      <c r="H17" s="231"/>
      <c r="I17" s="231"/>
      <c r="J17" s="231"/>
      <c r="K17" s="231"/>
      <c r="L17" s="231"/>
      <c r="M17" s="231"/>
      <c r="N17" s="231"/>
      <c r="O17" s="230">
        <f>OR(SAR!G30="NA",SAR!G30="NC")</f>
      </c>
      <c r="P17" s="230" t="str">
        <f>(COUNTIF(O1:O1000, FALSE)=0)</f>
        <v/>
      </c>
      <c r="Q17" s="230" t="str">
        <f>AND(NOT(P1),(_xlfn.INDIRECT(ADDRESS(ROW(),15)))=TRUE)</f>
        <v/>
      </c>
    </row>
    <row r="18" ht="48" customHeight="1" spans="2:17" s="230" customFormat="1" x14ac:dyDescent="0.25">
      <c r="B18" s="231">
        <f>SAR!B31</f>
      </c>
      <c r="C18" s="231">
        <f>IF(SP!I96="", "",SP!I96)</f>
      </c>
      <c r="D18" s="231">
        <f>IF(SAR!I31="", "", SAR!I31)</f>
      </c>
      <c r="E18" s="231">
        <f>IF(SAR!J31="", "", SAR!J31)</f>
      </c>
      <c r="F18" s="231">
        <f>IF(SAR!K31="", "", SAR!K31)</f>
      </c>
      <c r="G18" s="231"/>
      <c r="H18" s="231"/>
      <c r="I18" s="231"/>
      <c r="J18" s="231"/>
      <c r="K18" s="231"/>
      <c r="L18" s="231"/>
      <c r="M18" s="231"/>
      <c r="N18" s="231"/>
      <c r="O18" s="230">
        <f>OR(SAR!G31="NA",SAR!G31="NC")</f>
      </c>
      <c r="P18" s="230" t="str">
        <f>(COUNTIF(O1:O1000, FALSE)=0)</f>
        <v/>
      </c>
      <c r="Q18" s="230" t="str">
        <f>AND(NOT(P1),(_xlfn.INDIRECT(ADDRESS(ROW(),15)))=TRUE)</f>
        <v/>
      </c>
    </row>
    <row r="19" ht="48" customHeight="1" spans="2:17" s="230" customFormat="1" x14ac:dyDescent="0.25">
      <c r="B19" s="231">
        <f>SAR!B32</f>
      </c>
      <c r="C19" s="231">
        <f>IF(SP!I97="", "",SP!I97)</f>
      </c>
      <c r="D19" s="231">
        <f>IF(SAR!I32="", "", SAR!I32)</f>
      </c>
      <c r="E19" s="231">
        <f>IF(SAR!J32="", "", SAR!J32)</f>
      </c>
      <c r="F19" s="231">
        <f>IF(SAR!K32="", "", SAR!K32)</f>
      </c>
      <c r="G19" s="231"/>
      <c r="H19" s="231"/>
      <c r="I19" s="231"/>
      <c r="J19" s="231"/>
      <c r="K19" s="231"/>
      <c r="L19" s="231"/>
      <c r="M19" s="231"/>
      <c r="N19" s="231"/>
      <c r="O19" s="230">
        <f>OR(SAR!G32="NA",SAR!G32="NC")</f>
      </c>
      <c r="P19" s="230" t="str">
        <f>(COUNTIF(O1:O1000, FALSE)=0)</f>
        <v/>
      </c>
      <c r="Q19" s="230" t="str">
        <f>AND(NOT(P1),(_xlfn.INDIRECT(ADDRESS(ROW(),15)))=TRUE)</f>
        <v/>
      </c>
    </row>
    <row r="20" ht="48" customHeight="1" spans="2:17" s="230" customFormat="1" x14ac:dyDescent="0.25">
      <c r="B20" s="231">
        <f>SAR!B33</f>
      </c>
      <c r="C20" s="231">
        <f>IF(SP!I98="", "",SP!I98)</f>
      </c>
      <c r="D20" s="231">
        <f>IF(SAR!I33="", "", SAR!I33)</f>
      </c>
      <c r="E20" s="231">
        <f>IF(SAR!J33="", "", SAR!J33)</f>
      </c>
      <c r="F20" s="231">
        <f>IF(SAR!K33="", "", SAR!K33)</f>
      </c>
      <c r="G20" s="231"/>
      <c r="H20" s="231"/>
      <c r="I20" s="231"/>
      <c r="J20" s="231"/>
      <c r="K20" s="231"/>
      <c r="L20" s="231"/>
      <c r="M20" s="231"/>
      <c r="N20" s="231"/>
      <c r="O20" s="230">
        <f>OR(SAR!G33="NA",SAR!G33="NC")</f>
      </c>
      <c r="P20" s="230" t="str">
        <f>(COUNTIF(O1:O1000, FALSE)=0)</f>
        <v/>
      </c>
      <c r="Q20" s="230" t="str">
        <f>AND(NOT(P1),(_xlfn.INDIRECT(ADDRESS(ROW(),15)))=TRUE)</f>
        <v/>
      </c>
    </row>
    <row r="21" ht="48" customHeight="1" spans="2:17" s="230" customFormat="1" x14ac:dyDescent="0.25">
      <c r="B21" s="231">
        <f>SAR!B34</f>
      </c>
      <c r="C21" s="231">
        <f>IF(SP!I99="", "",SP!I99)</f>
      </c>
      <c r="D21" s="231">
        <f>IF(SAR!I34="", "", SAR!I34)</f>
      </c>
      <c r="E21" s="231">
        <f>IF(SAR!J34="", "", SAR!J34)</f>
      </c>
      <c r="F21" s="231">
        <f>IF(SAR!K34="", "", SAR!K34)</f>
      </c>
      <c r="G21" s="231"/>
      <c r="H21" s="231"/>
      <c r="I21" s="231"/>
      <c r="J21" s="231"/>
      <c r="K21" s="231"/>
      <c r="L21" s="231"/>
      <c r="M21" s="231"/>
      <c r="N21" s="231"/>
      <c r="O21" s="230">
        <f>OR(SAR!G34="NA",SAR!G34="NC")</f>
      </c>
      <c r="P21" s="230" t="str">
        <f>(COUNTIF(O1:O1000, FALSE)=0)</f>
        <v/>
      </c>
      <c r="Q21" s="230" t="str">
        <f>AND(NOT(P1),(_xlfn.INDIRECT(ADDRESS(ROW(),15)))=TRUE)</f>
        <v/>
      </c>
    </row>
    <row r="22" ht="48" customHeight="1" spans="2:17" s="230" customFormat="1" x14ac:dyDescent="0.25">
      <c r="B22" s="231">
        <f>SAR!B35</f>
      </c>
      <c r="C22" s="231">
        <f>IF(SP!I100="", "",SP!I100)</f>
      </c>
      <c r="D22" s="231">
        <f>IF(SAR!I35="", "", SAR!I35)</f>
      </c>
      <c r="E22" s="231">
        <f>IF(SAR!J35="", "", SAR!J35)</f>
      </c>
      <c r="F22" s="231">
        <f>IF(SAR!K35="", "", SAR!K35)</f>
      </c>
      <c r="G22" s="231"/>
      <c r="H22" s="231"/>
      <c r="I22" s="231"/>
      <c r="J22" s="231"/>
      <c r="K22" s="231"/>
      <c r="L22" s="231"/>
      <c r="M22" s="231"/>
      <c r="N22" s="231"/>
      <c r="O22" s="230">
        <f>OR(SAR!G35="NA",SAR!G35="NC")</f>
      </c>
      <c r="P22" s="230" t="str">
        <f>(COUNTIF(O1:O1000, FALSE)=0)</f>
        <v/>
      </c>
      <c r="Q22" s="230" t="str">
        <f>AND(NOT(P1),(_xlfn.INDIRECT(ADDRESS(ROW(),15)))=TRUE)</f>
        <v/>
      </c>
    </row>
    <row r="23" ht="48" customHeight="1" spans="2:17" s="230" customFormat="1" x14ac:dyDescent="0.25">
      <c r="B23" s="231">
        <f>SAR!B36</f>
      </c>
      <c r="C23" s="231">
        <f>IF(SP!I101="", "",SP!I101)</f>
      </c>
      <c r="D23" s="231">
        <f>IF(SAR!I36="", "", SAR!I36)</f>
      </c>
      <c r="E23" s="231">
        <f>IF(SAR!J36="", "", SAR!J36)</f>
      </c>
      <c r="F23" s="231">
        <f>IF(SAR!K36="", "", SAR!K36)</f>
      </c>
      <c r="G23" s="231"/>
      <c r="H23" s="231"/>
      <c r="I23" s="231"/>
      <c r="J23" s="231"/>
      <c r="K23" s="231"/>
      <c r="L23" s="231"/>
      <c r="M23" s="231"/>
      <c r="N23" s="231"/>
      <c r="O23" s="230">
        <f>OR(SAR!G36="NA",SAR!G36="NC")</f>
      </c>
      <c r="P23" s="230" t="str">
        <f>(COUNTIF(O1:O1000, FALSE)=0)</f>
        <v/>
      </c>
      <c r="Q23" s="230" t="str">
        <f>AND(NOT(P1),(_xlfn.INDIRECT(ADDRESS(ROW(),15)))=TRUE)</f>
        <v/>
      </c>
    </row>
    <row r="24" ht="48" customHeight="1" spans="2:17" s="230" customFormat="1" x14ac:dyDescent="0.25">
      <c r="B24" s="231">
        <f>SAR!B37</f>
      </c>
      <c r="C24" s="231">
        <f>IF(SP!I102="", "",SP!I102)</f>
      </c>
      <c r="D24" s="231">
        <f>IF(SAR!I37="", "", SAR!I37)</f>
      </c>
      <c r="E24" s="231">
        <f>IF(SAR!J37="", "", SAR!J37)</f>
      </c>
      <c r="F24" s="231">
        <f>IF(SAR!K37="", "", SAR!K37)</f>
      </c>
      <c r="G24" s="231"/>
      <c r="H24" s="231"/>
      <c r="I24" s="231"/>
      <c r="J24" s="231"/>
      <c r="K24" s="231"/>
      <c r="L24" s="231"/>
      <c r="M24" s="231"/>
      <c r="N24" s="231"/>
      <c r="O24" s="230">
        <f>OR(SAR!G37="NA",SAR!G37="NC")</f>
      </c>
      <c r="P24" s="230" t="str">
        <f>(COUNTIF(O1:O1000, FALSE)=0)</f>
        <v/>
      </c>
      <c r="Q24" s="230" t="str">
        <f>AND(NOT(P1),(_xlfn.INDIRECT(ADDRESS(ROW(),15)))=TRUE)</f>
        <v/>
      </c>
    </row>
    <row r="25" ht="48" customHeight="1" spans="2:17" s="230" customFormat="1" x14ac:dyDescent="0.25">
      <c r="B25" s="231">
        <f>SAR!B38</f>
      </c>
      <c r="C25" s="231">
        <f>IF(SP!I103="", "",SP!I103)</f>
      </c>
      <c r="D25" s="231">
        <f>IF(SAR!I38="", "", SAR!I38)</f>
      </c>
      <c r="E25" s="231">
        <f>IF(SAR!J38="", "", SAR!J38)</f>
      </c>
      <c r="F25" s="231">
        <f>IF(SAR!K38="", "", SAR!K38)</f>
      </c>
      <c r="G25" s="231"/>
      <c r="H25" s="231"/>
      <c r="I25" s="231"/>
      <c r="J25" s="231"/>
      <c r="K25" s="231"/>
      <c r="L25" s="231"/>
      <c r="M25" s="231"/>
      <c r="N25" s="231"/>
      <c r="O25" s="230">
        <f>OR(SAR!G38="NA",SAR!G38="NC")</f>
      </c>
      <c r="P25" s="230" t="str">
        <f>(COUNTIF(O1:O1000, FALSE)=0)</f>
        <v/>
      </c>
      <c r="Q25" s="230" t="str">
        <f>AND(NOT(P1),(_xlfn.INDIRECT(ADDRESS(ROW(),15)))=TRUE)</f>
        <v/>
      </c>
    </row>
    <row r="26" ht="48" customHeight="1" spans="2:17" s="230" customFormat="1" x14ac:dyDescent="0.25">
      <c r="B26" s="231">
        <f>SAR!B39</f>
      </c>
      <c r="C26" s="231">
        <f>IF(SP!I104="", "",SP!I104)</f>
      </c>
      <c r="D26" s="231">
        <f>IF(SAR!I39="", "", SAR!I39)</f>
      </c>
      <c r="E26" s="231">
        <f>IF(SAR!J39="", "", SAR!J39)</f>
      </c>
      <c r="F26" s="231">
        <f>IF(SAR!K39="", "", SAR!K39)</f>
      </c>
      <c r="G26" s="231"/>
      <c r="H26" s="231"/>
      <c r="I26" s="231"/>
      <c r="J26" s="231"/>
      <c r="K26" s="231"/>
      <c r="L26" s="231"/>
      <c r="M26" s="231"/>
      <c r="N26" s="231"/>
      <c r="O26" s="230">
        <f>OR(SAR!G39="NA",SAR!G39="NC")</f>
      </c>
      <c r="P26" s="230" t="str">
        <f>(COUNTIF(O1:O1000, FALSE)=0)</f>
        <v/>
      </c>
      <c r="Q26" s="230" t="str">
        <f>AND(NOT(P1),(_xlfn.INDIRECT(ADDRESS(ROW(),15)))=TRUE)</f>
        <v/>
      </c>
    </row>
    <row r="27" ht="48" customHeight="1" spans="2:17" s="230" customFormat="1" x14ac:dyDescent="0.25">
      <c r="B27" s="231">
        <f>SAR!B40</f>
      </c>
      <c r="C27" s="231">
        <f>IF(SP!I105="", "",SP!I105)</f>
      </c>
      <c r="D27" s="231">
        <f>IF(SAR!I40="", "", SAR!I40)</f>
      </c>
      <c r="E27" s="231">
        <f>IF(SAR!J40="", "", SAR!J40)</f>
      </c>
      <c r="F27" s="231">
        <f>IF(SAR!K40="", "", SAR!K40)</f>
      </c>
      <c r="G27" s="231"/>
      <c r="H27" s="231"/>
      <c r="I27" s="231"/>
      <c r="J27" s="231"/>
      <c r="K27" s="231"/>
      <c r="L27" s="231"/>
      <c r="M27" s="231"/>
      <c r="N27" s="231"/>
      <c r="O27" s="230">
        <f>OR(SAR!G40="NA",SAR!G40="NC")</f>
      </c>
      <c r="P27" s="230" t="str">
        <f>(COUNTIF(O1:O1000, FALSE)=0)</f>
        <v/>
      </c>
      <c r="Q27" s="230" t="str">
        <f>AND(NOT(P1),(_xlfn.INDIRECT(ADDRESS(ROW(),15)))=TRUE)</f>
        <v/>
      </c>
    </row>
    <row r="28" ht="48" customHeight="1" spans="2:17" s="230" customFormat="1" x14ac:dyDescent="0.25">
      <c r="B28" s="231">
        <f>SAR!B41</f>
      </c>
      <c r="C28" s="231">
        <f>IF(SP!I106="", "",SP!I106)</f>
      </c>
      <c r="D28" s="231">
        <f>IF(SAR!I41="", "", SAR!I41)</f>
      </c>
      <c r="E28" s="231">
        <f>IF(SAR!J41="", "", SAR!J41)</f>
      </c>
      <c r="F28" s="231">
        <f>IF(SAR!K41="", "", SAR!K41)</f>
      </c>
      <c r="G28" s="231"/>
      <c r="H28" s="231"/>
      <c r="I28" s="231"/>
      <c r="J28" s="231"/>
      <c r="K28" s="231"/>
      <c r="L28" s="231"/>
      <c r="M28" s="231"/>
      <c r="N28" s="231"/>
      <c r="O28" s="230">
        <f>OR(SAR!G41="NA",SAR!G41="NC")</f>
      </c>
      <c r="P28" s="230" t="str">
        <f>(COUNTIF(O1:O1000, FALSE)=0)</f>
        <v/>
      </c>
      <c r="Q28" s="230" t="str">
        <f>AND(NOT(P1),(_xlfn.INDIRECT(ADDRESS(ROW(),15)))=TRUE)</f>
        <v/>
      </c>
    </row>
    <row r="29" ht="48" customHeight="1" spans="2:17" s="230" customFormat="1" x14ac:dyDescent="0.25">
      <c r="B29" s="231">
        <f>SAR!B42</f>
      </c>
      <c r="C29" s="231">
        <f>IF(SP!I107="", "",SP!I107)</f>
      </c>
      <c r="D29" s="231">
        <f>IF(SAR!I42="", "", SAR!I42)</f>
      </c>
      <c r="E29" s="231">
        <f>IF(SAR!J42="", "", SAR!J42)</f>
      </c>
      <c r="F29" s="231">
        <f>IF(SAR!K42="", "", SAR!K42)</f>
      </c>
      <c r="G29" s="231"/>
      <c r="H29" s="231"/>
      <c r="I29" s="231"/>
      <c r="J29" s="231"/>
      <c r="K29" s="231"/>
      <c r="L29" s="231"/>
      <c r="M29" s="231"/>
      <c r="N29" s="231"/>
      <c r="O29" s="230">
        <f>OR(SAR!G42="NA",SAR!G42="NC")</f>
      </c>
      <c r="P29" s="230" t="str">
        <f>(COUNTIF(O1:O1000, FALSE)=0)</f>
        <v/>
      </c>
      <c r="Q29" s="230" t="str">
        <f>AND(NOT(P1),(_xlfn.INDIRECT(ADDRESS(ROW(),15)))=TRUE)</f>
        <v/>
      </c>
    </row>
    <row r="30" ht="48" customHeight="1" spans="2:17" s="230" customFormat="1" x14ac:dyDescent="0.25">
      <c r="B30" s="231">
        <f>SAR!B43</f>
      </c>
      <c r="C30" s="231">
        <f>IF(SP!I108="", "",SP!I108)</f>
      </c>
      <c r="D30" s="231">
        <f>IF(SAR!I43="", "", SAR!I43)</f>
      </c>
      <c r="E30" s="231">
        <f>IF(SAR!J43="", "", SAR!J43)</f>
      </c>
      <c r="F30" s="231">
        <f>IF(SAR!K43="", "", SAR!K43)</f>
      </c>
      <c r="G30" s="231"/>
      <c r="H30" s="231"/>
      <c r="I30" s="231"/>
      <c r="J30" s="231"/>
      <c r="K30" s="231"/>
      <c r="L30" s="231"/>
      <c r="M30" s="231"/>
      <c r="N30" s="231"/>
      <c r="O30" s="230">
        <f>OR(SAR!G43="NA",SAR!G43="NC")</f>
      </c>
      <c r="P30" s="230" t="str">
        <f>(COUNTIF(O1:O1000, FALSE)=0)</f>
        <v/>
      </c>
      <c r="Q30" s="230" t="str">
        <f>AND(NOT(P1),(_xlfn.INDIRECT(ADDRESS(ROW(),15)))=TRUE)</f>
        <v/>
      </c>
    </row>
    <row r="31" ht="48" customHeight="1" spans="2:17" s="230" customFormat="1" x14ac:dyDescent="0.25">
      <c r="B31" s="231">
        <f>SAR!B44</f>
      </c>
      <c r="C31" s="231">
        <f>IF(SP!I109="", "",SP!I109)</f>
      </c>
      <c r="D31" s="231">
        <f>IF(SAR!I44="", "", SAR!I44)</f>
      </c>
      <c r="E31" s="231">
        <f>IF(SAR!J44="", "", SAR!J44)</f>
      </c>
      <c r="F31" s="231">
        <f>IF(SAR!K44="", "", SAR!K44)</f>
      </c>
      <c r="G31" s="231"/>
      <c r="H31" s="231"/>
      <c r="I31" s="231"/>
      <c r="J31" s="231"/>
      <c r="K31" s="231"/>
      <c r="L31" s="231"/>
      <c r="M31" s="231"/>
      <c r="N31" s="231"/>
      <c r="O31" s="230">
        <f>OR(SAR!G44="NA",SAR!G44="NC")</f>
      </c>
      <c r="P31" s="230" t="str">
        <f>(COUNTIF(O1:O1000, FALSE)=0)</f>
        <v/>
      </c>
      <c r="Q31" s="230" t="str">
        <f>AND(NOT(P1),(_xlfn.INDIRECT(ADDRESS(ROW(),15)))=TRUE)</f>
        <v/>
      </c>
    </row>
    <row r="32" ht="48" customHeight="1" spans="2:17" s="230" customFormat="1" x14ac:dyDescent="0.25">
      <c r="B32" s="231">
        <f>SAR!B45</f>
      </c>
      <c r="C32" s="231">
        <f>IF(SP!I110="", "",SP!I110)</f>
      </c>
      <c r="D32" s="231">
        <f>IF(SAR!I45="", "", SAR!I45)</f>
      </c>
      <c r="E32" s="231">
        <f>IF(SAR!J45="", "", SAR!J45)</f>
      </c>
      <c r="F32" s="231">
        <f>IF(SAR!K45="", "", SAR!K45)</f>
      </c>
      <c r="G32" s="231"/>
      <c r="H32" s="231"/>
      <c r="I32" s="231"/>
      <c r="J32" s="231"/>
      <c r="K32" s="231"/>
      <c r="L32" s="231"/>
      <c r="M32" s="231"/>
      <c r="N32" s="231"/>
      <c r="O32" s="230">
        <f>OR(SAR!G45="NA",SAR!G45="NC")</f>
      </c>
      <c r="P32" s="230" t="str">
        <f>(COUNTIF(O1:O1000, FALSE)=0)</f>
        <v/>
      </c>
      <c r="Q32" s="230" t="str">
        <f>AND(NOT(P1),(_xlfn.INDIRECT(ADDRESS(ROW(),15)))=TRUE)</f>
        <v/>
      </c>
    </row>
    <row r="33" ht="48" customHeight="1" spans="2:17" s="230" customFormat="1" x14ac:dyDescent="0.25">
      <c r="B33" s="231">
        <f>SAR!B46</f>
      </c>
      <c r="C33" s="231">
        <f>IF(SP!I111="", "",SP!I111)</f>
      </c>
      <c r="D33" s="231">
        <f>IF(SAR!I46="", "", SAR!I46)</f>
      </c>
      <c r="E33" s="231">
        <f>IF(SAR!J46="", "", SAR!J46)</f>
      </c>
      <c r="F33" s="231">
        <f>IF(SAR!K46="", "", SAR!K46)</f>
      </c>
      <c r="G33" s="231"/>
      <c r="H33" s="231"/>
      <c r="I33" s="231"/>
      <c r="J33" s="231"/>
      <c r="K33" s="231"/>
      <c r="L33" s="231"/>
      <c r="M33" s="231"/>
      <c r="N33" s="231"/>
      <c r="O33" s="230">
        <f>OR(SAR!G46="NA",SAR!G46="NC")</f>
      </c>
      <c r="P33" s="230" t="str">
        <f>(COUNTIF(O1:O1000, FALSE)=0)</f>
        <v/>
      </c>
      <c r="Q33" s="230" t="str">
        <f>AND(NOT(P1),(_xlfn.INDIRECT(ADDRESS(ROW(),15)))=TRUE)</f>
        <v/>
      </c>
    </row>
    <row r="34" ht="48" customHeight="1" spans="2:17" s="230" customFormat="1" x14ac:dyDescent="0.25">
      <c r="B34" s="231">
        <f>SAR!B47</f>
      </c>
      <c r="C34" s="231">
        <f>IF(SP!I112="", "",SP!I112)</f>
      </c>
      <c r="D34" s="231">
        <f>IF(SAR!I47="", "", SAR!I47)</f>
      </c>
      <c r="E34" s="231">
        <f>IF(SAR!J47="", "", SAR!J47)</f>
      </c>
      <c r="F34" s="231">
        <f>IF(SAR!K47="", "", SAR!K47)</f>
      </c>
      <c r="G34" s="231"/>
      <c r="H34" s="231"/>
      <c r="I34" s="231"/>
      <c r="J34" s="231"/>
      <c r="K34" s="231"/>
      <c r="L34" s="231"/>
      <c r="M34" s="231"/>
      <c r="N34" s="231"/>
      <c r="O34" s="230">
        <f>OR(SAR!G47="NA",SAR!G47="NC")</f>
      </c>
      <c r="P34" s="230" t="str">
        <f>(COUNTIF(O1:O1000, FALSE)=0)</f>
        <v/>
      </c>
      <c r="Q34" s="230" t="str">
        <f>AND(NOT(P1),(_xlfn.INDIRECT(ADDRESS(ROW(),15)))=TRUE)</f>
        <v/>
      </c>
    </row>
    <row r="35" ht="48" customHeight="1" spans="2:17" s="230" customFormat="1" x14ac:dyDescent="0.25">
      <c r="B35" s="231">
        <f>SAR!B48</f>
      </c>
      <c r="C35" s="231">
        <f>IF(SP!I113="", "",SP!I113)</f>
      </c>
      <c r="D35" s="231">
        <f>IF(SAR!I48="", "", SAR!I48)</f>
      </c>
      <c r="E35" s="231">
        <f>IF(SAR!J48="", "", SAR!J48)</f>
      </c>
      <c r="F35" s="231">
        <f>IF(SAR!K48="", "", SAR!K48)</f>
      </c>
      <c r="G35" s="231"/>
      <c r="H35" s="231"/>
      <c r="I35" s="231"/>
      <c r="J35" s="231"/>
      <c r="K35" s="231"/>
      <c r="L35" s="231"/>
      <c r="M35" s="231"/>
      <c r="N35" s="231"/>
      <c r="O35" s="230">
        <f>OR(SAR!G48="NA",SAR!G48="NC")</f>
      </c>
      <c r="P35" s="230" t="str">
        <f>(COUNTIF(O1:O1000, FALSE)=0)</f>
        <v/>
      </c>
      <c r="Q35" s="230" t="str">
        <f>AND(NOT(P1),(_xlfn.INDIRECT(ADDRESS(ROW(),15)))=TRUE)</f>
        <v/>
      </c>
    </row>
    <row r="36" ht="48" customHeight="1" spans="2:17" s="230" customFormat="1" x14ac:dyDescent="0.25">
      <c r="B36" s="231">
        <f>SAR!B49</f>
      </c>
      <c r="C36" s="231">
        <f>IF(SP!I114="", "",SP!I114)</f>
      </c>
      <c r="D36" s="231">
        <f>IF(SAR!I49="", "", SAR!I49)</f>
      </c>
      <c r="E36" s="231">
        <f>IF(SAR!J49="", "", SAR!J49)</f>
      </c>
      <c r="F36" s="231">
        <f>IF(SAR!K49="", "", SAR!K49)</f>
      </c>
      <c r="G36" s="231"/>
      <c r="H36" s="231"/>
      <c r="I36" s="231"/>
      <c r="J36" s="231"/>
      <c r="K36" s="231"/>
      <c r="L36" s="231"/>
      <c r="M36" s="231"/>
      <c r="N36" s="231"/>
      <c r="O36" s="230">
        <f>OR(SAR!G49="NA",SAR!G49="NC")</f>
      </c>
      <c r="P36" s="230" t="str">
        <f>(COUNTIF(O1:O1000, FALSE)=0)</f>
        <v/>
      </c>
      <c r="Q36" s="230" t="str">
        <f>AND(NOT(P1),(_xlfn.INDIRECT(ADDRESS(ROW(),15)))=TRUE)</f>
        <v/>
      </c>
    </row>
    <row r="37" ht="48" customHeight="1" spans="2:17" s="230" customFormat="1" x14ac:dyDescent="0.25">
      <c r="B37" s="231">
        <f>SAR!B50</f>
      </c>
      <c r="C37" s="231">
        <f>IF(SP!I115="", "",SP!I115)</f>
      </c>
      <c r="D37" s="231">
        <f>IF(SAR!I50="", "", SAR!I50)</f>
      </c>
      <c r="E37" s="231">
        <f>IF(SAR!J50="", "", SAR!J50)</f>
      </c>
      <c r="F37" s="231">
        <f>IF(SAR!K50="", "", SAR!K50)</f>
      </c>
      <c r="G37" s="231"/>
      <c r="H37" s="231"/>
      <c r="I37" s="231"/>
      <c r="J37" s="231"/>
      <c r="K37" s="231"/>
      <c r="L37" s="231"/>
      <c r="M37" s="231"/>
      <c r="N37" s="231"/>
      <c r="O37" s="230">
        <f>OR(SAR!G50="NA",SAR!G50="NC")</f>
      </c>
      <c r="P37" s="230" t="str">
        <f>(COUNTIF(O1:O1000, FALSE)=0)</f>
        <v/>
      </c>
      <c r="Q37" s="230" t="str">
        <f>AND(NOT(P1),(_xlfn.INDIRECT(ADDRESS(ROW(),15)))=TRUE)</f>
        <v/>
      </c>
    </row>
    <row r="38" ht="48" customHeight="1" spans="2:17" s="230" customFormat="1" x14ac:dyDescent="0.25">
      <c r="B38" s="231">
        <f>SAR!B51</f>
      </c>
      <c r="C38" s="231">
        <f>IF(SP!I116="", "",SP!I116)</f>
      </c>
      <c r="D38" s="231">
        <f>IF(SAR!I51="", "", SAR!I51)</f>
      </c>
      <c r="E38" s="231">
        <f>IF(SAR!J51="", "", SAR!J51)</f>
      </c>
      <c r="F38" s="231">
        <f>IF(SAR!K51="", "", SAR!K51)</f>
      </c>
      <c r="G38" s="231"/>
      <c r="H38" s="231"/>
      <c r="I38" s="231"/>
      <c r="J38" s="231"/>
      <c r="K38" s="231"/>
      <c r="L38" s="231"/>
      <c r="M38" s="231"/>
      <c r="N38" s="231"/>
      <c r="O38" s="230">
        <f>OR(SAR!G51="NA",SAR!G51="NC")</f>
      </c>
      <c r="P38" s="230" t="str">
        <f>(COUNTIF(O1:O1000, FALSE)=0)</f>
        <v/>
      </c>
      <c r="Q38" s="230" t="str">
        <f>AND(NOT(P1),(_xlfn.INDIRECT(ADDRESS(ROW(),15)))=TRUE)</f>
        <v/>
      </c>
    </row>
    <row r="39" ht="48" customHeight="1" spans="2:17" s="230" customFormat="1" x14ac:dyDescent="0.25">
      <c r="B39" s="231">
        <f>SAR!B52</f>
      </c>
      <c r="C39" s="231">
        <f>IF(SP!I117="", "",SP!I117)</f>
      </c>
      <c r="D39" s="231">
        <f>IF(SAR!I52="", "", SAR!I52)</f>
      </c>
      <c r="E39" s="231">
        <f>IF(SAR!J52="", "", SAR!J52)</f>
      </c>
      <c r="F39" s="231">
        <f>IF(SAR!K52="", "", SAR!K52)</f>
      </c>
      <c r="G39" s="231"/>
      <c r="H39" s="231"/>
      <c r="I39" s="231"/>
      <c r="J39" s="231"/>
      <c r="K39" s="231"/>
      <c r="L39" s="231"/>
      <c r="M39" s="231"/>
      <c r="N39" s="231"/>
      <c r="O39" s="230">
        <f>OR(SAR!G52="NA",SAR!G52="NC")</f>
      </c>
      <c r="P39" s="230" t="str">
        <f>(COUNTIF(O1:O1000, FALSE)=0)</f>
        <v/>
      </c>
      <c r="Q39" s="230" t="str">
        <f>AND(NOT(P1),(_xlfn.INDIRECT(ADDRESS(ROW(),15)))=TRUE)</f>
        <v/>
      </c>
    </row>
    <row r="40" ht="48" customHeight="1" spans="2:17" s="230" customFormat="1" x14ac:dyDescent="0.25">
      <c r="B40" s="231">
        <f>SAR!B53</f>
      </c>
      <c r="C40" s="231">
        <f>IF(SP!I118="", "",SP!I118)</f>
      </c>
      <c r="D40" s="231">
        <f>IF(SAR!I53="", "", SAR!I53)</f>
      </c>
      <c r="E40" s="231">
        <f>IF(SAR!J53="", "", SAR!J53)</f>
      </c>
      <c r="F40" s="231">
        <f>IF(SAR!K53="", "", SAR!K53)</f>
      </c>
      <c r="G40" s="231"/>
      <c r="H40" s="231"/>
      <c r="I40" s="231"/>
      <c r="J40" s="231"/>
      <c r="K40" s="231"/>
      <c r="L40" s="231"/>
      <c r="M40" s="231"/>
      <c r="N40" s="231"/>
      <c r="O40" s="230">
        <f>OR(SAR!G53="NA",SAR!G53="NC")</f>
      </c>
      <c r="P40" s="230" t="str">
        <f>(COUNTIF(O1:O1000, FALSE)=0)</f>
        <v/>
      </c>
      <c r="Q40" s="230" t="str">
        <f>AND(NOT(P1),(_xlfn.INDIRECT(ADDRESS(ROW(),15)))=TRUE)</f>
        <v/>
      </c>
    </row>
    <row r="41" ht="48" customHeight="1" spans="2:17" s="230" customFormat="1" x14ac:dyDescent="0.25">
      <c r="B41" s="231">
        <f>SAR!B54</f>
      </c>
      <c r="C41" s="231">
        <f>IF(SP!I119="", "",SP!I119)</f>
      </c>
      <c r="D41" s="231">
        <f>IF(SAR!I54="", "", SAR!I54)</f>
      </c>
      <c r="E41" s="231">
        <f>IF(SAR!J54="", "", SAR!J54)</f>
      </c>
      <c r="F41" s="231">
        <f>IF(SAR!K54="", "", SAR!K54)</f>
      </c>
      <c r="G41" s="231"/>
      <c r="H41" s="231"/>
      <c r="I41" s="231"/>
      <c r="J41" s="231"/>
      <c r="K41" s="231"/>
      <c r="L41" s="231"/>
      <c r="M41" s="231"/>
      <c r="N41" s="231"/>
      <c r="O41" s="230">
        <f>OR(SAR!G54="NA",SAR!G54="NC")</f>
      </c>
      <c r="P41" s="230" t="str">
        <f>(COUNTIF(O1:O1000, FALSE)=0)</f>
        <v/>
      </c>
      <c r="Q41" s="230" t="str">
        <f>AND(NOT(P1),(_xlfn.INDIRECT(ADDRESS(ROW(),15)))=TRUE)</f>
        <v/>
      </c>
    </row>
    <row r="42" ht="48" customHeight="1" spans="2:17" s="230" customFormat="1" x14ac:dyDescent="0.25">
      <c r="B42" s="231">
        <f>SAR!B55</f>
      </c>
      <c r="C42" s="231">
        <f>IF(SP!I120="", "",SP!I120)</f>
      </c>
      <c r="D42" s="231">
        <f>IF(SAR!I55="", "", SAR!I55)</f>
      </c>
      <c r="E42" s="231">
        <f>IF(SAR!J55="", "", SAR!J55)</f>
      </c>
      <c r="F42" s="231">
        <f>IF(SAR!K55="", "", SAR!K55)</f>
      </c>
      <c r="G42" s="231"/>
      <c r="H42" s="231"/>
      <c r="I42" s="231"/>
      <c r="J42" s="231"/>
      <c r="K42" s="231"/>
      <c r="L42" s="231"/>
      <c r="M42" s="231"/>
      <c r="N42" s="231"/>
      <c r="O42" s="230">
        <f>OR(SAR!G55="NA",SAR!G55="NC")</f>
      </c>
      <c r="P42" s="230" t="str">
        <f>(COUNTIF(O1:O1000, FALSE)=0)</f>
        <v/>
      </c>
      <c r="Q42" s="230" t="str">
        <f>AND(NOT(P1),(_xlfn.INDIRECT(ADDRESS(ROW(),15)))=TRUE)</f>
        <v/>
      </c>
    </row>
    <row r="43" ht="48" customHeight="1" spans="2:17" s="230" customFormat="1" x14ac:dyDescent="0.25">
      <c r="B43" s="231">
        <f>SAR!B56</f>
      </c>
      <c r="C43" s="231">
        <f>IF(SP!I121="", "",SP!I121)</f>
      </c>
      <c r="D43" s="231">
        <f>IF(SAR!I56="", "", SAR!I56)</f>
      </c>
      <c r="E43" s="231">
        <f>IF(SAR!J56="", "", SAR!J56)</f>
      </c>
      <c r="F43" s="231">
        <f>IF(SAR!K56="", "", SAR!K56)</f>
      </c>
      <c r="G43" s="231"/>
      <c r="H43" s="231"/>
      <c r="I43" s="231"/>
      <c r="J43" s="231"/>
      <c r="K43" s="231"/>
      <c r="L43" s="231"/>
      <c r="M43" s="231"/>
      <c r="N43" s="231"/>
      <c r="O43" s="230">
        <f>OR(SAR!G56="NA",SAR!G56="NC")</f>
      </c>
      <c r="P43" s="230" t="str">
        <f>(COUNTIF(O1:O1000, FALSE)=0)</f>
        <v/>
      </c>
      <c r="Q43" s="230" t="str">
        <f>AND(NOT(P1),(_xlfn.INDIRECT(ADDRESS(ROW(),15)))=TRUE)</f>
        <v/>
      </c>
    </row>
    <row r="44" ht="48" customHeight="1" spans="2:17" s="230" customFormat="1" x14ac:dyDescent="0.25">
      <c r="B44" s="231">
        <f>SAR!B57</f>
      </c>
      <c r="C44" s="231">
        <f>IF(SP!I122="", "",SP!I122)</f>
      </c>
      <c r="D44" s="231">
        <f>IF(SAR!I57="", "", SAR!I57)</f>
      </c>
      <c r="E44" s="231">
        <f>IF(SAR!J57="", "", SAR!J57)</f>
      </c>
      <c r="F44" s="231">
        <f>IF(SAR!K57="", "", SAR!K57)</f>
      </c>
      <c r="G44" s="231"/>
      <c r="H44" s="231"/>
      <c r="I44" s="231"/>
      <c r="J44" s="231"/>
      <c r="K44" s="231"/>
      <c r="L44" s="231"/>
      <c r="M44" s="231"/>
      <c r="N44" s="231"/>
      <c r="O44" s="230">
        <f>OR(SAR!G57="NA",SAR!G57="NC")</f>
      </c>
      <c r="P44" s="230" t="str">
        <f>(COUNTIF(O1:O1000, FALSE)=0)</f>
        <v/>
      </c>
      <c r="Q44" s="230" t="str">
        <f>AND(NOT(P1),(_xlfn.INDIRECT(ADDRESS(ROW(),15)))=TRUE)</f>
        <v/>
      </c>
    </row>
    <row r="45" ht="48" customHeight="1" spans="2:17" s="230" customFormat="1" x14ac:dyDescent="0.25">
      <c r="B45" s="231">
        <f>SAR!B58</f>
      </c>
      <c r="C45" s="231">
        <f>IF(SP!I123="", "",SP!I123)</f>
      </c>
      <c r="D45" s="231">
        <f>IF(SAR!I58="", "", SAR!I58)</f>
      </c>
      <c r="E45" s="231">
        <f>IF(SAR!J58="", "", SAR!J58)</f>
      </c>
      <c r="F45" s="231">
        <f>IF(SAR!K58="", "", SAR!K58)</f>
      </c>
      <c r="G45" s="231"/>
      <c r="H45" s="231"/>
      <c r="I45" s="231"/>
      <c r="J45" s="231"/>
      <c r="K45" s="231"/>
      <c r="L45" s="231"/>
      <c r="M45" s="231"/>
      <c r="N45" s="231"/>
      <c r="O45" s="230">
        <f>OR(SAR!G58="NA",SAR!G58="NC")</f>
      </c>
      <c r="P45" s="230" t="str">
        <f>(COUNTIF(O1:O1000, FALSE)=0)</f>
        <v/>
      </c>
      <c r="Q45" s="230" t="str">
        <f>AND(NOT(P1),(_xlfn.INDIRECT(ADDRESS(ROW(),15)))=TRUE)</f>
        <v/>
      </c>
    </row>
    <row r="46" ht="48" customHeight="1" spans="2:17" s="230" customFormat="1" x14ac:dyDescent="0.25">
      <c r="B46" s="231">
        <f>SAR!B59</f>
      </c>
      <c r="C46" s="231">
        <f>IF(SP!I124="", "",SP!I124)</f>
      </c>
      <c r="D46" s="231">
        <f>IF(SAR!I59="", "", SAR!I59)</f>
      </c>
      <c r="E46" s="231">
        <f>IF(SAR!J59="", "", SAR!J59)</f>
      </c>
      <c r="F46" s="231">
        <f>IF(SAR!K59="", "", SAR!K59)</f>
      </c>
      <c r="G46" s="231"/>
      <c r="H46" s="231"/>
      <c r="I46" s="231"/>
      <c r="J46" s="231"/>
      <c r="K46" s="231"/>
      <c r="L46" s="231"/>
      <c r="M46" s="231"/>
      <c r="N46" s="231"/>
      <c r="O46" s="230">
        <f>OR(SAR!G59="NA",SAR!G59="NC")</f>
      </c>
      <c r="P46" s="230" t="str">
        <f>(COUNTIF(O1:O1000, FALSE)=0)</f>
        <v/>
      </c>
      <c r="Q46" s="230" t="str">
        <f>AND(NOT(P1),(_xlfn.INDIRECT(ADDRESS(ROW(),15)))=TRUE)</f>
        <v/>
      </c>
    </row>
    <row r="47" ht="48" customHeight="1" spans="2:17" s="230" customFormat="1" x14ac:dyDescent="0.25">
      <c r="B47" s="231">
        <f>SAR!B60</f>
      </c>
      <c r="C47" s="231">
        <f>IF(SP!I125="", "",SP!I125)</f>
      </c>
      <c r="D47" s="231">
        <f>IF(SAR!I60="", "", SAR!I60)</f>
      </c>
      <c r="E47" s="231">
        <f>IF(SAR!J60="", "", SAR!J60)</f>
      </c>
      <c r="F47" s="231">
        <f>IF(SAR!K60="", "", SAR!K60)</f>
      </c>
      <c r="G47" s="231"/>
      <c r="H47" s="231"/>
      <c r="I47" s="231"/>
      <c r="J47" s="231"/>
      <c r="K47" s="231"/>
      <c r="L47" s="231"/>
      <c r="M47" s="231"/>
      <c r="N47" s="231"/>
      <c r="O47" s="230">
        <f>OR(SAR!G60="NA",SAR!G60="NC")</f>
      </c>
      <c r="P47" s="230" t="str">
        <f>(COUNTIF(O1:O1000, FALSE)=0)</f>
        <v/>
      </c>
      <c r="Q47" s="230" t="str">
        <f>AND(NOT(P1),(_xlfn.INDIRECT(ADDRESS(ROW(),15)))=TRUE)</f>
        <v/>
      </c>
    </row>
    <row r="48" ht="48" customHeight="1" spans="2:17" s="230" customFormat="1" x14ac:dyDescent="0.25">
      <c r="B48" s="231">
        <f>SAR!B61</f>
      </c>
      <c r="C48" s="231">
        <f>IF(SP!I126="", "",SP!I126)</f>
      </c>
      <c r="D48" s="231">
        <f>IF(SAR!I61="", "", SAR!I61)</f>
      </c>
      <c r="E48" s="231">
        <f>IF(SAR!J61="", "", SAR!J61)</f>
      </c>
      <c r="F48" s="231">
        <f>IF(SAR!K61="", "", SAR!K61)</f>
      </c>
      <c r="G48" s="231"/>
      <c r="H48" s="231"/>
      <c r="I48" s="231"/>
      <c r="J48" s="231"/>
      <c r="K48" s="231"/>
      <c r="L48" s="231"/>
      <c r="M48" s="231"/>
      <c r="N48" s="231"/>
      <c r="O48" s="230">
        <f>OR(SAR!G61="NA",SAR!G61="NC")</f>
      </c>
      <c r="P48" s="230" t="str">
        <f>(COUNTIF(O1:O1000, FALSE)=0)</f>
        <v/>
      </c>
      <c r="Q48" s="230" t="str">
        <f>AND(NOT(P1),(_xlfn.INDIRECT(ADDRESS(ROW(),15)))=TRUE)</f>
        <v/>
      </c>
    </row>
    <row r="49" ht="48" customHeight="1" spans="2:17" s="230" customFormat="1" x14ac:dyDescent="0.25">
      <c r="B49" s="231">
        <f>SAR!B62</f>
      </c>
      <c r="C49" s="231">
        <f>IF(SP!I127="", "",SP!I127)</f>
      </c>
      <c r="D49" s="231">
        <f>IF(SAR!I62="", "", SAR!I62)</f>
      </c>
      <c r="E49" s="231">
        <f>IF(SAR!J62="", "", SAR!J62)</f>
      </c>
      <c r="F49" s="231">
        <f>IF(SAR!K62="", "", SAR!K62)</f>
      </c>
      <c r="G49" s="231"/>
      <c r="H49" s="231"/>
      <c r="I49" s="231"/>
      <c r="J49" s="231"/>
      <c r="K49" s="231"/>
      <c r="L49" s="231"/>
      <c r="M49" s="231"/>
      <c r="N49" s="231"/>
      <c r="O49" s="230">
        <f>OR(SAR!G62="NA",SAR!G62="NC")</f>
      </c>
      <c r="P49" s="230" t="str">
        <f>(COUNTIF(O1:O1000, FALSE)=0)</f>
        <v/>
      </c>
      <c r="Q49" s="230" t="str">
        <f>AND(NOT(P1),(_xlfn.INDIRECT(ADDRESS(ROW(),15)))=TRUE)</f>
        <v/>
      </c>
    </row>
    <row r="50" ht="48" customHeight="1" spans="2:17" s="230" customFormat="1" x14ac:dyDescent="0.25">
      <c r="B50" s="231">
        <f>SAR!B63</f>
      </c>
      <c r="C50" s="231">
        <f>IF(SP!I128="", "",SP!I128)</f>
      </c>
      <c r="D50" s="231">
        <f>IF(SAR!I63="", "", SAR!I63)</f>
      </c>
      <c r="E50" s="231">
        <f>IF(SAR!J63="", "", SAR!J63)</f>
      </c>
      <c r="F50" s="231">
        <f>IF(SAR!K63="", "", SAR!K63)</f>
      </c>
      <c r="G50" s="231"/>
      <c r="H50" s="231"/>
      <c r="I50" s="231"/>
      <c r="J50" s="231"/>
      <c r="K50" s="231"/>
      <c r="L50" s="231"/>
      <c r="M50" s="231"/>
      <c r="N50" s="231"/>
      <c r="O50" s="230">
        <f>OR(SAR!G63="NA",SAR!G63="NC")</f>
      </c>
      <c r="P50" s="230" t="str">
        <f>(COUNTIF(O1:O1000, FALSE)=0)</f>
        <v/>
      </c>
      <c r="Q50" s="230" t="str">
        <f>AND(NOT(P1),(_xlfn.INDIRECT(ADDRESS(ROW(),15)))=TRUE)</f>
        <v/>
      </c>
    </row>
    <row r="51" ht="48" customHeight="1" spans="2:17" s="230" customFormat="1" x14ac:dyDescent="0.25">
      <c r="B51" s="231">
        <f>SAR!B64</f>
      </c>
      <c r="C51" s="231">
        <f>IF(SP!I129="", "",SP!I129)</f>
      </c>
      <c r="D51" s="231">
        <f>IF(SAR!I64="", "", SAR!I64)</f>
      </c>
      <c r="E51" s="231">
        <f>IF(SAR!J64="", "", SAR!J64)</f>
      </c>
      <c r="F51" s="231">
        <f>IF(SAR!K64="", "", SAR!K64)</f>
      </c>
      <c r="G51" s="231"/>
      <c r="H51" s="231"/>
      <c r="I51" s="231"/>
      <c r="J51" s="231"/>
      <c r="K51" s="231"/>
      <c r="L51" s="231"/>
      <c r="M51" s="231"/>
      <c r="N51" s="231"/>
      <c r="O51" s="230">
        <f>OR(SAR!G64="NA",SAR!G64="NC")</f>
      </c>
      <c r="P51" s="230" t="str">
        <f>(COUNTIF(O1:O1000, FALSE)=0)</f>
        <v/>
      </c>
      <c r="Q51" s="230" t="str">
        <f>AND(NOT(P1),(_xlfn.INDIRECT(ADDRESS(ROW(),15)))=TRUE)</f>
        <v/>
      </c>
    </row>
    <row r="52" ht="48" customHeight="1" spans="2:17" s="230" customFormat="1" x14ac:dyDescent="0.25">
      <c r="B52" s="231">
        <f>SAR!B65</f>
      </c>
      <c r="C52" s="231">
        <f>IF(SP!I130="", "",SP!I130)</f>
      </c>
      <c r="D52" s="231">
        <f>IF(SAR!I65="", "", SAR!I65)</f>
      </c>
      <c r="E52" s="231">
        <f>IF(SAR!J65="", "", SAR!J65)</f>
      </c>
      <c r="F52" s="231">
        <f>IF(SAR!K65="", "", SAR!K65)</f>
      </c>
      <c r="G52" s="231"/>
      <c r="H52" s="231"/>
      <c r="I52" s="231"/>
      <c r="J52" s="231"/>
      <c r="K52" s="231"/>
      <c r="L52" s="231"/>
      <c r="M52" s="231"/>
      <c r="N52" s="231"/>
      <c r="O52" s="230">
        <f>OR(SAR!G65="NA",SAR!G65="NC")</f>
      </c>
      <c r="P52" s="230" t="str">
        <f>(COUNTIF(O1:O1000, FALSE)=0)</f>
        <v/>
      </c>
      <c r="Q52" s="230" t="str">
        <f>AND(NOT(P1),(_xlfn.INDIRECT(ADDRESS(ROW(),15)))=TRUE)</f>
        <v/>
      </c>
    </row>
    <row r="53" ht="48" customHeight="1" spans="2:17" s="230" customFormat="1" x14ac:dyDescent="0.25">
      <c r="B53" s="231">
        <f>SAR!B66</f>
      </c>
      <c r="C53" s="231">
        <f>IF(SP!I131="", "",SP!I131)</f>
      </c>
      <c r="D53" s="231">
        <f>IF(SAR!I66="", "", SAR!I66)</f>
      </c>
      <c r="E53" s="231">
        <f>IF(SAR!J66="", "", SAR!J66)</f>
      </c>
      <c r="F53" s="231">
        <f>IF(SAR!K66="", "", SAR!K66)</f>
      </c>
      <c r="G53" s="231"/>
      <c r="H53" s="231"/>
      <c r="I53" s="231"/>
      <c r="J53" s="231"/>
      <c r="K53" s="231"/>
      <c r="L53" s="231"/>
      <c r="M53" s="231"/>
      <c r="N53" s="231"/>
      <c r="O53" s="230">
        <f>OR(SAR!G66="NA",SAR!G66="NC")</f>
      </c>
      <c r="P53" s="230" t="str">
        <f>(COUNTIF(O1:O1000, FALSE)=0)</f>
        <v/>
      </c>
      <c r="Q53" s="230" t="str">
        <f>AND(NOT(P1),(_xlfn.INDIRECT(ADDRESS(ROW(),15)))=TRUE)</f>
        <v/>
      </c>
    </row>
    <row r="54" ht="48" customHeight="1" spans="2:17" s="230" customFormat="1" x14ac:dyDescent="0.25">
      <c r="B54" s="231">
        <f>SAR!B67</f>
      </c>
      <c r="C54" s="231">
        <f>IF(SP!I132="", "",SP!I132)</f>
      </c>
      <c r="D54" s="231">
        <f>IF(SAR!I67="", "", SAR!I67)</f>
      </c>
      <c r="E54" s="231">
        <f>IF(SAR!J67="", "", SAR!J67)</f>
      </c>
      <c r="F54" s="231">
        <f>IF(SAR!K67="", "", SAR!K67)</f>
      </c>
      <c r="G54" s="231"/>
      <c r="H54" s="231"/>
      <c r="I54" s="231"/>
      <c r="J54" s="231"/>
      <c r="K54" s="231"/>
      <c r="L54" s="231"/>
      <c r="M54" s="231"/>
      <c r="N54" s="231"/>
      <c r="O54" s="230">
        <f>OR(SAR!G67="NA",SAR!G67="NC")</f>
      </c>
      <c r="P54" s="230" t="str">
        <f>(COUNTIF(O1:O1000, FALSE)=0)</f>
        <v/>
      </c>
      <c r="Q54" s="230" t="str">
        <f>AND(NOT(P1),(_xlfn.INDIRECT(ADDRESS(ROW(),15)))=TRUE)</f>
        <v/>
      </c>
    </row>
    <row r="55" ht="48" customHeight="1" spans="2:17" s="230" customFormat="1" x14ac:dyDescent="0.25">
      <c r="B55" s="231">
        <f>SAR!B68</f>
      </c>
      <c r="C55" s="231">
        <f>IF(SP!I133="", "",SP!I133)</f>
      </c>
      <c r="D55" s="231">
        <f>IF(SAR!I68="", "", SAR!I68)</f>
      </c>
      <c r="E55" s="231">
        <f>IF(SAR!J68="", "", SAR!J68)</f>
      </c>
      <c r="F55" s="231">
        <f>IF(SAR!K68="", "", SAR!K68)</f>
      </c>
      <c r="G55" s="231"/>
      <c r="H55" s="231"/>
      <c r="I55" s="231"/>
      <c r="J55" s="231"/>
      <c r="K55" s="231"/>
      <c r="L55" s="231"/>
      <c r="M55" s="231"/>
      <c r="N55" s="231"/>
      <c r="O55" s="230">
        <f>OR(SAR!G68="NA",SAR!G68="NC")</f>
      </c>
      <c r="P55" s="230" t="str">
        <f>(COUNTIF(O1:O1000, FALSE)=0)</f>
        <v/>
      </c>
      <c r="Q55" s="230" t="str">
        <f>AND(NOT(P1),(_xlfn.INDIRECT(ADDRESS(ROW(),15)))=TRUE)</f>
        <v/>
      </c>
    </row>
    <row r="56" ht="48" customHeight="1" spans="2:17" s="230" customFormat="1" x14ac:dyDescent="0.25">
      <c r="B56" s="231">
        <f>SAR!B69</f>
      </c>
      <c r="C56" s="231">
        <f>IF(SP!I134="", "",SP!I134)</f>
      </c>
      <c r="D56" s="231">
        <f>IF(SAR!I69="", "", SAR!I69)</f>
      </c>
      <c r="E56" s="231">
        <f>IF(SAR!J69="", "", SAR!J69)</f>
      </c>
      <c r="F56" s="231">
        <f>IF(SAR!K69="", "", SAR!K69)</f>
      </c>
      <c r="G56" s="231"/>
      <c r="H56" s="231"/>
      <c r="I56" s="231"/>
      <c r="J56" s="231"/>
      <c r="K56" s="231"/>
      <c r="L56" s="231"/>
      <c r="M56" s="231"/>
      <c r="N56" s="231"/>
      <c r="O56" s="230">
        <f>OR(SAR!G69="NA",SAR!G69="NC")</f>
      </c>
      <c r="P56" s="230" t="str">
        <f>(COUNTIF(O1:O1000, FALSE)=0)</f>
        <v/>
      </c>
      <c r="Q56" s="230" t="str">
        <f>AND(NOT(P1),(_xlfn.INDIRECT(ADDRESS(ROW(),15)))=TRUE)</f>
        <v/>
      </c>
    </row>
    <row r="57" ht="48" customHeight="1" spans="2:17" s="230" customFormat="1" x14ac:dyDescent="0.25">
      <c r="B57" s="231">
        <f>SAR!B70</f>
      </c>
      <c r="C57" s="231">
        <f>IF(SP!I135="", "",SP!I135)</f>
      </c>
      <c r="D57" s="231">
        <f>IF(SAR!I70="", "", SAR!I70)</f>
      </c>
      <c r="E57" s="231">
        <f>IF(SAR!J70="", "", SAR!J70)</f>
      </c>
      <c r="F57" s="231">
        <f>IF(SAR!K70="", "", SAR!K70)</f>
      </c>
      <c r="G57" s="231"/>
      <c r="H57" s="231"/>
      <c r="I57" s="231"/>
      <c r="J57" s="231"/>
      <c r="K57" s="231"/>
      <c r="L57" s="231"/>
      <c r="M57" s="231"/>
      <c r="N57" s="231"/>
      <c r="O57" s="230">
        <f>OR(SAR!G70="NA",SAR!G70="NC")</f>
      </c>
      <c r="P57" s="230" t="str">
        <f>(COUNTIF(O1:O1000, FALSE)=0)</f>
        <v/>
      </c>
      <c r="Q57" s="230" t="str">
        <f>AND(NOT(P1),(_xlfn.INDIRECT(ADDRESS(ROW(),15)))=TRUE)</f>
        <v/>
      </c>
    </row>
    <row r="58" ht="48" customHeight="1" spans="2:17" s="230" customFormat="1" x14ac:dyDescent="0.25">
      <c r="B58" s="231">
        <f>SAR!B71</f>
      </c>
      <c r="C58" s="231">
        <f>IF(SP!I136="", "",SP!I136)</f>
      </c>
      <c r="D58" s="231">
        <f>IF(SAR!I71="", "", SAR!I71)</f>
      </c>
      <c r="E58" s="231">
        <f>IF(SAR!J71="", "", SAR!J71)</f>
      </c>
      <c r="F58" s="231">
        <f>IF(SAR!K71="", "", SAR!K71)</f>
      </c>
      <c r="G58" s="231"/>
      <c r="H58" s="231"/>
      <c r="I58" s="231"/>
      <c r="J58" s="231"/>
      <c r="K58" s="231"/>
      <c r="L58" s="231"/>
      <c r="M58" s="231"/>
      <c r="N58" s="231"/>
      <c r="O58" s="230">
        <f>OR(SAR!G71="NA",SAR!G71="NC")</f>
      </c>
      <c r="P58" s="230" t="str">
        <f>(COUNTIF(O1:O1000, FALSE)=0)</f>
        <v/>
      </c>
      <c r="Q58" s="230" t="str">
        <f>AND(NOT(P1),(_xlfn.INDIRECT(ADDRESS(ROW(),15)))=TRUE)</f>
        <v/>
      </c>
    </row>
    <row r="59" ht="48" customHeight="1" spans="2:17" s="230" customFormat="1" x14ac:dyDescent="0.25">
      <c r="B59" s="231">
        <f>SAR!B72</f>
      </c>
      <c r="C59" s="231">
        <f>IF(SP!I137="", "",SP!I137)</f>
      </c>
      <c r="D59" s="231">
        <f>IF(SAR!I72="", "", SAR!I72)</f>
      </c>
      <c r="E59" s="231">
        <f>IF(SAR!J72="", "", SAR!J72)</f>
      </c>
      <c r="F59" s="231">
        <f>IF(SAR!K72="", "", SAR!K72)</f>
      </c>
      <c r="G59" s="231"/>
      <c r="H59" s="231"/>
      <c r="I59" s="231"/>
      <c r="J59" s="231"/>
      <c r="K59" s="231"/>
      <c r="L59" s="231"/>
      <c r="M59" s="231"/>
      <c r="N59" s="231"/>
      <c r="O59" s="230">
        <f>OR(SAR!G72="NA",SAR!G72="NC")</f>
      </c>
      <c r="P59" s="230" t="str">
        <f>(COUNTIF(O1:O1000, FALSE)=0)</f>
        <v/>
      </c>
      <c r="Q59" s="230" t="str">
        <f>AND(NOT(P1),(_xlfn.INDIRECT(ADDRESS(ROW(),15)))=TRUE)</f>
        <v/>
      </c>
    </row>
    <row r="60" ht="48" customHeight="1" spans="2:17" s="230" customFormat="1" x14ac:dyDescent="0.25">
      <c r="B60" s="231">
        <f>SAR!B73</f>
      </c>
      <c r="C60" s="231">
        <f>IF(SP!I138="", "",SP!I138)</f>
      </c>
      <c r="D60" s="231">
        <f>IF(SAR!I73="", "", SAR!I73)</f>
      </c>
      <c r="E60" s="231">
        <f>IF(SAR!J73="", "", SAR!J73)</f>
      </c>
      <c r="F60" s="231">
        <f>IF(SAR!K73="", "", SAR!K73)</f>
      </c>
      <c r="G60" s="231"/>
      <c r="H60" s="231"/>
      <c r="I60" s="231"/>
      <c r="J60" s="231"/>
      <c r="K60" s="231"/>
      <c r="L60" s="231"/>
      <c r="M60" s="231"/>
      <c r="N60" s="231"/>
      <c r="O60" s="230">
        <f>OR(SAR!G73="NA",SAR!G73="NC")</f>
      </c>
      <c r="P60" s="230" t="str">
        <f>(COUNTIF(O1:O1000, FALSE)=0)</f>
        <v/>
      </c>
      <c r="Q60" s="230" t="str">
        <f>AND(NOT(P1),(_xlfn.INDIRECT(ADDRESS(ROW(),15)))=TRUE)</f>
        <v/>
      </c>
    </row>
    <row r="61" ht="48" customHeight="1" spans="2:17" s="230" customFormat="1" x14ac:dyDescent="0.25">
      <c r="B61" s="231">
        <f>SAR!B74</f>
      </c>
      <c r="C61" s="231">
        <f>IF(SP!I139="", "",SP!I139)</f>
      </c>
      <c r="D61" s="231">
        <f>IF(SAR!I74="", "", SAR!I74)</f>
      </c>
      <c r="E61" s="231">
        <f>IF(SAR!J74="", "", SAR!J74)</f>
      </c>
      <c r="F61" s="231">
        <f>IF(SAR!K74="", "", SAR!K74)</f>
      </c>
      <c r="G61" s="231"/>
      <c r="H61" s="231"/>
      <c r="I61" s="231"/>
      <c r="J61" s="231"/>
      <c r="K61" s="231"/>
      <c r="L61" s="231"/>
      <c r="M61" s="231"/>
      <c r="N61" s="231"/>
      <c r="O61" s="230">
        <f>OR(SAR!G74="NA",SAR!G74="NC")</f>
      </c>
      <c r="P61" s="230" t="str">
        <f>(COUNTIF(O1:O1000, FALSE)=0)</f>
        <v/>
      </c>
      <c r="Q61" s="230" t="str">
        <f>AND(NOT(P1),(_xlfn.INDIRECT(ADDRESS(ROW(),15)))=TRUE)</f>
        <v/>
      </c>
    </row>
    <row r="62" ht="48" customHeight="1" spans="2:17" s="230" customFormat="1" x14ac:dyDescent="0.25">
      <c r="B62" s="231">
        <f>SAR!B75</f>
      </c>
      <c r="C62" s="231">
        <f>IF(SP!I140="", "",SP!I140)</f>
      </c>
      <c r="D62" s="231">
        <f>IF(SAR!I75="", "", SAR!I75)</f>
      </c>
      <c r="E62" s="231">
        <f>IF(SAR!J75="", "", SAR!J75)</f>
      </c>
      <c r="F62" s="231">
        <f>IF(SAR!K75="", "", SAR!K75)</f>
      </c>
      <c r="G62" s="231"/>
      <c r="H62" s="231"/>
      <c r="I62" s="231"/>
      <c r="J62" s="231"/>
      <c r="K62" s="231"/>
      <c r="L62" s="231"/>
      <c r="M62" s="231"/>
      <c r="N62" s="231"/>
      <c r="O62" s="230">
        <f>OR(SAR!G75="NA",SAR!G75="NC")</f>
      </c>
      <c r="P62" s="230" t="str">
        <f>(COUNTIF(O1:O1000, FALSE)=0)</f>
        <v/>
      </c>
      <c r="Q62" s="230" t="str">
        <f>AND(NOT(P1),(_xlfn.INDIRECT(ADDRESS(ROW(),15)))=TRUE)</f>
        <v/>
      </c>
    </row>
    <row r="63" ht="48" customHeight="1" spans="2:17" s="230" customFormat="1" x14ac:dyDescent="0.25">
      <c r="B63" s="231">
        <f>SAR!B76</f>
      </c>
      <c r="C63" s="231">
        <f>IF(SP!I141="", "",SP!I141)</f>
      </c>
      <c r="D63" s="231">
        <f>IF(SAR!I76="", "", SAR!I76)</f>
      </c>
      <c r="E63" s="231">
        <f>IF(SAR!J76="", "", SAR!J76)</f>
      </c>
      <c r="F63" s="231">
        <f>IF(SAR!K76="", "", SAR!K76)</f>
      </c>
      <c r="G63" s="231"/>
      <c r="H63" s="231"/>
      <c r="I63" s="231"/>
      <c r="J63" s="231"/>
      <c r="K63" s="231"/>
      <c r="L63" s="231"/>
      <c r="M63" s="231"/>
      <c r="N63" s="231"/>
      <c r="O63" s="230">
        <f>OR(SAR!G76="NA",SAR!G76="NC")</f>
      </c>
      <c r="P63" s="230" t="str">
        <f>(COUNTIF(O1:O1000, FALSE)=0)</f>
        <v/>
      </c>
      <c r="Q63" s="230" t="str">
        <f>AND(NOT(P1),(_xlfn.INDIRECT(ADDRESS(ROW(),15)))=TRUE)</f>
        <v/>
      </c>
    </row>
    <row r="64" ht="48" customHeight="1" spans="2:17" s="230" customFormat="1" x14ac:dyDescent="0.25">
      <c r="B64" s="231">
        <f>SAR!B77</f>
      </c>
      <c r="C64" s="231">
        <f>IF(SP!I142="", "",SP!I142)</f>
      </c>
      <c r="D64" s="231">
        <f>IF(SAR!I77="", "", SAR!I77)</f>
      </c>
      <c r="E64" s="231">
        <f>IF(SAR!J77="", "", SAR!J77)</f>
      </c>
      <c r="F64" s="231">
        <f>IF(SAR!K77="", "", SAR!K77)</f>
      </c>
      <c r="G64" s="231"/>
      <c r="H64" s="231"/>
      <c r="I64" s="231"/>
      <c r="J64" s="231"/>
      <c r="K64" s="231"/>
      <c r="L64" s="231"/>
      <c r="M64" s="231"/>
      <c r="N64" s="231"/>
      <c r="O64" s="230">
        <f>OR(SAR!G77="NA",SAR!G77="NC")</f>
      </c>
      <c r="P64" s="230" t="str">
        <f>(COUNTIF(O1:O1000, FALSE)=0)</f>
        <v/>
      </c>
      <c r="Q64" s="230" t="str">
        <f>AND(NOT(P1),(_xlfn.INDIRECT(ADDRESS(ROW(),15)))=TRUE)</f>
        <v/>
      </c>
    </row>
    <row r="65" ht="48" customHeight="1" spans="2:17" s="230" customFormat="1" x14ac:dyDescent="0.25">
      <c r="B65" s="231">
        <f>SAR!B78</f>
      </c>
      <c r="C65" s="231">
        <f>IF(SP!I143="", "",SP!I143)</f>
      </c>
      <c r="D65" s="231">
        <f>IF(SAR!I78="", "", SAR!I78)</f>
      </c>
      <c r="E65" s="231">
        <f>IF(SAR!J78="", "", SAR!J78)</f>
      </c>
      <c r="F65" s="231">
        <f>IF(SAR!K78="", "", SAR!K78)</f>
      </c>
      <c r="G65" s="231"/>
      <c r="H65" s="231"/>
      <c r="I65" s="231"/>
      <c r="J65" s="231"/>
      <c r="K65" s="231"/>
      <c r="L65" s="231"/>
      <c r="M65" s="231"/>
      <c r="N65" s="231"/>
      <c r="O65" s="230">
        <f>OR(SAR!G78="NA",SAR!G78="NC")</f>
      </c>
      <c r="P65" s="230" t="str">
        <f>(COUNTIF(O1:O1000, FALSE)=0)</f>
        <v/>
      </c>
      <c r="Q65" s="230" t="str">
        <f>AND(NOT(P1),(_xlfn.INDIRECT(ADDRESS(ROW(),15)))=TRUE)</f>
        <v/>
      </c>
    </row>
    <row r="66" ht="48" customHeight="1" spans="2:17" s="230" customFormat="1" x14ac:dyDescent="0.25">
      <c r="B66" s="231">
        <f>SAR!B79</f>
      </c>
      <c r="C66" s="231">
        <f>IF(SP!I144="", "",SP!I144)</f>
      </c>
      <c r="D66" s="231">
        <f>IF(SAR!I79="", "", SAR!I79)</f>
      </c>
      <c r="E66" s="231">
        <f>IF(SAR!J79="", "", SAR!J79)</f>
      </c>
      <c r="F66" s="231">
        <f>IF(SAR!K79="", "", SAR!K79)</f>
      </c>
      <c r="G66" s="231"/>
      <c r="H66" s="231"/>
      <c r="I66" s="231"/>
      <c r="J66" s="231"/>
      <c r="K66" s="231"/>
      <c r="L66" s="231"/>
      <c r="M66" s="231"/>
      <c r="N66" s="231"/>
      <c r="O66" s="230">
        <f>OR(SAR!G79="NA",SAR!G79="NC")</f>
      </c>
      <c r="P66" s="230" t="str">
        <f>(COUNTIF(O1:O1000, FALSE)=0)</f>
        <v/>
      </c>
      <c r="Q66" s="230" t="str">
        <f>AND(NOT(P1),(_xlfn.INDIRECT(ADDRESS(ROW(),15)))=TRUE)</f>
        <v/>
      </c>
    </row>
    <row r="67" ht="48" customHeight="1" spans="2:17" s="230" customFormat="1" x14ac:dyDescent="0.25">
      <c r="B67" s="231">
        <f>SAR!B80</f>
      </c>
      <c r="C67" s="231">
        <f>IF(SP!I145="", "",SP!I145)</f>
      </c>
      <c r="D67" s="231">
        <f>IF(SAR!I80="", "", SAR!I80)</f>
      </c>
      <c r="E67" s="231">
        <f>IF(SAR!J80="", "", SAR!J80)</f>
      </c>
      <c r="F67" s="231">
        <f>IF(SAR!K80="", "", SAR!K80)</f>
      </c>
      <c r="G67" s="231"/>
      <c r="H67" s="231"/>
      <c r="I67" s="231"/>
      <c r="J67" s="231"/>
      <c r="K67" s="231"/>
      <c r="L67" s="231"/>
      <c r="M67" s="231"/>
      <c r="N67" s="231"/>
      <c r="O67" s="230">
        <f>OR(SAR!G80="NA",SAR!G80="NC")</f>
      </c>
      <c r="P67" s="230" t="str">
        <f>(COUNTIF(O1:O1000, FALSE)=0)</f>
        <v/>
      </c>
      <c r="Q67" s="230" t="str">
        <f>AND(NOT(P1),(_xlfn.INDIRECT(ADDRESS(ROW(),15)))=TRUE)</f>
        <v/>
      </c>
    </row>
    <row r="68" ht="48" customHeight="1" spans="2:17" s="230" customFormat="1" x14ac:dyDescent="0.25">
      <c r="B68" s="231">
        <f>SAR!B81</f>
      </c>
      <c r="C68" s="231">
        <f>IF(SP!I146="", "",SP!I146)</f>
      </c>
      <c r="D68" s="231">
        <f>IF(SAR!I81="", "", SAR!I81)</f>
      </c>
      <c r="E68" s="231">
        <f>IF(SAR!J81="", "", SAR!J81)</f>
      </c>
      <c r="F68" s="231">
        <f>IF(SAR!K81="", "", SAR!K81)</f>
      </c>
      <c r="G68" s="231"/>
      <c r="H68" s="231"/>
      <c r="I68" s="231"/>
      <c r="J68" s="231"/>
      <c r="K68" s="231"/>
      <c r="L68" s="231"/>
      <c r="M68" s="231"/>
      <c r="N68" s="231"/>
      <c r="O68" s="230">
        <f>OR(SAR!G81="NA",SAR!G81="NC")</f>
      </c>
      <c r="P68" s="230" t="str">
        <f>(COUNTIF(O1:O1000, FALSE)=0)</f>
        <v/>
      </c>
      <c r="Q68" s="230" t="str">
        <f>AND(NOT(P1),(_xlfn.INDIRECT(ADDRESS(ROW(),15)))=TRUE)</f>
        <v/>
      </c>
    </row>
    <row r="69" ht="48" customHeight="1" spans="2:17" s="230" customFormat="1" x14ac:dyDescent="0.25">
      <c r="B69" s="231">
        <f>SAR!B82</f>
      </c>
      <c r="C69" s="231">
        <f>IF(SP!I147="", "",SP!I147)</f>
      </c>
      <c r="D69" s="231">
        <f>IF(SAR!I82="", "", SAR!I82)</f>
      </c>
      <c r="E69" s="231">
        <f>IF(SAR!J82="", "", SAR!J82)</f>
      </c>
      <c r="F69" s="231">
        <f>IF(SAR!K82="", "", SAR!K82)</f>
      </c>
      <c r="G69" s="231"/>
      <c r="H69" s="231"/>
      <c r="I69" s="231"/>
      <c r="J69" s="231"/>
      <c r="K69" s="231"/>
      <c r="L69" s="231"/>
      <c r="M69" s="231"/>
      <c r="N69" s="231"/>
      <c r="O69" s="230">
        <f>OR(SAR!G82="NA",SAR!G82="NC")</f>
      </c>
      <c r="P69" s="230" t="str">
        <f>(COUNTIF(O1:O1000, FALSE)=0)</f>
        <v/>
      </c>
      <c r="Q69" s="230" t="str">
        <f>AND(NOT(P1),(_xlfn.INDIRECT(ADDRESS(ROW(),15)))=TRUE)</f>
        <v/>
      </c>
    </row>
    <row r="70" ht="48" customHeight="1" spans="2:17" s="230" customFormat="1" x14ac:dyDescent="0.25">
      <c r="B70" s="231">
        <f>SAR!B83</f>
      </c>
      <c r="C70" s="231">
        <f>IF(SP!I148="", "",SP!I148)</f>
      </c>
      <c r="D70" s="231">
        <f>IF(SAR!I83="", "", SAR!I83)</f>
      </c>
      <c r="E70" s="231">
        <f>IF(SAR!J83="", "", SAR!J83)</f>
      </c>
      <c r="F70" s="231">
        <f>IF(SAR!K83="", "", SAR!K83)</f>
      </c>
      <c r="G70" s="231"/>
      <c r="H70" s="231"/>
      <c r="I70" s="231"/>
      <c r="J70" s="231"/>
      <c r="K70" s="231"/>
      <c r="L70" s="231"/>
      <c r="M70" s="231"/>
      <c r="N70" s="231"/>
      <c r="O70" s="230">
        <f>OR(SAR!G83="NA",SAR!G83="NC")</f>
      </c>
      <c r="P70" s="230" t="str">
        <f>(COUNTIF(O1:O1000, FALSE)=0)</f>
        <v/>
      </c>
      <c r="Q70" s="230" t="str">
        <f>AND(NOT(P1),(_xlfn.INDIRECT(ADDRESS(ROW(),15)))=TRUE)</f>
        <v/>
      </c>
    </row>
    <row r="71" ht="48" customHeight="1" spans="2:17" s="230" customFormat="1" x14ac:dyDescent="0.25">
      <c r="B71" s="231">
        <f>SAR!B84</f>
      </c>
      <c r="C71" s="231">
        <f>IF(SP!I149="", "",SP!I149)</f>
      </c>
      <c r="D71" s="231">
        <f>IF(SAR!I84="", "", SAR!I84)</f>
      </c>
      <c r="E71" s="231">
        <f>IF(SAR!J84="", "", SAR!J84)</f>
      </c>
      <c r="F71" s="231">
        <f>IF(SAR!K84="", "", SAR!K84)</f>
      </c>
      <c r="G71" s="231"/>
      <c r="H71" s="231"/>
      <c r="I71" s="231"/>
      <c r="J71" s="231"/>
      <c r="K71" s="231"/>
      <c r="L71" s="231"/>
      <c r="M71" s="231"/>
      <c r="N71" s="231"/>
      <c r="O71" s="230">
        <f>OR(SAR!G84="NA",SAR!G84="NC")</f>
      </c>
      <c r="P71" s="230" t="str">
        <f>(COUNTIF(O1:O1000, FALSE)=0)</f>
        <v/>
      </c>
      <c r="Q71" s="230" t="str">
        <f>AND(NOT(P1),(_xlfn.INDIRECT(ADDRESS(ROW(),15)))=TRUE)</f>
        <v/>
      </c>
    </row>
    <row r="72" ht="48" customHeight="1" spans="2:17" s="230" customFormat="1" x14ac:dyDescent="0.25">
      <c r="B72" s="231">
        <f>SAR!B85</f>
      </c>
      <c r="C72" s="231">
        <f>IF(SP!I150="", "",SP!I150)</f>
      </c>
      <c r="D72" s="231">
        <f>IF(SAR!I85="", "", SAR!I85)</f>
      </c>
      <c r="E72" s="231">
        <f>IF(SAR!J85="", "", SAR!J85)</f>
      </c>
      <c r="F72" s="231">
        <f>IF(SAR!K85="", "", SAR!K85)</f>
      </c>
      <c r="G72" s="231"/>
      <c r="H72" s="231"/>
      <c r="I72" s="231"/>
      <c r="J72" s="231"/>
      <c r="K72" s="231"/>
      <c r="L72" s="231"/>
      <c r="M72" s="231"/>
      <c r="N72" s="231"/>
      <c r="O72" s="230">
        <f>OR(SAR!G85="NA",SAR!G85="NC")</f>
      </c>
      <c r="P72" s="230" t="str">
        <f>(COUNTIF(O1:O1000, FALSE)=0)</f>
        <v/>
      </c>
      <c r="Q72" s="230" t="str">
        <f>AND(NOT(P1),(_xlfn.INDIRECT(ADDRESS(ROW(),15)))=TRUE)</f>
        <v/>
      </c>
    </row>
    <row r="73" ht="48" customHeight="1" spans="2:17" s="230" customFormat="1" x14ac:dyDescent="0.25">
      <c r="B73" s="231">
        <f>SAR!B86</f>
      </c>
      <c r="C73" s="231">
        <f>IF(SP!I151="", "",SP!I151)</f>
      </c>
      <c r="D73" s="231">
        <f>IF(SAR!I86="", "", SAR!I86)</f>
      </c>
      <c r="E73" s="231">
        <f>IF(SAR!J86="", "", SAR!J86)</f>
      </c>
      <c r="F73" s="231">
        <f>IF(SAR!K86="", "", SAR!K86)</f>
      </c>
      <c r="G73" s="231"/>
      <c r="H73" s="231"/>
      <c r="I73" s="231"/>
      <c r="J73" s="231"/>
      <c r="K73" s="231"/>
      <c r="L73" s="231"/>
      <c r="M73" s="231"/>
      <c r="N73" s="231"/>
      <c r="O73" s="230">
        <f>OR(SAR!G86="NA",SAR!G86="NC")</f>
      </c>
      <c r="P73" s="230" t="str">
        <f>(COUNTIF(O1:O1000, FALSE)=0)</f>
        <v/>
      </c>
      <c r="Q73" s="230" t="str">
        <f>AND(NOT(P1),(_xlfn.INDIRECT(ADDRESS(ROW(),15)))=TRUE)</f>
        <v/>
      </c>
    </row>
    <row r="74" ht="48" customHeight="1" spans="2:17" s="230" customFormat="1" x14ac:dyDescent="0.25">
      <c r="B74" s="231">
        <f>SAR!B87</f>
      </c>
      <c r="C74" s="231">
        <f>IF(SP!I152="", "",SP!I152)</f>
      </c>
      <c r="D74" s="231">
        <f>IF(SAR!I87="", "", SAR!I87)</f>
      </c>
      <c r="E74" s="231">
        <f>IF(SAR!J87="", "", SAR!J87)</f>
      </c>
      <c r="F74" s="231">
        <f>IF(SAR!K87="", "", SAR!K87)</f>
      </c>
      <c r="G74" s="231"/>
      <c r="H74" s="231"/>
      <c r="I74" s="231"/>
      <c r="J74" s="231"/>
      <c r="K74" s="231"/>
      <c r="L74" s="231"/>
      <c r="M74" s="231"/>
      <c r="N74" s="231"/>
      <c r="O74" s="230">
        <f>OR(SAR!G87="NA",SAR!G87="NC")</f>
      </c>
      <c r="P74" s="230" t="str">
        <f>(COUNTIF(O1:O1000, FALSE)=0)</f>
        <v/>
      </c>
      <c r="Q74" s="230" t="str">
        <f>AND(NOT(P1),(_xlfn.INDIRECT(ADDRESS(ROW(),15)))=TRUE)</f>
        <v/>
      </c>
    </row>
    <row r="75" ht="48" customHeight="1" spans="2:17" s="230" customFormat="1" x14ac:dyDescent="0.25">
      <c r="B75" s="231">
        <f>SAR!B88</f>
      </c>
      <c r="C75" s="231">
        <f>IF(SP!I153="", "",SP!I153)</f>
      </c>
      <c r="D75" s="231">
        <f>IF(SAR!I88="", "", SAR!I88)</f>
      </c>
      <c r="E75" s="231">
        <f>IF(SAR!J88="", "", SAR!J88)</f>
      </c>
      <c r="F75" s="231">
        <f>IF(SAR!K88="", "", SAR!K88)</f>
      </c>
      <c r="G75" s="231"/>
      <c r="H75" s="231"/>
      <c r="I75" s="231"/>
      <c r="J75" s="231"/>
      <c r="K75" s="231"/>
      <c r="L75" s="231"/>
      <c r="M75" s="231"/>
      <c r="N75" s="231"/>
      <c r="O75" s="230">
        <f>OR(SAR!G88="NA",SAR!G88="NC")</f>
      </c>
      <c r="P75" s="230" t="str">
        <f>(COUNTIF(O1:O1000, FALSE)=0)</f>
        <v/>
      </c>
      <c r="Q75" s="230" t="str">
        <f>AND(NOT(P1),(_xlfn.INDIRECT(ADDRESS(ROW(),15)))=TRUE)</f>
        <v/>
      </c>
    </row>
    <row r="76" ht="48" customHeight="1" spans="2:17" s="230" customFormat="1" x14ac:dyDescent="0.25">
      <c r="B76" s="231">
        <f>SAR!B89</f>
      </c>
      <c r="C76" s="231">
        <f>IF(SP!I154="", "",SP!I154)</f>
      </c>
      <c r="D76" s="231">
        <f>IF(SAR!I89="", "", SAR!I89)</f>
      </c>
      <c r="E76" s="231">
        <f>IF(SAR!J89="", "", SAR!J89)</f>
      </c>
      <c r="F76" s="231">
        <f>IF(SAR!K89="", "", SAR!K89)</f>
      </c>
      <c r="G76" s="231"/>
      <c r="H76" s="231"/>
      <c r="I76" s="231"/>
      <c r="J76" s="231"/>
      <c r="K76" s="231"/>
      <c r="L76" s="231"/>
      <c r="M76" s="231"/>
      <c r="N76" s="231"/>
      <c r="O76" s="230">
        <f>OR(SAR!G89="NA",SAR!G89="NC")</f>
      </c>
      <c r="P76" s="230" t="str">
        <f>(COUNTIF(O1:O1000, FALSE)=0)</f>
        <v/>
      </c>
      <c r="Q76" s="230" t="str">
        <f>AND(NOT(P1),(_xlfn.INDIRECT(ADDRESS(ROW(),15)))=TRUE)</f>
        <v/>
      </c>
    </row>
    <row r="77" ht="48" customHeight="1" spans="2:17" s="230" customFormat="1" x14ac:dyDescent="0.25">
      <c r="B77" s="231">
        <f>SAR!B90</f>
      </c>
      <c r="C77" s="231">
        <f>IF(SP!I155="", "",SP!I155)</f>
      </c>
      <c r="D77" s="231">
        <f>IF(SAR!I90="", "", SAR!I90)</f>
      </c>
      <c r="E77" s="231">
        <f>IF(SAR!J90="", "", SAR!J90)</f>
      </c>
      <c r="F77" s="231">
        <f>IF(SAR!K90="", "", SAR!K90)</f>
      </c>
      <c r="G77" s="231"/>
      <c r="H77" s="231"/>
      <c r="I77" s="231"/>
      <c r="J77" s="231"/>
      <c r="K77" s="231"/>
      <c r="L77" s="231"/>
      <c r="M77" s="231"/>
      <c r="N77" s="231"/>
      <c r="O77" s="230">
        <f>OR(SAR!G90="NA",SAR!G90="NC")</f>
      </c>
      <c r="P77" s="230" t="str">
        <f>(COUNTIF(O1:O1000, FALSE)=0)</f>
        <v/>
      </c>
      <c r="Q77" s="230" t="str">
        <f>AND(NOT(P1),(_xlfn.INDIRECT(ADDRESS(ROW(),15)))=TRUE)</f>
        <v/>
      </c>
    </row>
    <row r="78" ht="48" customHeight="1" spans="2:17" s="230" customFormat="1" x14ac:dyDescent="0.25">
      <c r="B78" s="231">
        <f>SAR!B91</f>
      </c>
      <c r="C78" s="231">
        <f>IF(SP!I156="", "",SP!I156)</f>
      </c>
      <c r="D78" s="231">
        <f>IF(SAR!I91="", "", SAR!I91)</f>
      </c>
      <c r="E78" s="231">
        <f>IF(SAR!J91="", "", SAR!J91)</f>
      </c>
      <c r="F78" s="231">
        <f>IF(SAR!K91="", "", SAR!K91)</f>
      </c>
      <c r="G78" s="231"/>
      <c r="H78" s="231"/>
      <c r="I78" s="231"/>
      <c r="J78" s="231"/>
      <c r="K78" s="231"/>
      <c r="L78" s="231"/>
      <c r="M78" s="231"/>
      <c r="N78" s="231"/>
      <c r="O78" s="230">
        <f>OR(SAR!G91="NA",SAR!G91="NC")</f>
      </c>
      <c r="P78" s="230" t="str">
        <f>(COUNTIF(O1:O1000, FALSE)=0)</f>
        <v/>
      </c>
      <c r="Q78" s="230" t="str">
        <f>AND(NOT(P1),(_xlfn.INDIRECT(ADDRESS(ROW(),15)))=TRUE)</f>
        <v/>
      </c>
    </row>
    <row r="79" ht="48" customHeight="1" spans="2:17" s="230" customFormat="1" x14ac:dyDescent="0.25">
      <c r="B79" s="231">
        <f>SAR!B92</f>
      </c>
      <c r="C79" s="231">
        <f>IF(SP!I157="", "",SP!I157)</f>
      </c>
      <c r="D79" s="231">
        <f>IF(SAR!I92="", "", SAR!I92)</f>
      </c>
      <c r="E79" s="231">
        <f>IF(SAR!J92="", "", SAR!J92)</f>
      </c>
      <c r="F79" s="231">
        <f>IF(SAR!K92="", "", SAR!K92)</f>
      </c>
      <c r="G79" s="231"/>
      <c r="H79" s="231"/>
      <c r="I79" s="231"/>
      <c r="J79" s="231"/>
      <c r="K79" s="231"/>
      <c r="L79" s="231"/>
      <c r="M79" s="231"/>
      <c r="N79" s="231"/>
      <c r="O79" s="230">
        <f>OR(SAR!G92="NA",SAR!G92="NC")</f>
      </c>
      <c r="P79" s="230" t="str">
        <f>(COUNTIF(O1:O1000, FALSE)=0)</f>
        <v/>
      </c>
      <c r="Q79" s="230" t="str">
        <f>AND(NOT(P1),(_xlfn.INDIRECT(ADDRESS(ROW(),15)))=TRUE)</f>
        <v/>
      </c>
    </row>
    <row r="80" ht="48" customHeight="1" spans="2:17" s="230" customFormat="1" x14ac:dyDescent="0.25">
      <c r="B80" s="231">
        <f>SAR!B93</f>
      </c>
      <c r="C80" s="231">
        <f>IF(SP!I158="", "",SP!I158)</f>
      </c>
      <c r="D80" s="231">
        <f>IF(SAR!I93="", "", SAR!I93)</f>
      </c>
      <c r="E80" s="231">
        <f>IF(SAR!J93="", "", SAR!J93)</f>
      </c>
      <c r="F80" s="231">
        <f>IF(SAR!K93="", "", SAR!K93)</f>
      </c>
      <c r="G80" s="231"/>
      <c r="H80" s="231"/>
      <c r="I80" s="231"/>
      <c r="J80" s="231"/>
      <c r="K80" s="231"/>
      <c r="L80" s="231"/>
      <c r="M80" s="231"/>
      <c r="N80" s="231"/>
      <c r="O80" s="230">
        <f>OR(SAR!G93="NA",SAR!G93="NC")</f>
      </c>
      <c r="P80" s="230" t="str">
        <f>(COUNTIF(O1:O1000, FALSE)=0)</f>
        <v/>
      </c>
      <c r="Q80" s="230" t="str">
        <f>AND(NOT(P1),(_xlfn.INDIRECT(ADDRESS(ROW(),15)))=TRUE)</f>
        <v/>
      </c>
    </row>
    <row r="81" ht="48" customHeight="1" spans="2:17" s="230" customFormat="1" x14ac:dyDescent="0.25">
      <c r="B81" s="231">
        <f>SAR!B94</f>
      </c>
      <c r="C81" s="231">
        <f>IF(SP!I159="", "",SP!I159)</f>
      </c>
      <c r="D81" s="231">
        <f>IF(SAR!I94="", "", SAR!I94)</f>
      </c>
      <c r="E81" s="231">
        <f>IF(SAR!J94="", "", SAR!J94)</f>
      </c>
      <c r="F81" s="231">
        <f>IF(SAR!K94="", "", SAR!K94)</f>
      </c>
      <c r="G81" s="231"/>
      <c r="H81" s="231"/>
      <c r="I81" s="231"/>
      <c r="J81" s="231"/>
      <c r="K81" s="231"/>
      <c r="L81" s="231"/>
      <c r="M81" s="231"/>
      <c r="N81" s="231"/>
      <c r="O81" s="230">
        <f>OR(SAR!G94="NA",SAR!G94="NC")</f>
      </c>
      <c r="P81" s="230" t="str">
        <f>(COUNTIF(O1:O1000, FALSE)=0)</f>
        <v/>
      </c>
      <c r="Q81" s="230" t="str">
        <f>AND(NOT(P1),(_xlfn.INDIRECT(ADDRESS(ROW(),15)))=TRUE)</f>
        <v/>
      </c>
    </row>
    <row r="82" ht="48" customHeight="1" spans="2:17" s="230" customFormat="1" x14ac:dyDescent="0.25">
      <c r="B82" s="231">
        <f>SAR!B95</f>
      </c>
      <c r="C82" s="231">
        <f>IF(SP!I160="", "",SP!I160)</f>
      </c>
      <c r="D82" s="231">
        <f>IF(SAR!I95="", "", SAR!I95)</f>
      </c>
      <c r="E82" s="231">
        <f>IF(SAR!J95="", "", SAR!J95)</f>
      </c>
      <c r="F82" s="231">
        <f>IF(SAR!K95="", "", SAR!K95)</f>
      </c>
      <c r="G82" s="231"/>
      <c r="H82" s="231"/>
      <c r="I82" s="231"/>
      <c r="J82" s="231"/>
      <c r="K82" s="231"/>
      <c r="L82" s="231"/>
      <c r="M82" s="231"/>
      <c r="N82" s="231"/>
      <c r="O82" s="230">
        <f>OR(SAR!G95="NA",SAR!G95="NC")</f>
      </c>
      <c r="P82" s="230" t="str">
        <f>(COUNTIF(O1:O1000, FALSE)=0)</f>
        <v/>
      </c>
      <c r="Q82" s="230" t="str">
        <f>AND(NOT(P1),(_xlfn.INDIRECT(ADDRESS(ROW(),15)))=TRUE)</f>
        <v/>
      </c>
    </row>
    <row r="83" ht="48" customHeight="1" spans="2:17" s="230" customFormat="1" x14ac:dyDescent="0.25">
      <c r="B83" s="231">
        <f>SAR!B96</f>
      </c>
      <c r="C83" s="231">
        <f>IF(SP!I161="", "",SP!I161)</f>
      </c>
      <c r="D83" s="231">
        <f>IF(SAR!I96="", "", SAR!I96)</f>
      </c>
      <c r="E83" s="231">
        <f>IF(SAR!J96="", "", SAR!J96)</f>
      </c>
      <c r="F83" s="231">
        <f>IF(SAR!K96="", "", SAR!K96)</f>
      </c>
      <c r="G83" s="231"/>
      <c r="H83" s="231"/>
      <c r="I83" s="231"/>
      <c r="J83" s="231"/>
      <c r="K83" s="231"/>
      <c r="L83" s="231"/>
      <c r="M83" s="231"/>
      <c r="N83" s="231"/>
      <c r="O83" s="230">
        <f>OR(SAR!G96="NA",SAR!G96="NC")</f>
      </c>
      <c r="P83" s="230" t="str">
        <f>(COUNTIF(O1:O1000, FALSE)=0)</f>
        <v/>
      </c>
      <c r="Q83" s="230" t="str">
        <f>AND(NOT(P1),(_xlfn.INDIRECT(ADDRESS(ROW(),15)))=TRUE)</f>
        <v/>
      </c>
    </row>
    <row r="84" ht="48" customHeight="1" spans="2:17" s="230" customFormat="1" x14ac:dyDescent="0.25">
      <c r="B84" s="231">
        <f>SAR!B97</f>
      </c>
      <c r="C84" s="231">
        <f>IF(SP!I162="", "",SP!I162)</f>
      </c>
      <c r="D84" s="231">
        <f>IF(SAR!I97="", "", SAR!I97)</f>
      </c>
      <c r="E84" s="231">
        <f>IF(SAR!J97="", "", SAR!J97)</f>
      </c>
      <c r="F84" s="231">
        <f>IF(SAR!K97="", "", SAR!K97)</f>
      </c>
      <c r="G84" s="231"/>
      <c r="H84" s="231"/>
      <c r="I84" s="231"/>
      <c r="J84" s="231"/>
      <c r="K84" s="231"/>
      <c r="L84" s="231"/>
      <c r="M84" s="231"/>
      <c r="N84" s="231"/>
      <c r="O84" s="230">
        <f>OR(SAR!G97="NA",SAR!G97="NC")</f>
      </c>
      <c r="P84" s="230" t="str">
        <f>(COUNTIF(O1:O1000, FALSE)=0)</f>
        <v/>
      </c>
      <c r="Q84" s="230" t="str">
        <f>AND(NOT(P1),(_xlfn.INDIRECT(ADDRESS(ROW(),15)))=TRUE)</f>
        <v/>
      </c>
    </row>
    <row r="85" ht="48" customHeight="1" spans="2:17" s="230" customFormat="1" x14ac:dyDescent="0.25">
      <c r="B85" s="231">
        <f>SAR!B98</f>
      </c>
      <c r="C85" s="231">
        <f>IF(SP!I163="", "",SP!I163)</f>
      </c>
      <c r="D85" s="231">
        <f>IF(SAR!I98="", "", SAR!I98)</f>
      </c>
      <c r="E85" s="231">
        <f>IF(SAR!J98="", "", SAR!J98)</f>
      </c>
      <c r="F85" s="231">
        <f>IF(SAR!K98="", "", SAR!K98)</f>
      </c>
      <c r="G85" s="231"/>
      <c r="H85" s="231"/>
      <c r="I85" s="231"/>
      <c r="J85" s="231"/>
      <c r="K85" s="231"/>
      <c r="L85" s="231"/>
      <c r="M85" s="231"/>
      <c r="N85" s="231"/>
      <c r="O85" s="230">
        <f>OR(SAR!G98="NA",SAR!G98="NC")</f>
      </c>
      <c r="P85" s="230" t="str">
        <f>(COUNTIF(O1:O1000, FALSE)=0)</f>
        <v/>
      </c>
      <c r="Q85" s="230" t="str">
        <f>AND(NOT(P1),(_xlfn.INDIRECT(ADDRESS(ROW(),15)))=TRUE)</f>
        <v/>
      </c>
    </row>
    <row r="86" ht="48" customHeight="1" spans="2:17" s="230" customFormat="1" x14ac:dyDescent="0.25">
      <c r="B86" s="231">
        <f>SAR!B99</f>
      </c>
      <c r="C86" s="231">
        <f>IF(SP!I164="", "",SP!I164)</f>
      </c>
      <c r="D86" s="231">
        <f>IF(SAR!I99="", "", SAR!I99)</f>
      </c>
      <c r="E86" s="231">
        <f>IF(SAR!J99="", "", SAR!J99)</f>
      </c>
      <c r="F86" s="231">
        <f>IF(SAR!K99="", "", SAR!K99)</f>
      </c>
      <c r="G86" s="231"/>
      <c r="H86" s="231"/>
      <c r="I86" s="231"/>
      <c r="J86" s="231"/>
      <c r="K86" s="231"/>
      <c r="L86" s="231"/>
      <c r="M86" s="231"/>
      <c r="N86" s="231"/>
      <c r="O86" s="230">
        <f>OR(SAR!G99="NA",SAR!G99="NC")</f>
      </c>
      <c r="P86" s="230" t="str">
        <f>(COUNTIF(O1:O1000, FALSE)=0)</f>
        <v/>
      </c>
      <c r="Q86" s="230" t="str">
        <f>AND(NOT(P1),(_xlfn.INDIRECT(ADDRESS(ROW(),15)))=TRUE)</f>
        <v/>
      </c>
    </row>
    <row r="87" ht="48" customHeight="1" spans="2:17" s="230" customFormat="1" x14ac:dyDescent="0.25">
      <c r="B87" s="231">
        <f>SAR!B100</f>
      </c>
      <c r="C87" s="231">
        <f>IF(SP!I165="", "",SP!I165)</f>
      </c>
      <c r="D87" s="231">
        <f>IF(SAR!I100="", "", SAR!I100)</f>
      </c>
      <c r="E87" s="231">
        <f>IF(SAR!J100="", "", SAR!J100)</f>
      </c>
      <c r="F87" s="231">
        <f>IF(SAR!K100="", "", SAR!K100)</f>
      </c>
      <c r="G87" s="231"/>
      <c r="H87" s="231"/>
      <c r="I87" s="231"/>
      <c r="J87" s="231"/>
      <c r="K87" s="231"/>
      <c r="L87" s="231"/>
      <c r="M87" s="231"/>
      <c r="N87" s="231"/>
      <c r="O87" s="230">
        <f>OR(SAR!G100="NA",SAR!G100="NC")</f>
      </c>
      <c r="P87" s="230" t="str">
        <f>(COUNTIF(O1:O1000, FALSE)=0)</f>
        <v/>
      </c>
      <c r="Q87" s="230" t="str">
        <f>AND(NOT(P1),(_xlfn.INDIRECT(ADDRESS(ROW(),15)))=TRUE)</f>
        <v/>
      </c>
    </row>
    <row r="88" ht="48" customHeight="1" spans="2:17" s="230" customFormat="1" x14ac:dyDescent="0.25">
      <c r="B88" s="231">
        <f>SAR!B101</f>
      </c>
      <c r="C88" s="231">
        <f>IF(SP!I166="", "",SP!I166)</f>
      </c>
      <c r="D88" s="231">
        <f>IF(SAR!I101="", "", SAR!I101)</f>
      </c>
      <c r="E88" s="231">
        <f>IF(SAR!J101="", "", SAR!J101)</f>
      </c>
      <c r="F88" s="231">
        <f>IF(SAR!K101="", "", SAR!K101)</f>
      </c>
      <c r="G88" s="231"/>
      <c r="H88" s="231"/>
      <c r="I88" s="231"/>
      <c r="J88" s="231"/>
      <c r="K88" s="231"/>
      <c r="L88" s="231"/>
      <c r="M88" s="231"/>
      <c r="N88" s="231"/>
      <c r="O88" s="230">
        <f>OR(SAR!G101="NA",SAR!G101="NC")</f>
      </c>
      <c r="P88" s="230" t="str">
        <f>(COUNTIF(O1:O1000, FALSE)=0)</f>
        <v/>
      </c>
      <c r="Q88" s="230" t="str">
        <f>AND(NOT(P1),(_xlfn.INDIRECT(ADDRESS(ROW(),15)))=TRUE)</f>
        <v/>
      </c>
    </row>
    <row r="89" ht="48" customHeight="1" spans="2:17" s="230" customFormat="1" x14ac:dyDescent="0.25">
      <c r="B89" s="231">
        <f>SAR!B102</f>
      </c>
      <c r="C89" s="231">
        <f>IF(SP!I167="", "",SP!I167)</f>
      </c>
      <c r="D89" s="231">
        <f>IF(SAR!I102="", "", SAR!I102)</f>
      </c>
      <c r="E89" s="231">
        <f>IF(SAR!J102="", "", SAR!J102)</f>
      </c>
      <c r="F89" s="231">
        <f>IF(SAR!K102="", "", SAR!K102)</f>
      </c>
      <c r="G89" s="231"/>
      <c r="H89" s="231"/>
      <c r="I89" s="231"/>
      <c r="J89" s="231"/>
      <c r="K89" s="231"/>
      <c r="L89" s="231"/>
      <c r="M89" s="231"/>
      <c r="N89" s="231"/>
      <c r="O89" s="230">
        <f>OR(SAR!G102="NA",SAR!G102="NC")</f>
      </c>
      <c r="P89" s="230" t="str">
        <f>(COUNTIF(O1:O1000, FALSE)=0)</f>
        <v/>
      </c>
      <c r="Q89" s="230" t="str">
        <f>AND(NOT(P1),(_xlfn.INDIRECT(ADDRESS(ROW(),15)))=TRUE)</f>
        <v/>
      </c>
    </row>
    <row r="90" ht="48" customHeight="1" spans="2:17" s="230" customFormat="1" x14ac:dyDescent="0.25">
      <c r="B90" s="231">
        <f>SAR!B103</f>
      </c>
      <c r="C90" s="231">
        <f>IF(SP!I168="", "",SP!I168)</f>
      </c>
      <c r="D90" s="231">
        <f>IF(SAR!I103="", "", SAR!I103)</f>
      </c>
      <c r="E90" s="231">
        <f>IF(SAR!J103="", "", SAR!J103)</f>
      </c>
      <c r="F90" s="231">
        <f>IF(SAR!K103="", "", SAR!K103)</f>
      </c>
      <c r="G90" s="231"/>
      <c r="H90" s="231"/>
      <c r="I90" s="231"/>
      <c r="J90" s="231"/>
      <c r="K90" s="231"/>
      <c r="L90" s="231"/>
      <c r="M90" s="231"/>
      <c r="N90" s="231"/>
      <c r="O90" s="230">
        <f>OR(SAR!G103="NA",SAR!G103="NC")</f>
      </c>
      <c r="P90" s="230" t="str">
        <f>(COUNTIF(O1:O1000, FALSE)=0)</f>
        <v/>
      </c>
      <c r="Q90" s="230" t="str">
        <f>AND(NOT(P1),(_xlfn.INDIRECT(ADDRESS(ROW(),15)))=TRUE)</f>
        <v/>
      </c>
    </row>
    <row r="91" ht="48" customHeight="1" spans="2:17" s="230" customFormat="1" x14ac:dyDescent="0.25">
      <c r="B91" s="231">
        <f>SAR!B104</f>
      </c>
      <c r="C91" s="231">
        <f>IF(SP!I169="", "",SP!I169)</f>
      </c>
      <c r="D91" s="231">
        <f>IF(SAR!I104="", "", SAR!I104)</f>
      </c>
      <c r="E91" s="231">
        <f>IF(SAR!J104="", "", SAR!J104)</f>
      </c>
      <c r="F91" s="231">
        <f>IF(SAR!K104="", "", SAR!K104)</f>
      </c>
      <c r="G91" s="231"/>
      <c r="H91" s="231"/>
      <c r="I91" s="231"/>
      <c r="J91" s="231"/>
      <c r="K91" s="231"/>
      <c r="L91" s="231"/>
      <c r="M91" s="231"/>
      <c r="N91" s="231"/>
      <c r="O91" s="230">
        <f>OR(SAR!G104="NA",SAR!G104="NC")</f>
      </c>
      <c r="P91" s="230" t="str">
        <f>(COUNTIF(O1:O1000, FALSE)=0)</f>
        <v/>
      </c>
      <c r="Q91" s="230" t="str">
        <f>AND(NOT(P1),(_xlfn.INDIRECT(ADDRESS(ROW(),15)))=TRUE)</f>
        <v/>
      </c>
    </row>
    <row r="92" ht="48" customHeight="1" spans="2:17" s="230" customFormat="1" x14ac:dyDescent="0.25">
      <c r="B92" s="231">
        <f>SAR!B105</f>
      </c>
      <c r="C92" s="231">
        <f>IF(SP!I170="", "",SP!I170)</f>
      </c>
      <c r="D92" s="231">
        <f>IF(SAR!I105="", "", SAR!I105)</f>
      </c>
      <c r="E92" s="231">
        <f>IF(SAR!J105="", "", SAR!J105)</f>
      </c>
      <c r="F92" s="231">
        <f>IF(SAR!K105="", "", SAR!K105)</f>
      </c>
      <c r="G92" s="231"/>
      <c r="H92" s="231"/>
      <c r="I92" s="231"/>
      <c r="J92" s="231"/>
      <c r="K92" s="231"/>
      <c r="L92" s="231"/>
      <c r="M92" s="231"/>
      <c r="N92" s="231"/>
      <c r="O92" s="230">
        <f>OR(SAR!G105="NA",SAR!G105="NC")</f>
      </c>
      <c r="P92" s="230" t="str">
        <f>(COUNTIF(O1:O1000, FALSE)=0)</f>
        <v/>
      </c>
      <c r="Q92" s="230" t="str">
        <f>AND(NOT(P1),(_xlfn.INDIRECT(ADDRESS(ROW(),15)))=TRUE)</f>
        <v/>
      </c>
    </row>
    <row r="93" ht="48" customHeight="1" spans="2:17" s="230" customFormat="1" x14ac:dyDescent="0.25">
      <c r="B93" s="231">
        <f>SAR!B106</f>
      </c>
      <c r="C93" s="231">
        <f>IF(SP!I171="", "",SP!I171)</f>
      </c>
      <c r="D93" s="231">
        <f>IF(SAR!I106="", "", SAR!I106)</f>
      </c>
      <c r="E93" s="231">
        <f>IF(SAR!J106="", "", SAR!J106)</f>
      </c>
      <c r="F93" s="231">
        <f>IF(SAR!K106="", "", SAR!K106)</f>
      </c>
      <c r="G93" s="231"/>
      <c r="H93" s="231"/>
      <c r="I93" s="231"/>
      <c r="J93" s="231"/>
      <c r="K93" s="231"/>
      <c r="L93" s="231"/>
      <c r="M93" s="231"/>
      <c r="N93" s="231"/>
      <c r="O93" s="230">
        <f>OR(SAR!G106="NA",SAR!G106="NC")</f>
      </c>
      <c r="P93" s="230" t="str">
        <f>(COUNTIF(O1:O1000, FALSE)=0)</f>
        <v/>
      </c>
      <c r="Q93" s="230" t="str">
        <f>AND(NOT(P1),(_xlfn.INDIRECT(ADDRESS(ROW(),15)))=TRUE)</f>
        <v/>
      </c>
    </row>
    <row r="94" ht="48" customHeight="1" spans="2:17" s="230" customFormat="1" x14ac:dyDescent="0.25">
      <c r="B94" s="231">
        <f>SAR!B107</f>
      </c>
      <c r="C94" s="231">
        <f>IF(SP!I172="", "",SP!I172)</f>
      </c>
      <c r="D94" s="231">
        <f>IF(SAR!I107="", "", SAR!I107)</f>
      </c>
      <c r="E94" s="231">
        <f>IF(SAR!J107="", "", SAR!J107)</f>
      </c>
      <c r="F94" s="231">
        <f>IF(SAR!K107="", "", SAR!K107)</f>
      </c>
      <c r="G94" s="231"/>
      <c r="H94" s="231"/>
      <c r="I94" s="231"/>
      <c r="J94" s="231"/>
      <c r="K94" s="231"/>
      <c r="L94" s="231"/>
      <c r="M94" s="231"/>
      <c r="N94" s="231"/>
      <c r="O94" s="230">
        <f>OR(SAR!G107="NA",SAR!G107="NC")</f>
      </c>
      <c r="P94" s="230" t="str">
        <f>(COUNTIF(O1:O1000, FALSE)=0)</f>
        <v/>
      </c>
      <c r="Q94" s="230" t="str">
        <f>AND(NOT(P1),(_xlfn.INDIRECT(ADDRESS(ROW(),15)))=TRUE)</f>
        <v/>
      </c>
    </row>
    <row r="95" ht="48" customHeight="1" spans="2:17" s="230" customFormat="1" x14ac:dyDescent="0.25">
      <c r="B95" s="231">
        <f>SAR!B108</f>
      </c>
      <c r="C95" s="231">
        <f>IF(SP!I173="", "",SP!I173)</f>
      </c>
      <c r="D95" s="231">
        <f>IF(SAR!I108="", "", SAR!I108)</f>
      </c>
      <c r="E95" s="231">
        <f>IF(SAR!J108="", "", SAR!J108)</f>
      </c>
      <c r="F95" s="231">
        <f>IF(SAR!K108="", "", SAR!K108)</f>
      </c>
      <c r="G95" s="231"/>
      <c r="H95" s="231"/>
      <c r="I95" s="231"/>
      <c r="J95" s="231"/>
      <c r="K95" s="231"/>
      <c r="L95" s="231"/>
      <c r="M95" s="231"/>
      <c r="N95" s="231"/>
      <c r="O95" s="230">
        <f>OR(SAR!G108="NA",SAR!G108="NC")</f>
      </c>
      <c r="P95" s="230" t="str">
        <f>(COUNTIF(O1:O1000, FALSE)=0)</f>
        <v/>
      </c>
      <c r="Q95" s="230" t="str">
        <f>AND(NOT(P1),(_xlfn.INDIRECT(ADDRESS(ROW(),15)))=TRUE)</f>
        <v/>
      </c>
    </row>
    <row r="96" ht="48" customHeight="1" spans="2:17" s="230" customFormat="1" x14ac:dyDescent="0.25">
      <c r="B96" s="231">
        <f>SAR!B109</f>
      </c>
      <c r="C96" s="231">
        <f>IF(SP!I174="", "",SP!I174)</f>
      </c>
      <c r="D96" s="231">
        <f>IF(SAR!I109="", "", SAR!I109)</f>
      </c>
      <c r="E96" s="231">
        <f>IF(SAR!J109="", "", SAR!J109)</f>
      </c>
      <c r="F96" s="231">
        <f>IF(SAR!K109="", "", SAR!K109)</f>
      </c>
      <c r="G96" s="231"/>
      <c r="H96" s="231"/>
      <c r="I96" s="231"/>
      <c r="J96" s="231"/>
      <c r="K96" s="231"/>
      <c r="L96" s="231"/>
      <c r="M96" s="231"/>
      <c r="N96" s="231"/>
      <c r="O96" s="230">
        <f>OR(SAR!G109="NA",SAR!G109="NC")</f>
      </c>
      <c r="P96" s="230" t="str">
        <f>(COUNTIF(O1:O1000, FALSE)=0)</f>
        <v/>
      </c>
      <c r="Q96" s="230" t="str">
        <f>AND(NOT(P1),(_xlfn.INDIRECT(ADDRESS(ROW(),15)))=TRUE)</f>
        <v/>
      </c>
    </row>
    <row r="97" ht="48" customHeight="1" spans="2:17" s="230" customFormat="1" x14ac:dyDescent="0.25">
      <c r="B97" s="231">
        <f>SAR!B110</f>
      </c>
      <c r="C97" s="231">
        <f>IF(SP!I175="", "",SP!I175)</f>
      </c>
      <c r="D97" s="231">
        <f>IF(SAR!I110="", "", SAR!I110)</f>
      </c>
      <c r="E97" s="231">
        <f>IF(SAR!J110="", "", SAR!J110)</f>
      </c>
      <c r="F97" s="231">
        <f>IF(SAR!K110="", "", SAR!K110)</f>
      </c>
      <c r="G97" s="231"/>
      <c r="H97" s="231"/>
      <c r="I97" s="231"/>
      <c r="J97" s="231"/>
      <c r="K97" s="231"/>
      <c r="L97" s="231"/>
      <c r="M97" s="231"/>
      <c r="N97" s="231"/>
      <c r="O97" s="230">
        <f>OR(SAR!G110="NA",SAR!G110="NC")</f>
      </c>
      <c r="P97" s="230" t="str">
        <f>(COUNTIF(O1:O1000, FALSE)=0)</f>
        <v/>
      </c>
      <c r="Q97" s="230" t="str">
        <f>AND(NOT(P1),(_xlfn.INDIRECT(ADDRESS(ROW(),15)))=TRUE)</f>
        <v/>
      </c>
    </row>
    <row r="98" ht="48" customHeight="1" spans="2:17" s="230" customFormat="1" x14ac:dyDescent="0.25">
      <c r="B98" s="231">
        <f>SAR!B111</f>
      </c>
      <c r="C98" s="231">
        <f>IF(SP!I176="", "",SP!I176)</f>
      </c>
      <c r="D98" s="231">
        <f>IF(SAR!I111="", "", SAR!I111)</f>
      </c>
      <c r="E98" s="231">
        <f>IF(SAR!J111="", "", SAR!J111)</f>
      </c>
      <c r="F98" s="231">
        <f>IF(SAR!K111="", "", SAR!K111)</f>
      </c>
      <c r="G98" s="231"/>
      <c r="H98" s="231"/>
      <c r="I98" s="231"/>
      <c r="J98" s="231"/>
      <c r="K98" s="231"/>
      <c r="L98" s="231"/>
      <c r="M98" s="231"/>
      <c r="N98" s="231"/>
      <c r="O98" s="230">
        <f>OR(SAR!G111="NA",SAR!G111="NC")</f>
      </c>
      <c r="P98" s="230" t="str">
        <f>(COUNTIF(O1:O1000, FALSE)=0)</f>
        <v/>
      </c>
      <c r="Q98" s="230" t="str">
        <f>AND(NOT(P1),(_xlfn.INDIRECT(ADDRESS(ROW(),15)))=TRUE)</f>
        <v/>
      </c>
    </row>
    <row r="99" ht="48" customHeight="1" spans="2:17" s="230" customFormat="1" x14ac:dyDescent="0.25">
      <c r="B99" s="231">
        <f>SAR!B112</f>
      </c>
      <c r="C99" s="231">
        <f>IF(SP!I177="", "",SP!I177)</f>
      </c>
      <c r="D99" s="231">
        <f>IF(SAR!I112="", "", SAR!I112)</f>
      </c>
      <c r="E99" s="231">
        <f>IF(SAR!J112="", "", SAR!J112)</f>
      </c>
      <c r="F99" s="231">
        <f>IF(SAR!K112="", "", SAR!K112)</f>
      </c>
      <c r="G99" s="231"/>
      <c r="H99" s="231"/>
      <c r="I99" s="231"/>
      <c r="J99" s="231"/>
      <c r="K99" s="231"/>
      <c r="L99" s="231"/>
      <c r="M99" s="231"/>
      <c r="N99" s="231"/>
      <c r="O99" s="230">
        <f>OR(SAR!G112="NA",SAR!G112="NC")</f>
      </c>
      <c r="P99" s="230" t="str">
        <f>(COUNTIF(O1:O1000, FALSE)=0)</f>
        <v/>
      </c>
      <c r="Q99" s="230" t="str">
        <f>AND(NOT(P1),(_xlfn.INDIRECT(ADDRESS(ROW(),15)))=TRUE)</f>
        <v/>
      </c>
    </row>
    <row r="100" ht="48" customHeight="1" spans="2:17" s="230" customFormat="1" x14ac:dyDescent="0.25">
      <c r="B100" s="231">
        <f>SAR!B113</f>
      </c>
      <c r="C100" s="231">
        <f>IF(SP!I178="", "",SP!I178)</f>
      </c>
      <c r="D100" s="231">
        <f>IF(SAR!I113="", "", SAR!I113)</f>
      </c>
      <c r="E100" s="231">
        <f>IF(SAR!J113="", "", SAR!J113)</f>
      </c>
      <c r="F100" s="231">
        <f>IF(SAR!K113="", "", SAR!K113)</f>
      </c>
      <c r="G100" s="231"/>
      <c r="H100" s="231"/>
      <c r="I100" s="231"/>
      <c r="J100" s="231"/>
      <c r="K100" s="231"/>
      <c r="L100" s="231"/>
      <c r="M100" s="231"/>
      <c r="N100" s="231"/>
      <c r="O100" s="230">
        <f>OR(SAR!G113="NA",SAR!G113="NC")</f>
      </c>
      <c r="P100" s="230" t="str">
        <f>(COUNTIF(O1:O1000, FALSE)=0)</f>
        <v/>
      </c>
      <c r="Q100" s="230" t="str">
        <f>AND(NOT(P1),(_xlfn.INDIRECT(ADDRESS(ROW(),15)))=TRUE)</f>
        <v/>
      </c>
    </row>
    <row r="101" ht="48" customHeight="1" spans="2:17" s="230" customFormat="1" x14ac:dyDescent="0.25">
      <c r="B101" s="231">
        <f>SAR!B114</f>
      </c>
      <c r="C101" s="231">
        <f>IF(SP!I179="", "",SP!I179)</f>
      </c>
      <c r="D101" s="231">
        <f>IF(SAR!I114="", "", SAR!I114)</f>
      </c>
      <c r="E101" s="231">
        <f>IF(SAR!J114="", "", SAR!J114)</f>
      </c>
      <c r="F101" s="231">
        <f>IF(SAR!K114="", "", SAR!K114)</f>
      </c>
      <c r="G101" s="231"/>
      <c r="H101" s="231"/>
      <c r="I101" s="231"/>
      <c r="J101" s="231"/>
      <c r="K101" s="231"/>
      <c r="L101" s="231"/>
      <c r="M101" s="231"/>
      <c r="N101" s="231"/>
      <c r="O101" s="230">
        <f>OR(SAR!G114="NA",SAR!G114="NC")</f>
      </c>
      <c r="P101" s="230" t="str">
        <f>(COUNTIF(O1:O1000, FALSE)=0)</f>
        <v/>
      </c>
      <c r="Q101" s="230" t="str">
        <f>AND(NOT(P1),(_xlfn.INDIRECT(ADDRESS(ROW(),15)))=TRUE)</f>
        <v/>
      </c>
    </row>
    <row r="102" ht="48" customHeight="1" spans="2:17" s="230" customFormat="1" x14ac:dyDescent="0.25">
      <c r="B102" s="231">
        <f>SAR!B115</f>
      </c>
      <c r="C102" s="231">
        <f>IF(SP!I180="", "",SP!I180)</f>
      </c>
      <c r="D102" s="231">
        <f>IF(SAR!I115="", "", SAR!I115)</f>
      </c>
      <c r="E102" s="231">
        <f>IF(SAR!J115="", "", SAR!J115)</f>
      </c>
      <c r="F102" s="231">
        <f>IF(SAR!K115="", "", SAR!K115)</f>
      </c>
      <c r="G102" s="231"/>
      <c r="H102" s="231"/>
      <c r="I102" s="231"/>
      <c r="J102" s="231"/>
      <c r="K102" s="231"/>
      <c r="L102" s="231"/>
      <c r="M102" s="231"/>
      <c r="N102" s="231"/>
      <c r="O102" s="230">
        <f>OR(SAR!G115="NA",SAR!G115="NC")</f>
      </c>
      <c r="P102" s="230" t="str">
        <f>(COUNTIF(O1:O1000, FALSE)=0)</f>
        <v/>
      </c>
      <c r="Q102" s="230" t="str">
        <f>AND(NOT(P1),(_xlfn.INDIRECT(ADDRESS(ROW(),15)))=TRUE)</f>
        <v/>
      </c>
    </row>
    <row r="103" ht="48" customHeight="1" spans="2:17" s="230" customFormat="1" x14ac:dyDescent="0.25">
      <c r="B103" s="231">
        <f>SAR!B116</f>
      </c>
      <c r="C103" s="231">
        <f>IF(SP!I181="", "",SP!I181)</f>
      </c>
      <c r="D103" s="231">
        <f>IF(SAR!I116="", "", SAR!I116)</f>
      </c>
      <c r="E103" s="231">
        <f>IF(SAR!J116="", "", SAR!J116)</f>
      </c>
      <c r="F103" s="231">
        <f>IF(SAR!K116="", "", SAR!K116)</f>
      </c>
      <c r="G103" s="231"/>
      <c r="H103" s="231"/>
      <c r="I103" s="231"/>
      <c r="J103" s="231"/>
      <c r="K103" s="231"/>
      <c r="L103" s="231"/>
      <c r="M103" s="231"/>
      <c r="N103" s="231"/>
      <c r="O103" s="230">
        <f>OR(SAR!G116="NA",SAR!G116="NC")</f>
      </c>
      <c r="P103" s="230" t="str">
        <f>(COUNTIF(O1:O1000, FALSE)=0)</f>
        <v/>
      </c>
      <c r="Q103" s="230" t="str">
        <f>AND(NOT(P1),(_xlfn.INDIRECT(ADDRESS(ROW(),15)))=TRUE)</f>
        <v/>
      </c>
    </row>
    <row r="104" ht="48" customHeight="1" spans="2:17" s="230" customFormat="1" x14ac:dyDescent="0.25">
      <c r="B104" s="231">
        <f>SAR!B117</f>
      </c>
      <c r="C104" s="231">
        <f>IF(SP!I182="", "",SP!I182)</f>
      </c>
      <c r="D104" s="231">
        <f>IF(SAR!I117="", "", SAR!I117)</f>
      </c>
      <c r="E104" s="231">
        <f>IF(SAR!J117="", "", SAR!J117)</f>
      </c>
      <c r="F104" s="231">
        <f>IF(SAR!K117="", "", SAR!K117)</f>
      </c>
      <c r="G104" s="231"/>
      <c r="H104" s="231"/>
      <c r="I104" s="231"/>
      <c r="J104" s="231"/>
      <c r="K104" s="231"/>
      <c r="L104" s="231"/>
      <c r="M104" s="231"/>
      <c r="N104" s="231"/>
      <c r="O104" s="230">
        <f>OR(SAR!G117="NA",SAR!G117="NC")</f>
      </c>
      <c r="P104" s="230" t="str">
        <f>(COUNTIF(O1:O1000, FALSE)=0)</f>
        <v/>
      </c>
      <c r="Q104" s="230" t="str">
        <f>AND(NOT(P1),(_xlfn.INDIRECT(ADDRESS(ROW(),15)))=TRUE)</f>
        <v/>
      </c>
    </row>
    <row r="105" ht="48" customHeight="1" spans="2:17" s="230" customFormat="1" x14ac:dyDescent="0.25">
      <c r="B105" s="231">
        <f>SAR!B118</f>
      </c>
      <c r="C105" s="231">
        <f>IF(SP!I183="", "",SP!I183)</f>
      </c>
      <c r="D105" s="231">
        <f>IF(SAR!I118="", "", SAR!I118)</f>
      </c>
      <c r="E105" s="231">
        <f>IF(SAR!J118="", "", SAR!J118)</f>
      </c>
      <c r="F105" s="231">
        <f>IF(SAR!K118="", "", SAR!K118)</f>
      </c>
      <c r="G105" s="231"/>
      <c r="H105" s="231"/>
      <c r="I105" s="231"/>
      <c r="J105" s="231"/>
      <c r="K105" s="231"/>
      <c r="L105" s="231"/>
      <c r="M105" s="231"/>
      <c r="N105" s="231"/>
      <c r="O105" s="230">
        <f>OR(SAR!G118="NA",SAR!G118="NC")</f>
      </c>
      <c r="P105" s="230" t="str">
        <f>(COUNTIF(O1:O1000, FALSE)=0)</f>
        <v/>
      </c>
      <c r="Q105" s="230" t="str">
        <f>AND(NOT(P1),(_xlfn.INDIRECT(ADDRESS(ROW(),15)))=TRUE)</f>
        <v/>
      </c>
    </row>
    <row r="106" ht="48" customHeight="1" spans="2:17" s="230" customFormat="1" x14ac:dyDescent="0.25">
      <c r="B106" s="231">
        <f>SAR!B119</f>
      </c>
      <c r="C106" s="231">
        <f>IF(SP!I184="", "",SP!I184)</f>
      </c>
      <c r="D106" s="231">
        <f>IF(SAR!I119="", "", SAR!I119)</f>
      </c>
      <c r="E106" s="231">
        <f>IF(SAR!J119="", "", SAR!J119)</f>
      </c>
      <c r="F106" s="231">
        <f>IF(SAR!K119="", "", SAR!K119)</f>
      </c>
      <c r="G106" s="231"/>
      <c r="H106" s="231"/>
      <c r="I106" s="231"/>
      <c r="J106" s="231"/>
      <c r="K106" s="231"/>
      <c r="L106" s="231"/>
      <c r="M106" s="231"/>
      <c r="N106" s="231"/>
      <c r="O106" s="230">
        <f>OR(SAR!G119="NA",SAR!G119="NC")</f>
      </c>
      <c r="P106" s="230" t="str">
        <f>(COUNTIF(O1:O1000, FALSE)=0)</f>
        <v/>
      </c>
      <c r="Q106" s="230" t="str">
        <f>AND(NOT(P1),(_xlfn.INDIRECT(ADDRESS(ROW(),15)))=TRUE)</f>
        <v/>
      </c>
    </row>
    <row r="107" ht="48" customHeight="1" spans="2:17" s="230" customFormat="1" x14ac:dyDescent="0.25">
      <c r="B107" s="231">
        <f>SAR!B120</f>
      </c>
      <c r="C107" s="231">
        <f>IF(SP!I185="", "",SP!I185)</f>
      </c>
      <c r="D107" s="231">
        <f>IF(SAR!I120="", "", SAR!I120)</f>
      </c>
      <c r="E107" s="231">
        <f>IF(SAR!J120="", "", SAR!J120)</f>
      </c>
      <c r="F107" s="231">
        <f>IF(SAR!K120="", "", SAR!K120)</f>
      </c>
      <c r="G107" s="231"/>
      <c r="H107" s="231"/>
      <c r="I107" s="231"/>
      <c r="J107" s="231"/>
      <c r="K107" s="231"/>
      <c r="L107" s="231"/>
      <c r="M107" s="231"/>
      <c r="N107" s="231"/>
      <c r="O107" s="230">
        <f>OR(SAR!G120="NA",SAR!G120="NC")</f>
      </c>
      <c r="P107" s="230" t="str">
        <f>(COUNTIF(O1:O1000, FALSE)=0)</f>
        <v/>
      </c>
      <c r="Q107" s="230" t="str">
        <f>AND(NOT(P1),(_xlfn.INDIRECT(ADDRESS(ROW(),15)))=TRUE)</f>
        <v/>
      </c>
    </row>
    <row r="108" ht="48" customHeight="1" spans="2:17" s="230" customFormat="1" x14ac:dyDescent="0.25">
      <c r="B108" s="231">
        <f>SAR!B121</f>
      </c>
      <c r="C108" s="231">
        <f>IF(SP!I186="", "",SP!I186)</f>
      </c>
      <c r="D108" s="231">
        <f>IF(SAR!I121="", "", SAR!I121)</f>
      </c>
      <c r="E108" s="231">
        <f>IF(SAR!J121="", "", SAR!J121)</f>
      </c>
      <c r="F108" s="231">
        <f>IF(SAR!K121="", "", SAR!K121)</f>
      </c>
      <c r="G108" s="231"/>
      <c r="H108" s="231"/>
      <c r="I108" s="231"/>
      <c r="J108" s="231"/>
      <c r="K108" s="231"/>
      <c r="L108" s="231"/>
      <c r="M108" s="231"/>
      <c r="N108" s="231"/>
      <c r="O108" s="230">
        <f>OR(SAR!G121="NA",SAR!G121="NC")</f>
      </c>
      <c r="P108" s="230" t="str">
        <f>(COUNTIF(O1:O1000, FALSE)=0)</f>
        <v/>
      </c>
      <c r="Q108" s="230" t="str">
        <f>AND(NOT(P1),(_xlfn.INDIRECT(ADDRESS(ROW(),15)))=TRUE)</f>
        <v/>
      </c>
    </row>
    <row r="109" ht="48" customHeight="1" spans="2:17" s="230" customFormat="1" x14ac:dyDescent="0.25">
      <c r="B109" s="231">
        <f>SAR!B122</f>
      </c>
      <c r="C109" s="231">
        <f>IF(SP!I187="", "",SP!I187)</f>
      </c>
      <c r="D109" s="231">
        <f>IF(SAR!I122="", "", SAR!I122)</f>
      </c>
      <c r="E109" s="231">
        <f>IF(SAR!J122="", "", SAR!J122)</f>
      </c>
      <c r="F109" s="231">
        <f>IF(SAR!K122="", "", SAR!K122)</f>
      </c>
      <c r="G109" s="231"/>
      <c r="H109" s="231"/>
      <c r="I109" s="231"/>
      <c r="J109" s="231"/>
      <c r="K109" s="231"/>
      <c r="L109" s="231"/>
      <c r="M109" s="231"/>
      <c r="N109" s="231"/>
      <c r="O109" s="230">
        <f>OR(SAR!G122="NA",SAR!G122="NC")</f>
      </c>
      <c r="P109" s="230" t="str">
        <f>(COUNTIF(O1:O1000, FALSE)=0)</f>
        <v/>
      </c>
      <c r="Q109" s="230" t="str">
        <f>AND(NOT(P1),(_xlfn.INDIRECT(ADDRESS(ROW(),15)))=TRUE)</f>
        <v/>
      </c>
    </row>
    <row r="110" ht="48" customHeight="1" spans="2:17" s="230" customFormat="1" x14ac:dyDescent="0.25">
      <c r="B110" s="231">
        <f>SAR!B123</f>
      </c>
      <c r="C110" s="231">
        <f>IF(SP!I188="", "",SP!I188)</f>
      </c>
      <c r="D110" s="231">
        <f>IF(SAR!I123="", "", SAR!I123)</f>
      </c>
      <c r="E110" s="231">
        <f>IF(SAR!J123="", "", SAR!J123)</f>
      </c>
      <c r="F110" s="231">
        <f>IF(SAR!K123="", "", SAR!K123)</f>
      </c>
      <c r="G110" s="231"/>
      <c r="H110" s="231"/>
      <c r="I110" s="231"/>
      <c r="J110" s="231"/>
      <c r="K110" s="231"/>
      <c r="L110" s="231"/>
      <c r="M110" s="231"/>
      <c r="N110" s="231"/>
      <c r="O110" s="230">
        <f>OR(SAR!G123="NA",SAR!G123="NC")</f>
      </c>
      <c r="P110" s="230" t="str">
        <f>(COUNTIF(O1:O1000, FALSE)=0)</f>
        <v/>
      </c>
      <c r="Q110" s="230" t="str">
        <f>AND(NOT(P1),(_xlfn.INDIRECT(ADDRESS(ROW(),15)))=TRUE)</f>
        <v/>
      </c>
    </row>
    <row r="111" ht="48" customHeight="1" spans="2:17" s="230" customFormat="1" x14ac:dyDescent="0.25">
      <c r="B111" s="231">
        <f>SAR!B124</f>
      </c>
      <c r="C111" s="231">
        <f>IF(SP!I189="", "",SP!I189)</f>
      </c>
      <c r="D111" s="231">
        <f>IF(SAR!I124="", "", SAR!I124)</f>
      </c>
      <c r="E111" s="231">
        <f>IF(SAR!J124="", "", SAR!J124)</f>
      </c>
      <c r="F111" s="231">
        <f>IF(SAR!K124="", "", SAR!K124)</f>
      </c>
      <c r="G111" s="231"/>
      <c r="H111" s="231"/>
      <c r="I111" s="231"/>
      <c r="J111" s="231"/>
      <c r="K111" s="231"/>
      <c r="L111" s="231"/>
      <c r="M111" s="231"/>
      <c r="N111" s="231"/>
      <c r="O111" s="230">
        <f>OR(SAR!G124="NA",SAR!G124="NC")</f>
      </c>
      <c r="P111" s="230" t="str">
        <f>(COUNTIF(O1:O1000, FALSE)=0)</f>
        <v/>
      </c>
      <c r="Q111" s="230" t="str">
        <f>AND(NOT(P1),(_xlfn.INDIRECT(ADDRESS(ROW(),15)))=TRUE)</f>
        <v/>
      </c>
    </row>
    <row r="112" ht="48" customHeight="1" spans="2:17" s="230" customFormat="1" x14ac:dyDescent="0.25">
      <c r="B112" s="231">
        <f>SAR!B125</f>
      </c>
      <c r="C112" s="231">
        <f>IF(SP!I190="", "",SP!I190)</f>
      </c>
      <c r="D112" s="231">
        <f>IF(SAR!I125="", "", SAR!I125)</f>
      </c>
      <c r="E112" s="231">
        <f>IF(SAR!J125="", "", SAR!J125)</f>
      </c>
      <c r="F112" s="231">
        <f>IF(SAR!K125="", "", SAR!K125)</f>
      </c>
      <c r="G112" s="231"/>
      <c r="H112" s="231"/>
      <c r="I112" s="231"/>
      <c r="J112" s="231"/>
      <c r="K112" s="231"/>
      <c r="L112" s="231"/>
      <c r="M112" s="231"/>
      <c r="N112" s="231"/>
      <c r="O112" s="230">
        <f>OR(SAR!G125="NA",SAR!G125="NC")</f>
      </c>
      <c r="P112" s="230" t="str">
        <f>(COUNTIF(O1:O1000, FALSE)=0)</f>
        <v/>
      </c>
      <c r="Q112" s="230" t="str">
        <f>AND(NOT(P1),(_xlfn.INDIRECT(ADDRESS(ROW(),15)))=TRUE)</f>
        <v/>
      </c>
    </row>
    <row r="113" ht="48" customHeight="1" spans="2:17" s="230" customFormat="1" x14ac:dyDescent="0.25">
      <c r="B113" s="231">
        <f>SAR!B126</f>
      </c>
      <c r="C113" s="231">
        <f>IF(SP!I191="", "",SP!I191)</f>
      </c>
      <c r="D113" s="231">
        <f>IF(SAR!I126="", "", SAR!I126)</f>
      </c>
      <c r="E113" s="231">
        <f>IF(SAR!J126="", "", SAR!J126)</f>
      </c>
      <c r="F113" s="231">
        <f>IF(SAR!K126="", "", SAR!K126)</f>
      </c>
      <c r="G113" s="231"/>
      <c r="H113" s="231"/>
      <c r="I113" s="231"/>
      <c r="J113" s="231"/>
      <c r="K113" s="231"/>
      <c r="L113" s="231"/>
      <c r="M113" s="231"/>
      <c r="N113" s="231"/>
      <c r="O113" s="230">
        <f>OR(SAR!G126="NA",SAR!G126="NC")</f>
      </c>
      <c r="P113" s="230" t="str">
        <f>(COUNTIF(O1:O1000, FALSE)=0)</f>
        <v/>
      </c>
      <c r="Q113" s="230" t="str">
        <f>AND(NOT(P1),(_xlfn.INDIRECT(ADDRESS(ROW(),15)))=TRUE)</f>
        <v/>
      </c>
    </row>
    <row r="114" ht="48" customHeight="1" spans="2:17" s="230" customFormat="1" x14ac:dyDescent="0.25">
      <c r="B114" s="231">
        <f>SAR!B127</f>
      </c>
      <c r="C114" s="231">
        <f>IF(SP!I192="", "",SP!I192)</f>
      </c>
      <c r="D114" s="231">
        <f>IF(SAR!I127="", "", SAR!I127)</f>
      </c>
      <c r="E114" s="231">
        <f>IF(SAR!J127="", "", SAR!J127)</f>
      </c>
      <c r="F114" s="231">
        <f>IF(SAR!K127="", "", SAR!K127)</f>
      </c>
      <c r="G114" s="231"/>
      <c r="H114" s="231"/>
      <c r="I114" s="231"/>
      <c r="J114" s="231"/>
      <c r="K114" s="231"/>
      <c r="L114" s="231"/>
      <c r="M114" s="231"/>
      <c r="N114" s="231"/>
      <c r="O114" s="230">
        <f>OR(SAR!G127="NA",SAR!G127="NC")</f>
      </c>
      <c r="P114" s="230" t="str">
        <f>(COUNTIF(O1:O1000, FALSE)=0)</f>
        <v/>
      </c>
      <c r="Q114" s="230" t="str">
        <f>AND(NOT(P1),(_xlfn.INDIRECT(ADDRESS(ROW(),15)))=TRUE)</f>
        <v/>
      </c>
    </row>
    <row r="115" ht="48" customHeight="1" spans="2:17" s="230" customFormat="1" x14ac:dyDescent="0.25">
      <c r="B115" s="231">
        <f>SAR!B128</f>
      </c>
      <c r="C115" s="231">
        <f>IF(SP!I193="", "",SP!I193)</f>
      </c>
      <c r="D115" s="231">
        <f>IF(SAR!I128="", "", SAR!I128)</f>
      </c>
      <c r="E115" s="231">
        <f>IF(SAR!J128="", "", SAR!J128)</f>
      </c>
      <c r="F115" s="231">
        <f>IF(SAR!K128="", "", SAR!K128)</f>
      </c>
      <c r="G115" s="231"/>
      <c r="H115" s="231"/>
      <c r="I115" s="231"/>
      <c r="J115" s="231"/>
      <c r="K115" s="231"/>
      <c r="L115" s="231"/>
      <c r="M115" s="231"/>
      <c r="N115" s="231"/>
      <c r="O115" s="230">
        <f>OR(SAR!G128="NA",SAR!G128="NC")</f>
      </c>
      <c r="P115" s="230" t="str">
        <f>(COUNTIF(O1:O1000, FALSE)=0)</f>
        <v/>
      </c>
      <c r="Q115" s="230" t="str">
        <f>AND(NOT(P1),(_xlfn.INDIRECT(ADDRESS(ROW(),15)))=TRUE)</f>
        <v/>
      </c>
    </row>
    <row r="116" ht="48" customHeight="1" spans="2:17" s="230" customFormat="1" x14ac:dyDescent="0.25">
      <c r="B116" s="231">
        <f>SAR!B129</f>
      </c>
      <c r="C116" s="231">
        <f>IF(SP!I194="", "",SP!I194)</f>
      </c>
      <c r="D116" s="231">
        <f>IF(SAR!I129="", "", SAR!I129)</f>
      </c>
      <c r="E116" s="231">
        <f>IF(SAR!J129="", "", SAR!J129)</f>
      </c>
      <c r="F116" s="231">
        <f>IF(SAR!K129="", "", SAR!K129)</f>
      </c>
      <c r="G116" s="231"/>
      <c r="H116" s="231"/>
      <c r="I116" s="231"/>
      <c r="J116" s="231"/>
      <c r="K116" s="231"/>
      <c r="L116" s="231"/>
      <c r="M116" s="231"/>
      <c r="N116" s="231"/>
      <c r="O116" s="230">
        <f>OR(SAR!G129="NA",SAR!G129="NC")</f>
      </c>
      <c r="P116" s="230" t="str">
        <f>(COUNTIF(O1:O1000, FALSE)=0)</f>
        <v/>
      </c>
      <c r="Q116" s="230" t="str">
        <f>AND(NOT(P1),(_xlfn.INDIRECT(ADDRESS(ROW(),15)))=TRUE)</f>
        <v/>
      </c>
    </row>
    <row r="117" ht="48" customHeight="1" spans="2:17" s="230" customFormat="1" x14ac:dyDescent="0.25">
      <c r="B117" s="231">
        <f>SAR!B130</f>
      </c>
      <c r="C117" s="231">
        <f>IF(SP!I195="", "",SP!I195)</f>
      </c>
      <c r="D117" s="231">
        <f>IF(SAR!I130="", "", SAR!I130)</f>
      </c>
      <c r="E117" s="231">
        <f>IF(SAR!J130="", "", SAR!J130)</f>
      </c>
      <c r="F117" s="231">
        <f>IF(SAR!K130="", "", SAR!K130)</f>
      </c>
      <c r="G117" s="231"/>
      <c r="H117" s="231"/>
      <c r="I117" s="231"/>
      <c r="J117" s="231"/>
      <c r="K117" s="231"/>
      <c r="L117" s="231"/>
      <c r="M117" s="231"/>
      <c r="N117" s="231"/>
      <c r="O117" s="230">
        <f>OR(SAR!G130="NA",SAR!G130="NC")</f>
      </c>
      <c r="P117" s="230" t="str">
        <f>(COUNTIF(O1:O1000, FALSE)=0)</f>
        <v/>
      </c>
      <c r="Q117" s="230" t="str">
        <f>AND(NOT(P1),(_xlfn.INDIRECT(ADDRESS(ROW(),15)))=TRUE)</f>
        <v/>
      </c>
    </row>
    <row r="118" ht="48" customHeight="1" spans="2:17" s="230" customFormat="1" x14ac:dyDescent="0.25">
      <c r="B118" s="231">
        <f>SAR!B131</f>
      </c>
      <c r="C118" s="231">
        <f>IF(SP!I196="", "",SP!I196)</f>
      </c>
      <c r="D118" s="231">
        <f>IF(SAR!I131="", "", SAR!I131)</f>
      </c>
      <c r="E118" s="231">
        <f>IF(SAR!J131="", "", SAR!J131)</f>
      </c>
      <c r="F118" s="231">
        <f>IF(SAR!K131="", "", SAR!K131)</f>
      </c>
      <c r="G118" s="231"/>
      <c r="H118" s="231"/>
      <c r="I118" s="231"/>
      <c r="J118" s="231"/>
      <c r="K118" s="231"/>
      <c r="L118" s="231"/>
      <c r="M118" s="231"/>
      <c r="N118" s="231"/>
      <c r="O118" s="230">
        <f>OR(SAR!G131="NA",SAR!G131="NC")</f>
      </c>
      <c r="P118" s="230" t="str">
        <f>(COUNTIF(O1:O1000, FALSE)=0)</f>
        <v/>
      </c>
      <c r="Q118" s="230" t="str">
        <f>AND(NOT(P1),(_xlfn.INDIRECT(ADDRESS(ROW(),15)))=TRUE)</f>
        <v/>
      </c>
    </row>
    <row r="119" ht="48" customHeight="1" spans="2:17" s="230" customFormat="1" x14ac:dyDescent="0.25">
      <c r="B119" s="231">
        <f>SAR!B132</f>
      </c>
      <c r="C119" s="231">
        <f>IF(SP!I197="", "",SP!I197)</f>
      </c>
      <c r="D119" s="231">
        <f>IF(SAR!I132="", "", SAR!I132)</f>
      </c>
      <c r="E119" s="231">
        <f>IF(SAR!J132="", "", SAR!J132)</f>
      </c>
      <c r="F119" s="231">
        <f>IF(SAR!K132="", "", SAR!K132)</f>
      </c>
      <c r="G119" s="231"/>
      <c r="H119" s="231"/>
      <c r="I119" s="231"/>
      <c r="J119" s="231"/>
      <c r="K119" s="231"/>
      <c r="L119" s="231"/>
      <c r="M119" s="231"/>
      <c r="N119" s="231"/>
      <c r="O119" s="230">
        <f>OR(SAR!G132="NA",SAR!G132="NC")</f>
      </c>
      <c r="P119" s="230" t="str">
        <f>(COUNTIF(O1:O1000, FALSE)=0)</f>
        <v/>
      </c>
      <c r="Q119" s="230" t="str">
        <f>AND(NOT(P1),(_xlfn.INDIRECT(ADDRESS(ROW(),15)))=TRUE)</f>
        <v/>
      </c>
    </row>
    <row r="120" ht="48" customHeight="1" spans="2:17" s="230" customFormat="1" x14ac:dyDescent="0.25">
      <c r="B120" s="231">
        <f>SAR!B133</f>
      </c>
      <c r="C120" s="231">
        <f>IF(SP!I198="", "",SP!I198)</f>
      </c>
      <c r="D120" s="231">
        <f>IF(SAR!I133="", "", SAR!I133)</f>
      </c>
      <c r="E120" s="231">
        <f>IF(SAR!J133="", "", SAR!J133)</f>
      </c>
      <c r="F120" s="231">
        <f>IF(SAR!K133="", "", SAR!K133)</f>
      </c>
      <c r="G120" s="231"/>
      <c r="H120" s="231"/>
      <c r="I120" s="231"/>
      <c r="J120" s="231"/>
      <c r="K120" s="231"/>
      <c r="L120" s="231"/>
      <c r="M120" s="231"/>
      <c r="N120" s="231"/>
      <c r="O120" s="230">
        <f>OR(SAR!G133="NA",SAR!G133="NC")</f>
      </c>
      <c r="P120" s="230" t="str">
        <f>(COUNTIF(O1:O1000, FALSE)=0)</f>
        <v/>
      </c>
      <c r="Q120" s="230" t="str">
        <f>AND(NOT(P1),(_xlfn.INDIRECT(ADDRESS(ROW(),15)))=TRUE)</f>
        <v/>
      </c>
    </row>
    <row r="121" ht="48" customHeight="1" spans="2:17" s="230" customFormat="1" x14ac:dyDescent="0.25">
      <c r="B121" s="231">
        <f>SAR!B134</f>
      </c>
      <c r="C121" s="231">
        <f>IF(SP!I199="", "",SP!I199)</f>
      </c>
      <c r="D121" s="231">
        <f>IF(SAR!I134="", "", SAR!I134)</f>
      </c>
      <c r="E121" s="231">
        <f>IF(SAR!J134="", "", SAR!J134)</f>
      </c>
      <c r="F121" s="231">
        <f>IF(SAR!K134="", "", SAR!K134)</f>
      </c>
      <c r="G121" s="231"/>
      <c r="H121" s="231"/>
      <c r="I121" s="231"/>
      <c r="J121" s="231"/>
      <c r="K121" s="231"/>
      <c r="L121" s="231"/>
      <c r="M121" s="231"/>
      <c r="N121" s="231"/>
      <c r="O121" s="230">
        <f>OR(SAR!G134="NA",SAR!G134="NC")</f>
      </c>
      <c r="P121" s="230" t="str">
        <f>(COUNTIF(O1:O1000, FALSE)=0)</f>
        <v/>
      </c>
      <c r="Q121" s="230" t="str">
        <f>AND(NOT(P1),(_xlfn.INDIRECT(ADDRESS(ROW(),15)))=TRUE)</f>
        <v/>
      </c>
    </row>
    <row r="122" ht="48" customHeight="1" spans="2:17" s="230" customFormat="1" x14ac:dyDescent="0.25">
      <c r="B122" s="231">
        <f>SAR!B135</f>
      </c>
      <c r="C122" s="231">
        <f>IF(SP!I200="", "",SP!I200)</f>
      </c>
      <c r="D122" s="231">
        <f>IF(SAR!I135="", "", SAR!I135)</f>
      </c>
      <c r="E122" s="231">
        <f>IF(SAR!J135="", "", SAR!J135)</f>
      </c>
      <c r="F122" s="231">
        <f>IF(SAR!K135="", "", SAR!K135)</f>
      </c>
      <c r="G122" s="231"/>
      <c r="H122" s="231"/>
      <c r="I122" s="231"/>
      <c r="J122" s="231"/>
      <c r="K122" s="231"/>
      <c r="L122" s="231"/>
      <c r="M122" s="231"/>
      <c r="N122" s="231"/>
      <c r="O122" s="230">
        <f>OR(SAR!G135="NA",SAR!G135="NC")</f>
      </c>
      <c r="P122" s="230" t="str">
        <f>(COUNTIF(O1:O1000, FALSE)=0)</f>
        <v/>
      </c>
      <c r="Q122" s="230" t="str">
        <f>AND(NOT(P1),(_xlfn.INDIRECT(ADDRESS(ROW(),15)))=TRUE)</f>
        <v/>
      </c>
    </row>
    <row r="123" ht="48" customHeight="1" spans="2:17" s="230" customFormat="1" x14ac:dyDescent="0.25">
      <c r="B123" s="231">
        <f>SAR!B136</f>
      </c>
      <c r="C123" s="231">
        <f>IF(SP!I201="", "",SP!I201)</f>
      </c>
      <c r="D123" s="231">
        <f>IF(SAR!I136="", "", SAR!I136)</f>
      </c>
      <c r="E123" s="231">
        <f>IF(SAR!J136="", "", SAR!J136)</f>
      </c>
      <c r="F123" s="231">
        <f>IF(SAR!K136="", "", SAR!K136)</f>
      </c>
      <c r="G123" s="231"/>
      <c r="H123" s="231"/>
      <c r="I123" s="231"/>
      <c r="J123" s="231"/>
      <c r="K123" s="231"/>
      <c r="L123" s="231"/>
      <c r="M123" s="231"/>
      <c r="N123" s="231"/>
      <c r="O123" s="230">
        <f>OR(SAR!G136="NA",SAR!G136="NC")</f>
      </c>
      <c r="P123" s="230" t="str">
        <f>(COUNTIF(O1:O1000, FALSE)=0)</f>
        <v/>
      </c>
      <c r="Q123" s="230" t="str">
        <f>AND(NOT(P1),(_xlfn.INDIRECT(ADDRESS(ROW(),15)))=TRUE)</f>
        <v/>
      </c>
    </row>
    <row r="124" ht="48" customHeight="1" spans="2:17" s="230" customFormat="1" x14ac:dyDescent="0.25">
      <c r="B124" s="231">
        <f>SAR!B137</f>
      </c>
      <c r="C124" s="231">
        <f>IF(SP!I202="", "",SP!I202)</f>
      </c>
      <c r="D124" s="231">
        <f>IF(SAR!I137="", "", SAR!I137)</f>
      </c>
      <c r="E124" s="231">
        <f>IF(SAR!J137="", "", SAR!J137)</f>
      </c>
      <c r="F124" s="231">
        <f>IF(SAR!K137="", "", SAR!K137)</f>
      </c>
      <c r="G124" s="231"/>
      <c r="H124" s="231"/>
      <c r="I124" s="231"/>
      <c r="J124" s="231"/>
      <c r="K124" s="231"/>
      <c r="L124" s="231"/>
      <c r="M124" s="231"/>
      <c r="N124" s="231"/>
      <c r="O124" s="230">
        <f>OR(SAR!G137="NA",SAR!G137="NC")</f>
      </c>
      <c r="P124" s="230" t="str">
        <f>(COUNTIF(O1:O1000, FALSE)=0)</f>
        <v/>
      </c>
      <c r="Q124" s="230" t="str">
        <f>AND(NOT(P1),(_xlfn.INDIRECT(ADDRESS(ROW(),15)))=TRUE)</f>
        <v/>
      </c>
    </row>
    <row r="125" ht="48" customHeight="1" spans="2:17" s="230" customFormat="1" x14ac:dyDescent="0.25">
      <c r="B125" s="231">
        <f>SAR!B138</f>
      </c>
      <c r="C125" s="231">
        <f>IF(SP!I203="", "",SP!I203)</f>
      </c>
      <c r="D125" s="231">
        <f>IF(SAR!I138="", "", SAR!I138)</f>
      </c>
      <c r="E125" s="231">
        <f>IF(SAR!J138="", "", SAR!J138)</f>
      </c>
      <c r="F125" s="231">
        <f>IF(SAR!K138="", "", SAR!K138)</f>
      </c>
      <c r="G125" s="231"/>
      <c r="H125" s="231"/>
      <c r="I125" s="231"/>
      <c r="J125" s="231"/>
      <c r="K125" s="231"/>
      <c r="L125" s="231"/>
      <c r="M125" s="231"/>
      <c r="N125" s="231"/>
      <c r="O125" s="230">
        <f>OR(SAR!G138="NA",SAR!G138="NC")</f>
      </c>
      <c r="P125" s="230" t="str">
        <f>(COUNTIF(O1:O1000, FALSE)=0)</f>
        <v/>
      </c>
      <c r="Q125" s="230" t="str">
        <f>AND(NOT(P1),(_xlfn.INDIRECT(ADDRESS(ROW(),15)))=TRUE)</f>
        <v/>
      </c>
    </row>
    <row r="126" ht="48" customHeight="1" spans="2:17" s="230" customFormat="1" x14ac:dyDescent="0.25">
      <c r="B126" s="231">
        <f>SAR!B139</f>
      </c>
      <c r="C126" s="231">
        <f>IF(SP!I204="", "",SP!I204)</f>
      </c>
      <c r="D126" s="231">
        <f>IF(SAR!I139="", "", SAR!I139)</f>
      </c>
      <c r="E126" s="231">
        <f>IF(SAR!J139="", "", SAR!J139)</f>
      </c>
      <c r="F126" s="231">
        <f>IF(SAR!K139="", "", SAR!K139)</f>
      </c>
      <c r="G126" s="231"/>
      <c r="H126" s="231"/>
      <c r="I126" s="231"/>
      <c r="J126" s="231"/>
      <c r="K126" s="231"/>
      <c r="L126" s="231"/>
      <c r="M126" s="231"/>
      <c r="N126" s="231"/>
      <c r="O126" s="230">
        <f>OR(SAR!G139="NA",SAR!G139="NC")</f>
      </c>
      <c r="P126" s="230" t="str">
        <f>(COUNTIF(O1:O1000, FALSE)=0)</f>
        <v/>
      </c>
      <c r="Q126" s="230" t="str">
        <f>AND(NOT(P1),(_xlfn.INDIRECT(ADDRESS(ROW(),15)))=TRUE)</f>
        <v/>
      </c>
    </row>
    <row r="127" ht="48" customHeight="1" spans="2:17" s="230" customFormat="1" x14ac:dyDescent="0.25">
      <c r="B127" s="231">
        <f>SAR!B140</f>
      </c>
      <c r="C127" s="231">
        <f>IF(SP!I205="", "",SP!I205)</f>
      </c>
      <c r="D127" s="231">
        <f>IF(SAR!I140="", "", SAR!I140)</f>
      </c>
      <c r="E127" s="231">
        <f>IF(SAR!J140="", "", SAR!J140)</f>
      </c>
      <c r="F127" s="231">
        <f>IF(SAR!K140="", "", SAR!K140)</f>
      </c>
      <c r="G127" s="231"/>
      <c r="H127" s="231"/>
      <c r="I127" s="231"/>
      <c r="J127" s="231"/>
      <c r="K127" s="231"/>
      <c r="L127" s="231"/>
      <c r="M127" s="231"/>
      <c r="N127" s="231"/>
      <c r="O127" s="230">
        <f>OR(SAR!G140="NA",SAR!G140="NC")</f>
      </c>
      <c r="P127" s="230" t="str">
        <f>(COUNTIF(O1:O1000, FALSE)=0)</f>
        <v/>
      </c>
      <c r="Q127" s="230" t="str">
        <f>AND(NOT(P1),(_xlfn.INDIRECT(ADDRESS(ROW(),15)))=TRUE)</f>
        <v/>
      </c>
    </row>
    <row r="128" ht="48" customHeight="1" spans="2:17" s="230" customFormat="1" x14ac:dyDescent="0.25">
      <c r="B128" s="231">
        <f>SAR!B141</f>
      </c>
      <c r="C128" s="231">
        <f>IF(SP!I206="", "",SP!I206)</f>
      </c>
      <c r="D128" s="231">
        <f>IF(SAR!I141="", "", SAR!I141)</f>
      </c>
      <c r="E128" s="231">
        <f>IF(SAR!J141="", "", SAR!J141)</f>
      </c>
      <c r="F128" s="231">
        <f>IF(SAR!K141="", "", SAR!K141)</f>
      </c>
      <c r="G128" s="231"/>
      <c r="H128" s="231"/>
      <c r="I128" s="231"/>
      <c r="J128" s="231"/>
      <c r="K128" s="231"/>
      <c r="L128" s="231"/>
      <c r="M128" s="231"/>
      <c r="N128" s="231"/>
      <c r="O128" s="230">
        <f>OR(SAR!G141="NA",SAR!G141="NC")</f>
      </c>
      <c r="P128" s="230" t="str">
        <f>(COUNTIF(O1:O1000, FALSE)=0)</f>
        <v/>
      </c>
      <c r="Q128" s="230" t="str">
        <f>AND(NOT(P1),(_xlfn.INDIRECT(ADDRESS(ROW(),15)))=TRUE)</f>
        <v/>
      </c>
    </row>
    <row r="129" ht="48" customHeight="1" spans="2:17" s="230" customFormat="1" x14ac:dyDescent="0.25">
      <c r="B129" s="231">
        <f>SAR!B142</f>
      </c>
      <c r="C129" s="231">
        <f>IF(SP!I207="", "",SP!I207)</f>
      </c>
      <c r="D129" s="231">
        <f>IF(SAR!I142="", "", SAR!I142)</f>
      </c>
      <c r="E129" s="231">
        <f>IF(SAR!J142="", "", SAR!J142)</f>
      </c>
      <c r="F129" s="231">
        <f>IF(SAR!K142="", "", SAR!K142)</f>
      </c>
      <c r="G129" s="231"/>
      <c r="H129" s="231"/>
      <c r="I129" s="231"/>
      <c r="J129" s="231"/>
      <c r="K129" s="231"/>
      <c r="L129" s="231"/>
      <c r="M129" s="231"/>
      <c r="N129" s="231"/>
      <c r="O129" s="230">
        <f>OR(SAR!G142="NA",SAR!G142="NC")</f>
      </c>
      <c r="P129" s="230" t="str">
        <f>(COUNTIF(O1:O1000, FALSE)=0)</f>
        <v/>
      </c>
      <c r="Q129" s="230" t="str">
        <f>AND(NOT(P1),(_xlfn.INDIRECT(ADDRESS(ROW(),15)))=TRUE)</f>
        <v/>
      </c>
    </row>
    <row r="130" ht="48" customHeight="1" spans="2:17" s="230" customFormat="1" x14ac:dyDescent="0.25">
      <c r="B130" s="231">
        <f>SAR!B143</f>
      </c>
      <c r="C130" s="231">
        <f>IF(SP!I208="", "",SP!I208)</f>
      </c>
      <c r="D130" s="231">
        <f>IF(SAR!I143="", "", SAR!I143)</f>
      </c>
      <c r="E130" s="231">
        <f>IF(SAR!J143="", "", SAR!J143)</f>
      </c>
      <c r="F130" s="231">
        <f>IF(SAR!K143="", "", SAR!K143)</f>
      </c>
      <c r="G130" s="231"/>
      <c r="H130" s="231"/>
      <c r="I130" s="231"/>
      <c r="J130" s="231"/>
      <c r="K130" s="231"/>
      <c r="L130" s="231"/>
      <c r="M130" s="231"/>
      <c r="N130" s="231"/>
      <c r="O130" s="230">
        <f>OR(SAR!G143="NA",SAR!G143="NC")</f>
      </c>
      <c r="P130" s="230" t="str">
        <f>(COUNTIF(O1:O1000, FALSE)=0)</f>
        <v/>
      </c>
      <c r="Q130" s="230" t="str">
        <f>AND(NOT(P1),(_xlfn.INDIRECT(ADDRESS(ROW(),15)))=TRUE)</f>
        <v/>
      </c>
    </row>
    <row r="131" ht="48" customHeight="1" spans="2:17" s="230" customFormat="1" x14ac:dyDescent="0.25">
      <c r="B131" s="231">
        <f>SAR!B144</f>
      </c>
      <c r="C131" s="231">
        <f>IF(SP!I209="", "",SP!I209)</f>
      </c>
      <c r="D131" s="231">
        <f>IF(SAR!I144="", "", SAR!I144)</f>
      </c>
      <c r="E131" s="231">
        <f>IF(SAR!J144="", "", SAR!J144)</f>
      </c>
      <c r="F131" s="231">
        <f>IF(SAR!K144="", "", SAR!K144)</f>
      </c>
      <c r="G131" s="231"/>
      <c r="H131" s="231"/>
      <c r="I131" s="231"/>
      <c r="J131" s="231"/>
      <c r="K131" s="231"/>
      <c r="L131" s="231"/>
      <c r="M131" s="231"/>
      <c r="N131" s="231"/>
      <c r="O131" s="230">
        <f>OR(SAR!G144="NA",SAR!G144="NC")</f>
      </c>
      <c r="P131" s="230" t="str">
        <f>(COUNTIF(O1:O1000, FALSE)=0)</f>
        <v/>
      </c>
      <c r="Q131" s="230" t="str">
        <f>AND(NOT(P1),(_xlfn.INDIRECT(ADDRESS(ROW(),15)))=TRUE)</f>
        <v/>
      </c>
    </row>
    <row r="132" ht="48" customHeight="1" spans="2:17" s="230" customFormat="1" x14ac:dyDescent="0.25">
      <c r="B132" s="231">
        <f>SAR!B145</f>
      </c>
      <c r="C132" s="231">
        <f>IF(SP!I210="", "",SP!I210)</f>
      </c>
      <c r="D132" s="231">
        <f>IF(SAR!I145="", "", SAR!I145)</f>
      </c>
      <c r="E132" s="231">
        <f>IF(SAR!J145="", "", SAR!J145)</f>
      </c>
      <c r="F132" s="231">
        <f>IF(SAR!K145="", "", SAR!K145)</f>
      </c>
      <c r="G132" s="231"/>
      <c r="H132" s="231"/>
      <c r="I132" s="231"/>
      <c r="J132" s="231"/>
      <c r="K132" s="231"/>
      <c r="L132" s="231"/>
      <c r="M132" s="231"/>
      <c r="N132" s="231"/>
      <c r="O132" s="230">
        <f>OR(SAR!G145="NA",SAR!G145="NC")</f>
      </c>
      <c r="P132" s="230" t="str">
        <f>(COUNTIF(O1:O1000, FALSE)=0)</f>
        <v/>
      </c>
      <c r="Q132" s="230" t="str">
        <f>AND(NOT(P1),(_xlfn.INDIRECT(ADDRESS(ROW(),15)))=TRUE)</f>
        <v/>
      </c>
    </row>
    <row r="133" ht="48" customHeight="1" spans="2:17" s="230" customFormat="1" x14ac:dyDescent="0.25">
      <c r="B133" s="231">
        <f>SAR!B146</f>
      </c>
      <c r="C133" s="231">
        <f>IF(SP!I211="", "",SP!I211)</f>
      </c>
      <c r="D133" s="231">
        <f>IF(SAR!I146="", "", SAR!I146)</f>
      </c>
      <c r="E133" s="231">
        <f>IF(SAR!J146="", "", SAR!J146)</f>
      </c>
      <c r="F133" s="231">
        <f>IF(SAR!K146="", "", SAR!K146)</f>
      </c>
      <c r="G133" s="231"/>
      <c r="H133" s="231"/>
      <c r="I133" s="231"/>
      <c r="J133" s="231"/>
      <c r="K133" s="231"/>
      <c r="L133" s="231"/>
      <c r="M133" s="231"/>
      <c r="N133" s="231"/>
      <c r="O133" s="230">
        <f>OR(SAR!G146="NA",SAR!G146="NC")</f>
      </c>
      <c r="P133" s="230" t="str">
        <f>(COUNTIF(O1:O1000, FALSE)=0)</f>
        <v/>
      </c>
      <c r="Q133" s="230" t="str">
        <f>AND(NOT(P1),(_xlfn.INDIRECT(ADDRESS(ROW(),15)))=TRUE)</f>
        <v/>
      </c>
    </row>
    <row r="134" ht="48" customHeight="1" spans="2:17" s="230" customFormat="1" x14ac:dyDescent="0.25">
      <c r="B134" s="231">
        <f>SAR!B147</f>
      </c>
      <c r="C134" s="231">
        <f>IF(SP!I212="", "",SP!I212)</f>
      </c>
      <c r="D134" s="231">
        <f>IF(SAR!I147="", "", SAR!I147)</f>
      </c>
      <c r="E134" s="231">
        <f>IF(SAR!J147="", "", SAR!J147)</f>
      </c>
      <c r="F134" s="231">
        <f>IF(SAR!K147="", "", SAR!K147)</f>
      </c>
      <c r="G134" s="231"/>
      <c r="H134" s="231"/>
      <c r="I134" s="231"/>
      <c r="J134" s="231"/>
      <c r="K134" s="231"/>
      <c r="L134" s="231"/>
      <c r="M134" s="231"/>
      <c r="N134" s="231"/>
      <c r="O134" s="230">
        <f>OR(SAR!G147="NA",SAR!G147="NC")</f>
      </c>
      <c r="P134" s="230" t="str">
        <f>(COUNTIF(O1:O1000, FALSE)=0)</f>
        <v/>
      </c>
      <c r="Q134" s="230" t="str">
        <f>AND(NOT(P1),(_xlfn.INDIRECT(ADDRESS(ROW(),15)))=TRUE)</f>
        <v/>
      </c>
    </row>
    <row r="135" ht="48" customHeight="1" spans="2:17" s="230" customFormat="1" x14ac:dyDescent="0.25">
      <c r="B135" s="231">
        <f>SAR!B148</f>
      </c>
      <c r="C135" s="231">
        <f>IF(SP!I213="", "",SP!I213)</f>
      </c>
      <c r="D135" s="231">
        <f>IF(SAR!I148="", "", SAR!I148)</f>
      </c>
      <c r="E135" s="231">
        <f>IF(SAR!J148="", "", SAR!J148)</f>
      </c>
      <c r="F135" s="231">
        <f>IF(SAR!K148="", "", SAR!K148)</f>
      </c>
      <c r="G135" s="231"/>
      <c r="H135" s="231"/>
      <c r="I135" s="231"/>
      <c r="J135" s="231"/>
      <c r="K135" s="231"/>
      <c r="L135" s="231"/>
      <c r="M135" s="231"/>
      <c r="N135" s="231"/>
      <c r="O135" s="230">
        <f>OR(SAR!G148="NA",SAR!G148="NC")</f>
      </c>
      <c r="P135" s="230" t="str">
        <f>(COUNTIF(O1:O1000, FALSE)=0)</f>
        <v/>
      </c>
      <c r="Q135" s="230" t="str">
        <f>AND(NOT(P1),(_xlfn.INDIRECT(ADDRESS(ROW(),15)))=TRUE)</f>
        <v/>
      </c>
    </row>
    <row r="136" ht="48" customHeight="1" spans="2:17" s="230" customFormat="1" x14ac:dyDescent="0.25">
      <c r="B136" s="231">
        <f>SAR!B149</f>
      </c>
      <c r="C136" s="231">
        <f>IF(SP!I214="", "",SP!I214)</f>
      </c>
      <c r="D136" s="231">
        <f>IF(SAR!I149="", "", SAR!I149)</f>
      </c>
      <c r="E136" s="231">
        <f>IF(SAR!J149="", "", SAR!J149)</f>
      </c>
      <c r="F136" s="231">
        <f>IF(SAR!K149="", "", SAR!K149)</f>
      </c>
      <c r="G136" s="231"/>
      <c r="H136" s="231"/>
      <c r="I136" s="231"/>
      <c r="J136" s="231"/>
      <c r="K136" s="231"/>
      <c r="L136" s="231"/>
      <c r="M136" s="231"/>
      <c r="N136" s="231"/>
      <c r="O136" s="230">
        <f>OR(SAR!G149="NA",SAR!G149="NC")</f>
      </c>
      <c r="P136" s="230" t="str">
        <f>(COUNTIF(O1:O1000, FALSE)=0)</f>
        <v/>
      </c>
      <c r="Q136" s="230" t="str">
        <f>AND(NOT(P1),(_xlfn.INDIRECT(ADDRESS(ROW(),15)))=TRUE)</f>
        <v/>
      </c>
    </row>
    <row r="137" ht="48" customHeight="1" spans="2:17" s="230" customFormat="1" x14ac:dyDescent="0.25">
      <c r="B137" s="231">
        <f>SAR!B150</f>
      </c>
      <c r="C137" s="231">
        <f>IF(SP!I215="", "",SP!I215)</f>
      </c>
      <c r="D137" s="231">
        <f>IF(SAR!I150="", "", SAR!I150)</f>
      </c>
      <c r="E137" s="231">
        <f>IF(SAR!J150="", "", SAR!J150)</f>
      </c>
      <c r="F137" s="231">
        <f>IF(SAR!K150="", "", SAR!K150)</f>
      </c>
      <c r="G137" s="231"/>
      <c r="H137" s="231"/>
      <c r="I137" s="231"/>
      <c r="J137" s="231"/>
      <c r="K137" s="231"/>
      <c r="L137" s="231"/>
      <c r="M137" s="231"/>
      <c r="N137" s="231"/>
      <c r="O137" s="230">
        <f>OR(SAR!G150="NA",SAR!G150="NC")</f>
      </c>
      <c r="P137" s="230" t="str">
        <f>(COUNTIF(O1:O1000, FALSE)=0)</f>
        <v/>
      </c>
      <c r="Q137" s="230" t="str">
        <f>AND(NOT(P1),(_xlfn.INDIRECT(ADDRESS(ROW(),15)))=TRUE)</f>
        <v/>
      </c>
    </row>
    <row r="138" ht="48" customHeight="1" spans="2:17" s="230" customFormat="1" x14ac:dyDescent="0.25">
      <c r="B138" s="231">
        <f>SAR!B151</f>
      </c>
      <c r="C138" s="231">
        <f>IF(SP!I216="", "",SP!I216)</f>
      </c>
      <c r="D138" s="231">
        <f>IF(SAR!I151="", "", SAR!I151)</f>
      </c>
      <c r="E138" s="231">
        <f>IF(SAR!J151="", "", SAR!J151)</f>
      </c>
      <c r="F138" s="231">
        <f>IF(SAR!K151="", "", SAR!K151)</f>
      </c>
      <c r="G138" s="231"/>
      <c r="H138" s="231"/>
      <c r="I138" s="231"/>
      <c r="J138" s="231"/>
      <c r="K138" s="231"/>
      <c r="L138" s="231"/>
      <c r="M138" s="231"/>
      <c r="N138" s="231"/>
      <c r="O138" s="230">
        <f>OR(SAR!G151="NA",SAR!G151="NC")</f>
      </c>
      <c r="P138" s="230" t="str">
        <f>(COUNTIF(O1:O1000, FALSE)=0)</f>
        <v/>
      </c>
      <c r="Q138" s="230" t="str">
        <f>AND(NOT(P1),(_xlfn.INDIRECT(ADDRESS(ROW(),15)))=TRUE)</f>
        <v/>
      </c>
    </row>
    <row r="139" ht="48" customHeight="1" spans="2:17" s="230" customFormat="1" x14ac:dyDescent="0.25">
      <c r="B139" s="231">
        <f>SAR!B152</f>
      </c>
      <c r="C139" s="231">
        <f>IF(SP!I217="", "",SP!I217)</f>
      </c>
      <c r="D139" s="231">
        <f>IF(SAR!I152="", "", SAR!I152)</f>
      </c>
      <c r="E139" s="231">
        <f>IF(SAR!J152="", "", SAR!J152)</f>
      </c>
      <c r="F139" s="231">
        <f>IF(SAR!K152="", "", SAR!K152)</f>
      </c>
      <c r="G139" s="231"/>
      <c r="H139" s="231"/>
      <c r="I139" s="231"/>
      <c r="J139" s="231"/>
      <c r="K139" s="231"/>
      <c r="L139" s="231"/>
      <c r="M139" s="231"/>
      <c r="N139" s="231"/>
      <c r="O139" s="230">
        <f>OR(SAR!G152="NA",SAR!G152="NC")</f>
      </c>
      <c r="P139" s="230" t="str">
        <f>(COUNTIF(O1:O1000, FALSE)=0)</f>
        <v/>
      </c>
      <c r="Q139" s="230" t="str">
        <f>AND(NOT(P1),(_xlfn.INDIRECT(ADDRESS(ROW(),15)))=TRUE)</f>
        <v/>
      </c>
    </row>
    <row r="140" ht="48" customHeight="1" spans="2:17" s="230" customFormat="1" x14ac:dyDescent="0.25">
      <c r="B140" s="231">
        <f>SAR!B153</f>
      </c>
      <c r="C140" s="231">
        <f>IF(SP!I218="", "",SP!I218)</f>
      </c>
      <c r="D140" s="231">
        <f>IF(SAR!I153="", "", SAR!I153)</f>
      </c>
      <c r="E140" s="231">
        <f>IF(SAR!J153="", "", SAR!J153)</f>
      </c>
      <c r="F140" s="231">
        <f>IF(SAR!K153="", "", SAR!K153)</f>
      </c>
      <c r="G140" s="231"/>
      <c r="H140" s="231"/>
      <c r="I140" s="231"/>
      <c r="J140" s="231"/>
      <c r="K140" s="231"/>
      <c r="L140" s="231"/>
      <c r="M140" s="231"/>
      <c r="N140" s="231"/>
      <c r="O140" s="230">
        <f>OR(SAR!G153="NA",SAR!G153="NC")</f>
      </c>
      <c r="P140" s="230" t="str">
        <f>(COUNTIF(O1:O1000, FALSE)=0)</f>
        <v/>
      </c>
      <c r="Q140" s="230" t="str">
        <f>AND(NOT(P1),(_xlfn.INDIRECT(ADDRESS(ROW(),15)))=TRUE)</f>
        <v/>
      </c>
    </row>
    <row r="141" ht="48" customHeight="1" spans="2:17" s="230" customFormat="1" x14ac:dyDescent="0.25">
      <c r="B141" s="231">
        <f>SAR!B154</f>
      </c>
      <c r="C141" s="231">
        <f>IF(SP!I219="", "",SP!I219)</f>
      </c>
      <c r="D141" s="231">
        <f>IF(SAR!I154="", "", SAR!I154)</f>
      </c>
      <c r="E141" s="231">
        <f>IF(SAR!J154="", "", SAR!J154)</f>
      </c>
      <c r="F141" s="231">
        <f>IF(SAR!K154="", "", SAR!K154)</f>
      </c>
      <c r="G141" s="231"/>
      <c r="H141" s="231"/>
      <c r="I141" s="231"/>
      <c r="J141" s="231"/>
      <c r="K141" s="231"/>
      <c r="L141" s="231"/>
      <c r="M141" s="231"/>
      <c r="N141" s="231"/>
      <c r="O141" s="230">
        <f>OR(SAR!G154="NA",SAR!G154="NC")</f>
      </c>
      <c r="P141" s="230" t="str">
        <f>(COUNTIF(O1:O1000, FALSE)=0)</f>
        <v/>
      </c>
      <c r="Q141" s="230" t="str">
        <f>AND(NOT(P1),(_xlfn.INDIRECT(ADDRESS(ROW(),15)))=TRUE)</f>
        <v/>
      </c>
    </row>
    <row r="142" ht="48" customHeight="1" spans="2:17" s="230" customFormat="1" x14ac:dyDescent="0.25">
      <c r="B142" s="231">
        <f>SAR!B155</f>
      </c>
      <c r="C142" s="231">
        <f>IF(SP!I220="", "",SP!I220)</f>
      </c>
      <c r="D142" s="231">
        <f>IF(SAR!I155="", "", SAR!I155)</f>
      </c>
      <c r="E142" s="231">
        <f>IF(SAR!J155="", "", SAR!J155)</f>
      </c>
      <c r="F142" s="231">
        <f>IF(SAR!K155="", "", SAR!K155)</f>
      </c>
      <c r="G142" s="231"/>
      <c r="H142" s="231"/>
      <c r="I142" s="231"/>
      <c r="J142" s="231"/>
      <c r="K142" s="231"/>
      <c r="L142" s="231"/>
      <c r="M142" s="231"/>
      <c r="N142" s="231"/>
      <c r="O142" s="230">
        <f>OR(SAR!G155="NA",SAR!G155="NC")</f>
      </c>
      <c r="P142" s="230" t="str">
        <f>(COUNTIF(O1:O1000, FALSE)=0)</f>
        <v/>
      </c>
      <c r="Q142" s="230" t="str">
        <f>AND(NOT(P1),(_xlfn.INDIRECT(ADDRESS(ROW(),15)))=TRUE)</f>
        <v/>
      </c>
    </row>
    <row r="143" ht="48" customHeight="1" spans="2:17" s="230" customFormat="1" x14ac:dyDescent="0.25">
      <c r="B143" s="231">
        <f>SAR!B156</f>
      </c>
      <c r="C143" s="231">
        <f>IF(SP!I221="", "",SP!I221)</f>
      </c>
      <c r="D143" s="231">
        <f>IF(SAR!I156="", "", SAR!I156)</f>
      </c>
      <c r="E143" s="231">
        <f>IF(SAR!J156="", "", SAR!J156)</f>
      </c>
      <c r="F143" s="231">
        <f>IF(SAR!K156="", "", SAR!K156)</f>
      </c>
      <c r="G143" s="231"/>
      <c r="H143" s="231"/>
      <c r="I143" s="231"/>
      <c r="J143" s="231"/>
      <c r="K143" s="231"/>
      <c r="L143" s="231"/>
      <c r="M143" s="231"/>
      <c r="N143" s="231"/>
      <c r="O143" s="230">
        <f>OR(SAR!G156="NA",SAR!G156="NC")</f>
      </c>
      <c r="P143" s="230" t="str">
        <f>(COUNTIF(O1:O1000, FALSE)=0)</f>
        <v/>
      </c>
      <c r="Q143" s="230" t="str">
        <f>AND(NOT(P1),(_xlfn.INDIRECT(ADDRESS(ROW(),15)))=TRUE)</f>
        <v/>
      </c>
    </row>
    <row r="144" ht="48" customHeight="1" spans="2:17" s="230" customFormat="1" x14ac:dyDescent="0.25">
      <c r="B144" s="231">
        <f>SAR!B157</f>
      </c>
      <c r="C144" s="231">
        <f>IF(SP!I222="", "",SP!I222)</f>
      </c>
      <c r="D144" s="231">
        <f>IF(SAR!I157="", "", SAR!I157)</f>
      </c>
      <c r="E144" s="231">
        <f>IF(SAR!J157="", "", SAR!J157)</f>
      </c>
      <c r="F144" s="231">
        <f>IF(SAR!K157="", "", SAR!K157)</f>
      </c>
      <c r="G144" s="231"/>
      <c r="H144" s="231"/>
      <c r="I144" s="231"/>
      <c r="J144" s="231"/>
      <c r="K144" s="231"/>
      <c r="L144" s="231"/>
      <c r="M144" s="231"/>
      <c r="N144" s="231"/>
      <c r="O144" s="230">
        <f>OR(SAR!G157="NA",SAR!G157="NC")</f>
      </c>
      <c r="P144" s="230" t="str">
        <f>(COUNTIF(O1:O1000, FALSE)=0)</f>
        <v/>
      </c>
      <c r="Q144" s="230" t="str">
        <f>AND(NOT(P1),(_xlfn.INDIRECT(ADDRESS(ROW(),15)))=TRUE)</f>
        <v/>
      </c>
    </row>
    <row r="145" ht="48" customHeight="1" spans="2:17" s="230" customFormat="1" x14ac:dyDescent="0.25">
      <c r="B145" s="231">
        <f>SAR!B158</f>
      </c>
      <c r="C145" s="231">
        <f>IF(SP!I223="", "",SP!I223)</f>
      </c>
      <c r="D145" s="231">
        <f>IF(SAR!I158="", "", SAR!I158)</f>
      </c>
      <c r="E145" s="231">
        <f>IF(SAR!J158="", "", SAR!J158)</f>
      </c>
      <c r="F145" s="231">
        <f>IF(SAR!K158="", "", SAR!K158)</f>
      </c>
      <c r="G145" s="231"/>
      <c r="H145" s="231"/>
      <c r="I145" s="231"/>
      <c r="J145" s="231"/>
      <c r="K145" s="231"/>
      <c r="L145" s="231"/>
      <c r="M145" s="231"/>
      <c r="N145" s="231"/>
      <c r="O145" s="230">
        <f>OR(SAR!G158="NA",SAR!G158="NC")</f>
      </c>
      <c r="P145" s="230" t="str">
        <f>(COUNTIF(O1:O1000, FALSE)=0)</f>
        <v/>
      </c>
      <c r="Q145" s="230" t="str">
        <f>AND(NOT(P1),(_xlfn.INDIRECT(ADDRESS(ROW(),15)))=TRUE)</f>
        <v/>
      </c>
    </row>
    <row r="146" ht="48" customHeight="1" spans="2:17" s="230" customFormat="1" x14ac:dyDescent="0.25">
      <c r="B146" s="231">
        <f>SAR!B159</f>
      </c>
      <c r="C146" s="231">
        <f>IF(SP!I224="", "",SP!I224)</f>
      </c>
      <c r="D146" s="231">
        <f>IF(SAR!I159="", "", SAR!I159)</f>
      </c>
      <c r="E146" s="231">
        <f>IF(SAR!J159="", "", SAR!J159)</f>
      </c>
      <c r="F146" s="231">
        <f>IF(SAR!K159="", "", SAR!K159)</f>
      </c>
      <c r="G146" s="231"/>
      <c r="H146" s="231"/>
      <c r="I146" s="231"/>
      <c r="J146" s="231"/>
      <c r="K146" s="231"/>
      <c r="L146" s="231"/>
      <c r="M146" s="231"/>
      <c r="N146" s="231"/>
      <c r="O146" s="230">
        <f>OR(SAR!G159="NA",SAR!G159="NC")</f>
      </c>
      <c r="P146" s="230" t="str">
        <f>(COUNTIF(O1:O1000, FALSE)=0)</f>
        <v/>
      </c>
      <c r="Q146" s="230" t="str">
        <f>AND(NOT(P1),(_xlfn.INDIRECT(ADDRESS(ROW(),15)))=TRUE)</f>
        <v/>
      </c>
    </row>
    <row r="147" ht="48" customHeight="1" spans="2:17" s="230" customFormat="1" x14ac:dyDescent="0.25">
      <c r="B147" s="231">
        <f>SAR!B160</f>
      </c>
      <c r="C147" s="231">
        <f>IF(SP!I225="", "",SP!I225)</f>
      </c>
      <c r="D147" s="231">
        <f>IF(SAR!I160="", "", SAR!I160)</f>
      </c>
      <c r="E147" s="231">
        <f>IF(SAR!J160="", "", SAR!J160)</f>
      </c>
      <c r="F147" s="231">
        <f>IF(SAR!K160="", "", SAR!K160)</f>
      </c>
      <c r="G147" s="231"/>
      <c r="H147" s="231"/>
      <c r="I147" s="231"/>
      <c r="J147" s="231"/>
      <c r="K147" s="231"/>
      <c r="L147" s="231"/>
      <c r="M147" s="231"/>
      <c r="N147" s="231"/>
      <c r="O147" s="230">
        <f>OR(SAR!G160="NA",SAR!G160="NC")</f>
      </c>
      <c r="P147" s="230" t="str">
        <f>(COUNTIF(O1:O1000, FALSE)=0)</f>
        <v/>
      </c>
      <c r="Q147" s="230" t="str">
        <f>AND(NOT(P1),(_xlfn.INDIRECT(ADDRESS(ROW(),15)))=TRUE)</f>
        <v/>
      </c>
    </row>
    <row r="148" ht="48" customHeight="1" spans="2:17" s="230" customFormat="1" x14ac:dyDescent="0.25">
      <c r="B148" s="231">
        <f>SAR!B161</f>
      </c>
      <c r="C148" s="231">
        <f>IF(SP!I226="", "",SP!I226)</f>
      </c>
      <c r="D148" s="231">
        <f>IF(SAR!I161="", "", SAR!I161)</f>
      </c>
      <c r="E148" s="231">
        <f>IF(SAR!J161="", "", SAR!J161)</f>
      </c>
      <c r="F148" s="231">
        <f>IF(SAR!K161="", "", SAR!K161)</f>
      </c>
      <c r="G148" s="231"/>
      <c r="H148" s="231"/>
      <c r="I148" s="231"/>
      <c r="J148" s="231"/>
      <c r="K148" s="231"/>
      <c r="L148" s="231"/>
      <c r="M148" s="231"/>
      <c r="N148" s="231"/>
      <c r="O148" s="230">
        <f>OR(SAR!G161="NA",SAR!G161="NC")</f>
      </c>
      <c r="P148" s="230" t="str">
        <f>(COUNTIF(O1:O1000, FALSE)=0)</f>
        <v/>
      </c>
      <c r="Q148" s="230" t="str">
        <f>AND(NOT(P1),(_xlfn.INDIRECT(ADDRESS(ROW(),15)))=TRUE)</f>
        <v/>
      </c>
    </row>
    <row r="149" ht="48" customHeight="1" spans="2:17" s="230" customFormat="1" x14ac:dyDescent="0.25">
      <c r="B149" s="231">
        <f>SAR!B162</f>
      </c>
      <c r="C149" s="231">
        <f>IF(SP!I227="", "",SP!I227)</f>
      </c>
      <c r="D149" s="231">
        <f>IF(SAR!I162="", "", SAR!I162)</f>
      </c>
      <c r="E149" s="231">
        <f>IF(SAR!J162="", "", SAR!J162)</f>
      </c>
      <c r="F149" s="231">
        <f>IF(SAR!K162="", "", SAR!K162)</f>
      </c>
      <c r="G149" s="231"/>
      <c r="H149" s="231"/>
      <c r="I149" s="231"/>
      <c r="J149" s="231"/>
      <c r="K149" s="231"/>
      <c r="L149" s="231"/>
      <c r="M149" s="231"/>
      <c r="N149" s="231"/>
      <c r="O149" s="230">
        <f>OR(SAR!G162="NA",SAR!G162="NC")</f>
      </c>
      <c r="P149" s="230" t="str">
        <f>(COUNTIF(O1:O1000, FALSE)=0)</f>
        <v/>
      </c>
      <c r="Q149" s="230" t="str">
        <f>AND(NOT(P1),(_xlfn.INDIRECT(ADDRESS(ROW(),15)))=TRUE)</f>
        <v/>
      </c>
    </row>
    <row r="150" ht="48" customHeight="1" spans="2:17" s="230" customFormat="1" x14ac:dyDescent="0.25">
      <c r="B150" s="231">
        <f>SAR!B163</f>
      </c>
      <c r="C150" s="231">
        <f>IF(SP!I228="", "",SP!I228)</f>
      </c>
      <c r="D150" s="231">
        <f>IF(SAR!I163="", "", SAR!I163)</f>
      </c>
      <c r="E150" s="231">
        <f>IF(SAR!J163="", "", SAR!J163)</f>
      </c>
      <c r="F150" s="231">
        <f>IF(SAR!K163="", "", SAR!K163)</f>
      </c>
      <c r="G150" s="231"/>
      <c r="H150" s="231"/>
      <c r="I150" s="231"/>
      <c r="J150" s="231"/>
      <c r="K150" s="231"/>
      <c r="L150" s="231"/>
      <c r="M150" s="231"/>
      <c r="N150" s="231"/>
      <c r="O150" s="230">
        <f>OR(SAR!G163="NA",SAR!G163="NC")</f>
      </c>
      <c r="P150" s="230" t="str">
        <f>(COUNTIF(O1:O1000, FALSE)=0)</f>
        <v/>
      </c>
      <c r="Q150" s="230" t="str">
        <f>AND(NOT(P1),(_xlfn.INDIRECT(ADDRESS(ROW(),15)))=TRUE)</f>
        <v/>
      </c>
    </row>
    <row r="151" ht="48" customHeight="1" spans="2:17" s="230" customFormat="1" x14ac:dyDescent="0.25">
      <c r="B151" s="231">
        <f>SAR!B164</f>
      </c>
      <c r="C151" s="231">
        <f>IF(SP!I229="", "",SP!I229)</f>
      </c>
      <c r="D151" s="231">
        <f>IF(SAR!I164="", "", SAR!I164)</f>
      </c>
      <c r="E151" s="231">
        <f>IF(SAR!J164="", "", SAR!J164)</f>
      </c>
      <c r="F151" s="231">
        <f>IF(SAR!K164="", "", SAR!K164)</f>
      </c>
      <c r="G151" s="231"/>
      <c r="H151" s="231"/>
      <c r="I151" s="231"/>
      <c r="J151" s="231"/>
      <c r="K151" s="231"/>
      <c r="L151" s="231"/>
      <c r="M151" s="231"/>
      <c r="N151" s="231"/>
      <c r="O151" s="230">
        <f>OR(SAR!G164="NA",SAR!G164="NC")</f>
      </c>
      <c r="P151" s="230" t="str">
        <f>(COUNTIF(O1:O1000, FALSE)=0)</f>
        <v/>
      </c>
      <c r="Q151" s="230" t="str">
        <f>AND(NOT(P1),(_xlfn.INDIRECT(ADDRESS(ROW(),15)))=TRUE)</f>
        <v/>
      </c>
    </row>
    <row r="152" ht="48" customHeight="1" spans="2:17" s="230" customFormat="1" x14ac:dyDescent="0.25">
      <c r="B152" s="231">
        <f>SAR!B165</f>
      </c>
      <c r="C152" s="231">
        <f>IF(SP!I230="", "",SP!I230)</f>
      </c>
      <c r="D152" s="231">
        <f>IF(SAR!I165="", "", SAR!I165)</f>
      </c>
      <c r="E152" s="231">
        <f>IF(SAR!J165="", "", SAR!J165)</f>
      </c>
      <c r="F152" s="231">
        <f>IF(SAR!K165="", "", SAR!K165)</f>
      </c>
      <c r="G152" s="231"/>
      <c r="H152" s="231"/>
      <c r="I152" s="231"/>
      <c r="J152" s="231"/>
      <c r="K152" s="231"/>
      <c r="L152" s="231"/>
      <c r="M152" s="231"/>
      <c r="N152" s="231"/>
      <c r="O152" s="230">
        <f>OR(SAR!G165="NA",SAR!G165="NC")</f>
      </c>
      <c r="P152" s="230" t="str">
        <f>(COUNTIF(O1:O1000, FALSE)=0)</f>
        <v/>
      </c>
      <c r="Q152" s="230" t="str">
        <f>AND(NOT(P1),(_xlfn.INDIRECT(ADDRESS(ROW(),15)))=TRUE)</f>
        <v/>
      </c>
    </row>
    <row r="153" ht="48" customHeight="1" spans="2:17" s="230" customFormat="1" x14ac:dyDescent="0.25">
      <c r="B153" s="231">
        <f>SAR!B166</f>
      </c>
      <c r="C153" s="231">
        <f>IF(SP!I231="", "",SP!I231)</f>
      </c>
      <c r="D153" s="231">
        <f>IF(SAR!I166="", "", SAR!I166)</f>
      </c>
      <c r="E153" s="231">
        <f>IF(SAR!J166="", "", SAR!J166)</f>
      </c>
      <c r="F153" s="231">
        <f>IF(SAR!K166="", "", SAR!K166)</f>
      </c>
      <c r="G153" s="231"/>
      <c r="H153" s="231"/>
      <c r="I153" s="231"/>
      <c r="J153" s="231"/>
      <c r="K153" s="231"/>
      <c r="L153" s="231"/>
      <c r="M153" s="231"/>
      <c r="N153" s="231"/>
      <c r="O153" s="230">
        <f>OR(SAR!G166="NA",SAR!G166="NC")</f>
      </c>
      <c r="P153" s="230" t="str">
        <f>(COUNTIF(O1:O1000, FALSE)=0)</f>
        <v/>
      </c>
      <c r="Q153" s="230" t="str">
        <f>AND(NOT(P1),(_xlfn.INDIRECT(ADDRESS(ROW(),15)))=TRUE)</f>
        <v/>
      </c>
    </row>
    <row r="154" ht="48" customHeight="1" spans="2:17" s="230" customFormat="1" x14ac:dyDescent="0.25">
      <c r="B154" s="231">
        <f>SAR!B167</f>
      </c>
      <c r="C154" s="231">
        <f>IF(SP!I232="", "",SP!I232)</f>
      </c>
      <c r="D154" s="231">
        <f>IF(SAR!I167="", "", SAR!I167)</f>
      </c>
      <c r="E154" s="231">
        <f>IF(SAR!J167="", "", SAR!J167)</f>
      </c>
      <c r="F154" s="231">
        <f>IF(SAR!K167="", "", SAR!K167)</f>
      </c>
      <c r="G154" s="231"/>
      <c r="H154" s="231"/>
      <c r="I154" s="231"/>
      <c r="J154" s="231"/>
      <c r="K154" s="231"/>
      <c r="L154" s="231"/>
      <c r="M154" s="231"/>
      <c r="N154" s="231"/>
      <c r="O154" s="230">
        <f>OR(SAR!G167="NA",SAR!G167="NC")</f>
      </c>
      <c r="P154" s="230" t="str">
        <f>(COUNTIF(O1:O1000, FALSE)=0)</f>
        <v/>
      </c>
      <c r="Q154" s="230" t="str">
        <f>AND(NOT(P1),(_xlfn.INDIRECT(ADDRESS(ROW(),15)))=TRUE)</f>
        <v/>
      </c>
    </row>
    <row r="155" ht="48" customHeight="1" spans="2:17" s="230" customFormat="1" x14ac:dyDescent="0.25">
      <c r="B155" s="231">
        <f>SAR!B168</f>
      </c>
      <c r="C155" s="231">
        <f>IF(SP!I233="", "",SP!I233)</f>
      </c>
      <c r="D155" s="231">
        <f>IF(SAR!I168="", "", SAR!I168)</f>
      </c>
      <c r="E155" s="231">
        <f>IF(SAR!J168="", "", SAR!J168)</f>
      </c>
      <c r="F155" s="231">
        <f>IF(SAR!K168="", "", SAR!K168)</f>
      </c>
      <c r="G155" s="231"/>
      <c r="H155" s="231"/>
      <c r="I155" s="231"/>
      <c r="J155" s="231"/>
      <c r="K155" s="231"/>
      <c r="L155" s="231"/>
      <c r="M155" s="231"/>
      <c r="N155" s="231"/>
      <c r="O155" s="230">
        <f>OR(SAR!G168="NA",SAR!G168="NC")</f>
      </c>
      <c r="P155" s="230" t="str">
        <f>(COUNTIF(O1:O1000, FALSE)=0)</f>
        <v/>
      </c>
      <c r="Q155" s="230" t="str">
        <f>AND(NOT(P1),(_xlfn.INDIRECT(ADDRESS(ROW(),15)))=TRUE)</f>
        <v/>
      </c>
    </row>
    <row r="156" ht="48" customHeight="1" spans="2:17" s="230" customFormat="1" x14ac:dyDescent="0.25">
      <c r="B156" s="231">
        <f>SAR!B169</f>
      </c>
      <c r="C156" s="231">
        <f>IF(SP!I234="", "",SP!I234)</f>
      </c>
      <c r="D156" s="231">
        <f>IF(SAR!I169="", "", SAR!I169)</f>
      </c>
      <c r="E156" s="231">
        <f>IF(SAR!J169="", "", SAR!J169)</f>
      </c>
      <c r="F156" s="231">
        <f>IF(SAR!K169="", "", SAR!K169)</f>
      </c>
      <c r="G156" s="231"/>
      <c r="H156" s="231"/>
      <c r="I156" s="231"/>
      <c r="J156" s="231"/>
      <c r="K156" s="231"/>
      <c r="L156" s="231"/>
      <c r="M156" s="231"/>
      <c r="N156" s="231"/>
      <c r="O156" s="230">
        <f>OR(SAR!G169="NA",SAR!G169="NC")</f>
      </c>
      <c r="P156" s="230" t="str">
        <f>(COUNTIF(O1:O1000, FALSE)=0)</f>
        <v/>
      </c>
      <c r="Q156" s="230" t="str">
        <f>AND(NOT(P1),(_xlfn.INDIRECT(ADDRESS(ROW(),15)))=TRUE)</f>
        <v/>
      </c>
    </row>
    <row r="157" ht="48" customHeight="1" spans="2:17" s="230" customFormat="1" x14ac:dyDescent="0.25">
      <c r="B157" s="231">
        <f>SAR!B170</f>
      </c>
      <c r="C157" s="231">
        <f>IF(SP!I235="", "",SP!I235)</f>
      </c>
      <c r="D157" s="231">
        <f>IF(SAR!I170="", "", SAR!I170)</f>
      </c>
      <c r="E157" s="231">
        <f>IF(SAR!J170="", "", SAR!J170)</f>
      </c>
      <c r="F157" s="231">
        <f>IF(SAR!K170="", "", SAR!K170)</f>
      </c>
      <c r="G157" s="231"/>
      <c r="H157" s="231"/>
      <c r="I157" s="231"/>
      <c r="J157" s="231"/>
      <c r="K157" s="231"/>
      <c r="L157" s="231"/>
      <c r="M157" s="231"/>
      <c r="N157" s="231"/>
      <c r="O157" s="230">
        <f>OR(SAR!G170="NA",SAR!G170="NC")</f>
      </c>
      <c r="P157" s="230" t="str">
        <f>(COUNTIF(O1:O1000, FALSE)=0)</f>
        <v/>
      </c>
      <c r="Q157" s="230" t="str">
        <f>AND(NOT(P1),(_xlfn.INDIRECT(ADDRESS(ROW(),15)))=TRUE)</f>
        <v/>
      </c>
    </row>
    <row r="158" ht="48" customHeight="1" spans="2:17" s="230" customFormat="1" x14ac:dyDescent="0.25">
      <c r="B158" s="231">
        <f>SAR!B171</f>
      </c>
      <c r="C158" s="231">
        <f>IF(SP!I236="", "",SP!I236)</f>
      </c>
      <c r="D158" s="231">
        <f>IF(SAR!I171="", "", SAR!I171)</f>
      </c>
      <c r="E158" s="231">
        <f>IF(SAR!J171="", "", SAR!J171)</f>
      </c>
      <c r="F158" s="231">
        <f>IF(SAR!K171="", "", SAR!K171)</f>
      </c>
      <c r="G158" s="231"/>
      <c r="H158" s="231"/>
      <c r="I158" s="231"/>
      <c r="J158" s="231"/>
      <c r="K158" s="231"/>
      <c r="L158" s="231"/>
      <c r="M158" s="231"/>
      <c r="N158" s="231"/>
      <c r="O158" s="230">
        <f>OR(SAR!G171="NA",SAR!G171="NC")</f>
      </c>
      <c r="P158" s="230" t="str">
        <f>(COUNTIF(O1:O1000, FALSE)=0)</f>
        <v/>
      </c>
      <c r="Q158" s="230" t="str">
        <f>AND(NOT(P1),(_xlfn.INDIRECT(ADDRESS(ROW(),15)))=TRUE)</f>
        <v/>
      </c>
    </row>
    <row r="159" ht="48" customHeight="1" spans="2:17" s="230" customFormat="1" x14ac:dyDescent="0.25">
      <c r="B159" s="231">
        <f>SAR!B172</f>
      </c>
      <c r="C159" s="231">
        <f>IF(SP!I237="", "",SP!I237)</f>
      </c>
      <c r="D159" s="231">
        <f>IF(SAR!I172="", "", SAR!I172)</f>
      </c>
      <c r="E159" s="231">
        <f>IF(SAR!J172="", "", SAR!J172)</f>
      </c>
      <c r="F159" s="231">
        <f>IF(SAR!K172="", "", SAR!K172)</f>
      </c>
      <c r="G159" s="231"/>
      <c r="H159" s="231"/>
      <c r="I159" s="231"/>
      <c r="J159" s="231"/>
      <c r="K159" s="231"/>
      <c r="L159" s="231"/>
      <c r="M159" s="231"/>
      <c r="N159" s="231"/>
      <c r="O159" s="230">
        <f>OR(SAR!G172="NA",SAR!G172="NC")</f>
      </c>
      <c r="P159" s="230" t="str">
        <f>(COUNTIF(O1:O1000, FALSE)=0)</f>
        <v/>
      </c>
      <c r="Q159" s="230" t="str">
        <f>AND(NOT(P1),(_xlfn.INDIRECT(ADDRESS(ROW(),15)))=TRUE)</f>
        <v/>
      </c>
    </row>
    <row r="160" ht="48" customHeight="1" spans="2:17" s="230" customFormat="1" x14ac:dyDescent="0.25">
      <c r="B160" s="231">
        <f>SAR!B173</f>
      </c>
      <c r="C160" s="231">
        <f>IF(SP!I238="", "",SP!I238)</f>
      </c>
      <c r="D160" s="231">
        <f>IF(SAR!I173="", "", SAR!I173)</f>
      </c>
      <c r="E160" s="231">
        <f>IF(SAR!J173="", "", SAR!J173)</f>
      </c>
      <c r="F160" s="231">
        <f>IF(SAR!K173="", "", SAR!K173)</f>
      </c>
      <c r="G160" s="231"/>
      <c r="H160" s="231"/>
      <c r="I160" s="231"/>
      <c r="J160" s="231"/>
      <c r="K160" s="231"/>
      <c r="L160" s="231"/>
      <c r="M160" s="231"/>
      <c r="N160" s="231"/>
      <c r="O160" s="230">
        <f>OR(SAR!G173="NA",SAR!G173="NC")</f>
      </c>
      <c r="P160" s="230" t="str">
        <f>(COUNTIF(O1:O1000, FALSE)=0)</f>
        <v/>
      </c>
      <c r="Q160" s="230" t="str">
        <f>AND(NOT(P1),(_xlfn.INDIRECT(ADDRESS(ROW(),15)))=TRUE)</f>
        <v/>
      </c>
    </row>
    <row r="161" ht="48" customHeight="1" spans="2:17" s="230" customFormat="1" x14ac:dyDescent="0.25">
      <c r="B161" s="231">
        <f>SAR!B174</f>
      </c>
      <c r="C161" s="231">
        <f>IF(SP!I239="", "",SP!I239)</f>
      </c>
      <c r="D161" s="231">
        <f>IF(SAR!I174="", "", SAR!I174)</f>
      </c>
      <c r="E161" s="231">
        <f>IF(SAR!J174="", "", SAR!J174)</f>
      </c>
      <c r="F161" s="231">
        <f>IF(SAR!K174="", "", SAR!K174)</f>
      </c>
      <c r="G161" s="231"/>
      <c r="H161" s="231"/>
      <c r="I161" s="231"/>
      <c r="J161" s="231"/>
      <c r="K161" s="231"/>
      <c r="L161" s="231"/>
      <c r="M161" s="231"/>
      <c r="N161" s="231"/>
      <c r="O161" s="230">
        <f>OR(SAR!G174="NA",SAR!G174="NC")</f>
      </c>
      <c r="P161" s="230" t="str">
        <f>(COUNTIF(O1:O1000, FALSE)=0)</f>
        <v/>
      </c>
      <c r="Q161" s="230" t="str">
        <f>AND(NOT(P1),(_xlfn.INDIRECT(ADDRESS(ROW(),15)))=TRUE)</f>
        <v/>
      </c>
    </row>
    <row r="162" ht="48" customHeight="1" spans="2:17" s="230" customFormat="1" x14ac:dyDescent="0.25">
      <c r="B162" s="231">
        <f>SAR!B175</f>
      </c>
      <c r="C162" s="231">
        <f>IF(SP!I240="", "",SP!I240)</f>
      </c>
      <c r="D162" s="231">
        <f>IF(SAR!I175="", "", SAR!I175)</f>
      </c>
      <c r="E162" s="231">
        <f>IF(SAR!J175="", "", SAR!J175)</f>
      </c>
      <c r="F162" s="231">
        <f>IF(SAR!K175="", "", SAR!K175)</f>
      </c>
      <c r="G162" s="231"/>
      <c r="H162" s="231"/>
      <c r="I162" s="231"/>
      <c r="J162" s="231"/>
      <c r="K162" s="231"/>
      <c r="L162" s="231"/>
      <c r="M162" s="231"/>
      <c r="N162" s="231"/>
      <c r="O162" s="230">
        <f>OR(SAR!G175="NA",SAR!G175="NC")</f>
      </c>
      <c r="P162" s="230" t="str">
        <f>(COUNTIF(O1:O1000, FALSE)=0)</f>
        <v/>
      </c>
      <c r="Q162" s="230" t="str">
        <f>AND(NOT(P1),(_xlfn.INDIRECT(ADDRESS(ROW(),15)))=TRUE)</f>
        <v/>
      </c>
    </row>
    <row r="163" ht="48" customHeight="1" spans="2:17" s="230" customFormat="1" x14ac:dyDescent="0.25">
      <c r="B163" s="231">
        <f>SAR!B176</f>
      </c>
      <c r="C163" s="231">
        <f>IF(SP!I241="", "",SP!I241)</f>
      </c>
      <c r="D163" s="231">
        <f>IF(SAR!I176="", "", SAR!I176)</f>
      </c>
      <c r="E163" s="231">
        <f>IF(SAR!J176="", "", SAR!J176)</f>
      </c>
      <c r="F163" s="231">
        <f>IF(SAR!K176="", "", SAR!K176)</f>
      </c>
      <c r="G163" s="231"/>
      <c r="H163" s="231"/>
      <c r="I163" s="231"/>
      <c r="J163" s="231"/>
      <c r="K163" s="231"/>
      <c r="L163" s="231"/>
      <c r="M163" s="231"/>
      <c r="N163" s="231"/>
      <c r="O163" s="230">
        <f>OR(SAR!G176="NA",SAR!G176="NC")</f>
      </c>
      <c r="P163" s="230" t="str">
        <f>(COUNTIF(O1:O1000, FALSE)=0)</f>
        <v/>
      </c>
      <c r="Q163" s="230" t="str">
        <f>AND(NOT(P1),(_xlfn.INDIRECT(ADDRESS(ROW(),15)))=TRUE)</f>
        <v/>
      </c>
    </row>
    <row r="164" ht="48" customHeight="1" spans="2:17" s="230" customFormat="1" x14ac:dyDescent="0.25">
      <c r="B164" s="231">
        <f>SAR!B177</f>
      </c>
      <c r="C164" s="231">
        <f>IF(SP!I242="", "",SP!I242)</f>
      </c>
      <c r="D164" s="231">
        <f>IF(SAR!I177="", "", SAR!I177)</f>
      </c>
      <c r="E164" s="231">
        <f>IF(SAR!J177="", "", SAR!J177)</f>
      </c>
      <c r="F164" s="231">
        <f>IF(SAR!K177="", "", SAR!K177)</f>
      </c>
      <c r="G164" s="231"/>
      <c r="H164" s="231"/>
      <c r="I164" s="231"/>
      <c r="J164" s="231"/>
      <c r="K164" s="231"/>
      <c r="L164" s="231"/>
      <c r="M164" s="231"/>
      <c r="N164" s="231"/>
      <c r="O164" s="230">
        <f>OR(SAR!G177="NA",SAR!G177="NC")</f>
      </c>
      <c r="P164" s="230" t="str">
        <f>(COUNTIF(O1:O1000, FALSE)=0)</f>
        <v/>
      </c>
      <c r="Q164" s="230" t="str">
        <f>AND(NOT(P1),(_xlfn.INDIRECT(ADDRESS(ROW(),15)))=TRUE)</f>
        <v/>
      </c>
    </row>
    <row r="165" ht="48" customHeight="1" spans="2:17" s="230" customFormat="1" x14ac:dyDescent="0.25">
      <c r="B165" s="231">
        <f>SAR!B178</f>
      </c>
      <c r="C165" s="231">
        <f>IF(SP!I243="", "",SP!I243)</f>
      </c>
      <c r="D165" s="231">
        <f>IF(SAR!I178="", "", SAR!I178)</f>
      </c>
      <c r="E165" s="231">
        <f>IF(SAR!J178="", "", SAR!J178)</f>
      </c>
      <c r="F165" s="231">
        <f>IF(SAR!K178="", "", SAR!K178)</f>
      </c>
      <c r="G165" s="231"/>
      <c r="H165" s="231"/>
      <c r="I165" s="231"/>
      <c r="J165" s="231"/>
      <c r="K165" s="231"/>
      <c r="L165" s="231"/>
      <c r="M165" s="231"/>
      <c r="N165" s="231"/>
      <c r="O165" s="230">
        <f>OR(SAR!G178="NA",SAR!G178="NC")</f>
      </c>
      <c r="P165" s="230" t="str">
        <f>(COUNTIF(O1:O1000, FALSE)=0)</f>
        <v/>
      </c>
      <c r="Q165" s="230" t="str">
        <f>AND(NOT(P1),(_xlfn.INDIRECT(ADDRESS(ROW(),15)))=TRUE)</f>
        <v/>
      </c>
    </row>
    <row r="166" ht="48" customHeight="1" spans="2:17" s="230" customFormat="1" x14ac:dyDescent="0.25">
      <c r="B166" s="231">
        <f>SAR!B179</f>
      </c>
      <c r="C166" s="231">
        <f>IF(SP!I244="", "",SP!I244)</f>
      </c>
      <c r="D166" s="231">
        <f>IF(SAR!I179="", "", SAR!I179)</f>
      </c>
      <c r="E166" s="231">
        <f>IF(SAR!J179="", "", SAR!J179)</f>
      </c>
      <c r="F166" s="231">
        <f>IF(SAR!K179="", "", SAR!K179)</f>
      </c>
      <c r="G166" s="231"/>
      <c r="H166" s="231"/>
      <c r="I166" s="231"/>
      <c r="J166" s="231"/>
      <c r="K166" s="231"/>
      <c r="L166" s="231"/>
      <c r="M166" s="231"/>
      <c r="N166" s="231"/>
      <c r="O166" s="230">
        <f>OR(SAR!G179="NA",SAR!G179="NC")</f>
      </c>
      <c r="P166" s="230" t="str">
        <f>(COUNTIF(O1:O1000, FALSE)=0)</f>
        <v/>
      </c>
      <c r="Q166" s="230" t="str">
        <f>AND(NOT(P1),(_xlfn.INDIRECT(ADDRESS(ROW(),15)))=TRUE)</f>
        <v/>
      </c>
    </row>
    <row r="167" ht="48" customHeight="1" spans="2:17" s="230" customFormat="1" x14ac:dyDescent="0.25">
      <c r="B167" s="231">
        <f>SAR!B180</f>
      </c>
      <c r="C167" s="231">
        <f>IF(SP!I245="", "",SP!I245)</f>
      </c>
      <c r="D167" s="231">
        <f>IF(SAR!I180="", "", SAR!I180)</f>
      </c>
      <c r="E167" s="231">
        <f>IF(SAR!J180="", "", SAR!J180)</f>
      </c>
      <c r="F167" s="231">
        <f>IF(SAR!K180="", "", SAR!K180)</f>
      </c>
      <c r="G167" s="231"/>
      <c r="H167" s="231"/>
      <c r="I167" s="231"/>
      <c r="J167" s="231"/>
      <c r="K167" s="231"/>
      <c r="L167" s="231"/>
      <c r="M167" s="231"/>
      <c r="N167" s="231"/>
      <c r="O167" s="230">
        <f>OR(SAR!G180="NA",SAR!G180="NC")</f>
      </c>
      <c r="P167" s="230" t="str">
        <f>(COUNTIF(O1:O1000, FALSE)=0)</f>
        <v/>
      </c>
      <c r="Q167" s="230" t="str">
        <f>AND(NOT(P1),(_xlfn.INDIRECT(ADDRESS(ROW(),15)))=TRUE)</f>
        <v/>
      </c>
    </row>
    <row r="168" ht="48" customHeight="1" spans="2:17" s="230" customFormat="1" x14ac:dyDescent="0.25">
      <c r="B168" s="231">
        <f>SAR!B181</f>
      </c>
      <c r="C168" s="231">
        <f>IF(SP!I246="", "",SP!I246)</f>
      </c>
      <c r="D168" s="231">
        <f>IF(SAR!I181="", "", SAR!I181)</f>
      </c>
      <c r="E168" s="231">
        <f>IF(SAR!J181="", "", SAR!J181)</f>
      </c>
      <c r="F168" s="231">
        <f>IF(SAR!K181="", "", SAR!K181)</f>
      </c>
      <c r="G168" s="231"/>
      <c r="H168" s="231"/>
      <c r="I168" s="231"/>
      <c r="J168" s="231"/>
      <c r="K168" s="231"/>
      <c r="L168" s="231"/>
      <c r="M168" s="231"/>
      <c r="N168" s="231"/>
      <c r="O168" s="230">
        <f>OR(SAR!G181="NA",SAR!G181="NC")</f>
      </c>
      <c r="P168" s="230" t="str">
        <f>(COUNTIF(O1:O1000, FALSE)=0)</f>
        <v/>
      </c>
      <c r="Q168" s="230" t="str">
        <f>AND(NOT(P1),(_xlfn.INDIRECT(ADDRESS(ROW(),15)))=TRUE)</f>
        <v/>
      </c>
    </row>
    <row r="169" ht="48" customHeight="1" spans="2:17" s="230" customFormat="1" x14ac:dyDescent="0.25">
      <c r="B169" s="231">
        <f>SAR!B182</f>
      </c>
      <c r="C169" s="231">
        <f>IF(SP!I247="", "",SP!I247)</f>
      </c>
      <c r="D169" s="231">
        <f>IF(SAR!I182="", "", SAR!I182)</f>
      </c>
      <c r="E169" s="231">
        <f>IF(SAR!J182="", "", SAR!J182)</f>
      </c>
      <c r="F169" s="231">
        <f>IF(SAR!K182="", "", SAR!K182)</f>
      </c>
      <c r="G169" s="231"/>
      <c r="H169" s="231"/>
      <c r="I169" s="231"/>
      <c r="J169" s="231"/>
      <c r="K169" s="231"/>
      <c r="L169" s="231"/>
      <c r="M169" s="231"/>
      <c r="N169" s="231"/>
      <c r="O169" s="230">
        <f>OR(SAR!G182="NA",SAR!G182="NC")</f>
      </c>
      <c r="P169" s="230" t="str">
        <f>(COUNTIF(O1:O1000, FALSE)=0)</f>
        <v/>
      </c>
      <c r="Q169" s="230" t="str">
        <f>AND(NOT(P1),(_xlfn.INDIRECT(ADDRESS(ROW(),15)))=TRUE)</f>
        <v/>
      </c>
    </row>
    <row r="170" ht="48" customHeight="1" spans="2:17" s="230" customFormat="1" x14ac:dyDescent="0.25">
      <c r="B170" s="231">
        <f>SAR!B183</f>
      </c>
      <c r="C170" s="231">
        <f>IF(SP!I248="", "",SP!I248)</f>
      </c>
      <c r="D170" s="231">
        <f>IF(SAR!I183="", "", SAR!I183)</f>
      </c>
      <c r="E170" s="231">
        <f>IF(SAR!J183="", "", SAR!J183)</f>
      </c>
      <c r="F170" s="231">
        <f>IF(SAR!K183="", "", SAR!K183)</f>
      </c>
      <c r="G170" s="231"/>
      <c r="H170" s="231"/>
      <c r="I170" s="231"/>
      <c r="J170" s="231"/>
      <c r="K170" s="231"/>
      <c r="L170" s="231"/>
      <c r="M170" s="231"/>
      <c r="N170" s="231"/>
      <c r="O170" s="230">
        <f>OR(SAR!G183="NA",SAR!G183="NC")</f>
      </c>
      <c r="P170" s="230" t="str">
        <f>(COUNTIF(O1:O1000, FALSE)=0)</f>
        <v/>
      </c>
      <c r="Q170" s="230" t="str">
        <f>AND(NOT(P1),(_xlfn.INDIRECT(ADDRESS(ROW(),15)))=TRUE)</f>
        <v/>
      </c>
    </row>
    <row r="171" ht="48" customHeight="1" spans="2:17" s="230" customFormat="1" x14ac:dyDescent="0.25">
      <c r="B171" s="231">
        <f>SAR!B184</f>
      </c>
      <c r="C171" s="231">
        <f>IF(SP!I249="", "",SP!I249)</f>
      </c>
      <c r="D171" s="231">
        <f>IF(SAR!I184="", "", SAR!I184)</f>
      </c>
      <c r="E171" s="231">
        <f>IF(SAR!J184="", "", SAR!J184)</f>
      </c>
      <c r="F171" s="231">
        <f>IF(SAR!K184="", "", SAR!K184)</f>
      </c>
      <c r="G171" s="231"/>
      <c r="H171" s="231"/>
      <c r="I171" s="231"/>
      <c r="J171" s="231"/>
      <c r="K171" s="231"/>
      <c r="L171" s="231"/>
      <c r="M171" s="231"/>
      <c r="N171" s="231"/>
      <c r="O171" s="230">
        <f>OR(SAR!G184="NA",SAR!G184="NC")</f>
      </c>
      <c r="P171" s="230" t="str">
        <f>(COUNTIF(O1:O1000, FALSE)=0)</f>
        <v/>
      </c>
      <c r="Q171" s="230" t="str">
        <f>AND(NOT(P1),(_xlfn.INDIRECT(ADDRESS(ROW(),15)))=TRUE)</f>
        <v/>
      </c>
    </row>
    <row r="172" ht="48" customHeight="1" spans="2:17" s="230" customFormat="1" x14ac:dyDescent="0.25">
      <c r="B172" s="231">
        <f>SAR!B185</f>
      </c>
      <c r="C172" s="231">
        <f>IF(SP!I250="", "",SP!I250)</f>
      </c>
      <c r="D172" s="231">
        <f>IF(SAR!I185="", "", SAR!I185)</f>
      </c>
      <c r="E172" s="231">
        <f>IF(SAR!J185="", "", SAR!J185)</f>
      </c>
      <c r="F172" s="231">
        <f>IF(SAR!K185="", "", SAR!K185)</f>
      </c>
      <c r="G172" s="231"/>
      <c r="H172" s="231"/>
      <c r="I172" s="231"/>
      <c r="J172" s="231"/>
      <c r="K172" s="231"/>
      <c r="L172" s="231"/>
      <c r="M172" s="231"/>
      <c r="N172" s="231"/>
      <c r="O172" s="230">
        <f>OR(SAR!G185="NA",SAR!G185="NC")</f>
      </c>
      <c r="P172" s="230" t="str">
        <f>(COUNTIF(O1:O1000, FALSE)=0)</f>
        <v/>
      </c>
      <c r="Q172" s="230" t="str">
        <f>AND(NOT(P1),(_xlfn.INDIRECT(ADDRESS(ROW(),15)))=TRUE)</f>
        <v/>
      </c>
    </row>
    <row r="173" ht="48" customHeight="1" spans="2:17" s="230" customFormat="1" x14ac:dyDescent="0.25">
      <c r="B173" s="231">
        <f>SAR!B186</f>
      </c>
      <c r="C173" s="231">
        <f>IF(SP!I251="", "",SP!I251)</f>
      </c>
      <c r="D173" s="231">
        <f>IF(SAR!I186="", "", SAR!I186)</f>
      </c>
      <c r="E173" s="231">
        <f>IF(SAR!J186="", "", SAR!J186)</f>
      </c>
      <c r="F173" s="231">
        <f>IF(SAR!K186="", "", SAR!K186)</f>
      </c>
      <c r="G173" s="231"/>
      <c r="H173" s="231"/>
      <c r="I173" s="231"/>
      <c r="J173" s="231"/>
      <c r="K173" s="231"/>
      <c r="L173" s="231"/>
      <c r="M173" s="231"/>
      <c r="N173" s="231"/>
      <c r="O173" s="230">
        <f>OR(SAR!G186="NA",SAR!G186="NC")</f>
      </c>
      <c r="P173" s="230" t="str">
        <f>(COUNTIF(O1:O1000, FALSE)=0)</f>
        <v/>
      </c>
      <c r="Q173" s="230" t="str">
        <f>AND(NOT(P1),(_xlfn.INDIRECT(ADDRESS(ROW(),15)))=TRUE)</f>
        <v/>
      </c>
    </row>
    <row r="174" ht="48" customHeight="1" spans="2:17" s="230" customFormat="1" x14ac:dyDescent="0.25">
      <c r="B174" s="231">
        <f>SAR!B187</f>
      </c>
      <c r="C174" s="231">
        <f>IF(SP!I252="", "",SP!I252)</f>
      </c>
      <c r="D174" s="231">
        <f>IF(SAR!I187="", "", SAR!I187)</f>
      </c>
      <c r="E174" s="231">
        <f>IF(SAR!J187="", "", SAR!J187)</f>
      </c>
      <c r="F174" s="231">
        <f>IF(SAR!K187="", "", SAR!K187)</f>
      </c>
      <c r="G174" s="231"/>
      <c r="H174" s="231"/>
      <c r="I174" s="231"/>
      <c r="J174" s="231"/>
      <c r="K174" s="231"/>
      <c r="L174" s="231"/>
      <c r="M174" s="231"/>
      <c r="N174" s="231"/>
      <c r="O174" s="230">
        <f>OR(SAR!G187="NA",SAR!G187="NC")</f>
      </c>
      <c r="P174" s="230" t="str">
        <f>(COUNTIF(O1:O1000, FALSE)=0)</f>
        <v/>
      </c>
      <c r="Q174" s="230" t="str">
        <f>AND(NOT(P1),(_xlfn.INDIRECT(ADDRESS(ROW(),15)))=TRUE)</f>
        <v/>
      </c>
    </row>
    <row r="175" ht="48" customHeight="1" spans="2:17" s="230" customFormat="1" x14ac:dyDescent="0.25">
      <c r="B175" s="231">
        <f>SAR!B188</f>
      </c>
      <c r="C175" s="231">
        <f>IF(SP!I253="", "",SP!I253)</f>
      </c>
      <c r="D175" s="231">
        <f>IF(SAR!I188="", "", SAR!I188)</f>
      </c>
      <c r="E175" s="231">
        <f>IF(SAR!J188="", "", SAR!J188)</f>
      </c>
      <c r="F175" s="231">
        <f>IF(SAR!K188="", "", SAR!K188)</f>
      </c>
      <c r="G175" s="231"/>
      <c r="H175" s="231"/>
      <c r="I175" s="231"/>
      <c r="J175" s="231"/>
      <c r="K175" s="231"/>
      <c r="L175" s="231"/>
      <c r="M175" s="231"/>
      <c r="N175" s="231"/>
      <c r="O175" s="230">
        <f>OR(SAR!G188="NA",SAR!G188="NC")</f>
      </c>
      <c r="P175" s="230" t="str">
        <f>(COUNTIF(O1:O1000, FALSE)=0)</f>
        <v/>
      </c>
      <c r="Q175" s="230" t="str">
        <f>AND(NOT(P1),(_xlfn.INDIRECT(ADDRESS(ROW(),15)))=TRUE)</f>
        <v/>
      </c>
    </row>
    <row r="176" ht="48" customHeight="1" spans="2:17" s="230" customFormat="1" x14ac:dyDescent="0.25">
      <c r="B176" s="231">
        <f>SAR!B189</f>
      </c>
      <c r="C176" s="231">
        <f>IF(SP!I254="", "",SP!I254)</f>
      </c>
      <c r="D176" s="231">
        <f>IF(SAR!I189="", "", SAR!I189)</f>
      </c>
      <c r="E176" s="231">
        <f>IF(SAR!J189="", "", SAR!J189)</f>
      </c>
      <c r="F176" s="231">
        <f>IF(SAR!K189="", "", SAR!K189)</f>
      </c>
      <c r="G176" s="231"/>
      <c r="H176" s="231"/>
      <c r="I176" s="231"/>
      <c r="J176" s="231"/>
      <c r="K176" s="231"/>
      <c r="L176" s="231"/>
      <c r="M176" s="231"/>
      <c r="N176" s="231"/>
      <c r="O176" s="230">
        <f>OR(SAR!G189="NA",SAR!G189="NC")</f>
      </c>
      <c r="P176" s="230" t="str">
        <f>(COUNTIF(O1:O1000, FALSE)=0)</f>
        <v/>
      </c>
      <c r="Q176" s="230" t="str">
        <f>AND(NOT(P1),(_xlfn.INDIRECT(ADDRESS(ROW(),15)))=TRUE)</f>
        <v/>
      </c>
    </row>
    <row r="177" ht="48" customHeight="1" spans="2:17" s="230" customFormat="1" x14ac:dyDescent="0.25">
      <c r="B177" s="231">
        <f>SAR!B190</f>
      </c>
      <c r="C177" s="231">
        <f>IF(SP!I255="", "",SP!I255)</f>
      </c>
      <c r="D177" s="231">
        <f>IF(SAR!I190="", "", SAR!I190)</f>
      </c>
      <c r="E177" s="231">
        <f>IF(SAR!J190="", "", SAR!J190)</f>
      </c>
      <c r="F177" s="231">
        <f>IF(SAR!K190="", "", SAR!K190)</f>
      </c>
      <c r="G177" s="231"/>
      <c r="H177" s="231"/>
      <c r="I177" s="231"/>
      <c r="J177" s="231"/>
      <c r="K177" s="231"/>
      <c r="L177" s="231"/>
      <c r="M177" s="231"/>
      <c r="N177" s="231"/>
      <c r="O177" s="230">
        <f>OR(SAR!G190="NA",SAR!G190="NC")</f>
      </c>
      <c r="P177" s="230" t="str">
        <f>(COUNTIF(O1:O1000, FALSE)=0)</f>
        <v/>
      </c>
      <c r="Q177" s="230" t="str">
        <f>AND(NOT(P1),(_xlfn.INDIRECT(ADDRESS(ROW(),15)))=TRUE)</f>
        <v/>
      </c>
    </row>
    <row r="178" ht="48" customHeight="1" spans="2:17" s="230" customFormat="1" x14ac:dyDescent="0.25">
      <c r="B178" s="231">
        <f>SAR!B191</f>
      </c>
      <c r="C178" s="231">
        <f>IF(SP!I256="", "",SP!I256)</f>
      </c>
      <c r="D178" s="231">
        <f>IF(SAR!I191="", "", SAR!I191)</f>
      </c>
      <c r="E178" s="231">
        <f>IF(SAR!J191="", "", SAR!J191)</f>
      </c>
      <c r="F178" s="231">
        <f>IF(SAR!K191="", "", SAR!K191)</f>
      </c>
      <c r="G178" s="231"/>
      <c r="H178" s="231"/>
      <c r="I178" s="231"/>
      <c r="J178" s="231"/>
      <c r="K178" s="231"/>
      <c r="L178" s="231"/>
      <c r="M178" s="231"/>
      <c r="N178" s="231"/>
      <c r="O178" s="230">
        <f>OR(SAR!G191="NA",SAR!G191="NC")</f>
      </c>
      <c r="P178" s="230" t="str">
        <f>(COUNTIF(O1:O1000, FALSE)=0)</f>
        <v/>
      </c>
      <c r="Q178" s="230" t="str">
        <f>AND(NOT(P1),(_xlfn.INDIRECT(ADDRESS(ROW(),15)))=TRUE)</f>
        <v/>
      </c>
    </row>
    <row r="179" ht="48" customHeight="1" spans="2:17" s="230" customFormat="1" x14ac:dyDescent="0.25">
      <c r="B179" s="231">
        <f>SAR!B192</f>
      </c>
      <c r="C179" s="231">
        <f>IF(SP!I257="", "",SP!I257)</f>
      </c>
      <c r="D179" s="231">
        <f>IF(SAR!I192="", "", SAR!I192)</f>
      </c>
      <c r="E179" s="231">
        <f>IF(SAR!J192="", "", SAR!J192)</f>
      </c>
      <c r="F179" s="231">
        <f>IF(SAR!K192="", "", SAR!K192)</f>
      </c>
      <c r="G179" s="231"/>
      <c r="H179" s="231"/>
      <c r="I179" s="231"/>
      <c r="J179" s="231"/>
      <c r="K179" s="231"/>
      <c r="L179" s="231"/>
      <c r="M179" s="231"/>
      <c r="N179" s="231"/>
      <c r="O179" s="230">
        <f>OR(SAR!G192="NA",SAR!G192="NC")</f>
      </c>
      <c r="P179" s="230" t="str">
        <f>(COUNTIF(O1:O1000, FALSE)=0)</f>
        <v/>
      </c>
      <c r="Q179" s="230" t="str">
        <f>AND(NOT(P1),(_xlfn.INDIRECT(ADDRESS(ROW(),15)))=TRUE)</f>
        <v/>
      </c>
    </row>
    <row r="180" ht="48" customHeight="1" spans="2:17" s="230" customFormat="1" x14ac:dyDescent="0.25">
      <c r="B180" s="231">
        <f>SAR!B193</f>
      </c>
      <c r="C180" s="231">
        <f>IF(SP!I258="", "",SP!I258)</f>
      </c>
      <c r="D180" s="231">
        <f>IF(SAR!I193="", "", SAR!I193)</f>
      </c>
      <c r="E180" s="231">
        <f>IF(SAR!J193="", "", SAR!J193)</f>
      </c>
      <c r="F180" s="231">
        <f>IF(SAR!K193="", "", SAR!K193)</f>
      </c>
      <c r="G180" s="231"/>
      <c r="H180" s="231"/>
      <c r="I180" s="231"/>
      <c r="J180" s="231"/>
      <c r="K180" s="231"/>
      <c r="L180" s="231"/>
      <c r="M180" s="231"/>
      <c r="N180" s="231"/>
      <c r="O180" s="230">
        <f>OR(SAR!G193="NA",SAR!G193="NC")</f>
      </c>
      <c r="P180" s="230" t="str">
        <f>(COUNTIF(O1:O1000, FALSE)=0)</f>
        <v/>
      </c>
      <c r="Q180" s="230" t="str">
        <f>AND(NOT(P1),(_xlfn.INDIRECT(ADDRESS(ROW(),15)))=TRUE)</f>
        <v/>
      </c>
    </row>
    <row r="181" ht="48" customHeight="1" spans="2:17" s="230" customFormat="1" x14ac:dyDescent="0.25">
      <c r="B181" s="231">
        <f>SAR!B194</f>
      </c>
      <c r="C181" s="231">
        <f>IF(SP!I259="", "",SP!I259)</f>
      </c>
      <c r="D181" s="231">
        <f>IF(SAR!I194="", "", SAR!I194)</f>
      </c>
      <c r="E181" s="231">
        <f>IF(SAR!J194="", "", SAR!J194)</f>
      </c>
      <c r="F181" s="231">
        <f>IF(SAR!K194="", "", SAR!K194)</f>
      </c>
      <c r="G181" s="231"/>
      <c r="H181" s="231"/>
      <c r="I181" s="231"/>
      <c r="J181" s="231"/>
      <c r="K181" s="231"/>
      <c r="L181" s="231"/>
      <c r="M181" s="231"/>
      <c r="N181" s="231"/>
      <c r="O181" s="230">
        <f>OR(SAR!G194="NA",SAR!G194="NC")</f>
      </c>
      <c r="P181" s="230" t="str">
        <f>(COUNTIF(O1:O1000, FALSE)=0)</f>
        <v/>
      </c>
      <c r="Q181" s="230" t="str">
        <f>AND(NOT(P1),(_xlfn.INDIRECT(ADDRESS(ROW(),15)))=TRUE)</f>
        <v/>
      </c>
    </row>
    <row r="182" ht="48" customHeight="1" spans="2:17" s="230" customFormat="1" x14ac:dyDescent="0.25">
      <c r="B182" s="231">
        <f>SAR!B195</f>
      </c>
      <c r="C182" s="231">
        <f>IF(SP!I260="", "",SP!I260)</f>
      </c>
      <c r="D182" s="231">
        <f>IF(SAR!I195="", "", SAR!I195)</f>
      </c>
      <c r="E182" s="231">
        <f>IF(SAR!J195="", "", SAR!J195)</f>
      </c>
      <c r="F182" s="231">
        <f>IF(SAR!K195="", "", SAR!K195)</f>
      </c>
      <c r="G182" s="231"/>
      <c r="H182" s="231"/>
      <c r="I182" s="231"/>
      <c r="J182" s="231"/>
      <c r="K182" s="231"/>
      <c r="L182" s="231"/>
      <c r="M182" s="231"/>
      <c r="N182" s="231"/>
      <c r="O182" s="230">
        <f>OR(SAR!G195="NA",SAR!G195="NC")</f>
      </c>
      <c r="P182" s="230" t="str">
        <f>(COUNTIF(O1:O1000, FALSE)=0)</f>
        <v/>
      </c>
      <c r="Q182" s="230" t="str">
        <f>AND(NOT(P1),(_xlfn.INDIRECT(ADDRESS(ROW(),15)))=TRUE)</f>
        <v/>
      </c>
    </row>
    <row r="183" ht="48" customHeight="1" spans="2:17" s="230" customFormat="1" x14ac:dyDescent="0.25">
      <c r="B183" s="231">
        <f>SAR!B196</f>
      </c>
      <c r="C183" s="231">
        <f>IF(SP!I261="", "",SP!I261)</f>
      </c>
      <c r="D183" s="231">
        <f>IF(SAR!I196="", "", SAR!I196)</f>
      </c>
      <c r="E183" s="231">
        <f>IF(SAR!J196="", "", SAR!J196)</f>
      </c>
      <c r="F183" s="231">
        <f>IF(SAR!K196="", "", SAR!K196)</f>
      </c>
      <c r="G183" s="231"/>
      <c r="H183" s="231"/>
      <c r="I183" s="231"/>
      <c r="J183" s="231"/>
      <c r="K183" s="231"/>
      <c r="L183" s="231"/>
      <c r="M183" s="231"/>
      <c r="N183" s="231"/>
      <c r="O183" s="230">
        <f>OR(SAR!G196="NA",SAR!G196="NC")</f>
      </c>
      <c r="P183" s="230" t="str">
        <f>(COUNTIF(O1:O1000, FALSE)=0)</f>
        <v/>
      </c>
      <c r="Q183" s="230" t="str">
        <f>AND(NOT(P1),(_xlfn.INDIRECT(ADDRESS(ROW(),15)))=TRUE)</f>
        <v/>
      </c>
    </row>
    <row r="184" ht="48" customHeight="1" spans="2:17" s="230" customFormat="1" x14ac:dyDescent="0.25">
      <c r="B184" s="231">
        <f>SAR!B197</f>
      </c>
      <c r="C184" s="231">
        <f>IF(SP!I262="", "",SP!I262)</f>
      </c>
      <c r="D184" s="231">
        <f>IF(SAR!I197="", "", SAR!I197)</f>
      </c>
      <c r="E184" s="231">
        <f>IF(SAR!J197="", "", SAR!J197)</f>
      </c>
      <c r="F184" s="231">
        <f>IF(SAR!K197="", "", SAR!K197)</f>
      </c>
      <c r="G184" s="231"/>
      <c r="H184" s="231"/>
      <c r="I184" s="231"/>
      <c r="J184" s="231"/>
      <c r="K184" s="231"/>
      <c r="L184" s="231"/>
      <c r="M184" s="231"/>
      <c r="N184" s="231"/>
      <c r="O184" s="230">
        <f>OR(SAR!G197="NA",SAR!G197="NC")</f>
      </c>
      <c r="P184" s="230" t="str">
        <f>(COUNTIF(O1:O1000, FALSE)=0)</f>
        <v/>
      </c>
      <c r="Q184" s="230" t="str">
        <f>AND(NOT(P1),(_xlfn.INDIRECT(ADDRESS(ROW(),15)))=TRUE)</f>
        <v/>
      </c>
    </row>
    <row r="185" ht="48" customHeight="1" spans="2:17" s="230" customFormat="1" x14ac:dyDescent="0.25">
      <c r="B185" s="231">
        <f>SAR!B198</f>
      </c>
      <c r="C185" s="231">
        <f>IF(SP!I263="", "",SP!I263)</f>
      </c>
      <c r="D185" s="231">
        <f>IF(SAR!I198="", "", SAR!I198)</f>
      </c>
      <c r="E185" s="231">
        <f>IF(SAR!J198="", "", SAR!J198)</f>
      </c>
      <c r="F185" s="231">
        <f>IF(SAR!K198="", "", SAR!K198)</f>
      </c>
      <c r="G185" s="231"/>
      <c r="H185" s="231"/>
      <c r="I185" s="231"/>
      <c r="J185" s="231"/>
      <c r="K185" s="231"/>
      <c r="L185" s="231"/>
      <c r="M185" s="231"/>
      <c r="N185" s="231"/>
      <c r="O185" s="230">
        <f>OR(SAR!G198="NA",SAR!G198="NC")</f>
      </c>
      <c r="P185" s="230" t="str">
        <f>(COUNTIF(O1:O1000, FALSE)=0)</f>
        <v/>
      </c>
      <c r="Q185" s="230" t="str">
        <f>AND(NOT(P1),(_xlfn.INDIRECT(ADDRESS(ROW(),15)))=TRUE)</f>
        <v/>
      </c>
    </row>
    <row r="186" ht="48" customHeight="1" spans="2:17" s="230" customFormat="1" x14ac:dyDescent="0.25">
      <c r="B186" s="231">
        <f>SAR!B199</f>
      </c>
      <c r="C186" s="231">
        <f>IF(SP!I264="", "",SP!I264)</f>
      </c>
      <c r="D186" s="231">
        <f>IF(SAR!I199="", "", SAR!I199)</f>
      </c>
      <c r="E186" s="231">
        <f>IF(SAR!J199="", "", SAR!J199)</f>
      </c>
      <c r="F186" s="231">
        <f>IF(SAR!K199="", "", SAR!K199)</f>
      </c>
      <c r="G186" s="231"/>
      <c r="H186" s="231"/>
      <c r="I186" s="231"/>
      <c r="J186" s="231"/>
      <c r="K186" s="231"/>
      <c r="L186" s="231"/>
      <c r="M186" s="231"/>
      <c r="N186" s="231"/>
      <c r="O186" s="230">
        <f>OR(SAR!G199="NA",SAR!G199="NC")</f>
      </c>
      <c r="P186" s="230" t="str">
        <f>(COUNTIF(O1:O1000, FALSE)=0)</f>
        <v/>
      </c>
      <c r="Q186" s="230" t="str">
        <f>AND(NOT(P1),(_xlfn.INDIRECT(ADDRESS(ROW(),15)))=TRUE)</f>
        <v/>
      </c>
    </row>
    <row r="187" ht="48" customHeight="1" spans="2:17" s="230" customFormat="1" x14ac:dyDescent="0.25">
      <c r="B187" s="231">
        <f>SAR!B200</f>
      </c>
      <c r="C187" s="231">
        <f>IF(SP!I265="", "",SP!I265)</f>
      </c>
      <c r="D187" s="231">
        <f>IF(SAR!I200="", "", SAR!I200)</f>
      </c>
      <c r="E187" s="231">
        <f>IF(SAR!J200="", "", SAR!J200)</f>
      </c>
      <c r="F187" s="231">
        <f>IF(SAR!K200="", "", SAR!K200)</f>
      </c>
      <c r="G187" s="231"/>
      <c r="H187" s="231"/>
      <c r="I187" s="231"/>
      <c r="J187" s="231"/>
      <c r="K187" s="231"/>
      <c r="L187" s="231"/>
      <c r="M187" s="231"/>
      <c r="N187" s="231"/>
      <c r="O187" s="230">
        <f>OR(SAR!G200="NA",SAR!G200="NC")</f>
      </c>
      <c r="P187" s="230" t="str">
        <f>(COUNTIF(O1:O1000, FALSE)=0)</f>
        <v/>
      </c>
      <c r="Q187" s="230" t="str">
        <f>AND(NOT(P1),(_xlfn.INDIRECT(ADDRESS(ROW(),15)))=TRUE)</f>
        <v/>
      </c>
    </row>
    <row r="188" ht="48" customHeight="1" spans="2:17" s="230" customFormat="1" x14ac:dyDescent="0.25">
      <c r="B188" s="231">
        <f>SAR!B201</f>
      </c>
      <c r="C188" s="231">
        <f>IF(SP!I266="", "",SP!I266)</f>
      </c>
      <c r="D188" s="231">
        <f>IF(SAR!I201="", "", SAR!I201)</f>
      </c>
      <c r="E188" s="231">
        <f>IF(SAR!J201="", "", SAR!J201)</f>
      </c>
      <c r="F188" s="231">
        <f>IF(SAR!K201="", "", SAR!K201)</f>
      </c>
      <c r="G188" s="231"/>
      <c r="H188" s="231"/>
      <c r="I188" s="231"/>
      <c r="J188" s="231"/>
      <c r="K188" s="231"/>
      <c r="L188" s="231"/>
      <c r="M188" s="231"/>
      <c r="N188" s="231"/>
      <c r="O188" s="230">
        <f>OR(SAR!G201="NA",SAR!G201="NC")</f>
      </c>
      <c r="P188" s="230" t="str">
        <f>(COUNTIF(O1:O1000, FALSE)=0)</f>
        <v/>
      </c>
      <c r="Q188" s="230" t="str">
        <f>AND(NOT(P1),(_xlfn.INDIRECT(ADDRESS(ROW(),15)))=TRUE)</f>
        <v/>
      </c>
    </row>
    <row r="189" ht="48" customHeight="1" spans="2:17" s="230" customFormat="1" x14ac:dyDescent="0.25">
      <c r="B189" s="231">
        <f>SAR!B202</f>
      </c>
      <c r="C189" s="231">
        <f>IF(SP!I267="", "",SP!I267)</f>
      </c>
      <c r="D189" s="231">
        <f>IF(SAR!I202="", "", SAR!I202)</f>
      </c>
      <c r="E189" s="231">
        <f>IF(SAR!J202="", "", SAR!J202)</f>
      </c>
      <c r="F189" s="231">
        <f>IF(SAR!K202="", "", SAR!K202)</f>
      </c>
      <c r="G189" s="231"/>
      <c r="H189" s="231"/>
      <c r="I189" s="231"/>
      <c r="J189" s="231"/>
      <c r="K189" s="231"/>
      <c r="L189" s="231"/>
      <c r="M189" s="231"/>
      <c r="N189" s="231"/>
      <c r="O189" s="230">
        <f>OR(SAR!G202="NA",SAR!G202="NC")</f>
      </c>
      <c r="P189" s="230" t="str">
        <f>(COUNTIF(O1:O1000, FALSE)=0)</f>
        <v/>
      </c>
      <c r="Q189" s="230" t="str">
        <f>AND(NOT(P1),(_xlfn.INDIRECT(ADDRESS(ROW(),15)))=TRUE)</f>
        <v/>
      </c>
    </row>
    <row r="190" ht="48" customHeight="1" spans="2:17" s="230" customFormat="1" x14ac:dyDescent="0.25">
      <c r="B190" s="231">
        <f>SAR!B203</f>
      </c>
      <c r="C190" s="231">
        <f>IF(SP!I268="", "",SP!I268)</f>
      </c>
      <c r="D190" s="231">
        <f>IF(SAR!I203="", "", SAR!I203)</f>
      </c>
      <c r="E190" s="231">
        <f>IF(SAR!J203="", "", SAR!J203)</f>
      </c>
      <c r="F190" s="231">
        <f>IF(SAR!K203="", "", SAR!K203)</f>
      </c>
      <c r="G190" s="231"/>
      <c r="H190" s="231"/>
      <c r="I190" s="231"/>
      <c r="J190" s="231"/>
      <c r="K190" s="231"/>
      <c r="L190" s="231"/>
      <c r="M190" s="231"/>
      <c r="N190" s="231"/>
      <c r="O190" s="230">
        <f>OR(SAR!G203="NA",SAR!G203="NC")</f>
      </c>
      <c r="P190" s="230" t="str">
        <f>(COUNTIF(O1:O1000, FALSE)=0)</f>
        <v/>
      </c>
      <c r="Q190" s="230" t="str">
        <f>AND(NOT(P1),(_xlfn.INDIRECT(ADDRESS(ROW(),15)))=TRUE)</f>
        <v/>
      </c>
    </row>
    <row r="191" ht="48" customHeight="1" spans="2:17" s="230" customFormat="1" x14ac:dyDescent="0.25">
      <c r="B191" s="231">
        <f>SAR!B204</f>
      </c>
      <c r="C191" s="231">
        <f>IF(SP!I269="", "",SP!I269)</f>
      </c>
      <c r="D191" s="231">
        <f>IF(SAR!I204="", "", SAR!I204)</f>
      </c>
      <c r="E191" s="231">
        <f>IF(SAR!J204="", "", SAR!J204)</f>
      </c>
      <c r="F191" s="231">
        <f>IF(SAR!K204="", "", SAR!K204)</f>
      </c>
      <c r="G191" s="231"/>
      <c r="H191" s="231"/>
      <c r="I191" s="231"/>
      <c r="J191" s="231"/>
      <c r="K191" s="231"/>
      <c r="L191" s="231"/>
      <c r="M191" s="231"/>
      <c r="N191" s="231"/>
      <c r="O191" s="230">
        <f>OR(SAR!G204="NA",SAR!G204="NC")</f>
      </c>
      <c r="P191" s="230" t="str">
        <f>(COUNTIF(O1:O1000, FALSE)=0)</f>
        <v/>
      </c>
      <c r="Q191" s="230" t="str">
        <f>AND(NOT(P1),(_xlfn.INDIRECT(ADDRESS(ROW(),15)))=TRUE)</f>
        <v/>
      </c>
    </row>
    <row r="192" ht="48" customHeight="1" spans="2:17" s="230" customFormat="1" x14ac:dyDescent="0.25">
      <c r="B192" s="231">
        <f>SAR!B205</f>
      </c>
      <c r="C192" s="231">
        <f>IF(SP!I270="", "",SP!I270)</f>
      </c>
      <c r="D192" s="231">
        <f>IF(SAR!I205="", "", SAR!I205)</f>
      </c>
      <c r="E192" s="231">
        <f>IF(SAR!J205="", "", SAR!J205)</f>
      </c>
      <c r="F192" s="231">
        <f>IF(SAR!K205="", "", SAR!K205)</f>
      </c>
      <c r="G192" s="231"/>
      <c r="H192" s="231"/>
      <c r="I192" s="231"/>
      <c r="J192" s="231"/>
      <c r="K192" s="231"/>
      <c r="L192" s="231"/>
      <c r="M192" s="231"/>
      <c r="N192" s="231"/>
      <c r="O192" s="230">
        <f>OR(SAR!G205="NA",SAR!G205="NC")</f>
      </c>
      <c r="P192" s="230" t="str">
        <f>(COUNTIF(O1:O1000, FALSE)=0)</f>
        <v/>
      </c>
      <c r="Q192" s="230" t="str">
        <f>AND(NOT(P1),(_xlfn.INDIRECT(ADDRESS(ROW(),15)))=TRUE)</f>
        <v/>
      </c>
    </row>
    <row r="193" ht="48" customHeight="1" spans="2:17" s="230" customFormat="1" x14ac:dyDescent="0.25">
      <c r="B193" s="231">
        <f>SAR!B206</f>
      </c>
      <c r="C193" s="231">
        <f>IF(SP!I271="", "",SP!I271)</f>
      </c>
      <c r="D193" s="231">
        <f>IF(SAR!I206="", "", SAR!I206)</f>
      </c>
      <c r="E193" s="231">
        <f>IF(SAR!J206="", "", SAR!J206)</f>
      </c>
      <c r="F193" s="231">
        <f>IF(SAR!K206="", "", SAR!K206)</f>
      </c>
      <c r="G193" s="231"/>
      <c r="H193" s="231"/>
      <c r="I193" s="231"/>
      <c r="J193" s="231"/>
      <c r="K193" s="231"/>
      <c r="L193" s="231"/>
      <c r="M193" s="231"/>
      <c r="N193" s="231"/>
      <c r="O193" s="230">
        <f>OR(SAR!G206="NA",SAR!G206="NC")</f>
      </c>
      <c r="P193" s="230" t="str">
        <f>(COUNTIF(O1:O1000, FALSE)=0)</f>
        <v/>
      </c>
      <c r="Q193" s="230" t="str">
        <f>AND(NOT(P1),(_xlfn.INDIRECT(ADDRESS(ROW(),15)))=TRUE)</f>
        <v/>
      </c>
    </row>
    <row r="194" ht="48" customHeight="1" spans="2:17" s="230" customFormat="1" x14ac:dyDescent="0.25">
      <c r="B194" s="231">
        <f>SAR!B207</f>
      </c>
      <c r="C194" s="231">
        <f>IF(SP!I272="", "",SP!I272)</f>
      </c>
      <c r="D194" s="231">
        <f>IF(SAR!I207="", "", SAR!I207)</f>
      </c>
      <c r="E194" s="231">
        <f>IF(SAR!J207="", "", SAR!J207)</f>
      </c>
      <c r="F194" s="231">
        <f>IF(SAR!K207="", "", SAR!K207)</f>
      </c>
      <c r="G194" s="231"/>
      <c r="H194" s="231"/>
      <c r="I194" s="231"/>
      <c r="J194" s="231"/>
      <c r="K194" s="231"/>
      <c r="L194" s="231"/>
      <c r="M194" s="231"/>
      <c r="N194" s="231"/>
      <c r="O194" s="230">
        <f>OR(SAR!G207="NA",SAR!G207="NC")</f>
      </c>
      <c r="P194" s="230" t="str">
        <f>(COUNTIF(O1:O1000, FALSE)=0)</f>
        <v/>
      </c>
      <c r="Q194" s="230" t="str">
        <f>AND(NOT(P1),(_xlfn.INDIRECT(ADDRESS(ROW(),15)))=TRUE)</f>
        <v/>
      </c>
    </row>
    <row r="195" ht="48" customHeight="1" spans="2:17" s="230" customFormat="1" x14ac:dyDescent="0.25">
      <c r="B195" s="231">
        <f>SAR!B208</f>
      </c>
      <c r="C195" s="231">
        <f>IF(SP!I273="", "",SP!I273)</f>
      </c>
      <c r="D195" s="231">
        <f>IF(SAR!I208="", "", SAR!I208)</f>
      </c>
      <c r="E195" s="231">
        <f>IF(SAR!J208="", "", SAR!J208)</f>
      </c>
      <c r="F195" s="231">
        <f>IF(SAR!K208="", "", SAR!K208)</f>
      </c>
      <c r="G195" s="231"/>
      <c r="H195" s="231"/>
      <c r="I195" s="231"/>
      <c r="J195" s="231"/>
      <c r="K195" s="231"/>
      <c r="L195" s="231"/>
      <c r="M195" s="231"/>
      <c r="N195" s="231"/>
      <c r="O195" s="230">
        <f>OR(SAR!G208="NA",SAR!G208="NC")</f>
      </c>
      <c r="P195" s="230" t="str">
        <f>(COUNTIF(O1:O1000, FALSE)=0)</f>
        <v/>
      </c>
      <c r="Q195" s="230" t="str">
        <f>AND(NOT(P1),(_xlfn.INDIRECT(ADDRESS(ROW(),15)))=TRUE)</f>
        <v/>
      </c>
    </row>
    <row r="196" ht="48" customHeight="1" spans="2:17" s="230" customFormat="1" x14ac:dyDescent="0.25">
      <c r="B196" s="231">
        <f>SAR!B209</f>
      </c>
      <c r="C196" s="231">
        <f>IF(SP!I274="", "",SP!I274)</f>
      </c>
      <c r="D196" s="231">
        <f>IF(SAR!I209="", "", SAR!I209)</f>
      </c>
      <c r="E196" s="231">
        <f>IF(SAR!J209="", "", SAR!J209)</f>
      </c>
      <c r="F196" s="231">
        <f>IF(SAR!K209="", "", SAR!K209)</f>
      </c>
      <c r="G196" s="231"/>
      <c r="H196" s="231"/>
      <c r="I196" s="231"/>
      <c r="J196" s="231"/>
      <c r="K196" s="231"/>
      <c r="L196" s="231"/>
      <c r="M196" s="231"/>
      <c r="N196" s="231"/>
      <c r="O196" s="230">
        <f>OR(SAR!G209="NA",SAR!G209="NC")</f>
      </c>
      <c r="P196" s="230" t="str">
        <f>(COUNTIF(O1:O1000, FALSE)=0)</f>
        <v/>
      </c>
      <c r="Q196" s="230" t="str">
        <f>AND(NOT(P1),(_xlfn.INDIRECT(ADDRESS(ROW(),15)))=TRUE)</f>
        <v/>
      </c>
    </row>
    <row r="197" ht="48" customHeight="1" spans="2:17" s="230" customFormat="1" x14ac:dyDescent="0.25">
      <c r="B197" s="231">
        <f>SAR!B210</f>
      </c>
      <c r="C197" s="231">
        <f>IF(SP!I275="", "",SP!I275)</f>
      </c>
      <c r="D197" s="231">
        <f>IF(SAR!I210="", "", SAR!I210)</f>
      </c>
      <c r="E197" s="231">
        <f>IF(SAR!J210="", "", SAR!J210)</f>
      </c>
      <c r="F197" s="231">
        <f>IF(SAR!K210="", "", SAR!K210)</f>
      </c>
      <c r="G197" s="231"/>
      <c r="H197" s="231"/>
      <c r="I197" s="231"/>
      <c r="J197" s="231"/>
      <c r="K197" s="231"/>
      <c r="L197" s="231"/>
      <c r="M197" s="231"/>
      <c r="N197" s="231"/>
      <c r="O197" s="230">
        <f>OR(SAR!G210="NA",SAR!G210="NC")</f>
      </c>
      <c r="P197" s="230" t="str">
        <f>(COUNTIF(O1:O1000, FALSE)=0)</f>
        <v/>
      </c>
      <c r="Q197" s="230" t="str">
        <f>AND(NOT(P1),(_xlfn.INDIRECT(ADDRESS(ROW(),15)))=TRUE)</f>
        <v/>
      </c>
    </row>
    <row r="198" ht="48" customHeight="1" spans="2:17" s="230" customFormat="1" x14ac:dyDescent="0.25">
      <c r="B198" s="231">
        <f>SAR!B211</f>
      </c>
      <c r="C198" s="231">
        <f>IF(SP!I276="", "",SP!I276)</f>
      </c>
      <c r="D198" s="231">
        <f>IF(SAR!I211="", "", SAR!I211)</f>
      </c>
      <c r="E198" s="231">
        <f>IF(SAR!J211="", "", SAR!J211)</f>
      </c>
      <c r="F198" s="231">
        <f>IF(SAR!K211="", "", SAR!K211)</f>
      </c>
      <c r="G198" s="231"/>
      <c r="H198" s="231"/>
      <c r="I198" s="231"/>
      <c r="J198" s="231"/>
      <c r="K198" s="231"/>
      <c r="L198" s="231"/>
      <c r="M198" s="231"/>
      <c r="N198" s="231"/>
      <c r="O198" s="230">
        <f>OR(SAR!G211="NA",SAR!G211="NC")</f>
      </c>
      <c r="P198" s="230" t="str">
        <f>(COUNTIF(O1:O1000, FALSE)=0)</f>
        <v/>
      </c>
      <c r="Q198" s="230" t="str">
        <f>AND(NOT(P1),(_xlfn.INDIRECT(ADDRESS(ROW(),15)))=TRUE)</f>
        <v/>
      </c>
    </row>
    <row r="199" ht="48" customHeight="1" spans="2:17" s="230" customFormat="1" x14ac:dyDescent="0.25">
      <c r="B199" s="231">
        <f>SAR!B212</f>
      </c>
      <c r="C199" s="231">
        <f>IF(SP!I277="", "",SP!I277)</f>
      </c>
      <c r="D199" s="231">
        <f>IF(SAR!I212="", "", SAR!I212)</f>
      </c>
      <c r="E199" s="231">
        <f>IF(SAR!J212="", "", SAR!J212)</f>
      </c>
      <c r="F199" s="231">
        <f>IF(SAR!K212="", "", SAR!K212)</f>
      </c>
      <c r="G199" s="231"/>
      <c r="H199" s="231"/>
      <c r="I199" s="231"/>
      <c r="J199" s="231"/>
      <c r="K199" s="231"/>
      <c r="L199" s="231"/>
      <c r="M199" s="231"/>
      <c r="N199" s="231"/>
      <c r="O199" s="230">
        <f>OR(SAR!G212="NA",SAR!G212="NC")</f>
      </c>
      <c r="P199" s="230" t="str">
        <f>(COUNTIF(O1:O1000, FALSE)=0)</f>
        <v/>
      </c>
      <c r="Q199" s="230" t="str">
        <f>AND(NOT(P1),(_xlfn.INDIRECT(ADDRESS(ROW(),15)))=TRUE)</f>
        <v/>
      </c>
    </row>
    <row r="200" ht="48" customHeight="1" spans="2:17" s="230" customFormat="1" x14ac:dyDescent="0.25">
      <c r="B200" s="231">
        <f>SAR!B213</f>
      </c>
      <c r="C200" s="231">
        <f>IF(SP!I278="", "",SP!I278)</f>
      </c>
      <c r="D200" s="231">
        <f>IF(SAR!I213="", "", SAR!I213)</f>
      </c>
      <c r="E200" s="231">
        <f>IF(SAR!J213="", "", SAR!J213)</f>
      </c>
      <c r="F200" s="231">
        <f>IF(SAR!K213="", "", SAR!K213)</f>
      </c>
      <c r="G200" s="231"/>
      <c r="H200" s="231"/>
      <c r="I200" s="231"/>
      <c r="J200" s="231"/>
      <c r="K200" s="231"/>
      <c r="L200" s="231"/>
      <c r="M200" s="231"/>
      <c r="N200" s="231"/>
      <c r="O200" s="230">
        <f>OR(SAR!G213="NA",SAR!G213="NC")</f>
      </c>
      <c r="P200" s="230" t="str">
        <f>(COUNTIF(O1:O1000, FALSE)=0)</f>
        <v/>
      </c>
      <c r="Q200" s="230" t="str">
        <f>AND(NOT(P1),(_xlfn.INDIRECT(ADDRESS(ROW(),15)))=TRUE)</f>
        <v/>
      </c>
    </row>
    <row r="201" ht="48" customHeight="1" spans="2:17" s="230" customFormat="1" x14ac:dyDescent="0.25">
      <c r="B201" s="231">
        <f>SAR!B214</f>
      </c>
      <c r="C201" s="231">
        <f>IF(SP!I279="", "",SP!I279)</f>
      </c>
      <c r="D201" s="231">
        <f>IF(SAR!I214="", "", SAR!I214)</f>
      </c>
      <c r="E201" s="231">
        <f>IF(SAR!J214="", "", SAR!J214)</f>
      </c>
      <c r="F201" s="231">
        <f>IF(SAR!K214="", "", SAR!K214)</f>
      </c>
      <c r="G201" s="231"/>
      <c r="H201" s="231"/>
      <c r="I201" s="231"/>
      <c r="J201" s="231"/>
      <c r="K201" s="231"/>
      <c r="L201" s="231"/>
      <c r="M201" s="231"/>
      <c r="N201" s="231"/>
      <c r="O201" s="230">
        <f>OR(SAR!G214="NA",SAR!G214="NC")</f>
      </c>
      <c r="P201" s="230" t="str">
        <f>(COUNTIF(O1:O1000, FALSE)=0)</f>
        <v/>
      </c>
      <c r="Q201" s="230" t="str">
        <f>AND(NOT(P1),(_xlfn.INDIRECT(ADDRESS(ROW(),15)))=TRUE)</f>
        <v/>
      </c>
    </row>
    <row r="202" ht="48" customHeight="1" spans="2:17" s="230" customFormat="1" x14ac:dyDescent="0.25">
      <c r="B202" s="231">
        <f>SAR!B215</f>
      </c>
      <c r="C202" s="231">
        <f>IF(SP!I280="", "",SP!I280)</f>
      </c>
      <c r="D202" s="231">
        <f>IF(SAR!I215="", "", SAR!I215)</f>
      </c>
      <c r="E202" s="231">
        <f>IF(SAR!J215="", "", SAR!J215)</f>
      </c>
      <c r="F202" s="231">
        <f>IF(SAR!K215="", "", SAR!K215)</f>
      </c>
      <c r="G202" s="231"/>
      <c r="H202" s="231"/>
      <c r="I202" s="231"/>
      <c r="J202" s="231"/>
      <c r="K202" s="231"/>
      <c r="L202" s="231"/>
      <c r="M202" s="231"/>
      <c r="N202" s="231"/>
      <c r="O202" s="230">
        <f>OR(SAR!G215="NA",SAR!G215="NC")</f>
      </c>
      <c r="P202" s="230" t="str">
        <f>(COUNTIF(O1:O1000, FALSE)=0)</f>
        <v/>
      </c>
      <c r="Q202" s="230" t="str">
        <f>AND(NOT(P1),(_xlfn.INDIRECT(ADDRESS(ROW(),15)))=TRUE)</f>
        <v/>
      </c>
    </row>
    <row r="203" ht="48" customHeight="1" spans="2:17" s="230" customFormat="1" x14ac:dyDescent="0.25">
      <c r="B203" s="231">
        <f>SAR!B216</f>
      </c>
      <c r="C203" s="231">
        <f>IF(SP!I281="", "",SP!I281)</f>
      </c>
      <c r="D203" s="231">
        <f>IF(SAR!I216="", "", SAR!I216)</f>
      </c>
      <c r="E203" s="231">
        <f>IF(SAR!J216="", "", SAR!J216)</f>
      </c>
      <c r="F203" s="231">
        <f>IF(SAR!K216="", "", SAR!K216)</f>
      </c>
      <c r="G203" s="231"/>
      <c r="H203" s="231"/>
      <c r="I203" s="231"/>
      <c r="J203" s="231"/>
      <c r="K203" s="231"/>
      <c r="L203" s="231"/>
      <c r="M203" s="231"/>
      <c r="N203" s="231"/>
      <c r="O203" s="230">
        <f>OR(SAR!G216="NA",SAR!G216="NC")</f>
      </c>
      <c r="P203" s="230" t="str">
        <f>(COUNTIF(O1:O1000, FALSE)=0)</f>
        <v/>
      </c>
      <c r="Q203" s="230" t="str">
        <f>AND(NOT(P1),(_xlfn.INDIRECT(ADDRESS(ROW(),15)))=TRUE)</f>
        <v/>
      </c>
    </row>
    <row r="204" ht="48" customHeight="1" spans="2:17" s="230" customFormat="1" x14ac:dyDescent="0.25">
      <c r="B204" s="231">
        <f>SAR!B217</f>
      </c>
      <c r="C204" s="231">
        <f>IF(SP!I282="", "",SP!I282)</f>
      </c>
      <c r="D204" s="231">
        <f>IF(SAR!I217="", "", SAR!I217)</f>
      </c>
      <c r="E204" s="231">
        <f>IF(SAR!J217="", "", SAR!J217)</f>
      </c>
      <c r="F204" s="231">
        <f>IF(SAR!K217="", "", SAR!K217)</f>
      </c>
      <c r="G204" s="231"/>
      <c r="H204" s="231"/>
      <c r="I204" s="231"/>
      <c r="J204" s="231"/>
      <c r="K204" s="231"/>
      <c r="L204" s="231"/>
      <c r="M204" s="231"/>
      <c r="N204" s="231"/>
      <c r="O204" s="230">
        <f>OR(SAR!G217="NA",SAR!G217="NC")</f>
      </c>
      <c r="P204" s="230" t="str">
        <f>(COUNTIF(O1:O1000, FALSE)=0)</f>
        <v/>
      </c>
      <c r="Q204" s="230" t="str">
        <f>AND(NOT(P1),(_xlfn.INDIRECT(ADDRESS(ROW(),15)))=TRUE)</f>
        <v/>
      </c>
    </row>
    <row r="205" ht="48" customHeight="1" spans="2:17" s="230" customFormat="1" x14ac:dyDescent="0.25">
      <c r="B205" s="231">
        <f>SAR!B218</f>
      </c>
      <c r="C205" s="231">
        <f>IF(SP!I283="", "",SP!I283)</f>
      </c>
      <c r="D205" s="231">
        <f>IF(SAR!I218="", "", SAR!I218)</f>
      </c>
      <c r="E205" s="231">
        <f>IF(SAR!J218="", "", SAR!J218)</f>
      </c>
      <c r="F205" s="231">
        <f>IF(SAR!K218="", "", SAR!K218)</f>
      </c>
      <c r="G205" s="231"/>
      <c r="H205" s="231"/>
      <c r="I205" s="231"/>
      <c r="J205" s="231"/>
      <c r="K205" s="231"/>
      <c r="L205" s="231"/>
      <c r="M205" s="231"/>
      <c r="N205" s="231"/>
      <c r="O205" s="230">
        <f>OR(SAR!G218="NA",SAR!G218="NC")</f>
      </c>
      <c r="P205" s="230" t="str">
        <f>(COUNTIF(O1:O1000, FALSE)=0)</f>
        <v/>
      </c>
      <c r="Q205" s="230" t="str">
        <f>AND(NOT(P1),(_xlfn.INDIRECT(ADDRESS(ROW(),15)))=TRUE)</f>
        <v/>
      </c>
    </row>
    <row r="206" ht="48" customHeight="1" spans="2:17" s="230" customFormat="1" x14ac:dyDescent="0.25">
      <c r="B206" s="231">
        <f>SAR!B219</f>
      </c>
      <c r="C206" s="231">
        <f>IF(SP!I284="", "",SP!I284)</f>
      </c>
      <c r="D206" s="231">
        <f>IF(SAR!I219="", "", SAR!I219)</f>
      </c>
      <c r="E206" s="231">
        <f>IF(SAR!J219="", "", SAR!J219)</f>
      </c>
      <c r="F206" s="231">
        <f>IF(SAR!K219="", "", SAR!K219)</f>
      </c>
      <c r="G206" s="231"/>
      <c r="H206" s="231"/>
      <c r="I206" s="231"/>
      <c r="J206" s="231"/>
      <c r="K206" s="231"/>
      <c r="L206" s="231"/>
      <c r="M206" s="231"/>
      <c r="N206" s="231"/>
      <c r="O206" s="230">
        <f>OR(SAR!G219="NA",SAR!G219="NC")</f>
      </c>
      <c r="P206" s="230" t="str">
        <f>(COUNTIF(O1:O1000, FALSE)=0)</f>
        <v/>
      </c>
      <c r="Q206" s="230" t="str">
        <f>AND(NOT(P1),(_xlfn.INDIRECT(ADDRESS(ROW(),15)))=TRUE)</f>
        <v/>
      </c>
    </row>
    <row r="207" ht="48" customHeight="1" spans="2:17" s="230" customFormat="1" x14ac:dyDescent="0.25">
      <c r="B207" s="231">
        <f>SAR!B220</f>
      </c>
      <c r="C207" s="231">
        <f>IF(SP!I285="", "",SP!I285)</f>
      </c>
      <c r="D207" s="231">
        <f>IF(SAR!I220="", "", SAR!I220)</f>
      </c>
      <c r="E207" s="231">
        <f>IF(SAR!J220="", "", SAR!J220)</f>
      </c>
      <c r="F207" s="231">
        <f>IF(SAR!K220="", "", SAR!K220)</f>
      </c>
      <c r="G207" s="231"/>
      <c r="H207" s="231"/>
      <c r="I207" s="231"/>
      <c r="J207" s="231"/>
      <c r="K207" s="231"/>
      <c r="L207" s="231"/>
      <c r="M207" s="231"/>
      <c r="N207" s="231"/>
      <c r="O207" s="230">
        <f>OR(SAR!G220="NA",SAR!G220="NC")</f>
      </c>
      <c r="P207" s="230" t="str">
        <f>(COUNTIF(O1:O1000, FALSE)=0)</f>
        <v/>
      </c>
      <c r="Q207" s="230" t="str">
        <f>AND(NOT(P1),(_xlfn.INDIRECT(ADDRESS(ROW(),15)))=TRUE)</f>
        <v/>
      </c>
    </row>
    <row r="208" ht="48" customHeight="1" spans="2:17" s="230" customFormat="1" x14ac:dyDescent="0.25">
      <c r="B208" s="231">
        <f>SAR!B221</f>
      </c>
      <c r="C208" s="231">
        <f>IF(SP!I286="", "",SP!I286)</f>
      </c>
      <c r="D208" s="231">
        <f>IF(SAR!I221="", "", SAR!I221)</f>
      </c>
      <c r="E208" s="231">
        <f>IF(SAR!J221="", "", SAR!J221)</f>
      </c>
      <c r="F208" s="231">
        <f>IF(SAR!K221="", "", SAR!K221)</f>
      </c>
      <c r="G208" s="231"/>
      <c r="H208" s="231"/>
      <c r="I208" s="231"/>
      <c r="J208" s="231"/>
      <c r="K208" s="231"/>
      <c r="L208" s="231"/>
      <c r="M208" s="231"/>
      <c r="N208" s="231"/>
      <c r="O208" s="230">
        <f>OR(SAR!G221="NA",SAR!G221="NC")</f>
      </c>
      <c r="P208" s="230" t="str">
        <f>(COUNTIF(O1:O1000, FALSE)=0)</f>
        <v/>
      </c>
      <c r="Q208" s="230" t="str">
        <f>AND(NOT(P1),(_xlfn.INDIRECT(ADDRESS(ROW(),15)))=TRUE)</f>
        <v/>
      </c>
    </row>
    <row r="209" ht="48" customHeight="1" spans="2:17" s="230" customFormat="1" x14ac:dyDescent="0.25">
      <c r="B209" s="231">
        <f>SAR!B222</f>
      </c>
      <c r="C209" s="231">
        <f>IF(SP!I287="", "",SP!I287)</f>
      </c>
      <c r="D209" s="231">
        <f>IF(SAR!I222="", "", SAR!I222)</f>
      </c>
      <c r="E209" s="231">
        <f>IF(SAR!J222="", "", SAR!J222)</f>
      </c>
      <c r="F209" s="231">
        <f>IF(SAR!K222="", "", SAR!K222)</f>
      </c>
      <c r="G209" s="231"/>
      <c r="H209" s="231"/>
      <c r="I209" s="231"/>
      <c r="J209" s="231"/>
      <c r="K209" s="231"/>
      <c r="L209" s="231"/>
      <c r="M209" s="231"/>
      <c r="N209" s="231"/>
      <c r="O209" s="230">
        <f>OR(SAR!G222="NA",SAR!G222="NC")</f>
      </c>
      <c r="P209" s="230" t="str">
        <f>(COUNTIF(O1:O1000, FALSE)=0)</f>
        <v/>
      </c>
      <c r="Q209" s="230" t="str">
        <f>AND(NOT(P1),(_xlfn.INDIRECT(ADDRESS(ROW(),15)))=TRUE)</f>
        <v/>
      </c>
    </row>
    <row r="210" ht="48" customHeight="1" spans="2:17" s="230" customFormat="1" x14ac:dyDescent="0.25">
      <c r="B210" s="231">
        <f>SAR!B223</f>
      </c>
      <c r="C210" s="231">
        <f>IF(SP!I288="", "",SP!I288)</f>
      </c>
      <c r="D210" s="231">
        <f>IF(SAR!I223="", "", SAR!I223)</f>
      </c>
      <c r="E210" s="231">
        <f>IF(SAR!J223="", "", SAR!J223)</f>
      </c>
      <c r="F210" s="231">
        <f>IF(SAR!K223="", "", SAR!K223)</f>
      </c>
      <c r="G210" s="231"/>
      <c r="H210" s="231"/>
      <c r="I210" s="231"/>
      <c r="J210" s="231"/>
      <c r="K210" s="231"/>
      <c r="L210" s="231"/>
      <c r="M210" s="231"/>
      <c r="N210" s="231"/>
      <c r="O210" s="230">
        <f>OR(SAR!G223="NA",SAR!G223="NC")</f>
      </c>
      <c r="P210" s="230" t="str">
        <f>(COUNTIF(O1:O1000, FALSE)=0)</f>
        <v/>
      </c>
      <c r="Q210" s="230" t="str">
        <f>AND(NOT(P1),(_xlfn.INDIRECT(ADDRESS(ROW(),15)))=TRUE)</f>
        <v/>
      </c>
    </row>
    <row r="211" ht="48" customHeight="1" spans="2:17" s="230" customFormat="1" x14ac:dyDescent="0.25">
      <c r="B211" s="231">
        <f>SAR!B224</f>
      </c>
      <c r="C211" s="231">
        <f>IF(SP!I289="", "",SP!I289)</f>
      </c>
      <c r="D211" s="231">
        <f>IF(SAR!I224="", "", SAR!I224)</f>
      </c>
      <c r="E211" s="231">
        <f>IF(SAR!J224="", "", SAR!J224)</f>
      </c>
      <c r="F211" s="231">
        <f>IF(SAR!K224="", "", SAR!K224)</f>
      </c>
      <c r="G211" s="231"/>
      <c r="H211" s="231"/>
      <c r="I211" s="231"/>
      <c r="J211" s="231"/>
      <c r="K211" s="231"/>
      <c r="L211" s="231"/>
      <c r="M211" s="231"/>
      <c r="N211" s="231"/>
      <c r="O211" s="230">
        <f>OR(SAR!G224="NA",SAR!G224="NC")</f>
      </c>
      <c r="P211" s="230" t="str">
        <f>(COUNTIF(O1:O1000, FALSE)=0)</f>
        <v/>
      </c>
      <c r="Q211" s="230" t="str">
        <f>AND(NOT(P1),(_xlfn.INDIRECT(ADDRESS(ROW(),15)))=TRUE)</f>
        <v/>
      </c>
    </row>
    <row r="212" ht="48" customHeight="1" spans="2:17" s="230" customFormat="1" x14ac:dyDescent="0.25">
      <c r="B212" s="231">
        <f>SAR!B225</f>
      </c>
      <c r="C212" s="231">
        <f>IF(SP!I290="", "",SP!I290)</f>
      </c>
      <c r="D212" s="231">
        <f>IF(SAR!I225="", "", SAR!I225)</f>
      </c>
      <c r="E212" s="231">
        <f>IF(SAR!J225="", "", SAR!J225)</f>
      </c>
      <c r="F212" s="231">
        <f>IF(SAR!K225="", "", SAR!K225)</f>
      </c>
      <c r="G212" s="231"/>
      <c r="H212" s="231"/>
      <c r="I212" s="231"/>
      <c r="J212" s="231"/>
      <c r="K212" s="231"/>
      <c r="L212" s="231"/>
      <c r="M212" s="231"/>
      <c r="N212" s="231"/>
      <c r="O212" s="230">
        <f>OR(SAR!G225="NA",SAR!G225="NC")</f>
      </c>
      <c r="P212" s="230" t="str">
        <f>(COUNTIF(O1:O1000, FALSE)=0)</f>
        <v/>
      </c>
      <c r="Q212" s="230" t="str">
        <f>AND(NOT(P1),(_xlfn.INDIRECT(ADDRESS(ROW(),15)))=TRUE)</f>
        <v/>
      </c>
    </row>
    <row r="213" ht="48" customHeight="1" spans="2:17" s="230" customFormat="1" x14ac:dyDescent="0.25">
      <c r="B213" s="231">
        <f>SAR!B226</f>
      </c>
      <c r="C213" s="231">
        <f>IF(SP!I291="", "",SP!I291)</f>
      </c>
      <c r="D213" s="231">
        <f>IF(SAR!I226="", "", SAR!I226)</f>
      </c>
      <c r="E213" s="231">
        <f>IF(SAR!J226="", "", SAR!J226)</f>
      </c>
      <c r="F213" s="231">
        <f>IF(SAR!K226="", "", SAR!K226)</f>
      </c>
      <c r="G213" s="231"/>
      <c r="H213" s="231"/>
      <c r="I213" s="231"/>
      <c r="J213" s="231"/>
      <c r="K213" s="231"/>
      <c r="L213" s="231"/>
      <c r="M213" s="231"/>
      <c r="N213" s="231"/>
      <c r="O213" s="230">
        <f>OR(SAR!G226="NA",SAR!G226="NC")</f>
      </c>
      <c r="P213" s="230" t="str">
        <f>(COUNTIF(O1:O1000, FALSE)=0)</f>
        <v/>
      </c>
      <c r="Q213" s="230" t="str">
        <f>AND(NOT(P1),(_xlfn.INDIRECT(ADDRESS(ROW(),15)))=TRUE)</f>
        <v/>
      </c>
    </row>
    <row r="214" ht="48" customHeight="1" spans="2:17" s="230" customFormat="1" x14ac:dyDescent="0.25">
      <c r="B214" s="231">
        <f>SAR!B227</f>
      </c>
      <c r="C214" s="231">
        <f>IF(SP!I292="", "",SP!I292)</f>
      </c>
      <c r="D214" s="231">
        <f>IF(SAR!I227="", "", SAR!I227)</f>
      </c>
      <c r="E214" s="231">
        <f>IF(SAR!J227="", "", SAR!J227)</f>
      </c>
      <c r="F214" s="231">
        <f>IF(SAR!K227="", "", SAR!K227)</f>
      </c>
      <c r="G214" s="231"/>
      <c r="H214" s="231"/>
      <c r="I214" s="231"/>
      <c r="J214" s="231"/>
      <c r="K214" s="231"/>
      <c r="L214" s="231"/>
      <c r="M214" s="231"/>
      <c r="N214" s="231"/>
      <c r="O214" s="230">
        <f>OR(SAR!G227="NA",SAR!G227="NC")</f>
      </c>
      <c r="P214" s="230" t="str">
        <f>(COUNTIF(O1:O1000, FALSE)=0)</f>
        <v/>
      </c>
      <c r="Q214" s="230" t="str">
        <f>AND(NOT(P1),(_xlfn.INDIRECT(ADDRESS(ROW(),15)))=TRUE)</f>
        <v/>
      </c>
    </row>
    <row r="215" ht="48" customHeight="1" spans="2:17" s="230" customFormat="1" x14ac:dyDescent="0.25">
      <c r="B215" s="231">
        <f>SAR!B228</f>
      </c>
      <c r="C215" s="231">
        <f>IF(SP!I293="", "",SP!I293)</f>
      </c>
      <c r="D215" s="231">
        <f>IF(SAR!I228="", "", SAR!I228)</f>
      </c>
      <c r="E215" s="231">
        <f>IF(SAR!J228="", "", SAR!J228)</f>
      </c>
      <c r="F215" s="231">
        <f>IF(SAR!K228="", "", SAR!K228)</f>
      </c>
      <c r="G215" s="231"/>
      <c r="H215" s="231"/>
      <c r="I215" s="231"/>
      <c r="J215" s="231"/>
      <c r="K215" s="231"/>
      <c r="L215" s="231"/>
      <c r="M215" s="231"/>
      <c r="N215" s="231"/>
      <c r="O215" s="230">
        <f>OR(SAR!G228="NA",SAR!G228="NC")</f>
      </c>
      <c r="P215" s="230" t="str">
        <f>(COUNTIF(O1:O1000, FALSE)=0)</f>
        <v/>
      </c>
      <c r="Q215" s="230" t="str">
        <f>AND(NOT(P1),(_xlfn.INDIRECT(ADDRESS(ROW(),15)))=TRUE)</f>
        <v/>
      </c>
    </row>
    <row r="216" ht="48" customHeight="1" spans="2:17" s="230" customFormat="1" x14ac:dyDescent="0.25">
      <c r="B216" s="231">
        <f>SAR!B229</f>
      </c>
      <c r="C216" s="231">
        <f>IF(SP!I294="", "",SP!I294)</f>
      </c>
      <c r="D216" s="231">
        <f>IF(SAR!I229="", "", SAR!I229)</f>
      </c>
      <c r="E216" s="231">
        <f>IF(SAR!J229="", "", SAR!J229)</f>
      </c>
      <c r="F216" s="231">
        <f>IF(SAR!K229="", "", SAR!K229)</f>
      </c>
      <c r="G216" s="231"/>
      <c r="H216" s="231"/>
      <c r="I216" s="231"/>
      <c r="J216" s="231"/>
      <c r="K216" s="231"/>
      <c r="L216" s="231"/>
      <c r="M216" s="231"/>
      <c r="N216" s="231"/>
      <c r="O216" s="230">
        <f>OR(SAR!G229="NA",SAR!G229="NC")</f>
      </c>
      <c r="P216" s="230" t="str">
        <f>(COUNTIF(O1:O1000, FALSE)=0)</f>
        <v/>
      </c>
      <c r="Q216" s="230" t="str">
        <f>AND(NOT(P1),(_xlfn.INDIRECT(ADDRESS(ROW(),15)))=TRUE)</f>
        <v/>
      </c>
    </row>
    <row r="217" ht="48" customHeight="1" spans="2:17" s="230" customFormat="1" x14ac:dyDescent="0.25">
      <c r="B217" s="231">
        <f>SAR!B230</f>
      </c>
      <c r="C217" s="231">
        <f>IF(SP!I295="", "",SP!I295)</f>
      </c>
      <c r="D217" s="231">
        <f>IF(SAR!I230="", "", SAR!I230)</f>
      </c>
      <c r="E217" s="231">
        <f>IF(SAR!J230="", "", SAR!J230)</f>
      </c>
      <c r="F217" s="231">
        <f>IF(SAR!K230="", "", SAR!K230)</f>
      </c>
      <c r="G217" s="231"/>
      <c r="H217" s="231"/>
      <c r="I217" s="231"/>
      <c r="J217" s="231"/>
      <c r="K217" s="231"/>
      <c r="L217" s="231"/>
      <c r="M217" s="231"/>
      <c r="N217" s="231"/>
      <c r="O217" s="230">
        <f>OR(SAR!G230="NA",SAR!G230="NC")</f>
      </c>
      <c r="P217" s="230" t="str">
        <f>(COUNTIF(O1:O1000, FALSE)=0)</f>
        <v/>
      </c>
      <c r="Q217" s="230" t="str">
        <f>AND(NOT(P1),(_xlfn.INDIRECT(ADDRESS(ROW(),15)))=TRUE)</f>
        <v/>
      </c>
    </row>
    <row r="218" ht="48" customHeight="1" spans="2:17" s="230" customFormat="1" x14ac:dyDescent="0.25">
      <c r="B218" s="231">
        <f>SAR!B231</f>
      </c>
      <c r="C218" s="231">
        <f>IF(SP!I296="", "",SP!I296)</f>
      </c>
      <c r="D218" s="231">
        <f>IF(SAR!I231="", "", SAR!I231)</f>
      </c>
      <c r="E218" s="231">
        <f>IF(SAR!J231="", "", SAR!J231)</f>
      </c>
      <c r="F218" s="231">
        <f>IF(SAR!K231="", "", SAR!K231)</f>
      </c>
      <c r="G218" s="231"/>
      <c r="H218" s="231"/>
      <c r="I218" s="231"/>
      <c r="J218" s="231"/>
      <c r="K218" s="231"/>
      <c r="L218" s="231"/>
      <c r="M218" s="231"/>
      <c r="N218" s="231"/>
      <c r="O218" s="230">
        <f>OR(SAR!G231="NA",SAR!G231="NC")</f>
      </c>
      <c r="P218" s="230" t="str">
        <f>(COUNTIF(O1:O1000, FALSE)=0)</f>
        <v/>
      </c>
      <c r="Q218" s="230" t="str">
        <f>AND(NOT(P1),(_xlfn.INDIRECT(ADDRESS(ROW(),15)))=TRUE)</f>
        <v/>
      </c>
    </row>
    <row r="219" ht="48" customHeight="1" spans="2:17" s="230" customFormat="1" x14ac:dyDescent="0.25">
      <c r="B219" s="231">
        <f>SAR!B232</f>
      </c>
      <c r="C219" s="231">
        <f>IF(SP!I297="", "",SP!I297)</f>
      </c>
      <c r="D219" s="231">
        <f>IF(SAR!I232="", "", SAR!I232)</f>
      </c>
      <c r="E219" s="231">
        <f>IF(SAR!J232="", "", SAR!J232)</f>
      </c>
      <c r="F219" s="231">
        <f>IF(SAR!K232="", "", SAR!K232)</f>
      </c>
      <c r="G219" s="231"/>
      <c r="H219" s="231"/>
      <c r="I219" s="231"/>
      <c r="J219" s="231"/>
      <c r="K219" s="231"/>
      <c r="L219" s="231"/>
      <c r="M219" s="231"/>
      <c r="N219" s="231"/>
      <c r="O219" s="230">
        <f>OR(SAR!G232="NA",SAR!G232="NC")</f>
      </c>
      <c r="P219" s="230" t="str">
        <f>(COUNTIF(O1:O1000, FALSE)=0)</f>
        <v/>
      </c>
      <c r="Q219" s="230" t="str">
        <f>AND(NOT(P1),(_xlfn.INDIRECT(ADDRESS(ROW(),15)))=TRUE)</f>
        <v/>
      </c>
    </row>
    <row r="220" ht="48" customHeight="1" spans="2:17" s="230" customFormat="1" x14ac:dyDescent="0.25">
      <c r="B220" s="231">
        <f>SAR!B233</f>
      </c>
      <c r="C220" s="231">
        <f>IF(SP!I298="", "",SP!I298)</f>
      </c>
      <c r="D220" s="231">
        <f>IF(SAR!I233="", "", SAR!I233)</f>
      </c>
      <c r="E220" s="231">
        <f>IF(SAR!J233="", "", SAR!J233)</f>
      </c>
      <c r="F220" s="231">
        <f>IF(SAR!K233="", "", SAR!K233)</f>
      </c>
      <c r="G220" s="231"/>
      <c r="H220" s="231"/>
      <c r="I220" s="231"/>
      <c r="J220" s="231"/>
      <c r="K220" s="231"/>
      <c r="L220" s="231"/>
      <c r="M220" s="231"/>
      <c r="N220" s="231"/>
      <c r="O220" s="230">
        <f>OR(SAR!G233="NA",SAR!G233="NC")</f>
      </c>
      <c r="P220" s="230" t="str">
        <f>(COUNTIF(O1:O1000, FALSE)=0)</f>
        <v/>
      </c>
      <c r="Q220" s="230" t="str">
        <f>AND(NOT(P1),(_xlfn.INDIRECT(ADDRESS(ROW(),15)))=TRUE)</f>
        <v/>
      </c>
    </row>
    <row r="221" ht="48" customHeight="1" spans="2:17" s="230" customFormat="1" x14ac:dyDescent="0.25">
      <c r="B221" s="231">
        <f>SAR!B234</f>
      </c>
      <c r="C221" s="231">
        <f>IF(SP!I299="", "",SP!I299)</f>
      </c>
      <c r="D221" s="231">
        <f>IF(SAR!I234="", "", SAR!I234)</f>
      </c>
      <c r="E221" s="231">
        <f>IF(SAR!J234="", "", SAR!J234)</f>
      </c>
      <c r="F221" s="231">
        <f>IF(SAR!K234="", "", SAR!K234)</f>
      </c>
      <c r="G221" s="231"/>
      <c r="H221" s="231"/>
      <c r="I221" s="231"/>
      <c r="J221" s="231"/>
      <c r="K221" s="231"/>
      <c r="L221" s="231"/>
      <c r="M221" s="231"/>
      <c r="N221" s="231"/>
      <c r="O221" s="230">
        <f>OR(SAR!G234="NA",SAR!G234="NC")</f>
      </c>
      <c r="P221" s="230" t="str">
        <f>(COUNTIF(O1:O1000, FALSE)=0)</f>
        <v/>
      </c>
      <c r="Q221" s="230" t="str">
        <f>AND(NOT(P1),(_xlfn.INDIRECT(ADDRESS(ROW(),15)))=TRUE)</f>
        <v/>
      </c>
    </row>
    <row r="222" ht="48" customHeight="1" spans="2:17" s="230" customFormat="1" x14ac:dyDescent="0.25">
      <c r="B222" s="231">
        <f>SAR!B235</f>
      </c>
      <c r="C222" s="231">
        <f>IF(SP!I300="", "",SP!I300)</f>
      </c>
      <c r="D222" s="231">
        <f>IF(SAR!I235="", "", SAR!I235)</f>
      </c>
      <c r="E222" s="231">
        <f>IF(SAR!J235="", "", SAR!J235)</f>
      </c>
      <c r="F222" s="231">
        <f>IF(SAR!K235="", "", SAR!K235)</f>
      </c>
      <c r="G222" s="231"/>
      <c r="H222" s="231"/>
      <c r="I222" s="231"/>
      <c r="J222" s="231"/>
      <c r="K222" s="231"/>
      <c r="L222" s="231"/>
      <c r="M222" s="231"/>
      <c r="N222" s="231"/>
      <c r="O222" s="230">
        <f>OR(SAR!G235="NA",SAR!G235="NC")</f>
      </c>
      <c r="P222" s="230" t="str">
        <f>(COUNTIF(O1:O1000, FALSE)=0)</f>
        <v/>
      </c>
      <c r="Q222" s="230" t="str">
        <f>AND(NOT(P1),(_xlfn.INDIRECT(ADDRESS(ROW(),15)))=TRUE)</f>
        <v/>
      </c>
    </row>
    <row r="223" ht="48" customHeight="1" spans="2:17" s="230" customFormat="1" x14ac:dyDescent="0.25">
      <c r="B223" s="231">
        <f>SAR!B236</f>
      </c>
      <c r="C223" s="231">
        <f>IF(SP!I301="", "",SP!I301)</f>
      </c>
      <c r="D223" s="231">
        <f>IF(SAR!I236="", "", SAR!I236)</f>
      </c>
      <c r="E223" s="231">
        <f>IF(SAR!J236="", "", SAR!J236)</f>
      </c>
      <c r="F223" s="231">
        <f>IF(SAR!K236="", "", SAR!K236)</f>
      </c>
      <c r="G223" s="231"/>
      <c r="H223" s="231"/>
      <c r="I223" s="231"/>
      <c r="J223" s="231"/>
      <c r="K223" s="231"/>
      <c r="L223" s="231"/>
      <c r="M223" s="231"/>
      <c r="N223" s="231"/>
      <c r="O223" s="230">
        <f>OR(SAR!G236="NA",SAR!G236="NC")</f>
      </c>
      <c r="P223" s="230" t="str">
        <f>(COUNTIF(O1:O1000, FALSE)=0)</f>
        <v/>
      </c>
      <c r="Q223" s="230" t="str">
        <f>AND(NOT(P1),(_xlfn.INDIRECT(ADDRESS(ROW(),15)))=TRUE)</f>
        <v/>
      </c>
    </row>
    <row r="224" ht="48" customHeight="1" spans="2:17" s="230" customFormat="1" x14ac:dyDescent="0.25">
      <c r="B224" s="231">
        <f>SAR!B237</f>
      </c>
      <c r="C224" s="231">
        <f>IF(SP!I302="", "",SP!I302)</f>
      </c>
      <c r="D224" s="231">
        <f>IF(SAR!I237="", "", SAR!I237)</f>
      </c>
      <c r="E224" s="231">
        <f>IF(SAR!J237="", "", SAR!J237)</f>
      </c>
      <c r="F224" s="231">
        <f>IF(SAR!K237="", "", SAR!K237)</f>
      </c>
      <c r="G224" s="231"/>
      <c r="H224" s="231"/>
      <c r="I224" s="231"/>
      <c r="J224" s="231"/>
      <c r="K224" s="231"/>
      <c r="L224" s="231"/>
      <c r="M224" s="231"/>
      <c r="N224" s="231"/>
      <c r="O224" s="230">
        <f>OR(SAR!G237="NA",SAR!G237="NC")</f>
      </c>
      <c r="P224" s="230" t="str">
        <f>(COUNTIF(O1:O1000, FALSE)=0)</f>
        <v/>
      </c>
      <c r="Q224" s="230" t="str">
        <f>AND(NOT(P1),(_xlfn.INDIRECT(ADDRESS(ROW(),15)))=TRUE)</f>
        <v/>
      </c>
    </row>
    <row r="225" ht="48" customHeight="1" spans="2:17" s="230" customFormat="1" x14ac:dyDescent="0.25">
      <c r="B225" s="231">
        <f>SAR!B238</f>
      </c>
      <c r="C225" s="231">
        <f>IF(SP!I303="", "",SP!I303)</f>
      </c>
      <c r="D225" s="231">
        <f>IF(SAR!I238="", "", SAR!I238)</f>
      </c>
      <c r="E225" s="231">
        <f>IF(SAR!J238="", "", SAR!J238)</f>
      </c>
      <c r="F225" s="231">
        <f>IF(SAR!K238="", "", SAR!K238)</f>
      </c>
      <c r="G225" s="231"/>
      <c r="H225" s="231"/>
      <c r="I225" s="231"/>
      <c r="J225" s="231"/>
      <c r="K225" s="231"/>
      <c r="L225" s="231"/>
      <c r="M225" s="231"/>
      <c r="N225" s="231"/>
      <c r="O225" s="230">
        <f>OR(SAR!G238="NA",SAR!G238="NC")</f>
      </c>
      <c r="P225" s="230" t="str">
        <f>(COUNTIF(O1:O1000, FALSE)=0)</f>
        <v/>
      </c>
      <c r="Q225" s="230" t="str">
        <f>AND(NOT(P1),(_xlfn.INDIRECT(ADDRESS(ROW(),15)))=TRUE)</f>
        <v/>
      </c>
    </row>
    <row r="226" ht="48" customHeight="1" spans="2:17" s="230" customFormat="1" x14ac:dyDescent="0.25">
      <c r="B226" s="231">
        <f>SAR!B239</f>
      </c>
      <c r="C226" s="231">
        <f>IF(SP!I304="", "",SP!I304)</f>
      </c>
      <c r="D226" s="231">
        <f>IF(SAR!I239="", "", SAR!I239)</f>
      </c>
      <c r="E226" s="231">
        <f>IF(SAR!J239="", "", SAR!J239)</f>
      </c>
      <c r="F226" s="231">
        <f>IF(SAR!K239="", "", SAR!K239)</f>
      </c>
      <c r="G226" s="231"/>
      <c r="H226" s="231"/>
      <c r="I226" s="231"/>
      <c r="J226" s="231"/>
      <c r="K226" s="231"/>
      <c r="L226" s="231"/>
      <c r="M226" s="231"/>
      <c r="N226" s="231"/>
      <c r="O226" s="230">
        <f>OR(SAR!G239="NA",SAR!G239="NC")</f>
      </c>
      <c r="P226" s="230" t="str">
        <f>(COUNTIF(O1:O1000, FALSE)=0)</f>
        <v/>
      </c>
      <c r="Q226" s="230" t="str">
        <f>AND(NOT(P1),(_xlfn.INDIRECT(ADDRESS(ROW(),15)))=TRUE)</f>
        <v/>
      </c>
    </row>
    <row r="227" ht="48" customHeight="1" spans="2:17" s="230" customFormat="1" x14ac:dyDescent="0.25">
      <c r="B227" s="231">
        <f>SAR!B240</f>
      </c>
      <c r="C227" s="231">
        <f>IF(SP!I305="", "",SP!I305)</f>
      </c>
      <c r="D227" s="231">
        <f>IF(SAR!I240="", "", SAR!I240)</f>
      </c>
      <c r="E227" s="231">
        <f>IF(SAR!J240="", "", SAR!J240)</f>
      </c>
      <c r="F227" s="231">
        <f>IF(SAR!K240="", "", SAR!K240)</f>
      </c>
      <c r="G227" s="231"/>
      <c r="H227" s="231"/>
      <c r="I227" s="231"/>
      <c r="J227" s="231"/>
      <c r="K227" s="231"/>
      <c r="L227" s="231"/>
      <c r="M227" s="231"/>
      <c r="N227" s="231"/>
      <c r="O227" s="230">
        <f>OR(SAR!G240="NA",SAR!G240="NC")</f>
      </c>
      <c r="P227" s="230" t="str">
        <f>(COUNTIF(O1:O1000, FALSE)=0)</f>
        <v/>
      </c>
      <c r="Q227" s="230" t="str">
        <f>AND(NOT(P1),(_xlfn.INDIRECT(ADDRESS(ROW(),15)))=TRUE)</f>
        <v/>
      </c>
    </row>
    <row r="228" ht="48" customHeight="1" spans="2:17" s="230" customFormat="1" x14ac:dyDescent="0.25">
      <c r="B228" s="231">
        <f>SAR!B241</f>
      </c>
      <c r="C228" s="231">
        <f>IF(SP!I306="", "",SP!I306)</f>
      </c>
      <c r="D228" s="231">
        <f>IF(SAR!I241="", "", SAR!I241)</f>
      </c>
      <c r="E228" s="231">
        <f>IF(SAR!J241="", "", SAR!J241)</f>
      </c>
      <c r="F228" s="231">
        <f>IF(SAR!K241="", "", SAR!K241)</f>
      </c>
      <c r="G228" s="231"/>
      <c r="H228" s="231"/>
      <c r="I228" s="231"/>
      <c r="J228" s="231"/>
      <c r="K228" s="231"/>
      <c r="L228" s="231"/>
      <c r="M228" s="231"/>
      <c r="N228" s="231"/>
      <c r="O228" s="230">
        <f>OR(SAR!G241="NA",SAR!G241="NC")</f>
      </c>
      <c r="P228" s="230" t="str">
        <f>(COUNTIF(O1:O1000, FALSE)=0)</f>
        <v/>
      </c>
      <c r="Q228" s="230" t="str">
        <f>AND(NOT(P1),(_xlfn.INDIRECT(ADDRESS(ROW(),15)))=TRUE)</f>
        <v/>
      </c>
    </row>
    <row r="229" ht="48" customHeight="1" spans="2:17" s="230" customFormat="1" x14ac:dyDescent="0.25">
      <c r="B229" s="231">
        <f>SAR!B242</f>
      </c>
      <c r="C229" s="231">
        <f>IF(SP!I307="", "",SP!I307)</f>
      </c>
      <c r="D229" s="231">
        <f>IF(SAR!I242="", "", SAR!I242)</f>
      </c>
      <c r="E229" s="231">
        <f>IF(SAR!J242="", "", SAR!J242)</f>
      </c>
      <c r="F229" s="231">
        <f>IF(SAR!K242="", "", SAR!K242)</f>
      </c>
      <c r="G229" s="231"/>
      <c r="H229" s="231"/>
      <c r="I229" s="231"/>
      <c r="J229" s="231"/>
      <c r="K229" s="231"/>
      <c r="L229" s="231"/>
      <c r="M229" s="231"/>
      <c r="N229" s="231"/>
      <c r="O229" s="230">
        <f>OR(SAR!G242="NA",SAR!G242="NC")</f>
      </c>
      <c r="P229" s="230" t="str">
        <f>(COUNTIF(O1:O1000, FALSE)=0)</f>
        <v/>
      </c>
      <c r="Q229" s="230" t="str">
        <f>AND(NOT(P1),(_xlfn.INDIRECT(ADDRESS(ROW(),15)))=TRUE)</f>
        <v/>
      </c>
    </row>
    <row r="230" ht="48" customHeight="1" spans="2:17" s="230" customFormat="1" x14ac:dyDescent="0.25">
      <c r="B230" s="231">
        <f>SAR!B243</f>
      </c>
      <c r="C230" s="231">
        <f>IF(SP!I308="", "",SP!I308)</f>
      </c>
      <c r="D230" s="231">
        <f>IF(SAR!I243="", "", SAR!I243)</f>
      </c>
      <c r="E230" s="231">
        <f>IF(SAR!J243="", "", SAR!J243)</f>
      </c>
      <c r="F230" s="231">
        <f>IF(SAR!K243="", "", SAR!K243)</f>
      </c>
      <c r="G230" s="231"/>
      <c r="H230" s="231"/>
      <c r="I230" s="231"/>
      <c r="J230" s="231"/>
      <c r="K230" s="231"/>
      <c r="L230" s="231"/>
      <c r="M230" s="231"/>
      <c r="N230" s="231"/>
      <c r="O230" s="230">
        <f>OR(SAR!G243="NA",SAR!G243="NC")</f>
      </c>
      <c r="P230" s="230" t="str">
        <f>(COUNTIF(O1:O1000, FALSE)=0)</f>
        <v/>
      </c>
      <c r="Q230" s="230" t="str">
        <f>AND(NOT(P1),(_xlfn.INDIRECT(ADDRESS(ROW(),15)))=TRUE)</f>
        <v/>
      </c>
    </row>
    <row r="231" ht="48" customHeight="1" spans="2:17" s="230" customFormat="1" x14ac:dyDescent="0.25">
      <c r="B231" s="231">
        <f>SAR!B244</f>
      </c>
      <c r="C231" s="231">
        <f>IF(SP!I309="", "",SP!I309)</f>
      </c>
      <c r="D231" s="231">
        <f>IF(SAR!I244="", "", SAR!I244)</f>
      </c>
      <c r="E231" s="231">
        <f>IF(SAR!J244="", "", SAR!J244)</f>
      </c>
      <c r="F231" s="231">
        <f>IF(SAR!K244="", "", SAR!K244)</f>
      </c>
      <c r="G231" s="231"/>
      <c r="H231" s="231"/>
      <c r="I231" s="231"/>
      <c r="J231" s="231"/>
      <c r="K231" s="231"/>
      <c r="L231" s="231"/>
      <c r="M231" s="231"/>
      <c r="N231" s="231"/>
      <c r="O231" s="230">
        <f>OR(SAR!G244="NA",SAR!G244="NC")</f>
      </c>
      <c r="P231" s="230" t="str">
        <f>(COUNTIF(O1:O1000, FALSE)=0)</f>
        <v/>
      </c>
      <c r="Q231" s="230" t="str">
        <f>AND(NOT(P1),(_xlfn.INDIRECT(ADDRESS(ROW(),15)))=TRUE)</f>
        <v/>
      </c>
    </row>
    <row r="232" ht="48" customHeight="1" spans="2:17" s="230" customFormat="1" x14ac:dyDescent="0.25">
      <c r="B232" s="231">
        <f>SAR!B245</f>
      </c>
      <c r="C232" s="231">
        <f>IF(SP!I310="", "",SP!I310)</f>
      </c>
      <c r="D232" s="231">
        <f>IF(SAR!I245="", "", SAR!I245)</f>
      </c>
      <c r="E232" s="231">
        <f>IF(SAR!J245="", "", SAR!J245)</f>
      </c>
      <c r="F232" s="231">
        <f>IF(SAR!K245="", "", SAR!K245)</f>
      </c>
      <c r="G232" s="231"/>
      <c r="H232" s="231"/>
      <c r="I232" s="231"/>
      <c r="J232" s="231"/>
      <c r="K232" s="231"/>
      <c r="L232" s="231"/>
      <c r="M232" s="231"/>
      <c r="N232" s="231"/>
      <c r="O232" s="230">
        <f>OR(SAR!G245="NA",SAR!G245="NC")</f>
      </c>
      <c r="P232" s="230" t="str">
        <f>(COUNTIF(O1:O1000, FALSE)=0)</f>
        <v/>
      </c>
      <c r="Q232" s="230" t="str">
        <f>AND(NOT(P1),(_xlfn.INDIRECT(ADDRESS(ROW(),15)))=TRUE)</f>
        <v/>
      </c>
    </row>
    <row r="233" ht="48" customHeight="1" spans="2:17" s="230" customFormat="1" x14ac:dyDescent="0.25">
      <c r="B233" s="231">
        <f>SAR!B246</f>
      </c>
      <c r="C233" s="231">
        <f>IF(SP!I311="", "",SP!I311)</f>
      </c>
      <c r="D233" s="231">
        <f>IF(SAR!I246="", "", SAR!I246)</f>
      </c>
      <c r="E233" s="231">
        <f>IF(SAR!J246="", "", SAR!J246)</f>
      </c>
      <c r="F233" s="231">
        <f>IF(SAR!K246="", "", SAR!K246)</f>
      </c>
      <c r="G233" s="231"/>
      <c r="H233" s="231"/>
      <c r="I233" s="231"/>
      <c r="J233" s="231"/>
      <c r="K233" s="231"/>
      <c r="L233" s="231"/>
      <c r="M233" s="231"/>
      <c r="N233" s="231"/>
      <c r="O233" s="230">
        <f>OR(SAR!G246="NA",SAR!G246="NC")</f>
      </c>
      <c r="P233" s="230" t="str">
        <f>(COUNTIF(O1:O1000, FALSE)=0)</f>
        <v/>
      </c>
      <c r="Q233" s="230" t="str">
        <f>AND(NOT(P1),(_xlfn.INDIRECT(ADDRESS(ROW(),15)))=TRUE)</f>
        <v/>
      </c>
    </row>
    <row r="234" ht="48" customHeight="1" spans="2:17" s="230" customFormat="1" x14ac:dyDescent="0.25">
      <c r="B234" s="231">
        <f>SAR!B247</f>
      </c>
      <c r="C234" s="231">
        <f>IF(SP!I312="", "",SP!I312)</f>
      </c>
      <c r="D234" s="231">
        <f>IF(SAR!I247="", "", SAR!I247)</f>
      </c>
      <c r="E234" s="231">
        <f>IF(SAR!J247="", "", SAR!J247)</f>
      </c>
      <c r="F234" s="231">
        <f>IF(SAR!K247="", "", SAR!K247)</f>
      </c>
      <c r="G234" s="231"/>
      <c r="H234" s="231"/>
      <c r="I234" s="231"/>
      <c r="J234" s="231"/>
      <c r="K234" s="231"/>
      <c r="L234" s="231"/>
      <c r="M234" s="231"/>
      <c r="N234" s="231"/>
      <c r="O234" s="230">
        <f>OR(SAR!G247="NA",SAR!G247="NC")</f>
      </c>
      <c r="P234" s="230" t="str">
        <f>(COUNTIF(O1:O1000, FALSE)=0)</f>
        <v/>
      </c>
      <c r="Q234" s="230" t="str">
        <f>AND(NOT(P1),(_xlfn.INDIRECT(ADDRESS(ROW(),15)))=TRUE)</f>
        <v/>
      </c>
    </row>
    <row r="235" ht="48" customHeight="1" spans="2:17" s="230" customFormat="1" x14ac:dyDescent="0.25">
      <c r="B235" s="231">
        <f>SAR!B248</f>
      </c>
      <c r="C235" s="231">
        <f>IF(SP!I313="", "",SP!I313)</f>
      </c>
      <c r="D235" s="231">
        <f>IF(SAR!I248="", "", SAR!I248)</f>
      </c>
      <c r="E235" s="231">
        <f>IF(SAR!J248="", "", SAR!J248)</f>
      </c>
      <c r="F235" s="231">
        <f>IF(SAR!K248="", "", SAR!K248)</f>
      </c>
      <c r="G235" s="231"/>
      <c r="H235" s="231"/>
      <c r="I235" s="231"/>
      <c r="J235" s="231"/>
      <c r="K235" s="231"/>
      <c r="L235" s="231"/>
      <c r="M235" s="231"/>
      <c r="N235" s="231"/>
      <c r="O235" s="230">
        <f>OR(SAR!G248="NA",SAR!G248="NC")</f>
      </c>
      <c r="P235" s="230" t="str">
        <f>(COUNTIF(O1:O1000, FALSE)=0)</f>
        <v/>
      </c>
      <c r="Q235" s="230" t="str">
        <f>AND(NOT(P1),(_xlfn.INDIRECT(ADDRESS(ROW(),15)))=TRUE)</f>
        <v/>
      </c>
    </row>
    <row r="236" ht="48" customHeight="1" spans="2:17" s="230" customFormat="1" x14ac:dyDescent="0.25">
      <c r="B236" s="231">
        <f>SAR!B249</f>
      </c>
      <c r="C236" s="231">
        <f>IF(SP!I314="", "",SP!I314)</f>
      </c>
      <c r="D236" s="231">
        <f>IF(SAR!I249="", "", SAR!I249)</f>
      </c>
      <c r="E236" s="231">
        <f>IF(SAR!J249="", "", SAR!J249)</f>
      </c>
      <c r="F236" s="231">
        <f>IF(SAR!K249="", "", SAR!K249)</f>
      </c>
      <c r="G236" s="231"/>
      <c r="H236" s="231"/>
      <c r="I236" s="231"/>
      <c r="J236" s="231"/>
      <c r="K236" s="231"/>
      <c r="L236" s="231"/>
      <c r="M236" s="231"/>
      <c r="N236" s="231"/>
      <c r="O236" s="230">
        <f>OR(SAR!G249="NA",SAR!G249="NC")</f>
      </c>
      <c r="P236" s="230" t="str">
        <f>(COUNTIF(O1:O1000, FALSE)=0)</f>
        <v/>
      </c>
      <c r="Q236" s="230" t="str">
        <f>AND(NOT(P1),(_xlfn.INDIRECT(ADDRESS(ROW(),15)))=TRUE)</f>
        <v/>
      </c>
    </row>
    <row r="237" ht="48" customHeight="1" spans="2:17" s="230" customFormat="1" x14ac:dyDescent="0.25">
      <c r="B237" s="231">
        <f>SAR!B250</f>
      </c>
      <c r="C237" s="231">
        <f>IF(SP!I315="", "",SP!I315)</f>
      </c>
      <c r="D237" s="231">
        <f>IF(SAR!I250="", "", SAR!I250)</f>
      </c>
      <c r="E237" s="231">
        <f>IF(SAR!J250="", "", SAR!J250)</f>
      </c>
      <c r="F237" s="231">
        <f>IF(SAR!K250="", "", SAR!K250)</f>
      </c>
      <c r="G237" s="231"/>
      <c r="H237" s="231"/>
      <c r="I237" s="231"/>
      <c r="J237" s="231"/>
      <c r="K237" s="231"/>
      <c r="L237" s="231"/>
      <c r="M237" s="231"/>
      <c r="N237" s="231"/>
      <c r="O237" s="230">
        <f>OR(SAR!G250="NA",SAR!G250="NC")</f>
      </c>
      <c r="P237" s="230" t="str">
        <f>(COUNTIF(O1:O1000, FALSE)=0)</f>
        <v/>
      </c>
      <c r="Q237" s="230" t="str">
        <f>AND(NOT(P1),(_xlfn.INDIRECT(ADDRESS(ROW(),15)))=TRUE)</f>
        <v/>
      </c>
    </row>
    <row r="238" ht="48" customHeight="1" spans="2:17" s="230" customFormat="1" x14ac:dyDescent="0.25">
      <c r="B238" s="231">
        <f>SAR!B251</f>
      </c>
      <c r="C238" s="231">
        <f>IF(SP!I316="", "",SP!I316)</f>
      </c>
      <c r="D238" s="231">
        <f>IF(SAR!I251="", "", SAR!I251)</f>
      </c>
      <c r="E238" s="231">
        <f>IF(SAR!J251="", "", SAR!J251)</f>
      </c>
      <c r="F238" s="231">
        <f>IF(SAR!K251="", "", SAR!K251)</f>
      </c>
      <c r="G238" s="231"/>
      <c r="H238" s="231"/>
      <c r="I238" s="231"/>
      <c r="J238" s="231"/>
      <c r="K238" s="231"/>
      <c r="L238" s="231"/>
      <c r="M238" s="231"/>
      <c r="N238" s="231"/>
      <c r="O238" s="230">
        <f>OR(SAR!G251="NA",SAR!G251="NC")</f>
      </c>
      <c r="P238" s="230" t="str">
        <f>(COUNTIF(O1:O1000, FALSE)=0)</f>
        <v/>
      </c>
      <c r="Q238" s="230" t="str">
        <f>AND(NOT(P1),(_xlfn.INDIRECT(ADDRESS(ROW(),15)))=TRUE)</f>
        <v/>
      </c>
    </row>
    <row r="239" ht="48" customHeight="1" spans="2:17" s="230" customFormat="1" x14ac:dyDescent="0.25">
      <c r="B239" s="231">
        <f>SAR!B252</f>
      </c>
      <c r="C239" s="231">
        <f>IF(SP!I317="", "",SP!I317)</f>
      </c>
      <c r="D239" s="231">
        <f>IF(SAR!I252="", "", SAR!I252)</f>
      </c>
      <c r="E239" s="231">
        <f>IF(SAR!J252="", "", SAR!J252)</f>
      </c>
      <c r="F239" s="231">
        <f>IF(SAR!K252="", "", SAR!K252)</f>
      </c>
      <c r="G239" s="231"/>
      <c r="H239" s="231"/>
      <c r="I239" s="231"/>
      <c r="J239" s="231"/>
      <c r="K239" s="231"/>
      <c r="L239" s="231"/>
      <c r="M239" s="231"/>
      <c r="N239" s="231"/>
      <c r="O239" s="230">
        <f>OR(SAR!G252="NA",SAR!G252="NC")</f>
      </c>
      <c r="P239" s="230" t="str">
        <f>(COUNTIF(O1:O1000, FALSE)=0)</f>
        <v/>
      </c>
      <c r="Q239" s="230" t="str">
        <f>AND(NOT(P1),(_xlfn.INDIRECT(ADDRESS(ROW(),15)))=TRUE)</f>
        <v/>
      </c>
    </row>
    <row r="240" ht="48" customHeight="1" spans="2:17" s="230" customFormat="1" x14ac:dyDescent="0.25">
      <c r="B240" s="231">
        <f>SAR!B253</f>
      </c>
      <c r="C240" s="231">
        <f>IF(SP!I318="", "",SP!I318)</f>
      </c>
      <c r="D240" s="231">
        <f>IF(SAR!I253="", "", SAR!I253)</f>
      </c>
      <c r="E240" s="231">
        <f>IF(SAR!J253="", "", SAR!J253)</f>
      </c>
      <c r="F240" s="231">
        <f>IF(SAR!K253="", "", SAR!K253)</f>
      </c>
      <c r="G240" s="231"/>
      <c r="H240" s="231"/>
      <c r="I240" s="231"/>
      <c r="J240" s="231"/>
      <c r="K240" s="231"/>
      <c r="L240" s="231"/>
      <c r="M240" s="231"/>
      <c r="N240" s="231"/>
      <c r="O240" s="230">
        <f>OR(SAR!G253="NA",SAR!G253="NC")</f>
      </c>
      <c r="P240" s="230" t="str">
        <f>(COUNTIF(O1:O1000, FALSE)=0)</f>
        <v/>
      </c>
      <c r="Q240" s="230" t="str">
        <f>AND(NOT(P1),(_xlfn.INDIRECT(ADDRESS(ROW(),15)))=TRUE)</f>
        <v/>
      </c>
    </row>
    <row r="241" ht="48" customHeight="1" spans="2:17" s="230" customFormat="1" x14ac:dyDescent="0.25">
      <c r="B241" s="231">
        <f>SAR!B254</f>
      </c>
      <c r="C241" s="231">
        <f>IF(SP!I319="", "",SP!I319)</f>
      </c>
      <c r="D241" s="231">
        <f>IF(SAR!I254="", "", SAR!I254)</f>
      </c>
      <c r="E241" s="231">
        <f>IF(SAR!J254="", "", SAR!J254)</f>
      </c>
      <c r="F241" s="231">
        <f>IF(SAR!K254="", "", SAR!K254)</f>
      </c>
      <c r="G241" s="231"/>
      <c r="H241" s="231"/>
      <c r="I241" s="231"/>
      <c r="J241" s="231"/>
      <c r="K241" s="231"/>
      <c r="L241" s="231"/>
      <c r="M241" s="231"/>
      <c r="N241" s="231"/>
      <c r="O241" s="230">
        <f>OR(SAR!G254="NA",SAR!G254="NC")</f>
      </c>
      <c r="P241" s="230" t="str">
        <f>(COUNTIF(O1:O1000, FALSE)=0)</f>
        <v/>
      </c>
      <c r="Q241" s="230" t="str">
        <f>AND(NOT(P1),(_xlfn.INDIRECT(ADDRESS(ROW(),15)))=TRUE)</f>
        <v/>
      </c>
    </row>
    <row r="242" ht="48" customHeight="1" spans="2:17" s="230" customFormat="1" x14ac:dyDescent="0.25">
      <c r="B242" s="231">
        <f>SAR!B255</f>
      </c>
      <c r="C242" s="231">
        <f>IF(SP!I320="", "",SP!I320)</f>
      </c>
      <c r="D242" s="231">
        <f>IF(SAR!I255="", "", SAR!I255)</f>
      </c>
      <c r="E242" s="231">
        <f>IF(SAR!J255="", "", SAR!J255)</f>
      </c>
      <c r="F242" s="231">
        <f>IF(SAR!K255="", "", SAR!K255)</f>
      </c>
      <c r="G242" s="231"/>
      <c r="H242" s="231"/>
      <c r="I242" s="231"/>
      <c r="J242" s="231"/>
      <c r="K242" s="231"/>
      <c r="L242" s="231"/>
      <c r="M242" s="231"/>
      <c r="N242" s="231"/>
      <c r="O242" s="230">
        <f>OR(SAR!G255="NA",SAR!G255="NC")</f>
      </c>
      <c r="P242" s="230" t="str">
        <f>(COUNTIF(O1:O1000, FALSE)=0)</f>
        <v/>
      </c>
      <c r="Q242" s="230" t="str">
        <f>AND(NOT(P1),(_xlfn.INDIRECT(ADDRESS(ROW(),15)))=TRUE)</f>
        <v/>
      </c>
    </row>
    <row r="243" ht="48" customHeight="1" spans="2:17" s="230" customFormat="1" x14ac:dyDescent="0.25">
      <c r="B243" s="231">
        <f>SAR!B256</f>
      </c>
      <c r="C243" s="231">
        <f>IF(SP!I321="", "",SP!I321)</f>
      </c>
      <c r="D243" s="231">
        <f>IF(SAR!I256="", "", SAR!I256)</f>
      </c>
      <c r="E243" s="231">
        <f>IF(SAR!J256="", "", SAR!J256)</f>
      </c>
      <c r="F243" s="231">
        <f>IF(SAR!K256="", "", SAR!K256)</f>
      </c>
      <c r="G243" s="231"/>
      <c r="H243" s="231"/>
      <c r="I243" s="231"/>
      <c r="J243" s="231"/>
      <c r="K243" s="231"/>
      <c r="L243" s="231"/>
      <c r="M243" s="231"/>
      <c r="N243" s="231"/>
      <c r="O243" s="230">
        <f>OR(SAR!G256="NA",SAR!G256="NC")</f>
      </c>
      <c r="P243" s="230" t="str">
        <f>(COUNTIF(O1:O1000, FALSE)=0)</f>
        <v/>
      </c>
      <c r="Q243" s="230" t="str">
        <f>AND(NOT(P1),(_xlfn.INDIRECT(ADDRESS(ROW(),15)))=TRUE)</f>
        <v/>
      </c>
    </row>
    <row r="244" ht="48" customHeight="1" spans="2:17" s="230" customFormat="1" x14ac:dyDescent="0.25">
      <c r="B244" s="231">
        <f>SAR!B257</f>
      </c>
      <c r="C244" s="231">
        <f>IF(SP!I322="", "",SP!I322)</f>
      </c>
      <c r="D244" s="231">
        <f>IF(SAR!I257="", "", SAR!I257)</f>
      </c>
      <c r="E244" s="231">
        <f>IF(SAR!J257="", "", SAR!J257)</f>
      </c>
      <c r="F244" s="231">
        <f>IF(SAR!K257="", "", SAR!K257)</f>
      </c>
      <c r="G244" s="231"/>
      <c r="H244" s="231"/>
      <c r="I244" s="231"/>
      <c r="J244" s="231"/>
      <c r="K244" s="231"/>
      <c r="L244" s="231"/>
      <c r="M244" s="231"/>
      <c r="N244" s="231"/>
      <c r="O244" s="230">
        <f>OR(SAR!G257="NA",SAR!G257="NC")</f>
      </c>
      <c r="P244" s="230" t="str">
        <f>(COUNTIF(O1:O1000, FALSE)=0)</f>
        <v/>
      </c>
      <c r="Q244" s="230" t="str">
        <f>AND(NOT(P1),(_xlfn.INDIRECT(ADDRESS(ROW(),15)))=TRUE)</f>
        <v/>
      </c>
    </row>
    <row r="245" ht="48" customHeight="1" spans="2:17" s="230" customFormat="1" x14ac:dyDescent="0.25">
      <c r="B245" s="231">
        <f>SAR!B258</f>
      </c>
      <c r="C245" s="231">
        <f>IF(SP!I323="", "",SP!I323)</f>
      </c>
      <c r="D245" s="231">
        <f>IF(SAR!I258="", "", SAR!I258)</f>
      </c>
      <c r="E245" s="231">
        <f>IF(SAR!J258="", "", SAR!J258)</f>
      </c>
      <c r="F245" s="231">
        <f>IF(SAR!K258="", "", SAR!K258)</f>
      </c>
      <c r="G245" s="231"/>
      <c r="H245" s="231"/>
      <c r="I245" s="231"/>
      <c r="J245" s="231"/>
      <c r="K245" s="231"/>
      <c r="L245" s="231"/>
      <c r="M245" s="231"/>
      <c r="N245" s="231"/>
      <c r="O245" s="230">
        <f>OR(SAR!G258="NA",SAR!G258="NC")</f>
      </c>
      <c r="P245" s="230" t="str">
        <f>(COUNTIF(O1:O1000, FALSE)=0)</f>
        <v/>
      </c>
      <c r="Q245" s="230" t="str">
        <f>AND(NOT(P1),(_xlfn.INDIRECT(ADDRESS(ROW(),15)))=TRUE)</f>
        <v/>
      </c>
    </row>
    <row r="246" ht="48" customHeight="1" spans="2:17" s="230" customFormat="1" x14ac:dyDescent="0.25">
      <c r="B246" s="231">
        <f>SAR!B259</f>
      </c>
      <c r="C246" s="231">
        <f>IF(SP!I324="", "",SP!I324)</f>
      </c>
      <c r="D246" s="231">
        <f>IF(SAR!I259="", "", SAR!I259)</f>
      </c>
      <c r="E246" s="231">
        <f>IF(SAR!J259="", "", SAR!J259)</f>
      </c>
      <c r="F246" s="231">
        <f>IF(SAR!K259="", "", SAR!K259)</f>
      </c>
      <c r="G246" s="231"/>
      <c r="H246" s="231"/>
      <c r="I246" s="231"/>
      <c r="J246" s="231"/>
      <c r="K246" s="231"/>
      <c r="L246" s="231"/>
      <c r="M246" s="231"/>
      <c r="N246" s="231"/>
      <c r="O246" s="230">
        <f>OR(SAR!G259="NA",SAR!G259="NC")</f>
      </c>
      <c r="P246" s="230" t="str">
        <f>(COUNTIF(O1:O1000, FALSE)=0)</f>
        <v/>
      </c>
      <c r="Q246" s="230" t="str">
        <f>AND(NOT(P1),(_xlfn.INDIRECT(ADDRESS(ROW(),15)))=TRUE)</f>
        <v/>
      </c>
    </row>
    <row r="247" ht="48" customHeight="1" spans="2:17" s="230" customFormat="1" x14ac:dyDescent="0.25">
      <c r="B247" s="231">
        <f>SAR!B260</f>
      </c>
      <c r="C247" s="231">
        <f>IF(SP!I325="", "",SP!I325)</f>
      </c>
      <c r="D247" s="231">
        <f>IF(SAR!I260="", "", SAR!I260)</f>
      </c>
      <c r="E247" s="231">
        <f>IF(SAR!J260="", "", SAR!J260)</f>
      </c>
      <c r="F247" s="231">
        <f>IF(SAR!K260="", "", SAR!K260)</f>
      </c>
      <c r="G247" s="231"/>
      <c r="H247" s="231"/>
      <c r="I247" s="231"/>
      <c r="J247" s="231"/>
      <c r="K247" s="231"/>
      <c r="L247" s="231"/>
      <c r="M247" s="231"/>
      <c r="N247" s="231"/>
      <c r="O247" s="230">
        <f>OR(SAR!G260="NA",SAR!G260="NC")</f>
      </c>
      <c r="P247" s="230" t="str">
        <f>(COUNTIF(O1:O1000, FALSE)=0)</f>
        <v/>
      </c>
      <c r="Q247" s="230" t="str">
        <f>AND(NOT(P1),(_xlfn.INDIRECT(ADDRESS(ROW(),15)))=TRUE)</f>
        <v/>
      </c>
    </row>
    <row r="248" ht="48" customHeight="1" spans="2:17" s="230" customFormat="1" x14ac:dyDescent="0.25">
      <c r="B248" s="231">
        <f>SAR!B261</f>
      </c>
      <c r="C248" s="231">
        <f>IF(SP!I326="", "",SP!I326)</f>
      </c>
      <c r="D248" s="231">
        <f>IF(SAR!I261="", "", SAR!I261)</f>
      </c>
      <c r="E248" s="231">
        <f>IF(SAR!J261="", "", SAR!J261)</f>
      </c>
      <c r="F248" s="231">
        <f>IF(SAR!K261="", "", SAR!K261)</f>
      </c>
      <c r="G248" s="231"/>
      <c r="H248" s="231"/>
      <c r="I248" s="231"/>
      <c r="J248" s="231"/>
      <c r="K248" s="231"/>
      <c r="L248" s="231"/>
      <c r="M248" s="231"/>
      <c r="N248" s="231"/>
      <c r="O248" s="230">
        <f>OR(SAR!G261="NA",SAR!G261="NC")</f>
      </c>
      <c r="P248" s="230" t="str">
        <f>(COUNTIF(O1:O1000, FALSE)=0)</f>
        <v/>
      </c>
      <c r="Q248" s="230" t="str">
        <f>AND(NOT(P1),(_xlfn.INDIRECT(ADDRESS(ROW(),15)))=TRUE)</f>
        <v/>
      </c>
    </row>
    <row r="249" ht="48" customHeight="1" spans="2:17" s="230" customFormat="1" x14ac:dyDescent="0.25">
      <c r="B249" s="231">
        <f>SAR!B262</f>
      </c>
      <c r="C249" s="231">
        <f>IF(SP!I327="", "",SP!I327)</f>
      </c>
      <c r="D249" s="231">
        <f>IF(SAR!I262="", "", SAR!I262)</f>
      </c>
      <c r="E249" s="231">
        <f>IF(SAR!J262="", "", SAR!J262)</f>
      </c>
      <c r="F249" s="231">
        <f>IF(SAR!K262="", "", SAR!K262)</f>
      </c>
      <c r="G249" s="231"/>
      <c r="H249" s="231"/>
      <c r="I249" s="231"/>
      <c r="J249" s="231"/>
      <c r="K249" s="231"/>
      <c r="L249" s="231"/>
      <c r="M249" s="231"/>
      <c r="N249" s="231"/>
      <c r="O249" s="230">
        <f>OR(SAR!G262="NA",SAR!G262="NC")</f>
      </c>
      <c r="P249" s="230" t="str">
        <f>(COUNTIF(O1:O1000, FALSE)=0)</f>
        <v/>
      </c>
      <c r="Q249" s="230" t="str">
        <f>AND(NOT(P1),(_xlfn.INDIRECT(ADDRESS(ROW(),15)))=TRUE)</f>
        <v/>
      </c>
    </row>
    <row r="250" ht="48" customHeight="1" spans="2:17" s="230" customFormat="1" x14ac:dyDescent="0.25">
      <c r="B250" s="231">
        <f>SAR!B263</f>
      </c>
      <c r="C250" s="231">
        <f>IF(SP!I328="", "",SP!I328)</f>
      </c>
      <c r="D250" s="231">
        <f>IF(SAR!I263="", "", SAR!I263)</f>
      </c>
      <c r="E250" s="231">
        <f>IF(SAR!J263="", "", SAR!J263)</f>
      </c>
      <c r="F250" s="231">
        <f>IF(SAR!K263="", "", SAR!K263)</f>
      </c>
      <c r="G250" s="231"/>
      <c r="H250" s="231"/>
      <c r="I250" s="231"/>
      <c r="J250" s="231"/>
      <c r="K250" s="231"/>
      <c r="L250" s="231"/>
      <c r="M250" s="231"/>
      <c r="N250" s="231"/>
      <c r="O250" s="230">
        <f>OR(SAR!G263="NA",SAR!G263="NC")</f>
      </c>
      <c r="P250" s="230" t="str">
        <f>(COUNTIF(O1:O1000, FALSE)=0)</f>
        <v/>
      </c>
      <c r="Q250" s="230" t="str">
        <f>AND(NOT(P1),(_xlfn.INDIRECT(ADDRESS(ROW(),15)))=TRUE)</f>
        <v/>
      </c>
    </row>
    <row r="251" ht="48" customHeight="1" spans="2:17" s="230" customFormat="1" x14ac:dyDescent="0.25">
      <c r="B251" s="231">
        <f>SAR!B264</f>
      </c>
      <c r="C251" s="231">
        <f>IF(SP!I329="", "",SP!I329)</f>
      </c>
      <c r="D251" s="231">
        <f>IF(SAR!I264="", "", SAR!I264)</f>
      </c>
      <c r="E251" s="231">
        <f>IF(SAR!J264="", "", SAR!J264)</f>
      </c>
      <c r="F251" s="231">
        <f>IF(SAR!K264="", "", SAR!K264)</f>
      </c>
      <c r="G251" s="231"/>
      <c r="H251" s="231"/>
      <c r="I251" s="231"/>
      <c r="J251" s="231"/>
      <c r="K251" s="231"/>
      <c r="L251" s="231"/>
      <c r="M251" s="231"/>
      <c r="N251" s="231"/>
      <c r="O251" s="230">
        <f>OR(SAR!G264="NA",SAR!G264="NC")</f>
      </c>
      <c r="P251" s="230" t="str">
        <f>(COUNTIF(O1:O1000, FALSE)=0)</f>
        <v/>
      </c>
      <c r="Q251" s="230" t="str">
        <f>AND(NOT(P1),(_xlfn.INDIRECT(ADDRESS(ROW(),15)))=TRUE)</f>
        <v/>
      </c>
    </row>
    <row r="252" ht="48" customHeight="1" spans="2:17" s="230" customFormat="1" x14ac:dyDescent="0.25">
      <c r="B252" s="231">
        <f>SAR!B265</f>
      </c>
      <c r="C252" s="231">
        <f>IF(SP!I330="", "",SP!I330)</f>
      </c>
      <c r="D252" s="231">
        <f>IF(SAR!I265="", "", SAR!I265)</f>
      </c>
      <c r="E252" s="231">
        <f>IF(SAR!J265="", "", SAR!J265)</f>
      </c>
      <c r="F252" s="231">
        <f>IF(SAR!K265="", "", SAR!K265)</f>
      </c>
      <c r="G252" s="231"/>
      <c r="H252" s="231"/>
      <c r="I252" s="231"/>
      <c r="J252" s="231"/>
      <c r="K252" s="231"/>
      <c r="L252" s="231"/>
      <c r="M252" s="231"/>
      <c r="N252" s="231"/>
      <c r="O252" s="230">
        <f>OR(SAR!G265="NA",SAR!G265="NC")</f>
      </c>
      <c r="P252" s="230" t="str">
        <f>(COUNTIF(O1:O1000, FALSE)=0)</f>
        <v/>
      </c>
      <c r="Q252" s="230" t="str">
        <f>AND(NOT(P1),(_xlfn.INDIRECT(ADDRESS(ROW(),15)))=TRUE)</f>
        <v/>
      </c>
    </row>
    <row r="253" ht="48" customHeight="1" spans="2:17" s="230" customFormat="1" x14ac:dyDescent="0.25">
      <c r="B253" s="231">
        <f>SAR!B266</f>
      </c>
      <c r="C253" s="231">
        <f>IF(SP!I331="", "",SP!I331)</f>
      </c>
      <c r="D253" s="231">
        <f>IF(SAR!I266="", "", SAR!I266)</f>
      </c>
      <c r="E253" s="231">
        <f>IF(SAR!J266="", "", SAR!J266)</f>
      </c>
      <c r="F253" s="231">
        <f>IF(SAR!K266="", "", SAR!K266)</f>
      </c>
      <c r="G253" s="231"/>
      <c r="H253" s="231"/>
      <c r="I253" s="231"/>
      <c r="J253" s="231"/>
      <c r="K253" s="231"/>
      <c r="L253" s="231"/>
      <c r="M253" s="231"/>
      <c r="N253" s="231"/>
      <c r="O253" s="230">
        <f>OR(SAR!G266="NA",SAR!G266="NC")</f>
      </c>
      <c r="P253" s="230" t="str">
        <f>(COUNTIF(O1:O1000, FALSE)=0)</f>
        <v/>
      </c>
      <c r="Q253" s="230" t="str">
        <f>AND(NOT(P1),(_xlfn.INDIRECT(ADDRESS(ROW(),15)))=TRUE)</f>
        <v/>
      </c>
    </row>
    <row r="254" ht="48" customHeight="1" spans="2:17" s="230" customFormat="1" x14ac:dyDescent="0.25">
      <c r="B254" s="231">
        <f>SAR!B267</f>
      </c>
      <c r="C254" s="231">
        <f>IF(SP!I332="", "",SP!I332)</f>
      </c>
      <c r="D254" s="231">
        <f>IF(SAR!I267="", "", SAR!I267)</f>
      </c>
      <c r="E254" s="231">
        <f>IF(SAR!J267="", "", SAR!J267)</f>
      </c>
      <c r="F254" s="231">
        <f>IF(SAR!K267="", "", SAR!K267)</f>
      </c>
      <c r="G254" s="231"/>
      <c r="H254" s="231"/>
      <c r="I254" s="231"/>
      <c r="J254" s="231"/>
      <c r="K254" s="231"/>
      <c r="L254" s="231"/>
      <c r="M254" s="231"/>
      <c r="N254" s="231"/>
      <c r="O254" s="230">
        <f>OR(SAR!G267="NA",SAR!G267="NC")</f>
      </c>
      <c r="P254" s="230" t="str">
        <f>(COUNTIF(O1:O1000, FALSE)=0)</f>
        <v/>
      </c>
      <c r="Q254" s="230" t="str">
        <f>AND(NOT(P1),(_xlfn.INDIRECT(ADDRESS(ROW(),15)))=TRUE)</f>
        <v/>
      </c>
    </row>
    <row r="255" ht="48" customHeight="1" spans="2:17" s="230" customFormat="1" x14ac:dyDescent="0.25">
      <c r="B255" s="231">
        <f>SAR!B268</f>
      </c>
      <c r="C255" s="231">
        <f>IF(SP!I333="", "",SP!I333)</f>
      </c>
      <c r="D255" s="231">
        <f>IF(SAR!I268="", "", SAR!I268)</f>
      </c>
      <c r="E255" s="231">
        <f>IF(SAR!J268="", "", SAR!J268)</f>
      </c>
      <c r="F255" s="231">
        <f>IF(SAR!K268="", "", SAR!K268)</f>
      </c>
      <c r="G255" s="231"/>
      <c r="H255" s="231"/>
      <c r="I255" s="231"/>
      <c r="J255" s="231"/>
      <c r="K255" s="231"/>
      <c r="L255" s="231"/>
      <c r="M255" s="231"/>
      <c r="N255" s="231"/>
      <c r="O255" s="230">
        <f>OR(SAR!G268="NA",SAR!G268="NC")</f>
      </c>
      <c r="P255" s="230" t="str">
        <f>(COUNTIF(O1:O1000, FALSE)=0)</f>
        <v/>
      </c>
      <c r="Q255" s="230" t="str">
        <f>AND(NOT(P1),(_xlfn.INDIRECT(ADDRESS(ROW(),15)))=TRUE)</f>
        <v/>
      </c>
    </row>
    <row r="256" ht="48" customHeight="1" spans="2:17" s="230" customFormat="1" x14ac:dyDescent="0.25">
      <c r="B256" s="231">
        <f>SAR!B269</f>
      </c>
      <c r="C256" s="231">
        <f>IF(SP!I334="", "",SP!I334)</f>
      </c>
      <c r="D256" s="231">
        <f>IF(SAR!I269="", "", SAR!I269)</f>
      </c>
      <c r="E256" s="231">
        <f>IF(SAR!J269="", "", SAR!J269)</f>
      </c>
      <c r="F256" s="231">
        <f>IF(SAR!K269="", "", SAR!K269)</f>
      </c>
      <c r="G256" s="231"/>
      <c r="H256" s="231"/>
      <c r="I256" s="231"/>
      <c r="J256" s="231"/>
      <c r="K256" s="231"/>
      <c r="L256" s="231"/>
      <c r="M256" s="231"/>
      <c r="N256" s="231"/>
      <c r="O256" s="230">
        <f>OR(SAR!G269="NA",SAR!G269="NC")</f>
      </c>
      <c r="P256" s="230" t="str">
        <f>(COUNTIF(O1:O1000, FALSE)=0)</f>
        <v/>
      </c>
      <c r="Q256" s="230" t="str">
        <f>AND(NOT(P1),(_xlfn.INDIRECT(ADDRESS(ROW(),15)))=TRUE)</f>
        <v/>
      </c>
    </row>
    <row r="257" ht="48" customHeight="1" spans="2:17" s="230" customFormat="1" x14ac:dyDescent="0.25">
      <c r="B257" s="231">
        <f>SAR!B270</f>
      </c>
      <c r="C257" s="231">
        <f>IF(SP!I335="", "",SP!I335)</f>
      </c>
      <c r="D257" s="231">
        <f>IF(SAR!I270="", "", SAR!I270)</f>
      </c>
      <c r="E257" s="231">
        <f>IF(SAR!J270="", "", SAR!J270)</f>
      </c>
      <c r="F257" s="231">
        <f>IF(SAR!K270="", "", SAR!K270)</f>
      </c>
      <c r="G257" s="231"/>
      <c r="H257" s="231"/>
      <c r="I257" s="231"/>
      <c r="J257" s="231"/>
      <c r="K257" s="231"/>
      <c r="L257" s="231"/>
      <c r="M257" s="231"/>
      <c r="N257" s="231"/>
      <c r="O257" s="230">
        <f>OR(SAR!G270="NA",SAR!G270="NC")</f>
      </c>
      <c r="P257" s="230" t="str">
        <f>(COUNTIF(O1:O1000, FALSE)=0)</f>
        <v/>
      </c>
      <c r="Q257" s="230" t="str">
        <f>AND(NOT(P1),(_xlfn.INDIRECT(ADDRESS(ROW(),15)))=TRUE)</f>
        <v/>
      </c>
    </row>
    <row r="258" ht="48" customHeight="1" spans="2:17" s="230" customFormat="1" x14ac:dyDescent="0.25">
      <c r="B258" s="231">
        <f>SAR!B271</f>
      </c>
      <c r="C258" s="231">
        <f>IF(SP!I336="", "",SP!I336)</f>
      </c>
      <c r="D258" s="231">
        <f>IF(SAR!I271="", "", SAR!I271)</f>
      </c>
      <c r="E258" s="231">
        <f>IF(SAR!J271="", "", SAR!J271)</f>
      </c>
      <c r="F258" s="231">
        <f>IF(SAR!K271="", "", SAR!K271)</f>
      </c>
      <c r="G258" s="231"/>
      <c r="H258" s="231"/>
      <c r="I258" s="231"/>
      <c r="J258" s="231"/>
      <c r="K258" s="231"/>
      <c r="L258" s="231"/>
      <c r="M258" s="231"/>
      <c r="N258" s="231"/>
      <c r="O258" s="230">
        <f>OR(SAR!G271="NA",SAR!G271="NC")</f>
      </c>
      <c r="P258" s="230" t="str">
        <f>(COUNTIF(O1:O1000, FALSE)=0)</f>
        <v/>
      </c>
      <c r="Q258" s="230" t="str">
        <f>AND(NOT(P1),(_xlfn.INDIRECT(ADDRESS(ROW(),15)))=TRUE)</f>
        <v/>
      </c>
    </row>
    <row r="259" ht="48" customHeight="1" spans="2:17" s="230" customFormat="1" x14ac:dyDescent="0.25">
      <c r="B259" s="231">
        <f>SAR!B272</f>
      </c>
      <c r="C259" s="231">
        <f>IF(SP!I337="", "",SP!I337)</f>
      </c>
      <c r="D259" s="231">
        <f>IF(SAR!I272="", "", SAR!I272)</f>
      </c>
      <c r="E259" s="231">
        <f>IF(SAR!J272="", "", SAR!J272)</f>
      </c>
      <c r="F259" s="231">
        <f>IF(SAR!K272="", "", SAR!K272)</f>
      </c>
      <c r="G259" s="231"/>
      <c r="H259" s="231"/>
      <c r="I259" s="231"/>
      <c r="J259" s="231"/>
      <c r="K259" s="231"/>
      <c r="L259" s="231"/>
      <c r="M259" s="231"/>
      <c r="N259" s="231"/>
      <c r="O259" s="230">
        <f>OR(SAR!G272="NA",SAR!G272="NC")</f>
      </c>
      <c r="P259" s="230" t="str">
        <f>(COUNTIF(O1:O1000, FALSE)=0)</f>
        <v/>
      </c>
      <c r="Q259" s="230" t="str">
        <f>AND(NOT(P1),(_xlfn.INDIRECT(ADDRESS(ROW(),15)))=TRUE)</f>
        <v/>
      </c>
    </row>
    <row r="260" ht="48" customHeight="1" spans="2:17" s="230" customFormat="1" x14ac:dyDescent="0.25">
      <c r="B260" s="231">
        <f>SAR!B273</f>
      </c>
      <c r="C260" s="231">
        <f>IF(SP!I338="", "",SP!I338)</f>
      </c>
      <c r="D260" s="231">
        <f>IF(SAR!I273="", "", SAR!I273)</f>
      </c>
      <c r="E260" s="231">
        <f>IF(SAR!J273="", "", SAR!J273)</f>
      </c>
      <c r="F260" s="231">
        <f>IF(SAR!K273="", "", SAR!K273)</f>
      </c>
      <c r="G260" s="231"/>
      <c r="H260" s="231"/>
      <c r="I260" s="231"/>
      <c r="J260" s="231"/>
      <c r="K260" s="231"/>
      <c r="L260" s="231"/>
      <c r="M260" s="231"/>
      <c r="N260" s="231"/>
      <c r="O260" s="230">
        <f>OR(SAR!G273="NA",SAR!G273="NC")</f>
      </c>
      <c r="P260" s="230" t="str">
        <f>(COUNTIF(O1:O1000, FALSE)=0)</f>
        <v/>
      </c>
      <c r="Q260" s="230" t="str">
        <f>AND(NOT(P1),(_xlfn.INDIRECT(ADDRESS(ROW(),15)))=TRUE)</f>
        <v/>
      </c>
    </row>
    <row r="261" ht="48" customHeight="1" spans="2:17" s="230" customFormat="1" x14ac:dyDescent="0.25">
      <c r="B261" s="231">
        <f>SAR!B274</f>
      </c>
      <c r="C261" s="231">
        <f>IF(SP!I339="", "",SP!I339)</f>
      </c>
      <c r="D261" s="231">
        <f>IF(SAR!I274="", "", SAR!I274)</f>
      </c>
      <c r="E261" s="231">
        <f>IF(SAR!J274="", "", SAR!J274)</f>
      </c>
      <c r="F261" s="231">
        <f>IF(SAR!K274="", "", SAR!K274)</f>
      </c>
      <c r="G261" s="231"/>
      <c r="H261" s="231"/>
      <c r="I261" s="231"/>
      <c r="J261" s="231"/>
      <c r="K261" s="231"/>
      <c r="L261" s="231"/>
      <c r="M261" s="231"/>
      <c r="N261" s="231"/>
      <c r="O261" s="230">
        <f>OR(SAR!G274="NA",SAR!G274="NC")</f>
      </c>
      <c r="P261" s="230" t="str">
        <f>(COUNTIF(O1:O1000, FALSE)=0)</f>
        <v/>
      </c>
      <c r="Q261" s="230" t="str">
        <f>AND(NOT(P1),(_xlfn.INDIRECT(ADDRESS(ROW(),15)))=TRUE)</f>
        <v/>
      </c>
    </row>
    <row r="262" ht="48" customHeight="1" spans="2:17" s="230" customFormat="1" x14ac:dyDescent="0.25">
      <c r="B262" s="231">
        <f>SAR!B275</f>
      </c>
      <c r="C262" s="231">
        <f>IF(SP!I340="", "",SP!I340)</f>
      </c>
      <c r="D262" s="231">
        <f>IF(SAR!I275="", "", SAR!I275)</f>
      </c>
      <c r="E262" s="231">
        <f>IF(SAR!J275="", "", SAR!J275)</f>
      </c>
      <c r="F262" s="231">
        <f>IF(SAR!K275="", "", SAR!K275)</f>
      </c>
      <c r="G262" s="231"/>
      <c r="H262" s="231"/>
      <c r="I262" s="231"/>
      <c r="J262" s="231"/>
      <c r="K262" s="231"/>
      <c r="L262" s="231"/>
      <c r="M262" s="231"/>
      <c r="N262" s="231"/>
      <c r="O262" s="230">
        <f>OR(SAR!G275="NA",SAR!G275="NC")</f>
      </c>
      <c r="P262" s="230" t="str">
        <f>(COUNTIF(O1:O1000, FALSE)=0)</f>
        <v/>
      </c>
      <c r="Q262" s="230" t="str">
        <f>AND(NOT(P1),(_xlfn.INDIRECT(ADDRESS(ROW(),15)))=TRUE)</f>
        <v/>
      </c>
    </row>
    <row r="263" ht="48" customHeight="1" spans="2:17" s="230" customFormat="1" x14ac:dyDescent="0.25">
      <c r="B263" s="231">
        <f>SAR!B276</f>
      </c>
      <c r="C263" s="231">
        <f>IF(SP!I341="", "",SP!I341)</f>
      </c>
      <c r="D263" s="231">
        <f>IF(SAR!I276="", "", SAR!I276)</f>
      </c>
      <c r="E263" s="231">
        <f>IF(SAR!J276="", "", SAR!J276)</f>
      </c>
      <c r="F263" s="231">
        <f>IF(SAR!K276="", "", SAR!K276)</f>
      </c>
      <c r="G263" s="231"/>
      <c r="H263" s="231"/>
      <c r="I263" s="231"/>
      <c r="J263" s="231"/>
      <c r="K263" s="231"/>
      <c r="L263" s="231"/>
      <c r="M263" s="231"/>
      <c r="N263" s="231"/>
      <c r="O263" s="230">
        <f>OR(SAR!G276="NA",SAR!G276="NC")</f>
      </c>
      <c r="P263" s="230" t="str">
        <f>(COUNTIF(O1:O1000, FALSE)=0)</f>
        <v/>
      </c>
      <c r="Q263" s="230" t="str">
        <f>AND(NOT(P1),(_xlfn.INDIRECT(ADDRESS(ROW(),15)))=TRUE)</f>
        <v/>
      </c>
    </row>
    <row r="264" ht="48" customHeight="1" spans="2:17" s="230" customFormat="1" x14ac:dyDescent="0.25">
      <c r="B264" s="231">
        <f>SAR!B277</f>
      </c>
      <c r="C264" s="231">
        <f>IF(SP!I342="", "",SP!I342)</f>
      </c>
      <c r="D264" s="231">
        <f>IF(SAR!I277="", "", SAR!I277)</f>
      </c>
      <c r="E264" s="231">
        <f>IF(SAR!J277="", "", SAR!J277)</f>
      </c>
      <c r="F264" s="231">
        <f>IF(SAR!K277="", "", SAR!K277)</f>
      </c>
      <c r="G264" s="231"/>
      <c r="H264" s="231"/>
      <c r="I264" s="231"/>
      <c r="J264" s="231"/>
      <c r="K264" s="231"/>
      <c r="L264" s="231"/>
      <c r="M264" s="231"/>
      <c r="N264" s="231"/>
      <c r="O264" s="230">
        <f>OR(SAR!G277="NA",SAR!G277="NC")</f>
      </c>
      <c r="P264" s="230" t="str">
        <f>(COUNTIF(O1:O1000, FALSE)=0)</f>
        <v/>
      </c>
      <c r="Q264" s="230" t="str">
        <f>AND(NOT(P1),(_xlfn.INDIRECT(ADDRESS(ROW(),15)))=TRUE)</f>
        <v/>
      </c>
    </row>
    <row r="265" ht="48" customHeight="1" spans="2:17" s="230" customFormat="1" x14ac:dyDescent="0.25">
      <c r="B265" s="231">
        <f>SAR!B278</f>
      </c>
      <c r="C265" s="231">
        <f>IF(SP!I343="", "",SP!I343)</f>
      </c>
      <c r="D265" s="231">
        <f>IF(SAR!I278="", "", SAR!I278)</f>
      </c>
      <c r="E265" s="231">
        <f>IF(SAR!J278="", "", SAR!J278)</f>
      </c>
      <c r="F265" s="231">
        <f>IF(SAR!K278="", "", SAR!K278)</f>
      </c>
      <c r="G265" s="231"/>
      <c r="H265" s="231"/>
      <c r="I265" s="231"/>
      <c r="J265" s="231"/>
      <c r="K265" s="231"/>
      <c r="L265" s="231"/>
      <c r="M265" s="231"/>
      <c r="N265" s="231"/>
      <c r="O265" s="230">
        <f>OR(SAR!G278="NA",SAR!G278="NC")</f>
      </c>
      <c r="P265" s="230" t="str">
        <f>(COUNTIF(O1:O1000, FALSE)=0)</f>
        <v/>
      </c>
      <c r="Q265" s="230" t="str">
        <f>AND(NOT(P1),(_xlfn.INDIRECT(ADDRESS(ROW(),15)))=TRUE)</f>
        <v/>
      </c>
    </row>
    <row r="266" ht="48" customHeight="1" spans="2:17" s="230" customFormat="1" x14ac:dyDescent="0.25">
      <c r="B266" s="231">
        <f>SAR!B279</f>
      </c>
      <c r="C266" s="231">
        <f>IF(SP!I344="", "",SP!I344)</f>
      </c>
      <c r="D266" s="231">
        <f>IF(SAR!I279="", "", SAR!I279)</f>
      </c>
      <c r="E266" s="231">
        <f>IF(SAR!J279="", "", SAR!J279)</f>
      </c>
      <c r="F266" s="231">
        <f>IF(SAR!K279="", "", SAR!K279)</f>
      </c>
      <c r="G266" s="231"/>
      <c r="H266" s="231"/>
      <c r="I266" s="231"/>
      <c r="J266" s="231"/>
      <c r="K266" s="231"/>
      <c r="L266" s="231"/>
      <c r="M266" s="231"/>
      <c r="N266" s="231"/>
      <c r="O266" s="230">
        <f>OR(SAR!G279="NA",SAR!G279="NC")</f>
      </c>
      <c r="P266" s="230" t="str">
        <f>(COUNTIF(O1:O1000, FALSE)=0)</f>
        <v/>
      </c>
      <c r="Q266" s="230" t="str">
        <f>AND(NOT(P1),(_xlfn.INDIRECT(ADDRESS(ROW(),15)))=TRUE)</f>
        <v/>
      </c>
    </row>
    <row r="267" ht="48" customHeight="1" spans="2:17" s="230" customFormat="1" x14ac:dyDescent="0.25">
      <c r="B267" s="231">
        <f>SAR!B280</f>
      </c>
      <c r="C267" s="231">
        <f>IF(SP!I345="", "",SP!I345)</f>
      </c>
      <c r="D267" s="231">
        <f>IF(SAR!I280="", "", SAR!I280)</f>
      </c>
      <c r="E267" s="231">
        <f>IF(SAR!J280="", "", SAR!J280)</f>
      </c>
      <c r="F267" s="231">
        <f>IF(SAR!K280="", "", SAR!K280)</f>
      </c>
      <c r="G267" s="231"/>
      <c r="H267" s="231"/>
      <c r="I267" s="231"/>
      <c r="J267" s="231"/>
      <c r="K267" s="231"/>
      <c r="L267" s="231"/>
      <c r="M267" s="231"/>
      <c r="N267" s="231"/>
      <c r="O267" s="230">
        <f>OR(SAR!G280="NA",SAR!G280="NC")</f>
      </c>
      <c r="P267" s="230" t="str">
        <f>(COUNTIF(O1:O1000, FALSE)=0)</f>
        <v/>
      </c>
      <c r="Q267" s="230" t="str">
        <f>AND(NOT(P1),(_xlfn.INDIRECT(ADDRESS(ROW(),15)))=TRUE)</f>
        <v/>
      </c>
    </row>
    <row r="268" ht="48" customHeight="1" spans="2:17" s="230" customFormat="1" x14ac:dyDescent="0.25">
      <c r="B268" s="231">
        <f>SAR!B281</f>
      </c>
      <c r="C268" s="231">
        <f>IF(SP!I346="", "",SP!I346)</f>
      </c>
      <c r="D268" s="231">
        <f>IF(SAR!I281="", "", SAR!I281)</f>
      </c>
      <c r="E268" s="231">
        <f>IF(SAR!J281="", "", SAR!J281)</f>
      </c>
      <c r="F268" s="231">
        <f>IF(SAR!K281="", "", SAR!K281)</f>
      </c>
      <c r="G268" s="231"/>
      <c r="H268" s="231"/>
      <c r="I268" s="231"/>
      <c r="J268" s="231"/>
      <c r="K268" s="231"/>
      <c r="L268" s="231"/>
      <c r="M268" s="231"/>
      <c r="N268" s="231"/>
      <c r="O268" s="230">
        <f>OR(SAR!G281="NA",SAR!G281="NC")</f>
      </c>
      <c r="P268" s="230" t="str">
        <f>(COUNTIF(O1:O1000, FALSE)=0)</f>
        <v/>
      </c>
      <c r="Q268" s="230" t="str">
        <f>AND(NOT(P1),(_xlfn.INDIRECT(ADDRESS(ROW(),15)))=TRUE)</f>
        <v/>
      </c>
    </row>
    <row r="269" ht="48" customHeight="1" spans="2:17" s="230" customFormat="1" x14ac:dyDescent="0.25">
      <c r="B269" s="231">
        <f>SAR!B282</f>
      </c>
      <c r="C269" s="231">
        <f>IF(SP!I347="", "",SP!I347)</f>
      </c>
      <c r="D269" s="231">
        <f>IF(SAR!I282="", "", SAR!I282)</f>
      </c>
      <c r="E269" s="231">
        <f>IF(SAR!J282="", "", SAR!J282)</f>
      </c>
      <c r="F269" s="231">
        <f>IF(SAR!K282="", "", SAR!K282)</f>
      </c>
      <c r="G269" s="231"/>
      <c r="H269" s="231"/>
      <c r="I269" s="231"/>
      <c r="J269" s="231"/>
      <c r="K269" s="231"/>
      <c r="L269" s="231"/>
      <c r="M269" s="231"/>
      <c r="N269" s="231"/>
      <c r="O269" s="230">
        <f>OR(SAR!G282="NA",SAR!G282="NC")</f>
      </c>
      <c r="P269" s="230" t="str">
        <f>(COUNTIF(O1:O1000, FALSE)=0)</f>
        <v/>
      </c>
      <c r="Q269" s="230" t="str">
        <f>AND(NOT(P1),(_xlfn.INDIRECT(ADDRESS(ROW(),15)))=TRUE)</f>
        <v/>
      </c>
    </row>
    <row r="270" ht="48" customHeight="1" spans="2:17" s="230" customFormat="1" x14ac:dyDescent="0.25">
      <c r="B270" s="231">
        <f>SAR!B283</f>
      </c>
      <c r="C270" s="231">
        <f>IF(SP!I348="", "",SP!I348)</f>
      </c>
      <c r="D270" s="231">
        <f>IF(SAR!I283="", "", SAR!I283)</f>
      </c>
      <c r="E270" s="231">
        <f>IF(SAR!J283="", "", SAR!J283)</f>
      </c>
      <c r="F270" s="231">
        <f>IF(SAR!K283="", "", SAR!K283)</f>
      </c>
      <c r="G270" s="231"/>
      <c r="H270" s="231"/>
      <c r="I270" s="231"/>
      <c r="J270" s="231"/>
      <c r="K270" s="231"/>
      <c r="L270" s="231"/>
      <c r="M270" s="231"/>
      <c r="N270" s="231"/>
      <c r="O270" s="230">
        <f>OR(SAR!G283="NA",SAR!G283="NC")</f>
      </c>
      <c r="P270" s="230" t="str">
        <f>(COUNTIF(O1:O1000, FALSE)=0)</f>
        <v/>
      </c>
      <c r="Q270" s="230" t="str">
        <f>AND(NOT(P1),(_xlfn.INDIRECT(ADDRESS(ROW(),15)))=TRUE)</f>
        <v/>
      </c>
    </row>
    <row r="271" ht="48" customHeight="1" spans="2:17" s="230" customFormat="1" x14ac:dyDescent="0.25">
      <c r="B271" s="231">
        <f>SAR!B284</f>
      </c>
      <c r="C271" s="231">
        <f>IF(SP!I349="", "",SP!I349)</f>
      </c>
      <c r="D271" s="231">
        <f>IF(SAR!I284="", "", SAR!I284)</f>
      </c>
      <c r="E271" s="231">
        <f>IF(SAR!J284="", "", SAR!J284)</f>
      </c>
      <c r="F271" s="231">
        <f>IF(SAR!K284="", "", SAR!K284)</f>
      </c>
      <c r="G271" s="231"/>
      <c r="H271" s="231"/>
      <c r="I271" s="231"/>
      <c r="J271" s="231"/>
      <c r="K271" s="231"/>
      <c r="L271" s="231"/>
      <c r="M271" s="231"/>
      <c r="N271" s="231"/>
      <c r="O271" s="230">
        <f>OR(SAR!G284="NA",SAR!G284="NC")</f>
      </c>
      <c r="P271" s="230" t="str">
        <f>(COUNTIF(O1:O1000, FALSE)=0)</f>
        <v/>
      </c>
      <c r="Q271" s="230" t="str">
        <f>AND(NOT(P1),(_xlfn.INDIRECT(ADDRESS(ROW(),15)))=TRUE)</f>
        <v/>
      </c>
    </row>
    <row r="272" ht="48" customHeight="1" spans="2:17" s="230" customFormat="1" x14ac:dyDescent="0.25">
      <c r="B272" s="231">
        <f>SAR!B285</f>
      </c>
      <c r="C272" s="231">
        <f>IF(SP!I350="", "",SP!I350)</f>
      </c>
      <c r="D272" s="231">
        <f>IF(SAR!I285="", "", SAR!I285)</f>
      </c>
      <c r="E272" s="231">
        <f>IF(SAR!J285="", "", SAR!J285)</f>
      </c>
      <c r="F272" s="231">
        <f>IF(SAR!K285="", "", SAR!K285)</f>
      </c>
      <c r="G272" s="231"/>
      <c r="H272" s="231"/>
      <c r="I272" s="231"/>
      <c r="J272" s="231"/>
      <c r="K272" s="231"/>
      <c r="L272" s="231"/>
      <c r="M272" s="231"/>
      <c r="N272" s="231"/>
      <c r="O272" s="230">
        <f>OR(SAR!G285="NA",SAR!G285="NC")</f>
      </c>
      <c r="P272" s="230" t="str">
        <f>(COUNTIF(O1:O1000, FALSE)=0)</f>
        <v/>
      </c>
      <c r="Q272" s="230" t="str">
        <f>AND(NOT(P1),(_xlfn.INDIRECT(ADDRESS(ROW(),15)))=TRUE)</f>
        <v/>
      </c>
    </row>
    <row r="273" ht="48" customHeight="1" spans="2:17" s="230" customFormat="1" x14ac:dyDescent="0.25">
      <c r="B273" s="231">
        <f>SAR!B286</f>
      </c>
      <c r="C273" s="231">
        <f>IF(SP!I351="", "",SP!I351)</f>
      </c>
      <c r="D273" s="231">
        <f>IF(SAR!I286="", "", SAR!I286)</f>
      </c>
      <c r="E273" s="231">
        <f>IF(SAR!J286="", "", SAR!J286)</f>
      </c>
      <c r="F273" s="231">
        <f>IF(SAR!K286="", "", SAR!K286)</f>
      </c>
      <c r="G273" s="231"/>
      <c r="H273" s="231"/>
      <c r="I273" s="231"/>
      <c r="J273" s="231"/>
      <c r="K273" s="231"/>
      <c r="L273" s="231"/>
      <c r="M273" s="231"/>
      <c r="N273" s="231"/>
      <c r="O273" s="230">
        <f>OR(SAR!G286="NA",SAR!G286="NC")</f>
      </c>
      <c r="P273" s="230" t="str">
        <f>(COUNTIF(O1:O1000, FALSE)=0)</f>
        <v/>
      </c>
      <c r="Q273" s="230" t="str">
        <f>AND(NOT(P1),(_xlfn.INDIRECT(ADDRESS(ROW(),15)))=TRUE)</f>
        <v/>
      </c>
    </row>
    <row r="274" ht="48" customHeight="1" spans="2:17" s="230" customFormat="1" x14ac:dyDescent="0.25">
      <c r="B274" s="231">
        <f>SAR!B287</f>
      </c>
      <c r="C274" s="231">
        <f>IF(SP!I352="", "",SP!I352)</f>
      </c>
      <c r="D274" s="231">
        <f>IF(SAR!I287="", "", SAR!I287)</f>
      </c>
      <c r="E274" s="231">
        <f>IF(SAR!J287="", "", SAR!J287)</f>
      </c>
      <c r="F274" s="231">
        <f>IF(SAR!K287="", "", SAR!K287)</f>
      </c>
      <c r="G274" s="231"/>
      <c r="H274" s="231"/>
      <c r="I274" s="231"/>
      <c r="J274" s="231"/>
      <c r="K274" s="231"/>
      <c r="L274" s="231"/>
      <c r="M274" s="231"/>
      <c r="N274" s="231"/>
      <c r="O274" s="230">
        <f>OR(SAR!G287="NA",SAR!G287="NC")</f>
      </c>
      <c r="P274" s="230" t="str">
        <f>(COUNTIF(O1:O1000, FALSE)=0)</f>
        <v/>
      </c>
      <c r="Q274" s="230" t="str">
        <f>AND(NOT(P1),(_xlfn.INDIRECT(ADDRESS(ROW(),15)))=TRUE)</f>
        <v/>
      </c>
    </row>
    <row r="275" ht="48" customHeight="1" spans="2:17" s="230" customFormat="1" x14ac:dyDescent="0.25">
      <c r="B275" s="231">
        <f>SAR!B288</f>
      </c>
      <c r="C275" s="231">
        <f>IF(SP!I353="", "",SP!I353)</f>
      </c>
      <c r="D275" s="231">
        <f>IF(SAR!I288="", "", SAR!I288)</f>
      </c>
      <c r="E275" s="231">
        <f>IF(SAR!J288="", "", SAR!J288)</f>
      </c>
      <c r="F275" s="231">
        <f>IF(SAR!K288="", "", SAR!K288)</f>
      </c>
      <c r="G275" s="231"/>
      <c r="H275" s="231"/>
      <c r="I275" s="231"/>
      <c r="J275" s="231"/>
      <c r="K275" s="231"/>
      <c r="L275" s="231"/>
      <c r="M275" s="231"/>
      <c r="N275" s="231"/>
      <c r="O275" s="230">
        <f>OR(SAR!G288="NA",SAR!G288="NC")</f>
      </c>
      <c r="P275" s="230" t="str">
        <f>(COUNTIF(O1:O1000, FALSE)=0)</f>
        <v/>
      </c>
      <c r="Q275" s="230" t="str">
        <f>AND(NOT(P1),(_xlfn.INDIRECT(ADDRESS(ROW(),15)))=TRUE)</f>
        <v/>
      </c>
    </row>
    <row r="276" ht="48" customHeight="1" spans="2:17" s="230" customFormat="1" x14ac:dyDescent="0.25">
      <c r="B276" s="231">
        <f>SAR!B289</f>
      </c>
      <c r="C276" s="231">
        <f>IF(SP!I354="", "",SP!I354)</f>
      </c>
      <c r="D276" s="231">
        <f>IF(SAR!I289="", "", SAR!I289)</f>
      </c>
      <c r="E276" s="231">
        <f>IF(SAR!J289="", "", SAR!J289)</f>
      </c>
      <c r="F276" s="231">
        <f>IF(SAR!K289="", "", SAR!K289)</f>
      </c>
      <c r="G276" s="231"/>
      <c r="H276" s="231"/>
      <c r="I276" s="231"/>
      <c r="J276" s="231"/>
      <c r="K276" s="231"/>
      <c r="L276" s="231"/>
      <c r="M276" s="231"/>
      <c r="N276" s="231"/>
      <c r="O276" s="230">
        <f>OR(SAR!G289="NA",SAR!G289="NC")</f>
      </c>
      <c r="P276" s="230" t="str">
        <f>(COUNTIF(O1:O1000, FALSE)=0)</f>
        <v/>
      </c>
      <c r="Q276" s="230" t="str">
        <f>AND(NOT(P1),(_xlfn.INDIRECT(ADDRESS(ROW(),15)))=TRUE)</f>
        <v/>
      </c>
    </row>
    <row r="277" ht="48" customHeight="1" spans="2:17" s="230" customFormat="1" x14ac:dyDescent="0.25">
      <c r="B277" s="231">
        <f>SAR!B290</f>
      </c>
      <c r="C277" s="231">
        <f>IF(SP!I355="", "",SP!I355)</f>
      </c>
      <c r="D277" s="231">
        <f>IF(SAR!I290="", "", SAR!I290)</f>
      </c>
      <c r="E277" s="231">
        <f>IF(SAR!J290="", "", SAR!J290)</f>
      </c>
      <c r="F277" s="231">
        <f>IF(SAR!K290="", "", SAR!K290)</f>
      </c>
      <c r="G277" s="231"/>
      <c r="H277" s="231"/>
      <c r="I277" s="231"/>
      <c r="J277" s="231"/>
      <c r="K277" s="231"/>
      <c r="L277" s="231"/>
      <c r="M277" s="231"/>
      <c r="N277" s="231"/>
      <c r="O277" s="230">
        <f>OR(SAR!G290="NA",SAR!G290="NC")</f>
      </c>
      <c r="P277" s="230" t="str">
        <f>(COUNTIF(O1:O1000, FALSE)=0)</f>
        <v/>
      </c>
      <c r="Q277" s="230" t="str">
        <f>AND(NOT(P1),(_xlfn.INDIRECT(ADDRESS(ROW(),15)))=TRUE)</f>
        <v/>
      </c>
    </row>
    <row r="278" ht="48" customHeight="1" spans="2:17" s="230" customFormat="1" x14ac:dyDescent="0.25">
      <c r="B278" s="231">
        <f>SAR!B291</f>
      </c>
      <c r="C278" s="231">
        <f>IF(SP!I356="", "",SP!I356)</f>
      </c>
      <c r="D278" s="231">
        <f>IF(SAR!I291="", "", SAR!I291)</f>
      </c>
      <c r="E278" s="231">
        <f>IF(SAR!J291="", "", SAR!J291)</f>
      </c>
      <c r="F278" s="231">
        <f>IF(SAR!K291="", "", SAR!K291)</f>
      </c>
      <c r="G278" s="231"/>
      <c r="H278" s="231"/>
      <c r="I278" s="231"/>
      <c r="J278" s="231"/>
      <c r="K278" s="231"/>
      <c r="L278" s="231"/>
      <c r="M278" s="231"/>
      <c r="N278" s="231"/>
      <c r="O278" s="230">
        <f>OR(SAR!G291="NA",SAR!G291="NC")</f>
      </c>
      <c r="P278" s="230" t="str">
        <f>(COUNTIF(O1:O1000, FALSE)=0)</f>
        <v/>
      </c>
      <c r="Q278" s="230" t="str">
        <f>AND(NOT(P1),(_xlfn.INDIRECT(ADDRESS(ROW(),15)))=TRUE)</f>
        <v/>
      </c>
    </row>
    <row r="279" ht="48" customHeight="1" spans="2:17" s="230" customFormat="1" x14ac:dyDescent="0.25">
      <c r="B279" s="231">
        <f>SAR!B292</f>
      </c>
      <c r="C279" s="231">
        <f>IF(SP!I357="", "",SP!I357)</f>
      </c>
      <c r="D279" s="231">
        <f>IF(SAR!I292="", "", SAR!I292)</f>
      </c>
      <c r="E279" s="231">
        <f>IF(SAR!J292="", "", SAR!J292)</f>
      </c>
      <c r="F279" s="231">
        <f>IF(SAR!K292="", "", SAR!K292)</f>
      </c>
      <c r="G279" s="231"/>
      <c r="H279" s="231"/>
      <c r="I279" s="231"/>
      <c r="J279" s="231"/>
      <c r="K279" s="231"/>
      <c r="L279" s="231"/>
      <c r="M279" s="231"/>
      <c r="N279" s="231"/>
      <c r="O279" s="230">
        <f>OR(SAR!G292="NA",SAR!G292="NC")</f>
      </c>
      <c r="P279" s="230" t="str">
        <f>(COUNTIF(O1:O1000, FALSE)=0)</f>
        <v/>
      </c>
      <c r="Q279" s="230" t="str">
        <f>AND(NOT(P1),(_xlfn.INDIRECT(ADDRESS(ROW(),15)))=TRUE)</f>
        <v/>
      </c>
    </row>
    <row r="280" ht="48" customHeight="1" spans="2:17" s="230" customFormat="1" x14ac:dyDescent="0.25">
      <c r="B280" s="231">
        <f>SAR!B293</f>
      </c>
      <c r="C280" s="231">
        <f>IF(SP!I358="", "",SP!I358)</f>
      </c>
      <c r="D280" s="231">
        <f>IF(SAR!I293="", "", SAR!I293)</f>
      </c>
      <c r="E280" s="231">
        <f>IF(SAR!J293="", "", SAR!J293)</f>
      </c>
      <c r="F280" s="231">
        <f>IF(SAR!K293="", "", SAR!K293)</f>
      </c>
      <c r="G280" s="231"/>
      <c r="H280" s="231"/>
      <c r="I280" s="231"/>
      <c r="J280" s="231"/>
      <c r="K280" s="231"/>
      <c r="L280" s="231"/>
      <c r="M280" s="231"/>
      <c r="N280" s="231"/>
      <c r="O280" s="230">
        <f>OR(SAR!G293="NA",SAR!G293="NC")</f>
      </c>
      <c r="P280" s="230" t="str">
        <f>(COUNTIF(O1:O1000, FALSE)=0)</f>
        <v/>
      </c>
      <c r="Q280" s="230" t="str">
        <f>AND(NOT(P1),(_xlfn.INDIRECT(ADDRESS(ROW(),15)))=TRUE)</f>
        <v/>
      </c>
    </row>
    <row r="281" ht="48" customHeight="1" spans="2:17" s="230" customFormat="1" x14ac:dyDescent="0.25">
      <c r="B281" s="231">
        <f>SAR!B294</f>
      </c>
      <c r="C281" s="231">
        <f>IF(SP!I359="", "",SP!I359)</f>
      </c>
      <c r="D281" s="231">
        <f>IF(SAR!I294="", "", SAR!I294)</f>
      </c>
      <c r="E281" s="231">
        <f>IF(SAR!J294="", "", SAR!J294)</f>
      </c>
      <c r="F281" s="231">
        <f>IF(SAR!K294="", "", SAR!K294)</f>
      </c>
      <c r="G281" s="231"/>
      <c r="H281" s="231"/>
      <c r="I281" s="231"/>
      <c r="J281" s="231"/>
      <c r="K281" s="231"/>
      <c r="L281" s="231"/>
      <c r="M281" s="231"/>
      <c r="N281" s="231"/>
      <c r="O281" s="230">
        <f>OR(SAR!G294="NA",SAR!G294="NC")</f>
      </c>
      <c r="P281" s="230" t="str">
        <f>(COUNTIF(O1:O1000, FALSE)=0)</f>
        <v/>
      </c>
      <c r="Q281" s="230" t="str">
        <f>AND(NOT(P1),(_xlfn.INDIRECT(ADDRESS(ROW(),15)))=TRUE)</f>
        <v/>
      </c>
    </row>
    <row r="282" ht="48" customHeight="1" spans="2:17" s="230" customFormat="1" x14ac:dyDescent="0.25">
      <c r="B282" s="231">
        <f>SAR!B295</f>
      </c>
      <c r="C282" s="231">
        <f>IF(SP!I360="", "",SP!I360)</f>
      </c>
      <c r="D282" s="231">
        <f>IF(SAR!I295="", "", SAR!I295)</f>
      </c>
      <c r="E282" s="231">
        <f>IF(SAR!J295="", "", SAR!J295)</f>
      </c>
      <c r="F282" s="231">
        <f>IF(SAR!K295="", "", SAR!K295)</f>
      </c>
      <c r="G282" s="231"/>
      <c r="H282" s="231"/>
      <c r="I282" s="231"/>
      <c r="J282" s="231"/>
      <c r="K282" s="231"/>
      <c r="L282" s="231"/>
      <c r="M282" s="231"/>
      <c r="N282" s="231"/>
      <c r="O282" s="230">
        <f>OR(SAR!G295="NA",SAR!G295="NC")</f>
      </c>
      <c r="P282" s="230" t="str">
        <f>(COUNTIF(O1:O1000, FALSE)=0)</f>
        <v/>
      </c>
      <c r="Q282" s="230" t="str">
        <f>AND(NOT(P1),(_xlfn.INDIRECT(ADDRESS(ROW(),15)))=TRUE)</f>
        <v/>
      </c>
    </row>
    <row r="283" ht="48" customHeight="1" spans="2:17" s="230" customFormat="1" x14ac:dyDescent="0.25">
      <c r="B283" s="231">
        <f>SAR!B296</f>
      </c>
      <c r="C283" s="231">
        <f>IF(SP!I361="", "",SP!I361)</f>
      </c>
      <c r="D283" s="231">
        <f>IF(SAR!I296="", "", SAR!I296)</f>
      </c>
      <c r="E283" s="231">
        <f>IF(SAR!J296="", "", SAR!J296)</f>
      </c>
      <c r="F283" s="231">
        <f>IF(SAR!K296="", "", SAR!K296)</f>
      </c>
      <c r="G283" s="231"/>
      <c r="H283" s="231"/>
      <c r="I283" s="231"/>
      <c r="J283" s="231"/>
      <c r="K283" s="231"/>
      <c r="L283" s="231"/>
      <c r="M283" s="231"/>
      <c r="N283" s="231"/>
      <c r="O283" s="230">
        <f>OR(SAR!G296="NA",SAR!G296="NC")</f>
      </c>
      <c r="P283" s="230" t="str">
        <f>(COUNTIF(O1:O1000, FALSE)=0)</f>
        <v/>
      </c>
      <c r="Q283" s="230" t="str">
        <f>AND(NOT(P1),(_xlfn.INDIRECT(ADDRESS(ROW(),15)))=TRUE)</f>
        <v/>
      </c>
    </row>
    <row r="284" ht="48" customHeight="1" spans="2:17" s="230" customFormat="1" x14ac:dyDescent="0.25">
      <c r="B284" s="231">
        <f>SAR!B297</f>
      </c>
      <c r="C284" s="231">
        <f>IF(SP!I362="", "",SP!I362)</f>
      </c>
      <c r="D284" s="231">
        <f>IF(SAR!I297="", "", SAR!I297)</f>
      </c>
      <c r="E284" s="231">
        <f>IF(SAR!J297="", "", SAR!J297)</f>
      </c>
      <c r="F284" s="231">
        <f>IF(SAR!K297="", "", SAR!K297)</f>
      </c>
      <c r="G284" s="231"/>
      <c r="H284" s="231"/>
      <c r="I284" s="231"/>
      <c r="J284" s="231"/>
      <c r="K284" s="231"/>
      <c r="L284" s="231"/>
      <c r="M284" s="231"/>
      <c r="N284" s="231"/>
      <c r="O284" s="230">
        <f>OR(SAR!G297="NA",SAR!G297="NC")</f>
      </c>
      <c r="P284" s="230" t="str">
        <f>(COUNTIF(O1:O1000, FALSE)=0)</f>
        <v/>
      </c>
      <c r="Q284" s="230" t="str">
        <f>AND(NOT(P1),(_xlfn.INDIRECT(ADDRESS(ROW(),15)))=TRUE)</f>
        <v/>
      </c>
    </row>
    <row r="285" ht="48" customHeight="1" spans="2:17" s="230" customFormat="1" x14ac:dyDescent="0.25">
      <c r="B285" s="231">
        <f>SAR!B298</f>
      </c>
      <c r="C285" s="231">
        <f>IF(SP!I363="", "",SP!I363)</f>
      </c>
      <c r="D285" s="231">
        <f>IF(SAR!I298="", "", SAR!I298)</f>
      </c>
      <c r="E285" s="231">
        <f>IF(SAR!J298="", "", SAR!J298)</f>
      </c>
      <c r="F285" s="231">
        <f>IF(SAR!K298="", "", SAR!K298)</f>
      </c>
      <c r="G285" s="231"/>
      <c r="H285" s="231"/>
      <c r="I285" s="231"/>
      <c r="J285" s="231"/>
      <c r="K285" s="231"/>
      <c r="L285" s="231"/>
      <c r="M285" s="231"/>
      <c r="N285" s="231"/>
      <c r="O285" s="230">
        <f>OR(SAR!G298="NA",SAR!G298="NC")</f>
      </c>
      <c r="P285" s="230" t="str">
        <f>(COUNTIF(O1:O1000, FALSE)=0)</f>
        <v/>
      </c>
      <c r="Q285" s="230" t="str">
        <f>AND(NOT(P1),(_xlfn.INDIRECT(ADDRESS(ROW(),15)))=TRUE)</f>
        <v/>
      </c>
    </row>
    <row r="286" ht="48" customHeight="1" spans="2:17" s="230" customFormat="1" x14ac:dyDescent="0.25">
      <c r="B286" s="231">
        <f>SAR!B299</f>
      </c>
      <c r="C286" s="231">
        <f>IF(SP!I364="", "",SP!I364)</f>
      </c>
      <c r="D286" s="231">
        <f>IF(SAR!I299="", "", SAR!I299)</f>
      </c>
      <c r="E286" s="231">
        <f>IF(SAR!J299="", "", SAR!J299)</f>
      </c>
      <c r="F286" s="231">
        <f>IF(SAR!K299="", "", SAR!K299)</f>
      </c>
      <c r="G286" s="231"/>
      <c r="H286" s="231"/>
      <c r="I286" s="231"/>
      <c r="J286" s="231"/>
      <c r="K286" s="231"/>
      <c r="L286" s="231"/>
      <c r="M286" s="231"/>
      <c r="N286" s="231"/>
      <c r="O286" s="230">
        <f>OR(SAR!G299="NA",SAR!G299="NC")</f>
      </c>
      <c r="P286" s="230" t="str">
        <f>(COUNTIF(O1:O1000, FALSE)=0)</f>
        <v/>
      </c>
      <c r="Q286" s="230" t="str">
        <f>AND(NOT(P1),(_xlfn.INDIRECT(ADDRESS(ROW(),15)))=TRUE)</f>
        <v/>
      </c>
    </row>
    <row r="287" ht="48" customHeight="1" spans="2:17" s="230" customFormat="1" x14ac:dyDescent="0.25">
      <c r="B287" s="231">
        <f>SAR!B300</f>
      </c>
      <c r="C287" s="231">
        <f>IF(SP!I365="", "",SP!I365)</f>
      </c>
      <c r="D287" s="231">
        <f>IF(SAR!I300="", "", SAR!I300)</f>
      </c>
      <c r="E287" s="231">
        <f>IF(SAR!J300="", "", SAR!J300)</f>
      </c>
      <c r="F287" s="231">
        <f>IF(SAR!K300="", "", SAR!K300)</f>
      </c>
      <c r="G287" s="231"/>
      <c r="H287" s="231"/>
      <c r="I287" s="231"/>
      <c r="J287" s="231"/>
      <c r="K287" s="231"/>
      <c r="L287" s="231"/>
      <c r="M287" s="231"/>
      <c r="N287" s="231"/>
      <c r="O287" s="230">
        <f>OR(SAR!G300="NA",SAR!G300="NC")</f>
      </c>
      <c r="P287" s="230" t="str">
        <f>(COUNTIF(O1:O1000, FALSE)=0)</f>
        <v/>
      </c>
      <c r="Q287" s="230" t="str">
        <f>AND(NOT(P1),(_xlfn.INDIRECT(ADDRESS(ROW(),15)))=TRUE)</f>
        <v/>
      </c>
    </row>
    <row r="288" ht="48" customHeight="1" spans="2:17" s="230" customFormat="1" x14ac:dyDescent="0.25">
      <c r="B288" s="231">
        <f>SAR!B301</f>
      </c>
      <c r="C288" s="231">
        <f>IF(SP!I366="", "",SP!I366)</f>
      </c>
      <c r="D288" s="231">
        <f>IF(SAR!I301="", "", SAR!I301)</f>
      </c>
      <c r="E288" s="231">
        <f>IF(SAR!J301="", "", SAR!J301)</f>
      </c>
      <c r="F288" s="231">
        <f>IF(SAR!K301="", "", SAR!K301)</f>
      </c>
      <c r="G288" s="231"/>
      <c r="H288" s="231"/>
      <c r="I288" s="231"/>
      <c r="J288" s="231"/>
      <c r="K288" s="231"/>
      <c r="L288" s="231"/>
      <c r="M288" s="231"/>
      <c r="N288" s="231"/>
      <c r="O288" s="230">
        <f>OR(SAR!G301="NA",SAR!G301="NC")</f>
      </c>
      <c r="P288" s="230" t="str">
        <f>(COUNTIF(O1:O1000, FALSE)=0)</f>
        <v/>
      </c>
      <c r="Q288" s="230" t="str">
        <f>AND(NOT(P1),(_xlfn.INDIRECT(ADDRESS(ROW(),15)))=TRUE)</f>
        <v/>
      </c>
    </row>
    <row r="289" ht="48" customHeight="1" spans="2:17" s="230" customFormat="1" x14ac:dyDescent="0.25">
      <c r="B289" s="231">
        <f>SAR!B302</f>
      </c>
      <c r="C289" s="231">
        <f>IF(SP!I367="", "",SP!I367)</f>
      </c>
      <c r="D289" s="231">
        <f>IF(SAR!I302="", "", SAR!I302)</f>
      </c>
      <c r="E289" s="231">
        <f>IF(SAR!J302="", "", SAR!J302)</f>
      </c>
      <c r="F289" s="231">
        <f>IF(SAR!K302="", "", SAR!K302)</f>
      </c>
      <c r="G289" s="231"/>
      <c r="H289" s="231"/>
      <c r="I289" s="231"/>
      <c r="J289" s="231"/>
      <c r="K289" s="231"/>
      <c r="L289" s="231"/>
      <c r="M289" s="231"/>
      <c r="N289" s="231"/>
      <c r="O289" s="230">
        <f>OR(SAR!G302="NA",SAR!G302="NC")</f>
      </c>
      <c r="P289" s="230" t="str">
        <f>(COUNTIF(O1:O1000, FALSE)=0)</f>
        <v/>
      </c>
      <c r="Q289" s="230" t="str">
        <f>AND(NOT(P1),(_xlfn.INDIRECT(ADDRESS(ROW(),15)))=TRUE)</f>
        <v/>
      </c>
    </row>
    <row r="290" ht="48" customHeight="1" spans="2:17" s="230" customFormat="1" x14ac:dyDescent="0.25">
      <c r="B290" s="231">
        <f>SAR!B303</f>
      </c>
      <c r="C290" s="231">
        <f>IF(SP!I368="", "",SP!I368)</f>
      </c>
      <c r="D290" s="231">
        <f>IF(SAR!I303="", "", SAR!I303)</f>
      </c>
      <c r="E290" s="231">
        <f>IF(SAR!J303="", "", SAR!J303)</f>
      </c>
      <c r="F290" s="231">
        <f>IF(SAR!K303="", "", SAR!K303)</f>
      </c>
      <c r="G290" s="231"/>
      <c r="H290" s="231"/>
      <c r="I290" s="231"/>
      <c r="J290" s="231"/>
      <c r="K290" s="231"/>
      <c r="L290" s="231"/>
      <c r="M290" s="231"/>
      <c r="N290" s="231"/>
      <c r="O290" s="230">
        <f>OR(SAR!G303="NA",SAR!G303="NC")</f>
      </c>
      <c r="P290" s="230" t="str">
        <f>(COUNTIF(O1:O1000, FALSE)=0)</f>
        <v/>
      </c>
      <c r="Q290" s="230" t="str">
        <f>AND(NOT(P1),(_xlfn.INDIRECT(ADDRESS(ROW(),15)))=TRUE)</f>
        <v/>
      </c>
    </row>
    <row r="291" ht="48" customHeight="1" spans="2:17" s="230" customFormat="1" x14ac:dyDescent="0.25">
      <c r="B291" s="231">
        <f>SAR!B304</f>
      </c>
      <c r="C291" s="231">
        <f>IF(SP!I369="", "",SP!I369)</f>
      </c>
      <c r="D291" s="231">
        <f>IF(SAR!I304="", "", SAR!I304)</f>
      </c>
      <c r="E291" s="231">
        <f>IF(SAR!J304="", "", SAR!J304)</f>
      </c>
      <c r="F291" s="231">
        <f>IF(SAR!K304="", "", SAR!K304)</f>
      </c>
      <c r="G291" s="231"/>
      <c r="H291" s="231"/>
      <c r="I291" s="231"/>
      <c r="J291" s="231"/>
      <c r="K291" s="231"/>
      <c r="L291" s="231"/>
      <c r="M291" s="231"/>
      <c r="N291" s="231"/>
      <c r="O291" s="230">
        <f>OR(SAR!G304="NA",SAR!G304="NC")</f>
      </c>
      <c r="P291" s="230" t="str">
        <f>(COUNTIF(O1:O1000, FALSE)=0)</f>
        <v/>
      </c>
      <c r="Q291" s="230" t="str">
        <f>AND(NOT(P1),(_xlfn.INDIRECT(ADDRESS(ROW(),15)))=TRUE)</f>
        <v/>
      </c>
    </row>
    <row r="292" ht="48" customHeight="1" spans="2:17" s="230" customFormat="1" x14ac:dyDescent="0.25">
      <c r="B292" s="231">
        <f>SAR!B305</f>
      </c>
      <c r="C292" s="231">
        <f>IF(SP!I370="", "",SP!I370)</f>
      </c>
      <c r="D292" s="231">
        <f>IF(SAR!I305="", "", SAR!I305)</f>
      </c>
      <c r="E292" s="231">
        <f>IF(SAR!J305="", "", SAR!J305)</f>
      </c>
      <c r="F292" s="231">
        <f>IF(SAR!K305="", "", SAR!K305)</f>
      </c>
      <c r="G292" s="231"/>
      <c r="H292" s="231"/>
      <c r="I292" s="231"/>
      <c r="J292" s="231"/>
      <c r="K292" s="231"/>
      <c r="L292" s="231"/>
      <c r="M292" s="231"/>
      <c r="N292" s="231"/>
      <c r="O292" s="230">
        <f>OR(SAR!G305="NA",SAR!G305="NC")</f>
      </c>
      <c r="P292" s="230" t="str">
        <f>(COUNTIF(O1:O1000, FALSE)=0)</f>
        <v/>
      </c>
      <c r="Q292" s="230" t="str">
        <f>AND(NOT(P1),(_xlfn.INDIRECT(ADDRESS(ROW(),15)))=TRUE)</f>
        <v/>
      </c>
    </row>
    <row r="293" ht="48" customHeight="1" spans="2:17" s="230" customFormat="1" x14ac:dyDescent="0.25">
      <c r="B293" s="231">
        <f>SAR!B306</f>
      </c>
      <c r="C293" s="231">
        <f>IF(SP!I371="", "",SP!I371)</f>
      </c>
      <c r="D293" s="231">
        <f>IF(SAR!I306="", "", SAR!I306)</f>
      </c>
      <c r="E293" s="231">
        <f>IF(SAR!J306="", "", SAR!J306)</f>
      </c>
      <c r="F293" s="231">
        <f>IF(SAR!K306="", "", SAR!K306)</f>
      </c>
      <c r="G293" s="231"/>
      <c r="H293" s="231"/>
      <c r="I293" s="231"/>
      <c r="J293" s="231"/>
      <c r="K293" s="231"/>
      <c r="L293" s="231"/>
      <c r="M293" s="231"/>
      <c r="N293" s="231"/>
      <c r="O293" s="230">
        <f>OR(SAR!G306="NA",SAR!G306="NC")</f>
      </c>
      <c r="P293" s="230" t="str">
        <f>(COUNTIF(O1:O1000, FALSE)=0)</f>
        <v/>
      </c>
      <c r="Q293" s="230" t="str">
        <f>AND(NOT(P1),(_xlfn.INDIRECT(ADDRESS(ROW(),15)))=TRUE)</f>
        <v/>
      </c>
    </row>
    <row r="294" ht="48" customHeight="1" spans="2:17" s="230" customFormat="1" x14ac:dyDescent="0.25">
      <c r="B294" s="231">
        <f>SAR!B307</f>
      </c>
      <c r="C294" s="231">
        <f>IF(SP!I372="", "",SP!I372)</f>
      </c>
      <c r="D294" s="231">
        <f>IF(SAR!I307="", "", SAR!I307)</f>
      </c>
      <c r="E294" s="231">
        <f>IF(SAR!J307="", "", SAR!J307)</f>
      </c>
      <c r="F294" s="231">
        <f>IF(SAR!K307="", "", SAR!K307)</f>
      </c>
      <c r="G294" s="231"/>
      <c r="H294" s="231"/>
      <c r="I294" s="231"/>
      <c r="J294" s="231"/>
      <c r="K294" s="231"/>
      <c r="L294" s="231"/>
      <c r="M294" s="231"/>
      <c r="N294" s="231"/>
      <c r="O294" s="230">
        <f>OR(SAR!G307="NA",SAR!G307="NC")</f>
      </c>
      <c r="P294" s="230" t="str">
        <f>(COUNTIF(O1:O1000, FALSE)=0)</f>
        <v/>
      </c>
      <c r="Q294" s="230" t="str">
        <f>AND(NOT(P1),(_xlfn.INDIRECT(ADDRESS(ROW(),15)))=TRUE)</f>
        <v/>
      </c>
    </row>
    <row r="295" ht="48" customHeight="1" spans="2:17" s="230" customFormat="1" x14ac:dyDescent="0.25">
      <c r="B295" s="231">
        <f>SAR!B308</f>
      </c>
      <c r="C295" s="231">
        <f>IF(SP!I373="", "",SP!I373)</f>
      </c>
      <c r="D295" s="231">
        <f>IF(SAR!I308="", "", SAR!I308)</f>
      </c>
      <c r="E295" s="231">
        <f>IF(SAR!J308="", "", SAR!J308)</f>
      </c>
      <c r="F295" s="231">
        <f>IF(SAR!K308="", "", SAR!K308)</f>
      </c>
      <c r="G295" s="231"/>
      <c r="H295" s="231"/>
      <c r="I295" s="231"/>
      <c r="J295" s="231"/>
      <c r="K295" s="231"/>
      <c r="L295" s="231"/>
      <c r="M295" s="231"/>
      <c r="N295" s="231"/>
      <c r="O295" s="230">
        <f>OR(SAR!G308="NA",SAR!G308="NC")</f>
      </c>
      <c r="P295" s="230" t="str">
        <f>(COUNTIF(O1:O1000, FALSE)=0)</f>
        <v/>
      </c>
      <c r="Q295" s="230" t="str">
        <f>AND(NOT(P1),(_xlfn.INDIRECT(ADDRESS(ROW(),15)))=TRUE)</f>
        <v/>
      </c>
    </row>
    <row r="296" ht="48" customHeight="1" spans="2:17" s="230" customFormat="1" x14ac:dyDescent="0.25">
      <c r="B296" s="231">
        <f>SAR!B309</f>
      </c>
      <c r="C296" s="231">
        <f>IF(SP!I374="", "",SP!I374)</f>
      </c>
      <c r="D296" s="231">
        <f>IF(SAR!I309="", "", SAR!I309)</f>
      </c>
      <c r="E296" s="231">
        <f>IF(SAR!J309="", "", SAR!J309)</f>
      </c>
      <c r="F296" s="231">
        <f>IF(SAR!K309="", "", SAR!K309)</f>
      </c>
      <c r="G296" s="231"/>
      <c r="H296" s="231"/>
      <c r="I296" s="231"/>
      <c r="J296" s="231"/>
      <c r="K296" s="231"/>
      <c r="L296" s="231"/>
      <c r="M296" s="231"/>
      <c r="N296" s="231"/>
      <c r="O296" s="230">
        <f>OR(SAR!G309="NA",SAR!G309="NC")</f>
      </c>
      <c r="P296" s="230" t="str">
        <f>(COUNTIF(O1:O1000, FALSE)=0)</f>
        <v/>
      </c>
      <c r="Q296" s="230" t="str">
        <f>AND(NOT(P1),(_xlfn.INDIRECT(ADDRESS(ROW(),15)))=TRUE)</f>
        <v/>
      </c>
    </row>
    <row r="297" ht="48" customHeight="1" spans="2:17" s="230" customFormat="1" x14ac:dyDescent="0.25">
      <c r="B297" s="231">
        <f>SAR!B310</f>
      </c>
      <c r="C297" s="231">
        <f>IF(SP!I375="", "",SP!I375)</f>
      </c>
      <c r="D297" s="231">
        <f>IF(SAR!I310="", "", SAR!I310)</f>
      </c>
      <c r="E297" s="231">
        <f>IF(SAR!J310="", "", SAR!J310)</f>
      </c>
      <c r="F297" s="231">
        <f>IF(SAR!K310="", "", SAR!K310)</f>
      </c>
      <c r="G297" s="231"/>
      <c r="H297" s="231"/>
      <c r="I297" s="231"/>
      <c r="J297" s="231"/>
      <c r="K297" s="231"/>
      <c r="L297" s="231"/>
      <c r="M297" s="231"/>
      <c r="N297" s="231"/>
      <c r="O297" s="230">
        <f>OR(SAR!G310="NA",SAR!G310="NC")</f>
      </c>
      <c r="P297" s="230" t="str">
        <f>(COUNTIF(O1:O1000, FALSE)=0)</f>
        <v/>
      </c>
      <c r="Q297" s="230" t="str">
        <f>AND(NOT(P1),(_xlfn.INDIRECT(ADDRESS(ROW(),15)))=TRUE)</f>
        <v/>
      </c>
    </row>
    <row r="298" ht="48" customHeight="1" spans="2:17" s="230" customFormat="1" x14ac:dyDescent="0.25">
      <c r="B298" s="231">
        <f>SAR!B311</f>
      </c>
      <c r="C298" s="231">
        <f>IF(SP!I376="", "",SP!I376)</f>
      </c>
      <c r="D298" s="231">
        <f>IF(SAR!I311="", "", SAR!I311)</f>
      </c>
      <c r="E298" s="231">
        <f>IF(SAR!J311="", "", SAR!J311)</f>
      </c>
      <c r="F298" s="231">
        <f>IF(SAR!K311="", "", SAR!K311)</f>
      </c>
      <c r="G298" s="231"/>
      <c r="H298" s="231"/>
      <c r="I298" s="231"/>
      <c r="J298" s="231"/>
      <c r="K298" s="231"/>
      <c r="L298" s="231"/>
      <c r="M298" s="231"/>
      <c r="N298" s="231"/>
      <c r="O298" s="230">
        <f>OR(SAR!G311="NA",SAR!G311="NC")</f>
      </c>
      <c r="P298" s="230" t="str">
        <f>(COUNTIF(O1:O1000, FALSE)=0)</f>
        <v/>
      </c>
      <c r="Q298" s="230" t="str">
        <f>AND(NOT(P1),(_xlfn.INDIRECT(ADDRESS(ROW(),15)))=TRUE)</f>
        <v/>
      </c>
    </row>
    <row r="299" ht="48" customHeight="1" spans="2:17" s="230" customFormat="1" x14ac:dyDescent="0.25">
      <c r="B299" s="231">
        <f>SAR!B312</f>
      </c>
      <c r="C299" s="231">
        <f>IF(SP!I377="", "",SP!I377)</f>
      </c>
      <c r="D299" s="231">
        <f>IF(SAR!I312="", "", SAR!I312)</f>
      </c>
      <c r="E299" s="231">
        <f>IF(SAR!J312="", "", SAR!J312)</f>
      </c>
      <c r="F299" s="231">
        <f>IF(SAR!K312="", "", SAR!K312)</f>
      </c>
      <c r="G299" s="231"/>
      <c r="H299" s="231"/>
      <c r="I299" s="231"/>
      <c r="J299" s="231"/>
      <c r="K299" s="231"/>
      <c r="L299" s="231"/>
      <c r="M299" s="231"/>
      <c r="N299" s="231"/>
      <c r="O299" s="230">
        <f>OR(SAR!G312="NA",SAR!G312="NC")</f>
      </c>
      <c r="P299" s="230" t="str">
        <f>(COUNTIF(O1:O1000, FALSE)=0)</f>
        <v/>
      </c>
      <c r="Q299" s="230" t="str">
        <f>AND(NOT(P1),(_xlfn.INDIRECT(ADDRESS(ROW(),15)))=TRUE)</f>
        <v/>
      </c>
    </row>
    <row r="300" ht="48" customHeight="1" spans="2:17" s="230" customFormat="1" x14ac:dyDescent="0.25">
      <c r="B300" s="231">
        <f>SAR!B313</f>
      </c>
      <c r="C300" s="231">
        <f>IF(SP!I378="", "",SP!I378)</f>
      </c>
      <c r="D300" s="231">
        <f>IF(SAR!I313="", "", SAR!I313)</f>
      </c>
      <c r="E300" s="231">
        <f>IF(SAR!J313="", "", SAR!J313)</f>
      </c>
      <c r="F300" s="231">
        <f>IF(SAR!K313="", "", SAR!K313)</f>
      </c>
      <c r="G300" s="231"/>
      <c r="H300" s="231"/>
      <c r="I300" s="231"/>
      <c r="J300" s="231"/>
      <c r="K300" s="231"/>
      <c r="L300" s="231"/>
      <c r="M300" s="231"/>
      <c r="N300" s="231"/>
      <c r="O300" s="230">
        <f>OR(SAR!G313="NA",SAR!G313="NC")</f>
      </c>
      <c r="P300" s="230" t="str">
        <f>(COUNTIF(O1:O1000, FALSE)=0)</f>
        <v/>
      </c>
      <c r="Q300" s="230" t="str">
        <f>AND(NOT(P1),(_xlfn.INDIRECT(ADDRESS(ROW(),15)))=TRUE)</f>
        <v/>
      </c>
    </row>
    <row r="301" ht="48" customHeight="1" spans="2:17" s="230" customFormat="1" x14ac:dyDescent="0.25">
      <c r="B301" s="231">
        <f>SAR!B314</f>
      </c>
      <c r="C301" s="231">
        <f>IF(SP!I379="", "",SP!I379)</f>
      </c>
      <c r="D301" s="231">
        <f>IF(SAR!I314="", "", SAR!I314)</f>
      </c>
      <c r="E301" s="231">
        <f>IF(SAR!J314="", "", SAR!J314)</f>
      </c>
      <c r="F301" s="231">
        <f>IF(SAR!K314="", "", SAR!K314)</f>
      </c>
      <c r="G301" s="231"/>
      <c r="H301" s="231"/>
      <c r="I301" s="231"/>
      <c r="J301" s="231"/>
      <c r="K301" s="231"/>
      <c r="L301" s="231"/>
      <c r="M301" s="231"/>
      <c r="N301" s="231"/>
      <c r="O301" s="230">
        <f>OR(SAR!G314="NA",SAR!G314="NC")</f>
      </c>
      <c r="P301" s="230" t="str">
        <f>(COUNTIF(O1:O1000, FALSE)=0)</f>
        <v/>
      </c>
      <c r="Q301" s="230" t="str">
        <f>AND(NOT(P1),(_xlfn.INDIRECT(ADDRESS(ROW(),15)))=TRUE)</f>
        <v/>
      </c>
    </row>
    <row r="302" ht="48" customHeight="1" spans="2:17" s="230" customFormat="1" x14ac:dyDescent="0.25">
      <c r="B302" s="231">
        <f>SAR!B315</f>
      </c>
      <c r="C302" s="231">
        <f>IF(SP!I380="", "",SP!I380)</f>
      </c>
      <c r="D302" s="231">
        <f>IF(SAR!I315="", "", SAR!I315)</f>
      </c>
      <c r="E302" s="231">
        <f>IF(SAR!J315="", "", SAR!J315)</f>
      </c>
      <c r="F302" s="231">
        <f>IF(SAR!K315="", "", SAR!K315)</f>
      </c>
      <c r="G302" s="231"/>
      <c r="H302" s="231"/>
      <c r="I302" s="231"/>
      <c r="J302" s="231"/>
      <c r="K302" s="231"/>
      <c r="L302" s="231"/>
      <c r="M302" s="231"/>
      <c r="N302" s="231"/>
      <c r="O302" s="230">
        <f>OR(SAR!G315="NA",SAR!G315="NC")</f>
      </c>
      <c r="P302" s="230" t="str">
        <f>(COUNTIF(O1:O1000, FALSE)=0)</f>
        <v/>
      </c>
      <c r="Q302" s="230" t="str">
        <f>AND(NOT(P1),(_xlfn.INDIRECT(ADDRESS(ROW(),15)))=TRUE)</f>
        <v/>
      </c>
    </row>
    <row r="303" ht="48" customHeight="1" spans="2:17" s="230" customFormat="1" x14ac:dyDescent="0.25">
      <c r="B303" s="231">
        <f>SAR!B316</f>
      </c>
      <c r="C303" s="231">
        <f>IF(SP!I381="", "",SP!I381)</f>
      </c>
      <c r="D303" s="231">
        <f>IF(SAR!I316="", "", SAR!I316)</f>
      </c>
      <c r="E303" s="231">
        <f>IF(SAR!J316="", "", SAR!J316)</f>
      </c>
      <c r="F303" s="231">
        <f>IF(SAR!K316="", "", SAR!K316)</f>
      </c>
      <c r="G303" s="231"/>
      <c r="H303" s="231"/>
      <c r="I303" s="231"/>
      <c r="J303" s="231"/>
      <c r="K303" s="231"/>
      <c r="L303" s="231"/>
      <c r="M303" s="231"/>
      <c r="N303" s="231"/>
      <c r="O303" s="230">
        <f>OR(SAR!G316="NA",SAR!G316="NC")</f>
      </c>
      <c r="P303" s="230" t="str">
        <f>(COUNTIF(O1:O1000, FALSE)=0)</f>
        <v/>
      </c>
      <c r="Q303" s="230" t="str">
        <f>AND(NOT(P1),(_xlfn.INDIRECT(ADDRESS(ROW(),15)))=TRUE)</f>
        <v/>
      </c>
    </row>
    <row r="304" ht="48" customHeight="1" spans="2:17" s="230" customFormat="1" x14ac:dyDescent="0.25">
      <c r="B304" s="231">
        <f>SAR!B317</f>
      </c>
      <c r="C304" s="231">
        <f>IF(SP!I382="", "",SP!I382)</f>
      </c>
      <c r="D304" s="231">
        <f>IF(SAR!I317="", "", SAR!I317)</f>
      </c>
      <c r="E304" s="231">
        <f>IF(SAR!J317="", "", SAR!J317)</f>
      </c>
      <c r="F304" s="231">
        <f>IF(SAR!K317="", "", SAR!K317)</f>
      </c>
      <c r="G304" s="231"/>
      <c r="H304" s="231"/>
      <c r="I304" s="231"/>
      <c r="J304" s="231"/>
      <c r="K304" s="231"/>
      <c r="L304" s="231"/>
      <c r="M304" s="231"/>
      <c r="N304" s="231"/>
      <c r="O304" s="230">
        <f>OR(SAR!G317="NA",SAR!G317="NC")</f>
      </c>
      <c r="P304" s="230" t="str">
        <f>(COUNTIF(O1:O1000, FALSE)=0)</f>
        <v/>
      </c>
      <c r="Q304" s="230" t="str">
        <f>AND(NOT(P1),(_xlfn.INDIRECT(ADDRESS(ROW(),15)))=TRUE)</f>
        <v/>
      </c>
    </row>
    <row r="305" ht="48" customHeight="1" spans="2:17" s="230" customFormat="1" x14ac:dyDescent="0.25">
      <c r="B305" s="231">
        <f>SAR!B318</f>
      </c>
      <c r="C305" s="231">
        <f>IF(SP!I383="", "",SP!I383)</f>
      </c>
      <c r="D305" s="231">
        <f>IF(SAR!I318="", "", SAR!I318)</f>
      </c>
      <c r="E305" s="231">
        <f>IF(SAR!J318="", "", SAR!J318)</f>
      </c>
      <c r="F305" s="231">
        <f>IF(SAR!K318="", "", SAR!K318)</f>
      </c>
      <c r="G305" s="231"/>
      <c r="H305" s="231"/>
      <c r="I305" s="231"/>
      <c r="J305" s="231"/>
      <c r="K305" s="231"/>
      <c r="L305" s="231"/>
      <c r="M305" s="231"/>
      <c r="N305" s="231"/>
      <c r="O305" s="230">
        <f>OR(SAR!G318="NA",SAR!G318="NC")</f>
      </c>
      <c r="P305" s="230" t="str">
        <f>(COUNTIF(O1:O1000, FALSE)=0)</f>
        <v/>
      </c>
      <c r="Q305" s="230" t="str">
        <f>AND(NOT(P1),(_xlfn.INDIRECT(ADDRESS(ROW(),15)))=TRUE)</f>
        <v/>
      </c>
    </row>
    <row r="306" ht="48" customHeight="1" spans="2:17" s="230" customFormat="1" x14ac:dyDescent="0.25">
      <c r="B306" s="231">
        <f>SAR!B319</f>
      </c>
      <c r="C306" s="231">
        <f>IF(SP!I384="", "",SP!I384)</f>
      </c>
      <c r="D306" s="231">
        <f>IF(SAR!I319="", "", SAR!I319)</f>
      </c>
      <c r="E306" s="231">
        <f>IF(SAR!J319="", "", SAR!J319)</f>
      </c>
      <c r="F306" s="231">
        <f>IF(SAR!K319="", "", SAR!K319)</f>
      </c>
      <c r="G306" s="231"/>
      <c r="H306" s="231"/>
      <c r="I306" s="231"/>
      <c r="J306" s="231"/>
      <c r="K306" s="231"/>
      <c r="L306" s="231"/>
      <c r="M306" s="231"/>
      <c r="N306" s="231"/>
      <c r="O306" s="230">
        <f>OR(SAR!G319="NA",SAR!G319="NC")</f>
      </c>
      <c r="P306" s="230" t="str">
        <f>(COUNTIF(O1:O1000, FALSE)=0)</f>
        <v/>
      </c>
      <c r="Q306" s="230" t="str">
        <f>AND(NOT(P1),(_xlfn.INDIRECT(ADDRESS(ROW(),15)))=TRUE)</f>
        <v/>
      </c>
    </row>
    <row r="307" ht="48" customHeight="1" spans="2:17" s="230" customFormat="1" x14ac:dyDescent="0.25">
      <c r="B307" s="231">
        <f>SAR!B320</f>
      </c>
      <c r="C307" s="231">
        <f>IF(SP!I385="", "",SP!I385)</f>
      </c>
      <c r="D307" s="231">
        <f>IF(SAR!I320="", "", SAR!I320)</f>
      </c>
      <c r="E307" s="231">
        <f>IF(SAR!J320="", "", SAR!J320)</f>
      </c>
      <c r="F307" s="231">
        <f>IF(SAR!K320="", "", SAR!K320)</f>
      </c>
      <c r="G307" s="231"/>
      <c r="H307" s="231"/>
      <c r="I307" s="231"/>
      <c r="J307" s="231"/>
      <c r="K307" s="231"/>
      <c r="L307" s="231"/>
      <c r="M307" s="231"/>
      <c r="N307" s="231"/>
      <c r="O307" s="230">
        <f>OR(SAR!G320="NA",SAR!G320="NC")</f>
      </c>
      <c r="P307" s="230" t="str">
        <f>(COUNTIF(O1:O1000, FALSE)=0)</f>
        <v/>
      </c>
      <c r="Q307" s="230" t="str">
        <f>AND(NOT(P1),(_xlfn.INDIRECT(ADDRESS(ROW(),15)))=TRUE)</f>
        <v/>
      </c>
    </row>
    <row r="308" ht="48" customHeight="1" spans="2:17" s="230" customFormat="1" x14ac:dyDescent="0.25">
      <c r="B308" s="231">
        <f>SAR!B321</f>
      </c>
      <c r="C308" s="231">
        <f>IF(SP!I386="", "",SP!I386)</f>
      </c>
      <c r="D308" s="231">
        <f>IF(SAR!I321="", "", SAR!I321)</f>
      </c>
      <c r="E308" s="231">
        <f>IF(SAR!J321="", "", SAR!J321)</f>
      </c>
      <c r="F308" s="231">
        <f>IF(SAR!K321="", "", SAR!K321)</f>
      </c>
      <c r="G308" s="231"/>
      <c r="H308" s="231"/>
      <c r="I308" s="231"/>
      <c r="J308" s="231"/>
      <c r="K308" s="231"/>
      <c r="L308" s="231"/>
      <c r="M308" s="231"/>
      <c r="N308" s="231"/>
      <c r="O308" s="230">
        <f>OR(SAR!G321="NA",SAR!G321="NC")</f>
      </c>
      <c r="P308" s="230" t="str">
        <f>(COUNTIF(O1:O1000, FALSE)=0)</f>
        <v/>
      </c>
      <c r="Q308" s="230" t="str">
        <f>AND(NOT(P1),(_xlfn.INDIRECT(ADDRESS(ROW(),15)))=TRUE)</f>
        <v/>
      </c>
    </row>
    <row r="309" ht="48" customHeight="1" spans="2:17" s="230" customFormat="1" x14ac:dyDescent="0.25">
      <c r="B309" s="231">
        <f>SAR!B322</f>
      </c>
      <c r="C309" s="231">
        <f>IF(SP!I387="", "",SP!I387)</f>
      </c>
      <c r="D309" s="231">
        <f>IF(SAR!I322="", "", SAR!I322)</f>
      </c>
      <c r="E309" s="231">
        <f>IF(SAR!J322="", "", SAR!J322)</f>
      </c>
      <c r="F309" s="231">
        <f>IF(SAR!K322="", "", SAR!K322)</f>
      </c>
      <c r="G309" s="231"/>
      <c r="H309" s="231"/>
      <c r="I309" s="231"/>
      <c r="J309" s="231"/>
      <c r="K309" s="231"/>
      <c r="L309" s="231"/>
      <c r="M309" s="231"/>
      <c r="N309" s="231"/>
      <c r="O309" s="230">
        <f>OR(SAR!G322="NA",SAR!G322="NC")</f>
      </c>
      <c r="P309" s="230" t="str">
        <f>(COUNTIF(O1:O1000, FALSE)=0)</f>
        <v/>
      </c>
      <c r="Q309" s="230" t="str">
        <f>AND(NOT(P1),(_xlfn.INDIRECT(ADDRESS(ROW(),15)))=TRUE)</f>
        <v/>
      </c>
    </row>
    <row r="310" ht="48" customHeight="1" spans="2:17" s="230" customFormat="1" x14ac:dyDescent="0.25">
      <c r="B310" s="231">
        <f>SAR!B323</f>
      </c>
      <c r="C310" s="231">
        <f>IF(SP!I388="", "",SP!I388)</f>
      </c>
      <c r="D310" s="231">
        <f>IF(SAR!I323="", "", SAR!I323)</f>
      </c>
      <c r="E310" s="231">
        <f>IF(SAR!J323="", "", SAR!J323)</f>
      </c>
      <c r="F310" s="231">
        <f>IF(SAR!K323="", "", SAR!K323)</f>
      </c>
      <c r="G310" s="231"/>
      <c r="H310" s="231"/>
      <c r="I310" s="231"/>
      <c r="J310" s="231"/>
      <c r="K310" s="231"/>
      <c r="L310" s="231"/>
      <c r="M310" s="231"/>
      <c r="N310" s="231"/>
      <c r="O310" s="230">
        <f>OR(SAR!G323="NA",SAR!G323="NC")</f>
      </c>
      <c r="P310" s="230" t="str">
        <f>(COUNTIF(O1:O1000, FALSE)=0)</f>
        <v/>
      </c>
      <c r="Q310" s="230" t="str">
        <f>AND(NOT(P1),(_xlfn.INDIRECT(ADDRESS(ROW(),15)))=TRUE)</f>
        <v/>
      </c>
    </row>
    <row r="311" ht="48" customHeight="1" spans="2:17" s="230" customFormat="1" x14ac:dyDescent="0.25">
      <c r="B311" s="231">
        <f>SAR!B324</f>
      </c>
      <c r="C311" s="231">
        <f>IF(SP!I389="", "",SP!I389)</f>
      </c>
      <c r="D311" s="231">
        <f>IF(SAR!I324="", "", SAR!I324)</f>
      </c>
      <c r="E311" s="231">
        <f>IF(SAR!J324="", "", SAR!J324)</f>
      </c>
      <c r="F311" s="231">
        <f>IF(SAR!K324="", "", SAR!K324)</f>
      </c>
      <c r="G311" s="231"/>
      <c r="H311" s="231"/>
      <c r="I311" s="231"/>
      <c r="J311" s="231"/>
      <c r="K311" s="231"/>
      <c r="L311" s="231"/>
      <c r="M311" s="231"/>
      <c r="N311" s="231"/>
      <c r="O311" s="230">
        <f>OR(SAR!G324="NA",SAR!G324="NC")</f>
      </c>
      <c r="P311" s="230" t="str">
        <f>(COUNTIF(O1:O1000, FALSE)=0)</f>
        <v/>
      </c>
      <c r="Q311" s="230" t="str">
        <f>AND(NOT(P1),(_xlfn.INDIRECT(ADDRESS(ROW(),15)))=TRUE)</f>
        <v/>
      </c>
    </row>
    <row r="312" ht="48" customHeight="1" spans="2:17" s="230" customFormat="1" x14ac:dyDescent="0.25">
      <c r="B312" s="231">
        <f>SAR!B325</f>
      </c>
      <c r="C312" s="231">
        <f>IF(SP!I390="", "",SP!I390)</f>
      </c>
      <c r="D312" s="231">
        <f>IF(SAR!I325="", "", SAR!I325)</f>
      </c>
      <c r="E312" s="231">
        <f>IF(SAR!J325="", "", SAR!J325)</f>
      </c>
      <c r="F312" s="231">
        <f>IF(SAR!K325="", "", SAR!K325)</f>
      </c>
      <c r="G312" s="231"/>
      <c r="H312" s="231"/>
      <c r="I312" s="231"/>
      <c r="J312" s="231"/>
      <c r="K312" s="231"/>
      <c r="L312" s="231"/>
      <c r="M312" s="231"/>
      <c r="N312" s="231"/>
      <c r="O312" s="230">
        <f>OR(SAR!G325="NA",SAR!G325="NC")</f>
      </c>
      <c r="P312" s="230" t="str">
        <f>(COUNTIF(O1:O1000, FALSE)=0)</f>
        <v/>
      </c>
      <c r="Q312" s="230" t="str">
        <f>AND(NOT(P1),(_xlfn.INDIRECT(ADDRESS(ROW(),15)))=TRUE)</f>
        <v/>
      </c>
    </row>
    <row r="313" ht="48" customHeight="1" spans="2:17" s="230" customFormat="1" x14ac:dyDescent="0.25">
      <c r="B313" s="231">
        <f>SAR!B326</f>
      </c>
      <c r="C313" s="231">
        <f>IF(SP!I391="", "",SP!I391)</f>
      </c>
      <c r="D313" s="231">
        <f>IF(SAR!I326="", "", SAR!I326)</f>
      </c>
      <c r="E313" s="231">
        <f>IF(SAR!J326="", "", SAR!J326)</f>
      </c>
      <c r="F313" s="231">
        <f>IF(SAR!K326="", "", SAR!K326)</f>
      </c>
      <c r="G313" s="231"/>
      <c r="H313" s="231"/>
      <c r="I313" s="231"/>
      <c r="J313" s="231"/>
      <c r="K313" s="231"/>
      <c r="L313" s="231"/>
      <c r="M313" s="231"/>
      <c r="N313" s="231"/>
      <c r="O313" s="230">
        <f>OR(SAR!G326="NA",SAR!G326="NC")</f>
      </c>
      <c r="P313" s="230" t="str">
        <f>(COUNTIF(O1:O1000, FALSE)=0)</f>
        <v/>
      </c>
      <c r="Q313" s="230" t="str">
        <f>AND(NOT(P1),(_xlfn.INDIRECT(ADDRESS(ROW(),15)))=TRUE)</f>
        <v/>
      </c>
    </row>
    <row r="314" ht="48" customHeight="1" spans="2:17" s="230" customFormat="1" x14ac:dyDescent="0.25">
      <c r="B314" s="231">
        <f>SAR!B327</f>
      </c>
      <c r="C314" s="231">
        <f>IF(SP!I392="", "",SP!I392)</f>
      </c>
      <c r="D314" s="231">
        <f>IF(SAR!I327="", "", SAR!I327)</f>
      </c>
      <c r="E314" s="231">
        <f>IF(SAR!J327="", "", SAR!J327)</f>
      </c>
      <c r="F314" s="231">
        <f>IF(SAR!K327="", "", SAR!K327)</f>
      </c>
      <c r="G314" s="231"/>
      <c r="H314" s="231"/>
      <c r="I314" s="231"/>
      <c r="J314" s="231"/>
      <c r="K314" s="231"/>
      <c r="L314" s="231"/>
      <c r="M314" s="231"/>
      <c r="N314" s="231"/>
      <c r="O314" s="230">
        <f>OR(SAR!G327="NA",SAR!G327="NC")</f>
      </c>
      <c r="P314" s="230" t="str">
        <f>(COUNTIF(O1:O1000, FALSE)=0)</f>
        <v/>
      </c>
      <c r="Q314" s="230" t="str">
        <f>AND(NOT(P1),(_xlfn.INDIRECT(ADDRESS(ROW(),15)))=TRUE)</f>
        <v/>
      </c>
    </row>
    <row r="315" ht="48" customHeight="1" spans="2:17" s="230" customFormat="1" x14ac:dyDescent="0.25">
      <c r="B315" s="231">
        <f>SAR!B328</f>
      </c>
      <c r="C315" s="231">
        <f>IF(SP!I393="", "",SP!I393)</f>
      </c>
      <c r="D315" s="231">
        <f>IF(SAR!I328="", "", SAR!I328)</f>
      </c>
      <c r="E315" s="231">
        <f>IF(SAR!J328="", "", SAR!J328)</f>
      </c>
      <c r="F315" s="231">
        <f>IF(SAR!K328="", "", SAR!K328)</f>
      </c>
      <c r="G315" s="231"/>
      <c r="H315" s="231"/>
      <c r="I315" s="231"/>
      <c r="J315" s="231"/>
      <c r="K315" s="231"/>
      <c r="L315" s="231"/>
      <c r="M315" s="231"/>
      <c r="N315" s="231"/>
      <c r="O315" s="230">
        <f>OR(SAR!G328="NA",SAR!G328="NC")</f>
      </c>
      <c r="P315" s="230" t="str">
        <f>(COUNTIF(O1:O1000, FALSE)=0)</f>
        <v/>
      </c>
      <c r="Q315" s="230" t="str">
        <f>AND(NOT(P1),(_xlfn.INDIRECT(ADDRESS(ROW(),15)))=TRUE)</f>
        <v/>
      </c>
    </row>
    <row r="316" ht="48" customHeight="1" spans="2:17" s="230" customFormat="1" x14ac:dyDescent="0.25">
      <c r="B316" s="231">
        <f>SAR!B329</f>
      </c>
      <c r="C316" s="231">
        <f>IF(SP!I394="", "",SP!I394)</f>
      </c>
      <c r="D316" s="231">
        <f>IF(SAR!I329="", "", SAR!I329)</f>
      </c>
      <c r="E316" s="231">
        <f>IF(SAR!J329="", "", SAR!J329)</f>
      </c>
      <c r="F316" s="231">
        <f>IF(SAR!K329="", "", SAR!K329)</f>
      </c>
      <c r="G316" s="231"/>
      <c r="H316" s="231"/>
      <c r="I316" s="231"/>
      <c r="J316" s="231"/>
      <c r="K316" s="231"/>
      <c r="L316" s="231"/>
      <c r="M316" s="231"/>
      <c r="N316" s="231"/>
      <c r="O316" s="230">
        <f>OR(SAR!G329="NA",SAR!G329="NC")</f>
      </c>
      <c r="P316" s="230" t="str">
        <f>(COUNTIF(O1:O1000, FALSE)=0)</f>
        <v/>
      </c>
      <c r="Q316" s="230" t="str">
        <f>AND(NOT(P1),(_xlfn.INDIRECT(ADDRESS(ROW(),15)))=TRUE)</f>
        <v/>
      </c>
    </row>
    <row r="317" ht="48" customHeight="1" spans="2:17" s="230" customFormat="1" x14ac:dyDescent="0.25">
      <c r="B317" s="231">
        <f>SAR!B330</f>
      </c>
      <c r="C317" s="231">
        <f>IF(SP!I395="", "",SP!I395)</f>
      </c>
      <c r="D317" s="231">
        <f>IF(SAR!I330="", "", SAR!I330)</f>
      </c>
      <c r="E317" s="231">
        <f>IF(SAR!J330="", "", SAR!J330)</f>
      </c>
      <c r="F317" s="231">
        <f>IF(SAR!K330="", "", SAR!K330)</f>
      </c>
      <c r="G317" s="231"/>
      <c r="H317" s="231"/>
      <c r="I317" s="231"/>
      <c r="J317" s="231"/>
      <c r="K317" s="231"/>
      <c r="L317" s="231"/>
      <c r="M317" s="231"/>
      <c r="N317" s="231"/>
      <c r="O317" s="230">
        <f>OR(SAR!G330="NA",SAR!G330="NC")</f>
      </c>
      <c r="P317" s="230" t="str">
        <f>(COUNTIF(O1:O1000, FALSE)=0)</f>
        <v/>
      </c>
      <c r="Q317" s="230" t="str">
        <f>AND(NOT(P1),(_xlfn.INDIRECT(ADDRESS(ROW(),15)))=TRUE)</f>
        <v/>
      </c>
    </row>
    <row r="318" ht="48" customHeight="1" spans="2:17" s="230" customFormat="1" x14ac:dyDescent="0.25">
      <c r="B318" s="231">
        <f>SAR!B331</f>
      </c>
      <c r="C318" s="231">
        <f>IF(SP!I396="", "",SP!I396)</f>
      </c>
      <c r="D318" s="231">
        <f>IF(SAR!I331="", "", SAR!I331)</f>
      </c>
      <c r="E318" s="231">
        <f>IF(SAR!J331="", "", SAR!J331)</f>
      </c>
      <c r="F318" s="231">
        <f>IF(SAR!K331="", "", SAR!K331)</f>
      </c>
      <c r="G318" s="231"/>
      <c r="H318" s="231"/>
      <c r="I318" s="231"/>
      <c r="J318" s="231"/>
      <c r="K318" s="231"/>
      <c r="L318" s="231"/>
      <c r="M318" s="231"/>
      <c r="N318" s="231"/>
      <c r="O318" s="230">
        <f>OR(SAR!G331="NA",SAR!G331="NC")</f>
      </c>
      <c r="P318" s="230" t="str">
        <f>(COUNTIF(O1:O1000, FALSE)=0)</f>
        <v/>
      </c>
      <c r="Q318" s="230" t="str">
        <f>AND(NOT(P1),(_xlfn.INDIRECT(ADDRESS(ROW(),15)))=TRUE)</f>
        <v/>
      </c>
    </row>
    <row r="319" ht="48" customHeight="1" spans="2:17" s="230" customFormat="1" x14ac:dyDescent="0.25">
      <c r="B319" s="231">
        <f>SAR!B332</f>
      </c>
      <c r="C319" s="231">
        <f>IF(SP!I397="", "",SP!I397)</f>
      </c>
      <c r="D319" s="231">
        <f>IF(SAR!I332="", "", SAR!I332)</f>
      </c>
      <c r="E319" s="231">
        <f>IF(SAR!J332="", "", SAR!J332)</f>
      </c>
      <c r="F319" s="231">
        <f>IF(SAR!K332="", "", SAR!K332)</f>
      </c>
      <c r="G319" s="231"/>
      <c r="H319" s="231"/>
      <c r="I319" s="231"/>
      <c r="J319" s="231"/>
      <c r="K319" s="231"/>
      <c r="L319" s="231"/>
      <c r="M319" s="231"/>
      <c r="N319" s="231"/>
      <c r="O319" s="230">
        <f>OR(SAR!G332="NA",SAR!G332="NC")</f>
      </c>
      <c r="P319" s="230" t="str">
        <f>(COUNTIF(O1:O1000, FALSE)=0)</f>
        <v/>
      </c>
      <c r="Q319" s="230" t="str">
        <f>AND(NOT(P1),(_xlfn.INDIRECT(ADDRESS(ROW(),15)))=TRUE)</f>
        <v/>
      </c>
    </row>
    <row r="320" ht="48" customHeight="1" spans="2:17" s="230" customFormat="1" x14ac:dyDescent="0.25">
      <c r="B320" s="231">
        <f>SAR!B333</f>
      </c>
      <c r="C320" s="231">
        <f>IF(SP!I398="", "",SP!I398)</f>
      </c>
      <c r="D320" s="231">
        <f>IF(SAR!I333="", "", SAR!I333)</f>
      </c>
      <c r="E320" s="231">
        <f>IF(SAR!J333="", "", SAR!J333)</f>
      </c>
      <c r="F320" s="231">
        <f>IF(SAR!K333="", "", SAR!K333)</f>
      </c>
      <c r="G320" s="231"/>
      <c r="H320" s="231"/>
      <c r="I320" s="231"/>
      <c r="J320" s="231"/>
      <c r="K320" s="231"/>
      <c r="L320" s="231"/>
      <c r="M320" s="231"/>
      <c r="N320" s="231"/>
      <c r="O320" s="230">
        <f>OR(SAR!G333="NA",SAR!G333="NC")</f>
      </c>
      <c r="P320" s="230" t="str">
        <f>(COUNTIF(O1:O1000, FALSE)=0)</f>
        <v/>
      </c>
      <c r="Q320" s="230" t="str">
        <f>AND(NOT(P1),(_xlfn.INDIRECT(ADDRESS(ROW(),15)))=TRUE)</f>
        <v/>
      </c>
    </row>
    <row r="321" ht="48" customHeight="1" spans="2:17" s="230" customFormat="1" x14ac:dyDescent="0.25">
      <c r="B321" s="231">
        <f>SAR!B334</f>
      </c>
      <c r="C321" s="231">
        <f>IF(SP!I399="", "",SP!I399)</f>
      </c>
      <c r="D321" s="231">
        <f>IF(SAR!I334="", "", SAR!I334)</f>
      </c>
      <c r="E321" s="231">
        <f>IF(SAR!J334="", "", SAR!J334)</f>
      </c>
      <c r="F321" s="231">
        <f>IF(SAR!K334="", "", SAR!K334)</f>
      </c>
      <c r="G321" s="231"/>
      <c r="H321" s="231"/>
      <c r="I321" s="231"/>
      <c r="J321" s="231"/>
      <c r="K321" s="231"/>
      <c r="L321" s="231"/>
      <c r="M321" s="231"/>
      <c r="N321" s="231"/>
      <c r="O321" s="230">
        <f>OR(SAR!G334="NA",SAR!G334="NC")</f>
      </c>
      <c r="P321" s="230" t="str">
        <f>(COUNTIF(O1:O1000, FALSE)=0)</f>
        <v/>
      </c>
      <c r="Q321" s="230" t="str">
        <f>AND(NOT(P1),(_xlfn.INDIRECT(ADDRESS(ROW(),15)))=TRUE)</f>
        <v/>
      </c>
    </row>
    <row r="322" ht="48" customHeight="1" spans="2:17" s="230" customFormat="1" x14ac:dyDescent="0.25">
      <c r="B322" s="231">
        <f>SAR!B335</f>
      </c>
      <c r="C322" s="231">
        <f>IF(SP!I400="", "",SP!I400)</f>
      </c>
      <c r="D322" s="231">
        <f>IF(SAR!I335="", "", SAR!I335)</f>
      </c>
      <c r="E322" s="231">
        <f>IF(SAR!J335="", "", SAR!J335)</f>
      </c>
      <c r="F322" s="231">
        <f>IF(SAR!K335="", "", SAR!K335)</f>
      </c>
      <c r="G322" s="231"/>
      <c r="H322" s="231"/>
      <c r="I322" s="231"/>
      <c r="J322" s="231"/>
      <c r="K322" s="231"/>
      <c r="L322" s="231"/>
      <c r="M322" s="231"/>
      <c r="N322" s="231"/>
      <c r="O322" s="230">
        <f>OR(SAR!G335="NA",SAR!G335="NC")</f>
      </c>
      <c r="P322" s="230" t="str">
        <f>(COUNTIF(O1:O1000, FALSE)=0)</f>
        <v/>
      </c>
      <c r="Q322" s="230" t="str">
        <f>AND(NOT(P1),(_xlfn.INDIRECT(ADDRESS(ROW(),15)))=TRUE)</f>
        <v/>
      </c>
    </row>
    <row r="323" ht="48" customHeight="1" spans="2:17" s="230" customFormat="1" x14ac:dyDescent="0.25">
      <c r="B323" s="231">
        <f>SAR!B336</f>
      </c>
      <c r="C323" s="231">
        <f>IF(SP!I401="", "",SP!I401)</f>
      </c>
      <c r="D323" s="231">
        <f>IF(SAR!I336="", "", SAR!I336)</f>
      </c>
      <c r="E323" s="231">
        <f>IF(SAR!J336="", "", SAR!J336)</f>
      </c>
      <c r="F323" s="231">
        <f>IF(SAR!K336="", "", SAR!K336)</f>
      </c>
      <c r="G323" s="231"/>
      <c r="H323" s="231"/>
      <c r="I323" s="231"/>
      <c r="J323" s="231"/>
      <c r="K323" s="231"/>
      <c r="L323" s="231"/>
      <c r="M323" s="231"/>
      <c r="N323" s="231"/>
      <c r="O323" s="230">
        <f>OR(SAR!G336="NA",SAR!G336="NC")</f>
      </c>
      <c r="P323" s="230" t="str">
        <f>(COUNTIF(O1:O1000, FALSE)=0)</f>
        <v/>
      </c>
      <c r="Q323" s="230" t="str">
        <f>AND(NOT(P1),(_xlfn.INDIRECT(ADDRESS(ROW(),15)))=TRUE)</f>
        <v/>
      </c>
    </row>
    <row r="324" ht="48" customHeight="1" spans="2:17" s="230" customFormat="1" x14ac:dyDescent="0.25">
      <c r="B324" s="231">
        <f>SAR!B337</f>
      </c>
      <c r="C324" s="231">
        <f>IF(SP!I402="", "",SP!I402)</f>
      </c>
      <c r="D324" s="231">
        <f>IF(SAR!I337="", "", SAR!I337)</f>
      </c>
      <c r="E324" s="231">
        <f>IF(SAR!J337="", "", SAR!J337)</f>
      </c>
      <c r="F324" s="231">
        <f>IF(SAR!K337="", "", SAR!K337)</f>
      </c>
      <c r="G324" s="231"/>
      <c r="H324" s="231"/>
      <c r="I324" s="231"/>
      <c r="J324" s="231"/>
      <c r="K324" s="231"/>
      <c r="L324" s="231"/>
      <c r="M324" s="231"/>
      <c r="N324" s="231"/>
      <c r="O324" s="230">
        <f>OR(SAR!G337="NA",SAR!G337="NC")</f>
      </c>
      <c r="P324" s="230" t="str">
        <f>(COUNTIF(O1:O1000, FALSE)=0)</f>
        <v/>
      </c>
      <c r="Q324" s="230" t="str">
        <f>AND(NOT(P1),(_xlfn.INDIRECT(ADDRESS(ROW(),15)))=TRUE)</f>
        <v/>
      </c>
    </row>
    <row r="325" ht="48" customHeight="1" spans="2:17" s="230" customFormat="1" x14ac:dyDescent="0.25">
      <c r="B325" s="231">
        <f>SAR!B338</f>
      </c>
      <c r="C325" s="231">
        <f>IF(SP!I403="", "",SP!I403)</f>
      </c>
      <c r="D325" s="231">
        <f>IF(SAR!I338="", "", SAR!I338)</f>
      </c>
      <c r="E325" s="231">
        <f>IF(SAR!J338="", "", SAR!J338)</f>
      </c>
      <c r="F325" s="231">
        <f>IF(SAR!K338="", "", SAR!K338)</f>
      </c>
      <c r="G325" s="231"/>
      <c r="H325" s="231"/>
      <c r="I325" s="231"/>
      <c r="J325" s="231"/>
      <c r="K325" s="231"/>
      <c r="L325" s="231"/>
      <c r="M325" s="231"/>
      <c r="N325" s="231"/>
      <c r="O325" s="230">
        <f>OR(SAR!G338="NA",SAR!G338="NC")</f>
      </c>
      <c r="P325" s="230" t="str">
        <f>(COUNTIF(O1:O1000, FALSE)=0)</f>
        <v/>
      </c>
      <c r="Q325" s="230" t="str">
        <f>AND(NOT(P1),(_xlfn.INDIRECT(ADDRESS(ROW(),15)))=TRUE)</f>
        <v/>
      </c>
    </row>
    <row r="326" ht="48" customHeight="1" spans="2:17" s="230" customFormat="1" x14ac:dyDescent="0.25">
      <c r="B326" s="231">
        <f>SAR!B339</f>
      </c>
      <c r="C326" s="231">
        <f>IF(SP!I404="", "",SP!I404)</f>
      </c>
      <c r="D326" s="231">
        <f>IF(SAR!I339="", "", SAR!I339)</f>
      </c>
      <c r="E326" s="231">
        <f>IF(SAR!J339="", "", SAR!J339)</f>
      </c>
      <c r="F326" s="231">
        <f>IF(SAR!K339="", "", SAR!K339)</f>
      </c>
      <c r="G326" s="231"/>
      <c r="H326" s="231"/>
      <c r="I326" s="231"/>
      <c r="J326" s="231"/>
      <c r="K326" s="231"/>
      <c r="L326" s="231"/>
      <c r="M326" s="231"/>
      <c r="N326" s="231"/>
      <c r="O326" s="230">
        <f>OR(SAR!G339="NA",SAR!G339="NC")</f>
      </c>
      <c r="P326" s="230" t="str">
        <f>(COUNTIF(O1:O1000, FALSE)=0)</f>
        <v/>
      </c>
      <c r="Q326" s="230" t="str">
        <f>AND(NOT(P1),(_xlfn.INDIRECT(ADDRESS(ROW(),15)))=TRUE)</f>
        <v/>
      </c>
    </row>
    <row r="327" ht="48" customHeight="1" spans="2:17" s="230" customFormat="1" x14ac:dyDescent="0.25">
      <c r="B327" s="231">
        <f>SAR!B340</f>
      </c>
      <c r="C327" s="231">
        <f>IF(SP!I405="", "",SP!I405)</f>
      </c>
      <c r="D327" s="231">
        <f>IF(SAR!I340="", "", SAR!I340)</f>
      </c>
      <c r="E327" s="231">
        <f>IF(SAR!J340="", "", SAR!J340)</f>
      </c>
      <c r="F327" s="231">
        <f>IF(SAR!K340="", "", SAR!K340)</f>
      </c>
      <c r="G327" s="231"/>
      <c r="H327" s="231"/>
      <c r="I327" s="231"/>
      <c r="J327" s="231"/>
      <c r="K327" s="231"/>
      <c r="L327" s="231"/>
      <c r="M327" s="231"/>
      <c r="N327" s="231"/>
      <c r="O327" s="230">
        <f>OR(SAR!G340="NA",SAR!G340="NC")</f>
      </c>
      <c r="P327" s="230" t="str">
        <f>(COUNTIF(O1:O1000, FALSE)=0)</f>
        <v/>
      </c>
      <c r="Q327" s="230" t="str">
        <f>AND(NOT(P1),(_xlfn.INDIRECT(ADDRESS(ROW(),15)))=TRUE)</f>
        <v/>
      </c>
    </row>
    <row r="328" ht="48" customHeight="1" spans="2:17" s="230" customFormat="1" x14ac:dyDescent="0.25">
      <c r="B328" s="231">
        <f>SAR!B341</f>
      </c>
      <c r="C328" s="231">
        <f>IF(SP!I406="", "",SP!I406)</f>
      </c>
      <c r="D328" s="231">
        <f>IF(SAR!I341="", "", SAR!I341)</f>
      </c>
      <c r="E328" s="231">
        <f>IF(SAR!J341="", "", SAR!J341)</f>
      </c>
      <c r="F328" s="231">
        <f>IF(SAR!K341="", "", SAR!K341)</f>
      </c>
      <c r="G328" s="231"/>
      <c r="H328" s="231"/>
      <c r="I328" s="231"/>
      <c r="J328" s="231"/>
      <c r="K328" s="231"/>
      <c r="L328" s="231"/>
      <c r="M328" s="231"/>
      <c r="N328" s="231"/>
      <c r="O328" s="230">
        <f>OR(SAR!G341="NA",SAR!G341="NC")</f>
      </c>
      <c r="P328" s="230" t="str">
        <f>(COUNTIF(O1:O1000, FALSE)=0)</f>
        <v/>
      </c>
      <c r="Q328" s="230" t="str">
        <f>AND(NOT(P1),(_xlfn.INDIRECT(ADDRESS(ROW(),15)))=TRUE)</f>
        <v/>
      </c>
    </row>
    <row r="329" ht="48" customHeight="1" spans="2:17" s="230" customFormat="1" x14ac:dyDescent="0.25">
      <c r="B329" s="231">
        <f>SAR!B342</f>
      </c>
      <c r="C329" s="231">
        <f>IF(SP!I407="", "",SP!I407)</f>
      </c>
      <c r="D329" s="231">
        <f>IF(SAR!I342="", "", SAR!I342)</f>
      </c>
      <c r="E329" s="231">
        <f>IF(SAR!J342="", "", SAR!J342)</f>
      </c>
      <c r="F329" s="231">
        <f>IF(SAR!K342="", "", SAR!K342)</f>
      </c>
      <c r="G329" s="231"/>
      <c r="H329" s="231"/>
      <c r="I329" s="231"/>
      <c r="J329" s="231"/>
      <c r="K329" s="231"/>
      <c r="L329" s="231"/>
      <c r="M329" s="231"/>
      <c r="N329" s="231"/>
      <c r="O329" s="230">
        <f>OR(SAR!G342="NA",SAR!G342="NC")</f>
      </c>
      <c r="P329" s="230" t="str">
        <f>(COUNTIF(O1:O1000, FALSE)=0)</f>
        <v/>
      </c>
      <c r="Q329" s="230" t="str">
        <f>AND(NOT(P1),(_xlfn.INDIRECT(ADDRESS(ROW(),15)))=TRUE)</f>
        <v/>
      </c>
    </row>
    <row r="330" ht="48" customHeight="1" spans="2:17" s="230" customFormat="1" x14ac:dyDescent="0.25">
      <c r="B330" s="231">
        <f>SAR!B343</f>
      </c>
      <c r="C330" s="231">
        <f>IF(SP!I408="", "",SP!I408)</f>
      </c>
      <c r="D330" s="231">
        <f>IF(SAR!I343="", "", SAR!I343)</f>
      </c>
      <c r="E330" s="231">
        <f>IF(SAR!J343="", "", SAR!J343)</f>
      </c>
      <c r="F330" s="231">
        <f>IF(SAR!K343="", "", SAR!K343)</f>
      </c>
      <c r="G330" s="231"/>
      <c r="H330" s="231"/>
      <c r="I330" s="231"/>
      <c r="J330" s="231"/>
      <c r="K330" s="231"/>
      <c r="L330" s="231"/>
      <c r="M330" s="231"/>
      <c r="N330" s="231"/>
      <c r="O330" s="230">
        <f>OR(SAR!G343="NA",SAR!G343="NC")</f>
      </c>
      <c r="P330" s="230" t="str">
        <f>(COUNTIF(O1:O1000, FALSE)=0)</f>
        <v/>
      </c>
      <c r="Q330" s="230" t="str">
        <f>AND(NOT(P1),(_xlfn.INDIRECT(ADDRESS(ROW(),15)))=TRUE)</f>
        <v/>
      </c>
    </row>
    <row r="331" ht="48" customHeight="1" spans="2:17" s="230" customFormat="1" x14ac:dyDescent="0.25">
      <c r="B331" s="231">
        <f>SAR!B344</f>
      </c>
      <c r="C331" s="231">
        <f>IF(SP!I409="", "",SP!I409)</f>
      </c>
      <c r="D331" s="231">
        <f>IF(SAR!I344="", "", SAR!I344)</f>
      </c>
      <c r="E331" s="231">
        <f>IF(SAR!J344="", "", SAR!J344)</f>
      </c>
      <c r="F331" s="231">
        <f>IF(SAR!K344="", "", SAR!K344)</f>
      </c>
      <c r="G331" s="231"/>
      <c r="H331" s="231"/>
      <c r="I331" s="231"/>
      <c r="J331" s="231"/>
      <c r="K331" s="231"/>
      <c r="L331" s="231"/>
      <c r="M331" s="231"/>
      <c r="N331" s="231"/>
      <c r="O331" s="230">
        <f>OR(SAR!G344="NA",SAR!G344="NC")</f>
      </c>
      <c r="P331" s="230" t="str">
        <f>(COUNTIF(O1:O1000, FALSE)=0)</f>
        <v/>
      </c>
      <c r="Q331" s="230" t="str">
        <f>AND(NOT(P1),(_xlfn.INDIRECT(ADDRESS(ROW(),15)))=TRUE)</f>
        <v/>
      </c>
    </row>
    <row r="332" ht="48" customHeight="1" spans="2:17" s="230" customFormat="1" x14ac:dyDescent="0.25">
      <c r="B332" s="231">
        <f>SAR!B345</f>
      </c>
      <c r="C332" s="231">
        <f>IF(SP!I410="", "",SP!I410)</f>
      </c>
      <c r="D332" s="231">
        <f>IF(SAR!I345="", "", SAR!I345)</f>
      </c>
      <c r="E332" s="231">
        <f>IF(SAR!J345="", "", SAR!J345)</f>
      </c>
      <c r="F332" s="231">
        <f>IF(SAR!K345="", "", SAR!K345)</f>
      </c>
      <c r="G332" s="231"/>
      <c r="H332" s="231"/>
      <c r="I332" s="231"/>
      <c r="J332" s="231"/>
      <c r="K332" s="231"/>
      <c r="L332" s="231"/>
      <c r="M332" s="231"/>
      <c r="N332" s="231"/>
      <c r="O332" s="230">
        <f>OR(SAR!G345="NA",SAR!G345="NC")</f>
      </c>
      <c r="P332" s="230" t="str">
        <f>(COUNTIF(O1:O1000, FALSE)=0)</f>
        <v/>
      </c>
      <c r="Q332" s="230" t="str">
        <f>AND(NOT(P1),(_xlfn.INDIRECT(ADDRESS(ROW(),15)))=TRUE)</f>
        <v/>
      </c>
    </row>
    <row r="333" ht="48" customHeight="1" spans="2:17" s="230" customFormat="1" x14ac:dyDescent="0.25">
      <c r="B333" s="231">
        <f>SAR!B346</f>
      </c>
      <c r="C333" s="231">
        <f>IF(SP!I411="", "",SP!I411)</f>
      </c>
      <c r="D333" s="231">
        <f>IF(SAR!I346="", "", SAR!I346)</f>
      </c>
      <c r="E333" s="231">
        <f>IF(SAR!J346="", "", SAR!J346)</f>
      </c>
      <c r="F333" s="231">
        <f>IF(SAR!K346="", "", SAR!K346)</f>
      </c>
      <c r="G333" s="231"/>
      <c r="H333" s="231"/>
      <c r="I333" s="231"/>
      <c r="J333" s="231"/>
      <c r="K333" s="231"/>
      <c r="L333" s="231"/>
      <c r="M333" s="231"/>
      <c r="N333" s="231"/>
      <c r="O333" s="230">
        <f>OR(SAR!G346="NA",SAR!G346="NC")</f>
      </c>
      <c r="P333" s="230" t="str">
        <f>(COUNTIF(O1:O1000, FALSE)=0)</f>
        <v/>
      </c>
      <c r="Q333" s="230" t="str">
        <f>AND(NOT(P1),(_xlfn.INDIRECT(ADDRESS(ROW(),15)))=TRUE)</f>
        <v/>
      </c>
    </row>
    <row r="334" ht="48" customHeight="1" spans="2:17" s="230" customFormat="1" x14ac:dyDescent="0.25">
      <c r="B334" s="231">
        <f>SAR!B347</f>
      </c>
      <c r="C334" s="231">
        <f>IF(SP!I412="", "",SP!I412)</f>
      </c>
      <c r="D334" s="231">
        <f>IF(SAR!I347="", "", SAR!I347)</f>
      </c>
      <c r="E334" s="231">
        <f>IF(SAR!J347="", "", SAR!J347)</f>
      </c>
      <c r="F334" s="231">
        <f>IF(SAR!K347="", "", SAR!K347)</f>
      </c>
      <c r="G334" s="231"/>
      <c r="H334" s="231"/>
      <c r="I334" s="231"/>
      <c r="J334" s="231"/>
      <c r="K334" s="231"/>
      <c r="L334" s="231"/>
      <c r="M334" s="231"/>
      <c r="N334" s="231"/>
      <c r="O334" s="230">
        <f>OR(SAR!G347="NA",SAR!G347="NC")</f>
      </c>
      <c r="P334" s="230" t="str">
        <f>(COUNTIF(O1:O1000, FALSE)=0)</f>
        <v/>
      </c>
      <c r="Q334" s="230" t="str">
        <f>AND(NOT(P1),(_xlfn.INDIRECT(ADDRESS(ROW(),15)))=TRUE)</f>
        <v/>
      </c>
    </row>
    <row r="335" ht="48" customHeight="1" spans="2:17" s="230" customFormat="1" x14ac:dyDescent="0.25">
      <c r="B335" s="231">
        <f>SAR!B348</f>
      </c>
      <c r="C335" s="231">
        <f>IF(SP!I413="", "",SP!I413)</f>
      </c>
      <c r="D335" s="231">
        <f>IF(SAR!I348="", "", SAR!I348)</f>
      </c>
      <c r="E335" s="231">
        <f>IF(SAR!J348="", "", SAR!J348)</f>
      </c>
      <c r="F335" s="231">
        <f>IF(SAR!K348="", "", SAR!K348)</f>
      </c>
      <c r="G335" s="231"/>
      <c r="H335" s="231"/>
      <c r="I335" s="231"/>
      <c r="J335" s="231"/>
      <c r="K335" s="231"/>
      <c r="L335" s="231"/>
      <c r="M335" s="231"/>
      <c r="N335" s="231"/>
      <c r="O335" s="230">
        <f>OR(SAR!G348="NA",SAR!G348="NC")</f>
      </c>
      <c r="P335" s="230" t="str">
        <f>(COUNTIF(O1:O1000, FALSE)=0)</f>
        <v/>
      </c>
      <c r="Q335" s="230" t="str">
        <f>AND(NOT(P1),(_xlfn.INDIRECT(ADDRESS(ROW(),15)))=TRUE)</f>
        <v/>
      </c>
    </row>
    <row r="336" ht="48" customHeight="1" spans="2:17" s="230" customFormat="1" x14ac:dyDescent="0.25">
      <c r="B336" s="231">
        <f>SAR!B349</f>
      </c>
      <c r="C336" s="231">
        <f>IF(SP!I414="", "",SP!I414)</f>
      </c>
      <c r="D336" s="231">
        <f>IF(SAR!I349="", "", SAR!I349)</f>
      </c>
      <c r="E336" s="231">
        <f>IF(SAR!J349="", "", SAR!J349)</f>
      </c>
      <c r="F336" s="231">
        <f>IF(SAR!K349="", "", SAR!K349)</f>
      </c>
      <c r="G336" s="231"/>
      <c r="H336" s="231"/>
      <c r="I336" s="231"/>
      <c r="J336" s="231"/>
      <c r="K336" s="231"/>
      <c r="L336" s="231"/>
      <c r="M336" s="231"/>
      <c r="N336" s="231"/>
      <c r="O336" s="230">
        <f>OR(SAR!G349="NA",SAR!G349="NC")</f>
      </c>
      <c r="P336" s="230" t="str">
        <f>(COUNTIF(O1:O1000, FALSE)=0)</f>
        <v/>
      </c>
      <c r="Q336" s="230" t="str">
        <f>AND(NOT(P1),(_xlfn.INDIRECT(ADDRESS(ROW(),15)))=TRUE)</f>
        <v/>
      </c>
    </row>
    <row r="337" ht="48" customHeight="1" spans="2:17" s="230" customFormat="1" x14ac:dyDescent="0.25">
      <c r="B337" s="231">
        <f>SAR!B350</f>
      </c>
      <c r="C337" s="231">
        <f>IF(SP!I415="", "",SP!I415)</f>
      </c>
      <c r="D337" s="231">
        <f>IF(SAR!I350="", "", SAR!I350)</f>
      </c>
      <c r="E337" s="231">
        <f>IF(SAR!J350="", "", SAR!J350)</f>
      </c>
      <c r="F337" s="231">
        <f>IF(SAR!K350="", "", SAR!K350)</f>
      </c>
      <c r="G337" s="231"/>
      <c r="H337" s="231"/>
      <c r="I337" s="231"/>
      <c r="J337" s="231"/>
      <c r="K337" s="231"/>
      <c r="L337" s="231"/>
      <c r="M337" s="231"/>
      <c r="N337" s="231"/>
      <c r="O337" s="230">
        <f>OR(SAR!G350="NA",SAR!G350="NC")</f>
      </c>
      <c r="P337" s="230" t="str">
        <f>(COUNTIF(O1:O1000, FALSE)=0)</f>
        <v/>
      </c>
      <c r="Q337" s="230" t="str">
        <f>AND(NOT(P1),(_xlfn.INDIRECT(ADDRESS(ROW(),15)))=TRUE)</f>
        <v/>
      </c>
    </row>
    <row r="338" ht="48" customHeight="1" spans="2:17" s="230" customFormat="1" x14ac:dyDescent="0.25">
      <c r="B338" s="231">
        <f>SAR!B351</f>
      </c>
      <c r="C338" s="231">
        <f>IF(SP!I416="", "",SP!I416)</f>
      </c>
      <c r="D338" s="231">
        <f>IF(SAR!I351="", "", SAR!I351)</f>
      </c>
      <c r="E338" s="231">
        <f>IF(SAR!J351="", "", SAR!J351)</f>
      </c>
      <c r="F338" s="231">
        <f>IF(SAR!K351="", "", SAR!K351)</f>
      </c>
      <c r="G338" s="231"/>
      <c r="H338" s="231"/>
      <c r="I338" s="231"/>
      <c r="J338" s="231"/>
      <c r="K338" s="231"/>
      <c r="L338" s="231"/>
      <c r="M338" s="231"/>
      <c r="N338" s="231"/>
      <c r="O338" s="230">
        <f>OR(SAR!G351="NA",SAR!G351="NC")</f>
      </c>
      <c r="P338" s="230" t="str">
        <f>(COUNTIF(O1:O1000, FALSE)=0)</f>
        <v/>
      </c>
      <c r="Q338" s="230" t="str">
        <f>AND(NOT(P1),(_xlfn.INDIRECT(ADDRESS(ROW(),15)))=TRUE)</f>
        <v/>
      </c>
    </row>
    <row r="339" ht="48" customHeight="1" spans="2:17" s="230" customFormat="1" x14ac:dyDescent="0.25">
      <c r="B339" s="231">
        <f>SAR!B352</f>
      </c>
      <c r="C339" s="231">
        <f>IF(SP!I417="", "",SP!I417)</f>
      </c>
      <c r="D339" s="231">
        <f>IF(SAR!I352="", "", SAR!I352)</f>
      </c>
      <c r="E339" s="231">
        <f>IF(SAR!J352="", "", SAR!J352)</f>
      </c>
      <c r="F339" s="231">
        <f>IF(SAR!K352="", "", SAR!K352)</f>
      </c>
      <c r="G339" s="231"/>
      <c r="H339" s="231"/>
      <c r="I339" s="231"/>
      <c r="J339" s="231"/>
      <c r="K339" s="231"/>
      <c r="L339" s="231"/>
      <c r="M339" s="231"/>
      <c r="N339" s="231"/>
      <c r="O339" s="230">
        <f>OR(SAR!G352="NA",SAR!G352="NC")</f>
      </c>
      <c r="P339" s="230" t="str">
        <f>(COUNTIF(O1:O1000, FALSE)=0)</f>
        <v/>
      </c>
      <c r="Q339" s="230" t="str">
        <f>AND(NOT(P1),(_xlfn.INDIRECT(ADDRESS(ROW(),15)))=TRUE)</f>
        <v/>
      </c>
    </row>
    <row r="340" ht="48" customHeight="1" spans="2:17" s="230" customFormat="1" x14ac:dyDescent="0.25">
      <c r="B340" s="231">
        <f>SAR!B353</f>
      </c>
      <c r="C340" s="231">
        <f>IF(SP!I418="", "",SP!I418)</f>
      </c>
      <c r="D340" s="231">
        <f>IF(SAR!I353="", "", SAR!I353)</f>
      </c>
      <c r="E340" s="231">
        <f>IF(SAR!J353="", "", SAR!J353)</f>
      </c>
      <c r="F340" s="231">
        <f>IF(SAR!K353="", "", SAR!K353)</f>
      </c>
      <c r="G340" s="231"/>
      <c r="H340" s="231"/>
      <c r="I340" s="231"/>
      <c r="J340" s="231"/>
      <c r="K340" s="231"/>
      <c r="L340" s="231"/>
      <c r="M340" s="231"/>
      <c r="N340" s="231"/>
      <c r="O340" s="230">
        <f>OR(SAR!G353="NA",SAR!G353="NC")</f>
      </c>
      <c r="P340" s="230" t="str">
        <f>(COUNTIF(O1:O1000, FALSE)=0)</f>
        <v/>
      </c>
      <c r="Q340" s="230" t="str">
        <f>AND(NOT(P1),(_xlfn.INDIRECT(ADDRESS(ROW(),15)))=TRUE)</f>
        <v/>
      </c>
    </row>
    <row r="341" ht="48" customHeight="1" spans="2:17" s="230" customFormat="1" x14ac:dyDescent="0.25">
      <c r="B341" s="231">
        <f>SAR!B354</f>
      </c>
      <c r="C341" s="231">
        <f>IF(SP!I419="", "",SP!I419)</f>
      </c>
      <c r="D341" s="231">
        <f>IF(SAR!I354="", "", SAR!I354)</f>
      </c>
      <c r="E341" s="231">
        <f>IF(SAR!J354="", "", SAR!J354)</f>
      </c>
      <c r="F341" s="231">
        <f>IF(SAR!K354="", "", SAR!K354)</f>
      </c>
      <c r="G341" s="231"/>
      <c r="H341" s="231"/>
      <c r="I341" s="231"/>
      <c r="J341" s="231"/>
      <c r="K341" s="231"/>
      <c r="L341" s="231"/>
      <c r="M341" s="231"/>
      <c r="N341" s="231"/>
      <c r="O341" s="230">
        <f>OR(SAR!G354="NA",SAR!G354="NC")</f>
      </c>
      <c r="P341" s="230" t="str">
        <f>(COUNTIF(O1:O1000, FALSE)=0)</f>
        <v/>
      </c>
      <c r="Q341" s="230" t="str">
        <f>AND(NOT(P1),(_xlfn.INDIRECT(ADDRESS(ROW(),15)))=TRUE)</f>
        <v/>
      </c>
    </row>
    <row r="342" ht="48" customHeight="1" spans="2:17" s="230" customFormat="1" x14ac:dyDescent="0.25">
      <c r="B342" s="231">
        <f>SAR!B355</f>
      </c>
      <c r="C342" s="231">
        <f>IF(SP!I420="", "",SP!I420)</f>
      </c>
      <c r="D342" s="231">
        <f>IF(SAR!I355="", "", SAR!I355)</f>
      </c>
      <c r="E342" s="231">
        <f>IF(SAR!J355="", "", SAR!J355)</f>
      </c>
      <c r="F342" s="231">
        <f>IF(SAR!K355="", "", SAR!K355)</f>
      </c>
      <c r="G342" s="231"/>
      <c r="H342" s="231"/>
      <c r="I342" s="231"/>
      <c r="J342" s="231"/>
      <c r="K342" s="231"/>
      <c r="L342" s="231"/>
      <c r="M342" s="231"/>
      <c r="N342" s="231"/>
      <c r="O342" s="230">
        <f>OR(SAR!G355="NA",SAR!G355="NC")</f>
      </c>
      <c r="P342" s="230" t="str">
        <f>(COUNTIF(O1:O1000, FALSE)=0)</f>
        <v/>
      </c>
      <c r="Q342" s="230" t="str">
        <f>AND(NOT(P1),(_xlfn.INDIRECT(ADDRESS(ROW(),15)))=TRUE)</f>
        <v/>
      </c>
    </row>
    <row r="343" ht="48" customHeight="1" spans="2:17" s="230" customFormat="1" x14ac:dyDescent="0.25">
      <c r="B343" s="231">
        <f>SAR!B356</f>
      </c>
      <c r="C343" s="231">
        <f>IF(SP!I421="", "",SP!I421)</f>
      </c>
      <c r="D343" s="231">
        <f>IF(SAR!I356="", "", SAR!I356)</f>
      </c>
      <c r="E343" s="231">
        <f>IF(SAR!J356="", "", SAR!J356)</f>
      </c>
      <c r="F343" s="231">
        <f>IF(SAR!K356="", "", SAR!K356)</f>
      </c>
      <c r="G343" s="231"/>
      <c r="H343" s="231"/>
      <c r="I343" s="231"/>
      <c r="J343" s="231"/>
      <c r="K343" s="231"/>
      <c r="L343" s="231"/>
      <c r="M343" s="231"/>
      <c r="N343" s="231"/>
      <c r="O343" s="230">
        <f>OR(SAR!G356="NA",SAR!G356="NC")</f>
      </c>
      <c r="P343" s="230" t="str">
        <f>(COUNTIF(O1:O1000, FALSE)=0)</f>
        <v/>
      </c>
      <c r="Q343" s="230" t="str">
        <f>AND(NOT(P1),(_xlfn.INDIRECT(ADDRESS(ROW(),15)))=TRUE)</f>
        <v/>
      </c>
    </row>
    <row r="344" ht="48" customHeight="1" spans="2:17" s="230" customFormat="1" x14ac:dyDescent="0.25">
      <c r="B344" s="231">
        <f>SAR!B357</f>
      </c>
      <c r="C344" s="231">
        <f>IF(SP!I422="", "",SP!I422)</f>
      </c>
      <c r="D344" s="231">
        <f>IF(SAR!I357="", "", SAR!I357)</f>
      </c>
      <c r="E344" s="231">
        <f>IF(SAR!J357="", "", SAR!J357)</f>
      </c>
      <c r="F344" s="231">
        <f>IF(SAR!K357="", "", SAR!K357)</f>
      </c>
      <c r="G344" s="231"/>
      <c r="H344" s="231"/>
      <c r="I344" s="231"/>
      <c r="J344" s="231"/>
      <c r="K344" s="231"/>
      <c r="L344" s="231"/>
      <c r="M344" s="231"/>
      <c r="N344" s="231"/>
      <c r="O344" s="230">
        <f>OR(SAR!G357="NA",SAR!G357="NC")</f>
      </c>
      <c r="P344" s="230" t="str">
        <f>(COUNTIF(O1:O1000, FALSE)=0)</f>
        <v/>
      </c>
      <c r="Q344" s="230" t="str">
        <f>AND(NOT(P1),(_xlfn.INDIRECT(ADDRESS(ROW(),15)))=TRUE)</f>
        <v/>
      </c>
    </row>
    <row r="345" ht="48" customHeight="1" spans="2:17" s="230" customFormat="1" x14ac:dyDescent="0.25">
      <c r="B345" s="231">
        <f>SAR!B358</f>
      </c>
      <c r="C345" s="231">
        <f>IF(SP!I423="", "",SP!I423)</f>
      </c>
      <c r="D345" s="231">
        <f>IF(SAR!I358="", "", SAR!I358)</f>
      </c>
      <c r="E345" s="231">
        <f>IF(SAR!J358="", "", SAR!J358)</f>
      </c>
      <c r="F345" s="231">
        <f>IF(SAR!K358="", "", SAR!K358)</f>
      </c>
      <c r="G345" s="231"/>
      <c r="H345" s="231"/>
      <c r="I345" s="231"/>
      <c r="J345" s="231"/>
      <c r="K345" s="231"/>
      <c r="L345" s="231"/>
      <c r="M345" s="231"/>
      <c r="N345" s="231"/>
      <c r="O345" s="230">
        <f>OR(SAR!G358="NA",SAR!G358="NC")</f>
      </c>
      <c r="P345" s="230" t="str">
        <f>(COUNTIF(O1:O1000, FALSE)=0)</f>
        <v/>
      </c>
      <c r="Q345" s="230" t="str">
        <f>AND(NOT(P1),(_xlfn.INDIRECT(ADDRESS(ROW(),15)))=TRUE)</f>
        <v/>
      </c>
    </row>
    <row r="346" ht="48" customHeight="1" spans="2:17" s="230" customFormat="1" x14ac:dyDescent="0.25">
      <c r="B346" s="231">
        <f>SAR!B359</f>
      </c>
      <c r="C346" s="231">
        <f>IF(SP!I424="", "",SP!I424)</f>
      </c>
      <c r="D346" s="231">
        <f>IF(SAR!I359="", "", SAR!I359)</f>
      </c>
      <c r="E346" s="231">
        <f>IF(SAR!J359="", "", SAR!J359)</f>
      </c>
      <c r="F346" s="231">
        <f>IF(SAR!K359="", "", SAR!K359)</f>
      </c>
      <c r="G346" s="231"/>
      <c r="H346" s="231"/>
      <c r="I346" s="231"/>
      <c r="J346" s="231"/>
      <c r="K346" s="231"/>
      <c r="L346" s="231"/>
      <c r="M346" s="231"/>
      <c r="N346" s="231"/>
      <c r="O346" s="230">
        <f>OR(SAR!G359="NA",SAR!G359="NC")</f>
      </c>
      <c r="P346" s="230" t="str">
        <f>(COUNTIF(O1:O1000, FALSE)=0)</f>
        <v/>
      </c>
      <c r="Q346" s="230" t="str">
        <f>AND(NOT(P1),(_xlfn.INDIRECT(ADDRESS(ROW(),15)))=TRUE)</f>
        <v/>
      </c>
    </row>
    <row r="347" ht="48" customHeight="1" spans="2:17" s="230" customFormat="1" x14ac:dyDescent="0.25">
      <c r="B347" s="231">
        <f>SAR!B360</f>
      </c>
      <c r="C347" s="231">
        <f>IF(SP!I425="", "",SP!I425)</f>
      </c>
      <c r="D347" s="231">
        <f>IF(SAR!I360="", "", SAR!I360)</f>
      </c>
      <c r="E347" s="231">
        <f>IF(SAR!J360="", "", SAR!J360)</f>
      </c>
      <c r="F347" s="231">
        <f>IF(SAR!K360="", "", SAR!K360)</f>
      </c>
      <c r="G347" s="231"/>
      <c r="H347" s="231"/>
      <c r="I347" s="231"/>
      <c r="J347" s="231"/>
      <c r="K347" s="231"/>
      <c r="L347" s="231"/>
      <c r="M347" s="231"/>
      <c r="N347" s="231"/>
      <c r="O347" s="230">
        <f>OR(SAR!G360="NA",SAR!G360="NC")</f>
      </c>
      <c r="P347" s="230" t="str">
        <f>(COUNTIF(O1:O1000, FALSE)=0)</f>
        <v/>
      </c>
      <c r="Q347" s="230" t="str">
        <f>AND(NOT(P1),(_xlfn.INDIRECT(ADDRESS(ROW(),15)))=TRUE)</f>
        <v/>
      </c>
    </row>
    <row r="348" ht="48" customHeight="1" spans="2:17" s="230" customFormat="1" x14ac:dyDescent="0.25">
      <c r="B348" s="231">
        <f>SAR!B361</f>
      </c>
      <c r="C348" s="231">
        <f>IF(SP!I426="", "",SP!I426)</f>
      </c>
      <c r="D348" s="231">
        <f>IF(SAR!I361="", "", SAR!I361)</f>
      </c>
      <c r="E348" s="231">
        <f>IF(SAR!J361="", "", SAR!J361)</f>
      </c>
      <c r="F348" s="231">
        <f>IF(SAR!K361="", "", SAR!K361)</f>
      </c>
      <c r="G348" s="231"/>
      <c r="H348" s="231"/>
      <c r="I348" s="231"/>
      <c r="J348" s="231"/>
      <c r="K348" s="231"/>
      <c r="L348" s="231"/>
      <c r="M348" s="231"/>
      <c r="N348" s="231"/>
      <c r="O348" s="230">
        <f>OR(SAR!G361="NA",SAR!G361="NC")</f>
      </c>
      <c r="P348" s="230" t="str">
        <f>(COUNTIF(O1:O1000, FALSE)=0)</f>
        <v/>
      </c>
      <c r="Q348" s="230" t="str">
        <f>AND(NOT(P1),(_xlfn.INDIRECT(ADDRESS(ROW(),15)))=TRUE)</f>
        <v/>
      </c>
    </row>
    <row r="349" ht="48" customHeight="1" spans="2:17" s="230" customFormat="1" x14ac:dyDescent="0.25">
      <c r="B349" s="231">
        <f>SAR!B362</f>
      </c>
      <c r="C349" s="231">
        <f>IF(SP!I427="", "",SP!I427)</f>
      </c>
      <c r="D349" s="231">
        <f>IF(SAR!I362="", "", SAR!I362)</f>
      </c>
      <c r="E349" s="231">
        <f>IF(SAR!J362="", "", SAR!J362)</f>
      </c>
      <c r="F349" s="231">
        <f>IF(SAR!K362="", "", SAR!K362)</f>
      </c>
      <c r="G349" s="231"/>
      <c r="H349" s="231"/>
      <c r="I349" s="231"/>
      <c r="J349" s="231"/>
      <c r="K349" s="231"/>
      <c r="L349" s="231"/>
      <c r="M349" s="231"/>
      <c r="N349" s="231"/>
      <c r="O349" s="230">
        <f>OR(SAR!G362="NA",SAR!G362="NC")</f>
      </c>
      <c r="P349" s="230" t="str">
        <f>(COUNTIF(O1:O1000, FALSE)=0)</f>
        <v/>
      </c>
      <c r="Q349" s="230" t="str">
        <f>AND(NOT(P1),(_xlfn.INDIRECT(ADDRESS(ROW(),15)))=TRUE)</f>
        <v/>
      </c>
    </row>
    <row r="350" ht="48" customHeight="1" spans="2:17" s="230" customFormat="1" x14ac:dyDescent="0.25">
      <c r="B350" s="231">
        <f>SAR!B363</f>
      </c>
      <c r="C350" s="231">
        <f>IF(SP!I428="", "",SP!I428)</f>
      </c>
      <c r="D350" s="231">
        <f>IF(SAR!I363="", "", SAR!I363)</f>
      </c>
      <c r="E350" s="231">
        <f>IF(SAR!J363="", "", SAR!J363)</f>
      </c>
      <c r="F350" s="231">
        <f>IF(SAR!K363="", "", SAR!K363)</f>
      </c>
      <c r="G350" s="231"/>
      <c r="H350" s="231"/>
      <c r="I350" s="231"/>
      <c r="J350" s="231"/>
      <c r="K350" s="231"/>
      <c r="L350" s="231"/>
      <c r="M350" s="231"/>
      <c r="N350" s="231"/>
      <c r="O350" s="230">
        <f>OR(SAR!G363="NA",SAR!G363="NC")</f>
      </c>
      <c r="P350" s="230" t="str">
        <f>(COUNTIF(O1:O1000, FALSE)=0)</f>
        <v/>
      </c>
      <c r="Q350" s="230" t="str">
        <f>AND(NOT(P1),(_xlfn.INDIRECT(ADDRESS(ROW(),15)))=TRUE)</f>
        <v/>
      </c>
    </row>
    <row r="351" ht="48" customHeight="1" spans="2:17" s="230" customFormat="1" x14ac:dyDescent="0.25">
      <c r="B351" s="231">
        <f>SAR!B364</f>
      </c>
      <c r="C351" s="231">
        <f>IF(SP!I429="", "",SP!I429)</f>
      </c>
      <c r="D351" s="231">
        <f>IF(SAR!I364="", "", SAR!I364)</f>
      </c>
      <c r="E351" s="231">
        <f>IF(SAR!J364="", "", SAR!J364)</f>
      </c>
      <c r="F351" s="231">
        <f>IF(SAR!K364="", "", SAR!K364)</f>
      </c>
      <c r="G351" s="231"/>
      <c r="H351" s="231"/>
      <c r="I351" s="231"/>
      <c r="J351" s="231"/>
      <c r="K351" s="231"/>
      <c r="L351" s="231"/>
      <c r="M351" s="231"/>
      <c r="N351" s="231"/>
      <c r="O351" s="230">
        <f>OR(SAR!G364="NA",SAR!G364="NC")</f>
      </c>
      <c r="P351" s="230" t="str">
        <f>(COUNTIF(O1:O1000, FALSE)=0)</f>
        <v/>
      </c>
      <c r="Q351" s="230" t="str">
        <f>AND(NOT(P1),(_xlfn.INDIRECT(ADDRESS(ROW(),15)))=TRUE)</f>
        <v/>
      </c>
    </row>
    <row r="352" ht="48" customHeight="1" spans="2:17" s="230" customFormat="1" x14ac:dyDescent="0.25">
      <c r="B352" s="231">
        <f>SAR!B365</f>
      </c>
      <c r="C352" s="231">
        <f>IF(SP!I430="", "",SP!I430)</f>
      </c>
      <c r="D352" s="231">
        <f>IF(SAR!I365="", "", SAR!I365)</f>
      </c>
      <c r="E352" s="231">
        <f>IF(SAR!J365="", "", SAR!J365)</f>
      </c>
      <c r="F352" s="231">
        <f>IF(SAR!K365="", "", SAR!K365)</f>
      </c>
      <c r="G352" s="231"/>
      <c r="H352" s="231"/>
      <c r="I352" s="231"/>
      <c r="J352" s="231"/>
      <c r="K352" s="231"/>
      <c r="L352" s="231"/>
      <c r="M352" s="231"/>
      <c r="N352" s="231"/>
      <c r="O352" s="230">
        <f>OR(SAR!G365="NA",SAR!G365="NC")</f>
      </c>
      <c r="P352" s="230" t="str">
        <f>(COUNTIF(O1:O1000, FALSE)=0)</f>
        <v/>
      </c>
      <c r="Q352" s="230" t="str">
        <f>AND(NOT(P1),(_xlfn.INDIRECT(ADDRESS(ROW(),15)))=TRUE)</f>
        <v/>
      </c>
    </row>
    <row r="353" ht="48" customHeight="1" spans="2:17" s="230" customFormat="1" x14ac:dyDescent="0.25">
      <c r="B353" s="231">
        <f>SAR!B366</f>
      </c>
      <c r="C353" s="231">
        <f>IF(SP!I431="", "",SP!I431)</f>
      </c>
      <c r="D353" s="231">
        <f>IF(SAR!I366="", "", SAR!I366)</f>
      </c>
      <c r="E353" s="231">
        <f>IF(SAR!J366="", "", SAR!J366)</f>
      </c>
      <c r="F353" s="231">
        <f>IF(SAR!K366="", "", SAR!K366)</f>
      </c>
      <c r="G353" s="231"/>
      <c r="H353" s="231"/>
      <c r="I353" s="231"/>
      <c r="J353" s="231"/>
      <c r="K353" s="231"/>
      <c r="L353" s="231"/>
      <c r="M353" s="231"/>
      <c r="N353" s="231"/>
      <c r="O353" s="230">
        <f>OR(SAR!G366="NA",SAR!G366="NC")</f>
      </c>
      <c r="P353" s="230" t="str">
        <f>(COUNTIF(O1:O1000, FALSE)=0)</f>
        <v/>
      </c>
      <c r="Q353" s="230" t="str">
        <f>AND(NOT(P1),(_xlfn.INDIRECT(ADDRESS(ROW(),15)))=TRUE)</f>
        <v/>
      </c>
    </row>
    <row r="354" ht="48" customHeight="1" spans="2:17" s="230" customFormat="1" x14ac:dyDescent="0.25">
      <c r="B354" s="231">
        <f>SAR!B367</f>
      </c>
      <c r="C354" s="231">
        <f>IF(SP!I432="", "",SP!I432)</f>
      </c>
      <c r="D354" s="231">
        <f>IF(SAR!I367="", "", SAR!I367)</f>
      </c>
      <c r="E354" s="231">
        <f>IF(SAR!J367="", "", SAR!J367)</f>
      </c>
      <c r="F354" s="231">
        <f>IF(SAR!K367="", "", SAR!K367)</f>
      </c>
      <c r="G354" s="231"/>
      <c r="H354" s="231"/>
      <c r="I354" s="231"/>
      <c r="J354" s="231"/>
      <c r="K354" s="231"/>
      <c r="L354" s="231"/>
      <c r="M354" s="231"/>
      <c r="N354" s="231"/>
      <c r="O354" s="230">
        <f>OR(SAR!G367="NA",SAR!G367="NC")</f>
      </c>
      <c r="P354" s="230" t="str">
        <f>(COUNTIF(O1:O1000, FALSE)=0)</f>
        <v/>
      </c>
      <c r="Q354" s="230" t="str">
        <f>AND(NOT(P1),(_xlfn.INDIRECT(ADDRESS(ROW(),15)))=TRUE)</f>
        <v/>
      </c>
    </row>
    <row r="355" ht="48" customHeight="1" spans="2:17" s="230" customFormat="1" x14ac:dyDescent="0.25">
      <c r="B355" s="231">
        <f>SAR!B368</f>
      </c>
      <c r="C355" s="231">
        <f>IF(SP!I433="", "",SP!I433)</f>
      </c>
      <c r="D355" s="231">
        <f>IF(SAR!I368="", "", SAR!I368)</f>
      </c>
      <c r="E355" s="231">
        <f>IF(SAR!J368="", "", SAR!J368)</f>
      </c>
      <c r="F355" s="231">
        <f>IF(SAR!K368="", "", SAR!K368)</f>
      </c>
      <c r="G355" s="231"/>
      <c r="H355" s="231"/>
      <c r="I355" s="231"/>
      <c r="J355" s="231"/>
      <c r="K355" s="231"/>
      <c r="L355" s="231"/>
      <c r="M355" s="231"/>
      <c r="N355" s="231"/>
      <c r="O355" s="230">
        <f>OR(SAR!G368="NA",SAR!G368="NC")</f>
      </c>
      <c r="P355" s="230" t="str">
        <f>(COUNTIF(O1:O1000, FALSE)=0)</f>
        <v/>
      </c>
      <c r="Q355" s="230" t="str">
        <f>AND(NOT(P1),(_xlfn.INDIRECT(ADDRESS(ROW(),15)))=TRUE)</f>
        <v/>
      </c>
    </row>
    <row r="356" ht="48" customHeight="1" spans="2:17" s="230" customFormat="1" x14ac:dyDescent="0.25">
      <c r="B356" s="231">
        <f>SAR!B369</f>
      </c>
      <c r="C356" s="231">
        <f>IF(SP!I434="", "",SP!I434)</f>
      </c>
      <c r="D356" s="231">
        <f>IF(SAR!I369="", "", SAR!I369)</f>
      </c>
      <c r="E356" s="231">
        <f>IF(SAR!J369="", "", SAR!J369)</f>
      </c>
      <c r="F356" s="231">
        <f>IF(SAR!K369="", "", SAR!K369)</f>
      </c>
      <c r="G356" s="231"/>
      <c r="H356" s="231"/>
      <c r="I356" s="231"/>
      <c r="J356" s="231"/>
      <c r="K356" s="231"/>
      <c r="L356" s="231"/>
      <c r="M356" s="231"/>
      <c r="N356" s="231"/>
      <c r="O356" s="230">
        <f>OR(SAR!G369="NA",SAR!G369="NC")</f>
      </c>
      <c r="P356" s="230" t="str">
        <f>(COUNTIF(O1:O1000, FALSE)=0)</f>
        <v/>
      </c>
      <c r="Q356" s="230" t="str">
        <f>AND(NOT(P1),(_xlfn.INDIRECT(ADDRESS(ROW(),15)))=TRUE)</f>
        <v/>
      </c>
    </row>
    <row r="357" ht="48" customHeight="1" spans="2:17" s="230" customFormat="1" x14ac:dyDescent="0.25">
      <c r="B357" s="231">
        <f>SAR!B370</f>
      </c>
      <c r="C357" s="231">
        <f>IF(SP!I435="", "",SP!I435)</f>
      </c>
      <c r="D357" s="231">
        <f>IF(SAR!I370="", "", SAR!I370)</f>
      </c>
      <c r="E357" s="231">
        <f>IF(SAR!J370="", "", SAR!J370)</f>
      </c>
      <c r="F357" s="231">
        <f>IF(SAR!K370="", "", SAR!K370)</f>
      </c>
      <c r="G357" s="231"/>
      <c r="H357" s="231"/>
      <c r="I357" s="231"/>
      <c r="J357" s="231"/>
      <c r="K357" s="231"/>
      <c r="L357" s="231"/>
      <c r="M357" s="231"/>
      <c r="N357" s="231"/>
      <c r="O357" s="230">
        <f>OR(SAR!G370="NA",SAR!G370="NC")</f>
      </c>
      <c r="P357" s="230" t="str">
        <f>(COUNTIF(O1:O1000, FALSE)=0)</f>
        <v/>
      </c>
      <c r="Q357" s="230" t="str">
        <f>AND(NOT(P1),(_xlfn.INDIRECT(ADDRESS(ROW(),15)))=TRUE)</f>
        <v/>
      </c>
    </row>
    <row r="358" ht="48" customHeight="1" spans="2:17" s="230" customFormat="1" x14ac:dyDescent="0.25">
      <c r="B358" s="231">
        <f>SAR!B371</f>
      </c>
      <c r="C358" s="231">
        <f>IF(SP!I436="", "",SP!I436)</f>
      </c>
      <c r="D358" s="231">
        <f>IF(SAR!I371="", "", SAR!I371)</f>
      </c>
      <c r="E358" s="231">
        <f>IF(SAR!J371="", "", SAR!J371)</f>
      </c>
      <c r="F358" s="231">
        <f>IF(SAR!K371="", "", SAR!K371)</f>
      </c>
      <c r="G358" s="231"/>
      <c r="H358" s="231"/>
      <c r="I358" s="231"/>
      <c r="J358" s="231"/>
      <c r="K358" s="231"/>
      <c r="L358" s="231"/>
      <c r="M358" s="231"/>
      <c r="N358" s="231"/>
      <c r="O358" s="230">
        <f>OR(SAR!G371="NA",SAR!G371="NC")</f>
      </c>
      <c r="P358" s="230" t="str">
        <f>(COUNTIF(O1:O1000, FALSE)=0)</f>
        <v/>
      </c>
      <c r="Q358" s="230" t="str">
        <f>AND(NOT(P1),(_xlfn.INDIRECT(ADDRESS(ROW(),15)))=TRUE)</f>
        <v/>
      </c>
    </row>
    <row r="359" ht="48" customHeight="1" spans="2:17" s="230" customFormat="1" x14ac:dyDescent="0.25">
      <c r="B359" s="231">
        <f>SAR!B372</f>
      </c>
      <c r="C359" s="231">
        <f>IF(SP!I437="", "",SP!I437)</f>
      </c>
      <c r="D359" s="231">
        <f>IF(SAR!I372="", "", SAR!I372)</f>
      </c>
      <c r="E359" s="231">
        <f>IF(SAR!J372="", "", SAR!J372)</f>
      </c>
      <c r="F359" s="231">
        <f>IF(SAR!K372="", "", SAR!K372)</f>
      </c>
      <c r="G359" s="231"/>
      <c r="H359" s="231"/>
      <c r="I359" s="231"/>
      <c r="J359" s="231"/>
      <c r="K359" s="231"/>
      <c r="L359" s="231"/>
      <c r="M359" s="231"/>
      <c r="N359" s="231"/>
      <c r="O359" s="230">
        <f>OR(SAR!G372="NA",SAR!G372="NC")</f>
      </c>
      <c r="P359" s="230" t="str">
        <f>(COUNTIF(O1:O1000, FALSE)=0)</f>
        <v/>
      </c>
      <c r="Q359" s="230" t="str">
        <f>AND(NOT(P1),(_xlfn.INDIRECT(ADDRESS(ROW(),15)))=TRUE)</f>
        <v/>
      </c>
    </row>
    <row r="360" ht="48" customHeight="1" spans="2:17" s="230" customFormat="1" x14ac:dyDescent="0.25">
      <c r="B360" s="231">
        <f>SAR!B373</f>
      </c>
      <c r="C360" s="231">
        <f>IF(SP!I438="", "",SP!I438)</f>
      </c>
      <c r="D360" s="231">
        <f>IF(SAR!I373="", "", SAR!I373)</f>
      </c>
      <c r="E360" s="231">
        <f>IF(SAR!J373="", "", SAR!J373)</f>
      </c>
      <c r="F360" s="231">
        <f>IF(SAR!K373="", "", SAR!K373)</f>
      </c>
      <c r="G360" s="231"/>
      <c r="H360" s="231"/>
      <c r="I360" s="231"/>
      <c r="J360" s="231"/>
      <c r="K360" s="231"/>
      <c r="L360" s="231"/>
      <c r="M360" s="231"/>
      <c r="N360" s="231"/>
      <c r="O360" s="230">
        <f>OR(SAR!G373="NA",SAR!G373="NC")</f>
      </c>
      <c r="P360" s="230" t="str">
        <f>(COUNTIF(O1:O1000, FALSE)=0)</f>
        <v/>
      </c>
      <c r="Q360" s="230" t="str">
        <f>AND(NOT(P1),(_xlfn.INDIRECT(ADDRESS(ROW(),15)))=TRUE)</f>
        <v/>
      </c>
    </row>
    <row r="361" ht="48" customHeight="1" spans="2:17" s="230" customFormat="1" x14ac:dyDescent="0.25">
      <c r="B361" s="231">
        <f>SAR!B374</f>
      </c>
      <c r="C361" s="231">
        <f>IF(SP!I439="", "",SP!I439)</f>
      </c>
      <c r="D361" s="231">
        <f>IF(SAR!I374="", "", SAR!I374)</f>
      </c>
      <c r="E361" s="231">
        <f>IF(SAR!J374="", "", SAR!J374)</f>
      </c>
      <c r="F361" s="231">
        <f>IF(SAR!K374="", "", SAR!K374)</f>
      </c>
      <c r="G361" s="231"/>
      <c r="H361" s="231"/>
      <c r="I361" s="231"/>
      <c r="J361" s="231"/>
      <c r="K361" s="231"/>
      <c r="L361" s="231"/>
      <c r="M361" s="231"/>
      <c r="N361" s="231"/>
      <c r="O361" s="230">
        <f>OR(SAR!G374="NA",SAR!G374="NC")</f>
      </c>
      <c r="P361" s="230" t="str">
        <f>(COUNTIF(O1:O1000, FALSE)=0)</f>
        <v/>
      </c>
      <c r="Q361" s="230" t="str">
        <f>AND(NOT(P1),(_xlfn.INDIRECT(ADDRESS(ROW(),15)))=TRUE)</f>
        <v/>
      </c>
    </row>
    <row r="362" ht="48" customHeight="1" spans="2:17" s="230" customFormat="1" x14ac:dyDescent="0.25">
      <c r="B362" s="231">
        <f>SAR!B375</f>
      </c>
      <c r="C362" s="231">
        <f>IF(SP!I440="", "",SP!I440)</f>
      </c>
      <c r="D362" s="231">
        <f>IF(SAR!I375="", "", SAR!I375)</f>
      </c>
      <c r="E362" s="231">
        <f>IF(SAR!J375="", "", SAR!J375)</f>
      </c>
      <c r="F362" s="231">
        <f>IF(SAR!K375="", "", SAR!K375)</f>
      </c>
      <c r="G362" s="231"/>
      <c r="H362" s="231"/>
      <c r="I362" s="231"/>
      <c r="J362" s="231"/>
      <c r="K362" s="231"/>
      <c r="L362" s="231"/>
      <c r="M362" s="231"/>
      <c r="N362" s="231"/>
      <c r="O362" s="230">
        <f>OR(SAR!G375="NA",SAR!G375="NC")</f>
      </c>
      <c r="P362" s="230" t="str">
        <f>(COUNTIF(O1:O1000, FALSE)=0)</f>
        <v/>
      </c>
      <c r="Q362" s="230" t="str">
        <f>AND(NOT(P1),(_xlfn.INDIRECT(ADDRESS(ROW(),15)))=TRUE)</f>
        <v/>
      </c>
    </row>
    <row r="363" ht="48" customHeight="1" spans="2:17" s="230" customFormat="1" x14ac:dyDescent="0.25">
      <c r="B363" s="231">
        <f>SAR!B376</f>
      </c>
      <c r="C363" s="231">
        <f>IF(SP!I441="", "",SP!I441)</f>
      </c>
      <c r="D363" s="231">
        <f>IF(SAR!I376="", "", SAR!I376)</f>
      </c>
      <c r="E363" s="231">
        <f>IF(SAR!J376="", "", SAR!J376)</f>
      </c>
      <c r="F363" s="231">
        <f>IF(SAR!K376="", "", SAR!K376)</f>
      </c>
      <c r="G363" s="231"/>
      <c r="H363" s="231"/>
      <c r="I363" s="231"/>
      <c r="J363" s="231"/>
      <c r="K363" s="231"/>
      <c r="L363" s="231"/>
      <c r="M363" s="231"/>
      <c r="N363" s="231"/>
      <c r="O363" s="230">
        <f>OR(SAR!G376="NA",SAR!G376="NC")</f>
      </c>
      <c r="P363" s="230" t="str">
        <f>(COUNTIF(O1:O1000, FALSE)=0)</f>
        <v/>
      </c>
      <c r="Q363" s="230" t="str">
        <f>AND(NOT(P1),(_xlfn.INDIRECT(ADDRESS(ROW(),15)))=TRUE)</f>
        <v/>
      </c>
    </row>
    <row r="364" ht="48" customHeight="1" spans="2:17" s="230" customFormat="1" x14ac:dyDescent="0.25">
      <c r="B364" s="231">
        <f>SAR!B377</f>
      </c>
      <c r="C364" s="231">
        <f>IF(SP!I442="", "",SP!I442)</f>
      </c>
      <c r="D364" s="231">
        <f>IF(SAR!I377="", "", SAR!I377)</f>
      </c>
      <c r="E364" s="231">
        <f>IF(SAR!J377="", "", SAR!J377)</f>
      </c>
      <c r="F364" s="231">
        <f>IF(SAR!K377="", "", SAR!K377)</f>
      </c>
      <c r="G364" s="231"/>
      <c r="H364" s="231"/>
      <c r="I364" s="231"/>
      <c r="J364" s="231"/>
      <c r="K364" s="231"/>
      <c r="L364" s="231"/>
      <c r="M364" s="231"/>
      <c r="N364" s="231"/>
      <c r="O364" s="230">
        <f>OR(SAR!G377="NA",SAR!G377="NC")</f>
      </c>
      <c r="P364" s="230" t="str">
        <f>(COUNTIF(O1:O1000, FALSE)=0)</f>
        <v/>
      </c>
      <c r="Q364" s="230" t="str">
        <f>AND(NOT(P1),(_xlfn.INDIRECT(ADDRESS(ROW(),15)))=TRUE)</f>
        <v/>
      </c>
    </row>
    <row r="365" ht="48" customHeight="1" spans="2:17" s="230" customFormat="1" x14ac:dyDescent="0.25">
      <c r="B365" s="231">
        <f>SAR!B378</f>
      </c>
      <c r="C365" s="231">
        <f>IF(SP!I443="", "",SP!I443)</f>
      </c>
      <c r="D365" s="231">
        <f>IF(SAR!I378="", "", SAR!I378)</f>
      </c>
      <c r="E365" s="231">
        <f>IF(SAR!J378="", "", SAR!J378)</f>
      </c>
      <c r="F365" s="231">
        <f>IF(SAR!K378="", "", SAR!K378)</f>
      </c>
      <c r="G365" s="231"/>
      <c r="H365" s="231"/>
      <c r="I365" s="231"/>
      <c r="J365" s="231"/>
      <c r="K365" s="231"/>
      <c r="L365" s="231"/>
      <c r="M365" s="231"/>
      <c r="N365" s="231"/>
      <c r="O365" s="230">
        <f>OR(SAR!G378="NA",SAR!G378="NC")</f>
      </c>
      <c r="P365" s="230" t="str">
        <f>(COUNTIF(O1:O1000, FALSE)=0)</f>
        <v/>
      </c>
      <c r="Q365" s="230" t="str">
        <f>AND(NOT(P1),(_xlfn.INDIRECT(ADDRESS(ROW(),15)))=TRUE)</f>
        <v/>
      </c>
    </row>
    <row r="366" ht="48" customHeight="1" spans="2:17" s="230" customFormat="1" x14ac:dyDescent="0.25">
      <c r="B366" s="231">
        <f>SAR!B379</f>
      </c>
      <c r="C366" s="231">
        <f>IF(SP!I444="", "",SP!I444)</f>
      </c>
      <c r="D366" s="231">
        <f>IF(SAR!I379="", "", SAR!I379)</f>
      </c>
      <c r="E366" s="231">
        <f>IF(SAR!J379="", "", SAR!J379)</f>
      </c>
      <c r="F366" s="231">
        <f>IF(SAR!K379="", "", SAR!K379)</f>
      </c>
      <c r="G366" s="231"/>
      <c r="H366" s="231"/>
      <c r="I366" s="231"/>
      <c r="J366" s="231"/>
      <c r="K366" s="231"/>
      <c r="L366" s="231"/>
      <c r="M366" s="231"/>
      <c r="N366" s="231"/>
      <c r="O366" s="230">
        <f>OR(SAR!G379="NA",SAR!G379="NC")</f>
      </c>
      <c r="P366" s="230" t="str">
        <f>(COUNTIF(O1:O1000, FALSE)=0)</f>
        <v/>
      </c>
      <c r="Q366" s="230" t="str">
        <f>AND(NOT(P1),(_xlfn.INDIRECT(ADDRESS(ROW(),15)))=TRUE)</f>
        <v/>
      </c>
    </row>
    <row r="367" ht="48" customHeight="1" spans="2:17" s="230" customFormat="1" x14ac:dyDescent="0.25">
      <c r="B367" s="231">
        <f>SAR!B380</f>
      </c>
      <c r="C367" s="231">
        <f>IF(SP!I445="", "",SP!I445)</f>
      </c>
      <c r="D367" s="231">
        <f>IF(SAR!I380="", "", SAR!I380)</f>
      </c>
      <c r="E367" s="231">
        <f>IF(SAR!J380="", "", SAR!J380)</f>
      </c>
      <c r="F367" s="231">
        <f>IF(SAR!K380="", "", SAR!K380)</f>
      </c>
      <c r="G367" s="231"/>
      <c r="H367" s="231"/>
      <c r="I367" s="231"/>
      <c r="J367" s="231"/>
      <c r="K367" s="231"/>
      <c r="L367" s="231"/>
      <c r="M367" s="231"/>
      <c r="N367" s="231"/>
      <c r="O367" s="230">
        <f>OR(SAR!G380="NA",SAR!G380="NC")</f>
      </c>
      <c r="P367" s="230" t="str">
        <f>(COUNTIF(O1:O1000, FALSE)=0)</f>
        <v/>
      </c>
      <c r="Q367" s="230" t="str">
        <f>AND(NOT(P1),(_xlfn.INDIRECT(ADDRESS(ROW(),15)))=TRUE)</f>
        <v/>
      </c>
    </row>
    <row r="368" ht="48" customHeight="1" spans="2:17" s="230" customFormat="1" x14ac:dyDescent="0.25">
      <c r="B368" s="231">
        <f>SAR!B381</f>
      </c>
      <c r="C368" s="231">
        <f>IF(SP!I446="", "",SP!I446)</f>
      </c>
      <c r="D368" s="231">
        <f>IF(SAR!I381="", "", SAR!I381)</f>
      </c>
      <c r="E368" s="231">
        <f>IF(SAR!J381="", "", SAR!J381)</f>
      </c>
      <c r="F368" s="231">
        <f>IF(SAR!K381="", "", SAR!K381)</f>
      </c>
      <c r="G368" s="231"/>
      <c r="H368" s="231"/>
      <c r="I368" s="231"/>
      <c r="J368" s="231"/>
      <c r="K368" s="231"/>
      <c r="L368" s="231"/>
      <c r="M368" s="231"/>
      <c r="N368" s="231"/>
      <c r="O368" s="230">
        <f>OR(SAR!G381="NA",SAR!G381="NC")</f>
      </c>
      <c r="P368" s="230" t="str">
        <f>(COUNTIF(O1:O1000, FALSE)=0)</f>
        <v/>
      </c>
      <c r="Q368" s="230" t="str">
        <f>AND(NOT(P1),(_xlfn.INDIRECT(ADDRESS(ROW(),15)))=TRUE)</f>
        <v/>
      </c>
    </row>
    <row r="369" ht="48" customHeight="1" spans="2:17" s="230" customFormat="1" x14ac:dyDescent="0.25">
      <c r="B369" s="231">
        <f>SAR!B382</f>
      </c>
      <c r="C369" s="231">
        <f>IF(SP!I447="", "",SP!I447)</f>
      </c>
      <c r="D369" s="231">
        <f>IF(SAR!I382="", "", SAR!I382)</f>
      </c>
      <c r="E369" s="231">
        <f>IF(SAR!J382="", "", SAR!J382)</f>
      </c>
      <c r="F369" s="231">
        <f>IF(SAR!K382="", "", SAR!K382)</f>
      </c>
      <c r="G369" s="231"/>
      <c r="H369" s="231"/>
      <c r="I369" s="231"/>
      <c r="J369" s="231"/>
      <c r="K369" s="231"/>
      <c r="L369" s="231"/>
      <c r="M369" s="231"/>
      <c r="N369" s="231"/>
      <c r="O369" s="230">
        <f>OR(SAR!G382="NA",SAR!G382="NC")</f>
      </c>
      <c r="P369" s="230" t="str">
        <f>(COUNTIF(O1:O1000, FALSE)=0)</f>
        <v/>
      </c>
      <c r="Q369" s="230" t="str">
        <f>AND(NOT(P1),(_xlfn.INDIRECT(ADDRESS(ROW(),15)))=TRUE)</f>
        <v/>
      </c>
    </row>
    <row r="370" ht="48" customHeight="1" spans="2:17" s="230" customFormat="1" x14ac:dyDescent="0.25">
      <c r="B370" s="231">
        <f>SAR!B383</f>
      </c>
      <c r="C370" s="231">
        <f>IF(SP!I448="", "",SP!I448)</f>
      </c>
      <c r="D370" s="231">
        <f>IF(SAR!I383="", "", SAR!I383)</f>
      </c>
      <c r="E370" s="231">
        <f>IF(SAR!J383="", "", SAR!J383)</f>
      </c>
      <c r="F370" s="231">
        <f>IF(SAR!K383="", "", SAR!K383)</f>
      </c>
      <c r="G370" s="231"/>
      <c r="H370" s="231"/>
      <c r="I370" s="231"/>
      <c r="J370" s="231"/>
      <c r="K370" s="231"/>
      <c r="L370" s="231"/>
      <c r="M370" s="231"/>
      <c r="N370" s="231"/>
      <c r="O370" s="230">
        <f>OR(SAR!G383="NA",SAR!G383="NC")</f>
      </c>
      <c r="P370" s="230" t="str">
        <f>(COUNTIF(O1:O1000, FALSE)=0)</f>
        <v/>
      </c>
      <c r="Q370" s="230" t="str">
        <f>AND(NOT(P1),(_xlfn.INDIRECT(ADDRESS(ROW(),15)))=TRUE)</f>
        <v/>
      </c>
    </row>
    <row r="371" ht="48" customHeight="1" spans="2:17" s="230" customFormat="1" x14ac:dyDescent="0.25">
      <c r="B371" s="231">
        <f>SAR!B384</f>
      </c>
      <c r="C371" s="231">
        <f>IF(SP!I449="", "",SP!I449)</f>
      </c>
      <c r="D371" s="231">
        <f>IF(SAR!I384="", "", SAR!I384)</f>
      </c>
      <c r="E371" s="231">
        <f>IF(SAR!J384="", "", SAR!J384)</f>
      </c>
      <c r="F371" s="231">
        <f>IF(SAR!K384="", "", SAR!K384)</f>
      </c>
      <c r="G371" s="231"/>
      <c r="H371" s="231"/>
      <c r="I371" s="231"/>
      <c r="J371" s="231"/>
      <c r="K371" s="231"/>
      <c r="L371" s="231"/>
      <c r="M371" s="231"/>
      <c r="N371" s="231"/>
      <c r="O371" s="230">
        <f>OR(SAR!G384="NA",SAR!G384="NC")</f>
      </c>
      <c r="P371" s="230" t="str">
        <f>(COUNTIF(O1:O1000, FALSE)=0)</f>
        <v/>
      </c>
      <c r="Q371" s="230" t="str">
        <f>AND(NOT(P1),(_xlfn.INDIRECT(ADDRESS(ROW(),15)))=TRUE)</f>
        <v/>
      </c>
    </row>
    <row r="372" ht="48" customHeight="1" spans="2:17" s="230" customFormat="1" x14ac:dyDescent="0.25">
      <c r="B372" s="231">
        <f>SAR!B385</f>
      </c>
      <c r="C372" s="231">
        <f>IF(SP!I450="", "",SP!I450)</f>
      </c>
      <c r="D372" s="231">
        <f>IF(SAR!I385="", "", SAR!I385)</f>
      </c>
      <c r="E372" s="231">
        <f>IF(SAR!J385="", "", SAR!J385)</f>
      </c>
      <c r="F372" s="231">
        <f>IF(SAR!K385="", "", SAR!K385)</f>
      </c>
      <c r="G372" s="231"/>
      <c r="H372" s="231"/>
      <c r="I372" s="231"/>
      <c r="J372" s="231"/>
      <c r="K372" s="231"/>
      <c r="L372" s="231"/>
      <c r="M372" s="231"/>
      <c r="N372" s="231"/>
      <c r="O372" s="230">
        <f>OR(SAR!G385="NA",SAR!G385="NC")</f>
      </c>
      <c r="P372" s="230" t="str">
        <f>(COUNTIF(O1:O1000, FALSE)=0)</f>
        <v/>
      </c>
      <c r="Q372" s="230" t="str">
        <f>AND(NOT(P1),(_xlfn.INDIRECT(ADDRESS(ROW(),15)))=TRUE)</f>
        <v/>
      </c>
    </row>
    <row r="373" ht="48" customHeight="1" spans="2:17" s="230" customFormat="1" x14ac:dyDescent="0.25">
      <c r="B373" s="231">
        <f>SAR!B386</f>
      </c>
      <c r="C373" s="231">
        <f>IF(SP!I451="", "",SP!I451)</f>
      </c>
      <c r="D373" s="231">
        <f>IF(SAR!I386="", "", SAR!I386)</f>
      </c>
      <c r="E373" s="231">
        <f>IF(SAR!J386="", "", SAR!J386)</f>
      </c>
      <c r="F373" s="231">
        <f>IF(SAR!K386="", "", SAR!K386)</f>
      </c>
      <c r="G373" s="231"/>
      <c r="H373" s="231"/>
      <c r="I373" s="231"/>
      <c r="J373" s="231"/>
      <c r="K373" s="231"/>
      <c r="L373" s="231"/>
      <c r="M373" s="231"/>
      <c r="N373" s="231"/>
      <c r="O373" s="230">
        <f>OR(SAR!G386="NA",SAR!G386="NC")</f>
      </c>
      <c r="P373" s="230" t="str">
        <f>(COUNTIF(O1:O1000, FALSE)=0)</f>
        <v/>
      </c>
      <c r="Q373" s="230" t="str">
        <f>AND(NOT(P1),(_xlfn.INDIRECT(ADDRESS(ROW(),15)))=TRUE)</f>
        <v/>
      </c>
    </row>
    <row r="374" ht="48" customHeight="1" spans="2:17" s="230" customFormat="1" x14ac:dyDescent="0.25">
      <c r="B374" s="231">
        <f>SAR!B387</f>
      </c>
      <c r="C374" s="231">
        <f>IF(SP!I452="", "",SP!I452)</f>
      </c>
      <c r="D374" s="231">
        <f>IF(SAR!I387="", "", SAR!I387)</f>
      </c>
      <c r="E374" s="231">
        <f>IF(SAR!J387="", "", SAR!J387)</f>
      </c>
      <c r="F374" s="231">
        <f>IF(SAR!K387="", "", SAR!K387)</f>
      </c>
      <c r="G374" s="231"/>
      <c r="H374" s="231"/>
      <c r="I374" s="231"/>
      <c r="J374" s="231"/>
      <c r="K374" s="231"/>
      <c r="L374" s="231"/>
      <c r="M374" s="231"/>
      <c r="N374" s="231"/>
      <c r="O374" s="230">
        <f>OR(SAR!G387="NA",SAR!G387="NC")</f>
      </c>
      <c r="P374" s="230" t="str">
        <f>(COUNTIF(O1:O1000, FALSE)=0)</f>
        <v/>
      </c>
      <c r="Q374" s="230" t="str">
        <f>AND(NOT(P1),(_xlfn.INDIRECT(ADDRESS(ROW(),15)))=TRUE)</f>
        <v/>
      </c>
    </row>
    <row r="375" ht="48" customHeight="1" spans="2:17" s="230" customFormat="1" x14ac:dyDescent="0.25">
      <c r="B375" s="231">
        <f>SAR!B388</f>
      </c>
      <c r="C375" s="231">
        <f>IF(SP!I453="", "",SP!I453)</f>
      </c>
      <c r="D375" s="231">
        <f>IF(SAR!I388="", "", SAR!I388)</f>
      </c>
      <c r="E375" s="231">
        <f>IF(SAR!J388="", "", SAR!J388)</f>
      </c>
      <c r="F375" s="231">
        <f>IF(SAR!K388="", "", SAR!K388)</f>
      </c>
      <c r="G375" s="231"/>
      <c r="H375" s="231"/>
      <c r="I375" s="231"/>
      <c r="J375" s="231"/>
      <c r="K375" s="231"/>
      <c r="L375" s="231"/>
      <c r="M375" s="231"/>
      <c r="N375" s="231"/>
      <c r="O375" s="230">
        <f>OR(SAR!G388="NA",SAR!G388="NC")</f>
      </c>
      <c r="P375" s="230" t="str">
        <f>(COUNTIF(O1:O1000, FALSE)=0)</f>
        <v/>
      </c>
      <c r="Q375" s="230" t="str">
        <f>AND(NOT(P1),(_xlfn.INDIRECT(ADDRESS(ROW(),15)))=TRUE)</f>
        <v/>
      </c>
    </row>
    <row r="376" ht="48" customHeight="1" spans="2:17" s="230" customFormat="1" x14ac:dyDescent="0.25">
      <c r="B376" s="231">
        <f>SAR!B389</f>
      </c>
      <c r="C376" s="231">
        <f>IF(SP!I454="", "",SP!I454)</f>
      </c>
      <c r="D376" s="231">
        <f>IF(SAR!I389="", "", SAR!I389)</f>
      </c>
      <c r="E376" s="231">
        <f>IF(SAR!J389="", "", SAR!J389)</f>
      </c>
      <c r="F376" s="231">
        <f>IF(SAR!K389="", "", SAR!K389)</f>
      </c>
      <c r="G376" s="231"/>
      <c r="H376" s="231"/>
      <c r="I376" s="231"/>
      <c r="J376" s="231"/>
      <c r="K376" s="231"/>
      <c r="L376" s="231"/>
      <c r="M376" s="231"/>
      <c r="N376" s="231"/>
      <c r="O376" s="230">
        <f>OR(SAR!G389="NA",SAR!G389="NC")</f>
      </c>
      <c r="P376" s="230" t="str">
        <f>(COUNTIF(O1:O1000, FALSE)=0)</f>
        <v/>
      </c>
      <c r="Q376" s="230" t="str">
        <f>AND(NOT(P1),(_xlfn.INDIRECT(ADDRESS(ROW(),15)))=TRUE)</f>
        <v/>
      </c>
    </row>
    <row r="377" ht="48" customHeight="1" spans="2:17" s="230" customFormat="1" x14ac:dyDescent="0.25">
      <c r="B377" s="231">
        <f>SAR!B390</f>
      </c>
      <c r="C377" s="231">
        <f>IF(SP!I455="", "",SP!I455)</f>
      </c>
      <c r="D377" s="231">
        <f>IF(SAR!I390="", "", SAR!I390)</f>
      </c>
      <c r="E377" s="231">
        <f>IF(SAR!J390="", "", SAR!J390)</f>
      </c>
      <c r="F377" s="231">
        <f>IF(SAR!K390="", "", SAR!K390)</f>
      </c>
      <c r="G377" s="231"/>
      <c r="H377" s="231"/>
      <c r="I377" s="231"/>
      <c r="J377" s="231"/>
      <c r="K377" s="231"/>
      <c r="L377" s="231"/>
      <c r="M377" s="231"/>
      <c r="N377" s="231"/>
      <c r="O377" s="230">
        <f>OR(SAR!G390="NA",SAR!G390="NC")</f>
      </c>
      <c r="P377" s="230" t="str">
        <f>(COUNTIF(O1:O1000, FALSE)=0)</f>
        <v/>
      </c>
      <c r="Q377" s="230" t="str">
        <f>AND(NOT(P1),(_xlfn.INDIRECT(ADDRESS(ROW(),15)))=TRUE)</f>
        <v/>
      </c>
    </row>
    <row r="378" ht="48" customHeight="1" spans="2:17" s="230" customFormat="1" x14ac:dyDescent="0.25">
      <c r="B378" s="231">
        <f>SAR!B391</f>
      </c>
      <c r="C378" s="231">
        <f>IF(SP!I456="", "",SP!I456)</f>
      </c>
      <c r="D378" s="231">
        <f>IF(SAR!I391="", "", SAR!I391)</f>
      </c>
      <c r="E378" s="231">
        <f>IF(SAR!J391="", "", SAR!J391)</f>
      </c>
      <c r="F378" s="231">
        <f>IF(SAR!K391="", "", SAR!K391)</f>
      </c>
      <c r="G378" s="231"/>
      <c r="H378" s="231"/>
      <c r="I378" s="231"/>
      <c r="J378" s="231"/>
      <c r="K378" s="231"/>
      <c r="L378" s="231"/>
      <c r="M378" s="231"/>
      <c r="N378" s="231"/>
      <c r="O378" s="230">
        <f>OR(SAR!G391="NA",SAR!G391="NC")</f>
      </c>
      <c r="P378" s="230" t="str">
        <f>(COUNTIF(O1:O1000, FALSE)=0)</f>
        <v/>
      </c>
      <c r="Q378" s="230" t="str">
        <f>AND(NOT(P1),(_xlfn.INDIRECT(ADDRESS(ROW(),15)))=TRUE)</f>
        <v/>
      </c>
    </row>
    <row r="379" ht="48" customHeight="1" spans="2:17" s="230" customFormat="1" x14ac:dyDescent="0.25">
      <c r="B379" s="231">
        <f>SAR!B392</f>
      </c>
      <c r="C379" s="231">
        <f>IF(SP!I457="", "",SP!I457)</f>
      </c>
      <c r="D379" s="231">
        <f>IF(SAR!I392="", "", SAR!I392)</f>
      </c>
      <c r="E379" s="231">
        <f>IF(SAR!J392="", "", SAR!J392)</f>
      </c>
      <c r="F379" s="231">
        <f>IF(SAR!K392="", "", SAR!K392)</f>
      </c>
      <c r="G379" s="231"/>
      <c r="H379" s="231"/>
      <c r="I379" s="231"/>
      <c r="J379" s="231"/>
      <c r="K379" s="231"/>
      <c r="L379" s="231"/>
      <c r="M379" s="231"/>
      <c r="N379" s="231"/>
      <c r="O379" s="230">
        <f>OR(SAR!G392="NA",SAR!G392="NC")</f>
      </c>
      <c r="P379" s="230" t="str">
        <f>(COUNTIF(O1:O1000, FALSE)=0)</f>
        <v/>
      </c>
      <c r="Q379" s="230" t="str">
        <f>AND(NOT(P1),(_xlfn.INDIRECT(ADDRESS(ROW(),15)))=TRUE)</f>
        <v/>
      </c>
    </row>
    <row r="380" ht="48" customHeight="1" spans="2:17" s="230" customFormat="1" x14ac:dyDescent="0.25">
      <c r="B380" s="231">
        <f>SAR!B393</f>
      </c>
      <c r="C380" s="231">
        <f>IF(SP!I458="", "",SP!I458)</f>
      </c>
      <c r="D380" s="231">
        <f>IF(SAR!I393="", "", SAR!I393)</f>
      </c>
      <c r="E380" s="231">
        <f>IF(SAR!J393="", "", SAR!J393)</f>
      </c>
      <c r="F380" s="231">
        <f>IF(SAR!K393="", "", SAR!K393)</f>
      </c>
      <c r="G380" s="231"/>
      <c r="H380" s="231"/>
      <c r="I380" s="231"/>
      <c r="J380" s="231"/>
      <c r="K380" s="231"/>
      <c r="L380" s="231"/>
      <c r="M380" s="231"/>
      <c r="N380" s="231"/>
      <c r="O380" s="230">
        <f>OR(SAR!G393="NA",SAR!G393="NC")</f>
      </c>
      <c r="P380" s="230" t="str">
        <f>(COUNTIF(O1:O1000, FALSE)=0)</f>
        <v/>
      </c>
      <c r="Q380" s="230" t="str">
        <f>AND(NOT(P1),(_xlfn.INDIRECT(ADDRESS(ROW(),15)))=TRUE)</f>
        <v/>
      </c>
    </row>
    <row r="381" ht="48" customHeight="1" spans="2:17" s="230" customFormat="1" x14ac:dyDescent="0.25">
      <c r="B381" s="231">
        <f>SAR!B394</f>
      </c>
      <c r="C381" s="231">
        <f>IF(SP!I459="", "",SP!I459)</f>
      </c>
      <c r="D381" s="231">
        <f>IF(SAR!I394="", "", SAR!I394)</f>
      </c>
      <c r="E381" s="231">
        <f>IF(SAR!J394="", "", SAR!J394)</f>
      </c>
      <c r="F381" s="231">
        <f>IF(SAR!K394="", "", SAR!K394)</f>
      </c>
      <c r="G381" s="231"/>
      <c r="H381" s="231"/>
      <c r="I381" s="231"/>
      <c r="J381" s="231"/>
      <c r="K381" s="231"/>
      <c r="L381" s="231"/>
      <c r="M381" s="231"/>
      <c r="N381" s="231"/>
      <c r="O381" s="230">
        <f>OR(SAR!G394="NA",SAR!G394="NC")</f>
      </c>
      <c r="P381" s="230" t="str">
        <f>(COUNTIF(O1:O1000, FALSE)=0)</f>
        <v/>
      </c>
      <c r="Q381" s="230" t="str">
        <f>AND(NOT(P1),(_xlfn.INDIRECT(ADDRESS(ROW(),15)))=TRUE)</f>
        <v/>
      </c>
    </row>
    <row r="382" ht="48" customHeight="1" spans="2:17" s="230" customFormat="1" x14ac:dyDescent="0.25">
      <c r="B382" s="231">
        <f>SAR!B395</f>
      </c>
      <c r="C382" s="231">
        <f>IF(SP!I460="", "",SP!I460)</f>
      </c>
      <c r="D382" s="231">
        <f>IF(SAR!I395="", "", SAR!I395)</f>
      </c>
      <c r="E382" s="231">
        <f>IF(SAR!J395="", "", SAR!J395)</f>
      </c>
      <c r="F382" s="231">
        <f>IF(SAR!K395="", "", SAR!K395)</f>
      </c>
      <c r="G382" s="231"/>
      <c r="H382" s="231"/>
      <c r="I382" s="231"/>
      <c r="J382" s="231"/>
      <c r="K382" s="231"/>
      <c r="L382" s="231"/>
      <c r="M382" s="231"/>
      <c r="N382" s="231"/>
      <c r="O382" s="230">
        <f>OR(SAR!G395="NA",SAR!G395="NC")</f>
      </c>
      <c r="P382" s="230" t="str">
        <f>(COUNTIF(O1:O1000, FALSE)=0)</f>
        <v/>
      </c>
      <c r="Q382" s="230" t="str">
        <f>AND(NOT(P1),(_xlfn.INDIRECT(ADDRESS(ROW(),15)))=TRUE)</f>
        <v/>
      </c>
    </row>
    <row r="383" ht="48" customHeight="1" spans="2:17" s="230" customFormat="1" x14ac:dyDescent="0.25">
      <c r="B383" s="231">
        <f>SAR!B396</f>
      </c>
      <c r="C383" s="231">
        <f>IF(SP!I461="", "",SP!I461)</f>
      </c>
      <c r="D383" s="231">
        <f>IF(SAR!I396="", "", SAR!I396)</f>
      </c>
      <c r="E383" s="231">
        <f>IF(SAR!J396="", "", SAR!J396)</f>
      </c>
      <c r="F383" s="231">
        <f>IF(SAR!K396="", "", SAR!K396)</f>
      </c>
      <c r="G383" s="231"/>
      <c r="H383" s="231"/>
      <c r="I383" s="231"/>
      <c r="J383" s="231"/>
      <c r="K383" s="231"/>
      <c r="L383" s="231"/>
      <c r="M383" s="231"/>
      <c r="N383" s="231"/>
      <c r="O383" s="230">
        <f>OR(SAR!G396="NA",SAR!G396="NC")</f>
      </c>
      <c r="P383" s="230" t="str">
        <f>(COUNTIF(O1:O1000, FALSE)=0)</f>
        <v/>
      </c>
      <c r="Q383" s="230" t="str">
        <f>AND(NOT(P1),(_xlfn.INDIRECT(ADDRESS(ROW(),15)))=TRUE)</f>
        <v/>
      </c>
    </row>
    <row r="384" ht="48" customHeight="1" spans="2:17" s="230" customFormat="1" x14ac:dyDescent="0.25">
      <c r="B384" s="231">
        <f>SAR!B397</f>
      </c>
      <c r="C384" s="231">
        <f>IF(SP!I462="", "",SP!I462)</f>
      </c>
      <c r="D384" s="231">
        <f>IF(SAR!I397="", "", SAR!I397)</f>
      </c>
      <c r="E384" s="231">
        <f>IF(SAR!J397="", "", SAR!J397)</f>
      </c>
      <c r="F384" s="231">
        <f>IF(SAR!K397="", "", SAR!K397)</f>
      </c>
      <c r="G384" s="231"/>
      <c r="H384" s="231"/>
      <c r="I384" s="231"/>
      <c r="J384" s="231"/>
      <c r="K384" s="231"/>
      <c r="L384" s="231"/>
      <c r="M384" s="231"/>
      <c r="N384" s="231"/>
      <c r="O384" s="230">
        <f>OR(SAR!G397="NA",SAR!G397="NC")</f>
      </c>
      <c r="P384" s="230" t="str">
        <f>(COUNTIF(O1:O1000, FALSE)=0)</f>
        <v/>
      </c>
      <c r="Q384" s="230" t="str">
        <f>AND(NOT(P1),(_xlfn.INDIRECT(ADDRESS(ROW(),15)))=TRUE)</f>
        <v/>
      </c>
    </row>
    <row r="385" ht="48" customHeight="1" spans="2:17" s="230" customFormat="1" x14ac:dyDescent="0.25">
      <c r="B385" s="231">
        <f>SAR!B398</f>
      </c>
      <c r="C385" s="231">
        <f>IF(SP!I463="", "",SP!I463)</f>
      </c>
      <c r="D385" s="231">
        <f>IF(SAR!I398="", "", SAR!I398)</f>
      </c>
      <c r="E385" s="231">
        <f>IF(SAR!J398="", "", SAR!J398)</f>
      </c>
      <c r="F385" s="231">
        <f>IF(SAR!K398="", "", SAR!K398)</f>
      </c>
      <c r="G385" s="231"/>
      <c r="H385" s="231"/>
      <c r="I385" s="231"/>
      <c r="J385" s="231"/>
      <c r="K385" s="231"/>
      <c r="L385" s="231"/>
      <c r="M385" s="231"/>
      <c r="N385" s="231"/>
      <c r="O385" s="230">
        <f>OR(SAR!G398="NA",SAR!G398="NC")</f>
      </c>
      <c r="P385" s="230" t="str">
        <f>(COUNTIF(O1:O1000, FALSE)=0)</f>
        <v/>
      </c>
      <c r="Q385" s="230" t="str">
        <f>AND(NOT(P1),(_xlfn.INDIRECT(ADDRESS(ROW(),15)))=TRUE)</f>
        <v/>
      </c>
    </row>
    <row r="386" ht="48" customHeight="1" spans="2:17" s="230" customFormat="1" x14ac:dyDescent="0.25">
      <c r="B386" s="231">
        <f>SAR!B399</f>
      </c>
      <c r="C386" s="231">
        <f>IF(SP!I464="", "",SP!I464)</f>
      </c>
      <c r="D386" s="231">
        <f>IF(SAR!I399="", "", SAR!I399)</f>
      </c>
      <c r="E386" s="231">
        <f>IF(SAR!J399="", "", SAR!J399)</f>
      </c>
      <c r="F386" s="231">
        <f>IF(SAR!K399="", "", SAR!K399)</f>
      </c>
      <c r="G386" s="231"/>
      <c r="H386" s="231"/>
      <c r="I386" s="231"/>
      <c r="J386" s="231"/>
      <c r="K386" s="231"/>
      <c r="L386" s="231"/>
      <c r="M386" s="231"/>
      <c r="N386" s="231"/>
      <c r="O386" s="230">
        <f>OR(SAR!G399="NA",SAR!G399="NC")</f>
      </c>
      <c r="P386" s="230" t="str">
        <f>(COUNTIF(O1:O1000, FALSE)=0)</f>
        <v/>
      </c>
      <c r="Q386" s="230" t="str">
        <f>AND(NOT(P1),(_xlfn.INDIRECT(ADDRESS(ROW(),15)))=TRUE)</f>
        <v/>
      </c>
    </row>
    <row r="387" ht="48" customHeight="1" spans="2:17" s="230" customFormat="1" x14ac:dyDescent="0.25">
      <c r="B387" s="231">
        <f>SAR!B400</f>
      </c>
      <c r="C387" s="231">
        <f>IF(SP!I465="", "",SP!I465)</f>
      </c>
      <c r="D387" s="231">
        <f>IF(SAR!I400="", "", SAR!I400)</f>
      </c>
      <c r="E387" s="231">
        <f>IF(SAR!J400="", "", SAR!J400)</f>
      </c>
      <c r="F387" s="231">
        <f>IF(SAR!K400="", "", SAR!K400)</f>
      </c>
      <c r="G387" s="231"/>
      <c r="H387" s="231"/>
      <c r="I387" s="231"/>
      <c r="J387" s="231"/>
      <c r="K387" s="231"/>
      <c r="L387" s="231"/>
      <c r="M387" s="231"/>
      <c r="N387" s="231"/>
      <c r="O387" s="230">
        <f>OR(SAR!G400="NA",SAR!G400="NC")</f>
      </c>
      <c r="P387" s="230" t="str">
        <f>(COUNTIF(O1:O1000, FALSE)=0)</f>
        <v/>
      </c>
      <c r="Q387" s="230" t="str">
        <f>AND(NOT(P1),(_xlfn.INDIRECT(ADDRESS(ROW(),15)))=TRUE)</f>
        <v/>
      </c>
    </row>
    <row r="388" ht="48" customHeight="1" spans="2:17" s="230" customFormat="1" x14ac:dyDescent="0.25">
      <c r="B388" s="231">
        <f>SAR!B401</f>
      </c>
      <c r="C388" s="231">
        <f>IF(SP!I466="", "",SP!I466)</f>
      </c>
      <c r="D388" s="231">
        <f>IF(SAR!I401="", "", SAR!I401)</f>
      </c>
      <c r="E388" s="231">
        <f>IF(SAR!J401="", "", SAR!J401)</f>
      </c>
      <c r="F388" s="231">
        <f>IF(SAR!K401="", "", SAR!K401)</f>
      </c>
      <c r="G388" s="231"/>
      <c r="H388" s="231"/>
      <c r="I388" s="231"/>
      <c r="J388" s="231"/>
      <c r="K388" s="231"/>
      <c r="L388" s="231"/>
      <c r="M388" s="231"/>
      <c r="N388" s="231"/>
      <c r="O388" s="230">
        <f>OR(SAR!G401="NA",SAR!G401="NC")</f>
      </c>
      <c r="P388" s="230" t="str">
        <f>(COUNTIF(O1:O1000, FALSE)=0)</f>
        <v/>
      </c>
      <c r="Q388" s="230" t="str">
        <f>AND(NOT(P1),(_xlfn.INDIRECT(ADDRESS(ROW(),15)))=TRUE)</f>
        <v/>
      </c>
    </row>
    <row r="389" ht="48" customHeight="1" spans="2:17" s="230" customFormat="1" x14ac:dyDescent="0.25">
      <c r="B389" s="231">
        <f>SAR!B402</f>
      </c>
      <c r="C389" s="231">
        <f>IF(SP!I467="", "",SP!I467)</f>
      </c>
      <c r="D389" s="231">
        <f>IF(SAR!I402="", "", SAR!I402)</f>
      </c>
      <c r="E389" s="231">
        <f>IF(SAR!J402="", "", SAR!J402)</f>
      </c>
      <c r="F389" s="231">
        <f>IF(SAR!K402="", "", SAR!K402)</f>
      </c>
      <c r="G389" s="231"/>
      <c r="H389" s="231"/>
      <c r="I389" s="231"/>
      <c r="J389" s="231"/>
      <c r="K389" s="231"/>
      <c r="L389" s="231"/>
      <c r="M389" s="231"/>
      <c r="N389" s="231"/>
      <c r="O389" s="230">
        <f>OR(SAR!G402="NA",SAR!G402="NC")</f>
      </c>
      <c r="P389" s="230" t="str">
        <f>(COUNTIF(O1:O1000, FALSE)=0)</f>
        <v/>
      </c>
      <c r="Q389" s="230" t="str">
        <f>AND(NOT(P1),(_xlfn.INDIRECT(ADDRESS(ROW(),15)))=TRUE)</f>
        <v/>
      </c>
    </row>
    <row r="390" ht="48" customHeight="1" spans="2:17" s="230" customFormat="1" x14ac:dyDescent="0.25">
      <c r="B390" s="231">
        <f>SAR!B403</f>
      </c>
      <c r="C390" s="231">
        <f>IF(SP!I468="", "",SP!I468)</f>
      </c>
      <c r="D390" s="231">
        <f>IF(SAR!I403="", "", SAR!I403)</f>
      </c>
      <c r="E390" s="231">
        <f>IF(SAR!J403="", "", SAR!J403)</f>
      </c>
      <c r="F390" s="231">
        <f>IF(SAR!K403="", "", SAR!K403)</f>
      </c>
      <c r="G390" s="231"/>
      <c r="H390" s="231"/>
      <c r="I390" s="231"/>
      <c r="J390" s="231"/>
      <c r="K390" s="231"/>
      <c r="L390" s="231"/>
      <c r="M390" s="231"/>
      <c r="N390" s="231"/>
      <c r="O390" s="230">
        <f>OR(SAR!G403="NA",SAR!G403="NC")</f>
      </c>
      <c r="P390" s="230" t="str">
        <f>(COUNTIF(O1:O1000, FALSE)=0)</f>
        <v/>
      </c>
      <c r="Q390" s="230" t="str">
        <f>AND(NOT(P1),(_xlfn.INDIRECT(ADDRESS(ROW(),15)))=TRUE)</f>
        <v/>
      </c>
    </row>
    <row r="391" ht="48" customHeight="1" spans="2:17" s="230" customFormat="1" x14ac:dyDescent="0.25">
      <c r="B391" s="231">
        <f>SAR!B404</f>
      </c>
      <c r="C391" s="231">
        <f>IF(SP!I469="", "",SP!I469)</f>
      </c>
      <c r="D391" s="231">
        <f>IF(SAR!I404="", "", SAR!I404)</f>
      </c>
      <c r="E391" s="231">
        <f>IF(SAR!J404="", "", SAR!J404)</f>
      </c>
      <c r="F391" s="231">
        <f>IF(SAR!K404="", "", SAR!K404)</f>
      </c>
      <c r="G391" s="231"/>
      <c r="H391" s="231"/>
      <c r="I391" s="231"/>
      <c r="J391" s="231"/>
      <c r="K391" s="231"/>
      <c r="L391" s="231"/>
      <c r="M391" s="231"/>
      <c r="N391" s="231"/>
      <c r="O391" s="230">
        <f>OR(SAR!G404="NA",SAR!G404="NC")</f>
      </c>
      <c r="P391" s="230" t="str">
        <f>(COUNTIF(O1:O1000, FALSE)=0)</f>
        <v/>
      </c>
      <c r="Q391" s="230" t="str">
        <f>AND(NOT(P1),(_xlfn.INDIRECT(ADDRESS(ROW(),15)))=TRUE)</f>
        <v/>
      </c>
    </row>
    <row r="392" ht="48" customHeight="1" spans="2:17" s="230" customFormat="1" x14ac:dyDescent="0.25">
      <c r="B392" s="231">
        <f>SAR!B405</f>
      </c>
      <c r="C392" s="231">
        <f>IF(SP!I470="", "",SP!I470)</f>
      </c>
      <c r="D392" s="231">
        <f>IF(SAR!I405="", "", SAR!I405)</f>
      </c>
      <c r="E392" s="231">
        <f>IF(SAR!J405="", "", SAR!J405)</f>
      </c>
      <c r="F392" s="231">
        <f>IF(SAR!K405="", "", SAR!K405)</f>
      </c>
      <c r="G392" s="231"/>
      <c r="H392" s="231"/>
      <c r="I392" s="231"/>
      <c r="J392" s="231"/>
      <c r="K392" s="231"/>
      <c r="L392" s="231"/>
      <c r="M392" s="231"/>
      <c r="N392" s="231"/>
      <c r="O392" s="230">
        <f>OR(SAR!G405="NA",SAR!G405="NC")</f>
      </c>
      <c r="P392" s="230" t="str">
        <f>(COUNTIF(O1:O1000, FALSE)=0)</f>
        <v/>
      </c>
      <c r="Q392" s="230" t="str">
        <f>AND(NOT(P1),(_xlfn.INDIRECT(ADDRESS(ROW(),15)))=TRUE)</f>
        <v/>
      </c>
    </row>
    <row r="393" ht="48" customHeight="1" spans="2:17" s="230" customFormat="1" x14ac:dyDescent="0.25">
      <c r="B393" s="231">
        <f>SAR!B406</f>
      </c>
      <c r="C393" s="231">
        <f>IF(SP!I471="", "",SP!I471)</f>
      </c>
      <c r="D393" s="231">
        <f>IF(SAR!I406="", "", SAR!I406)</f>
      </c>
      <c r="E393" s="231">
        <f>IF(SAR!J406="", "", SAR!J406)</f>
      </c>
      <c r="F393" s="231">
        <f>IF(SAR!K406="", "", SAR!K406)</f>
      </c>
      <c r="G393" s="231"/>
      <c r="H393" s="231"/>
      <c r="I393" s="231"/>
      <c r="J393" s="231"/>
      <c r="K393" s="231"/>
      <c r="L393" s="231"/>
      <c r="M393" s="231"/>
      <c r="N393" s="231"/>
      <c r="O393" s="230">
        <f>OR(SAR!G406="NA",SAR!G406="NC")</f>
      </c>
      <c r="P393" s="230" t="str">
        <f>(COUNTIF(O1:O1000, FALSE)=0)</f>
        <v/>
      </c>
      <c r="Q393" s="230" t="str">
        <f>AND(NOT(P1),(_xlfn.INDIRECT(ADDRESS(ROW(),15)))=TRUE)</f>
        <v/>
      </c>
    </row>
    <row r="394" ht="48" customHeight="1" spans="2:17" s="230" customFormat="1" x14ac:dyDescent="0.25">
      <c r="B394" s="231">
        <f>SAR!B407</f>
      </c>
      <c r="C394" s="231">
        <f>IF(SP!I472="", "",SP!I472)</f>
      </c>
      <c r="D394" s="231">
        <f>IF(SAR!I407="", "", SAR!I407)</f>
      </c>
      <c r="E394" s="231">
        <f>IF(SAR!J407="", "", SAR!J407)</f>
      </c>
      <c r="F394" s="231">
        <f>IF(SAR!K407="", "", SAR!K407)</f>
      </c>
      <c r="G394" s="231"/>
      <c r="H394" s="231"/>
      <c r="I394" s="231"/>
      <c r="J394" s="231"/>
      <c r="K394" s="231"/>
      <c r="L394" s="231"/>
      <c r="M394" s="231"/>
      <c r="N394" s="231"/>
      <c r="O394" s="230">
        <f>OR(SAR!G407="NA",SAR!G407="NC")</f>
      </c>
      <c r="P394" s="230" t="str">
        <f>(COUNTIF(O1:O1000, FALSE)=0)</f>
        <v/>
      </c>
      <c r="Q394" s="230" t="str">
        <f>AND(NOT(P1),(_xlfn.INDIRECT(ADDRESS(ROW(),15)))=TRUE)</f>
        <v/>
      </c>
    </row>
    <row r="395" ht="48" customHeight="1" spans="2:17" s="230" customFormat="1" x14ac:dyDescent="0.25">
      <c r="B395" s="231">
        <f>SAR!B408</f>
      </c>
      <c r="C395" s="231">
        <f>IF(SP!I473="", "",SP!I473)</f>
      </c>
      <c r="D395" s="231">
        <f>IF(SAR!I408="", "", SAR!I408)</f>
      </c>
      <c r="E395" s="231">
        <f>IF(SAR!J408="", "", SAR!J408)</f>
      </c>
      <c r="F395" s="231">
        <f>IF(SAR!K408="", "", SAR!K408)</f>
      </c>
      <c r="G395" s="231"/>
      <c r="H395" s="231"/>
      <c r="I395" s="231"/>
      <c r="J395" s="231"/>
      <c r="K395" s="231"/>
      <c r="L395" s="231"/>
      <c r="M395" s="231"/>
      <c r="N395" s="231"/>
      <c r="O395" s="230">
        <f>OR(SAR!G408="NA",SAR!G408="NC")</f>
      </c>
      <c r="P395" s="230" t="str">
        <f>(COUNTIF(O1:O1000, FALSE)=0)</f>
        <v/>
      </c>
      <c r="Q395" s="230" t="str">
        <f>AND(NOT(P1),(_xlfn.INDIRECT(ADDRESS(ROW(),15)))=TRUE)</f>
        <v/>
      </c>
    </row>
    <row r="396" ht="48" customHeight="1" spans="2:17" s="230" customFormat="1" x14ac:dyDescent="0.25">
      <c r="B396" s="231">
        <f>SAR!B409</f>
      </c>
      <c r="C396" s="231">
        <f>IF(SP!I474="", "",SP!I474)</f>
      </c>
      <c r="D396" s="231">
        <f>IF(SAR!I409="", "", SAR!I409)</f>
      </c>
      <c r="E396" s="231">
        <f>IF(SAR!J409="", "", SAR!J409)</f>
      </c>
      <c r="F396" s="231">
        <f>IF(SAR!K409="", "", SAR!K409)</f>
      </c>
      <c r="G396" s="231"/>
      <c r="H396" s="231"/>
      <c r="I396" s="231"/>
      <c r="J396" s="231"/>
      <c r="K396" s="231"/>
      <c r="L396" s="231"/>
      <c r="M396" s="231"/>
      <c r="N396" s="231"/>
      <c r="O396" s="230">
        <f>OR(SAR!G409="NA",SAR!G409="NC")</f>
      </c>
      <c r="P396" s="230" t="str">
        <f>(COUNTIF(O1:O1000, FALSE)=0)</f>
        <v/>
      </c>
      <c r="Q396" s="230" t="str">
        <f>AND(NOT(P1),(_xlfn.INDIRECT(ADDRESS(ROW(),15)))=TRUE)</f>
        <v/>
      </c>
    </row>
    <row r="397" ht="48" customHeight="1" spans="2:17" s="230" customFormat="1" x14ac:dyDescent="0.25">
      <c r="B397" s="231">
        <f>SAR!B410</f>
      </c>
      <c r="C397" s="231">
        <f>IF(SP!I475="", "",SP!I475)</f>
      </c>
      <c r="D397" s="231">
        <f>IF(SAR!I410="", "", SAR!I410)</f>
      </c>
      <c r="E397" s="231">
        <f>IF(SAR!J410="", "", SAR!J410)</f>
      </c>
      <c r="F397" s="231">
        <f>IF(SAR!K410="", "", SAR!K410)</f>
      </c>
      <c r="G397" s="231"/>
      <c r="H397" s="231"/>
      <c r="I397" s="231"/>
      <c r="J397" s="231"/>
      <c r="K397" s="231"/>
      <c r="L397" s="231"/>
      <c r="M397" s="231"/>
      <c r="N397" s="231"/>
      <c r="O397" s="230">
        <f>OR(SAR!G410="NA",SAR!G410="NC")</f>
      </c>
      <c r="P397" s="230" t="str">
        <f>(COUNTIF(O1:O1000, FALSE)=0)</f>
        <v/>
      </c>
      <c r="Q397" s="230" t="str">
        <f>AND(NOT(P1),(_xlfn.INDIRECT(ADDRESS(ROW(),15)))=TRUE)</f>
        <v/>
      </c>
    </row>
    <row r="398" ht="48" customHeight="1" spans="2:17" s="230" customFormat="1" x14ac:dyDescent="0.25">
      <c r="B398" s="231">
        <f>SAR!B411</f>
      </c>
      <c r="C398" s="231">
        <f>IF(SP!I476="", "",SP!I476)</f>
      </c>
      <c r="D398" s="231">
        <f>IF(SAR!I411="", "", SAR!I411)</f>
      </c>
      <c r="E398" s="231">
        <f>IF(SAR!J411="", "", SAR!J411)</f>
      </c>
      <c r="F398" s="231">
        <f>IF(SAR!K411="", "", SAR!K411)</f>
      </c>
      <c r="G398" s="231"/>
      <c r="H398" s="231"/>
      <c r="I398" s="231"/>
      <c r="J398" s="231"/>
      <c r="K398" s="231"/>
      <c r="L398" s="231"/>
      <c r="M398" s="231"/>
      <c r="N398" s="231"/>
      <c r="O398" s="230">
        <f>OR(SAR!G411="NA",SAR!G411="NC")</f>
      </c>
      <c r="P398" s="230" t="str">
        <f>(COUNTIF(O1:O1000, FALSE)=0)</f>
        <v/>
      </c>
      <c r="Q398" s="230" t="str">
        <f>AND(NOT(P1),(_xlfn.INDIRECT(ADDRESS(ROW(),15)))=TRUE)</f>
        <v/>
      </c>
    </row>
    <row r="399" ht="48" customHeight="1" spans="2:17" s="230" customFormat="1" x14ac:dyDescent="0.25">
      <c r="B399" s="231">
        <f>SAR!B412</f>
      </c>
      <c r="C399" s="231">
        <f>IF(SP!I477="", "",SP!I477)</f>
      </c>
      <c r="D399" s="231">
        <f>IF(SAR!I412="", "", SAR!I412)</f>
      </c>
      <c r="E399" s="231">
        <f>IF(SAR!J412="", "", SAR!J412)</f>
      </c>
      <c r="F399" s="231">
        <f>IF(SAR!K412="", "", SAR!K412)</f>
      </c>
      <c r="G399" s="231"/>
      <c r="H399" s="231"/>
      <c r="I399" s="231"/>
      <c r="J399" s="231"/>
      <c r="K399" s="231"/>
      <c r="L399" s="231"/>
      <c r="M399" s="231"/>
      <c r="N399" s="231"/>
      <c r="O399" s="230">
        <f>OR(SAR!G412="NA",SAR!G412="NC")</f>
      </c>
      <c r="P399" s="230" t="str">
        <f>(COUNTIF(O1:O1000, FALSE)=0)</f>
        <v/>
      </c>
      <c r="Q399" s="230" t="str">
        <f>AND(NOT(P1),(_xlfn.INDIRECT(ADDRESS(ROW(),15)))=TRUE)</f>
        <v/>
      </c>
    </row>
    <row r="400" ht="48" customHeight="1" spans="2:17" s="230" customFormat="1" x14ac:dyDescent="0.25">
      <c r="B400" s="231">
        <f>SAR!B413</f>
      </c>
      <c r="C400" s="231">
        <f>IF(SP!I478="", "",SP!I478)</f>
      </c>
      <c r="D400" s="231">
        <f>IF(SAR!I413="", "", SAR!I413)</f>
      </c>
      <c r="E400" s="231">
        <f>IF(SAR!J413="", "", SAR!J413)</f>
      </c>
      <c r="F400" s="231">
        <f>IF(SAR!K413="", "", SAR!K413)</f>
      </c>
      <c r="G400" s="231"/>
      <c r="H400" s="231"/>
      <c r="I400" s="231"/>
      <c r="J400" s="231"/>
      <c r="K400" s="231"/>
      <c r="L400" s="231"/>
      <c r="M400" s="231"/>
      <c r="N400" s="231"/>
      <c r="O400" s="230">
        <f>OR(SAR!G413="NA",SAR!G413="NC")</f>
      </c>
      <c r="P400" s="230" t="str">
        <f>(COUNTIF(O1:O1000, FALSE)=0)</f>
        <v/>
      </c>
      <c r="Q400" s="230" t="str">
        <f>AND(NOT(P1),(_xlfn.INDIRECT(ADDRESS(ROW(),15)))=TRUE)</f>
        <v/>
      </c>
    </row>
    <row r="401" ht="48" customHeight="1" spans="2:17" s="230" customFormat="1" x14ac:dyDescent="0.25">
      <c r="B401" s="231">
        <f>SAR!B414</f>
      </c>
      <c r="C401" s="231">
        <f>IF(SP!I479="", "",SP!I479)</f>
      </c>
      <c r="D401" s="231">
        <f>IF(SAR!I414="", "", SAR!I414)</f>
      </c>
      <c r="E401" s="231">
        <f>IF(SAR!J414="", "", SAR!J414)</f>
      </c>
      <c r="F401" s="231">
        <f>IF(SAR!K414="", "", SAR!K414)</f>
      </c>
      <c r="G401" s="231"/>
      <c r="H401" s="231"/>
      <c r="I401" s="231"/>
      <c r="J401" s="231"/>
      <c r="K401" s="231"/>
      <c r="L401" s="231"/>
      <c r="M401" s="231"/>
      <c r="N401" s="231"/>
      <c r="O401" s="230">
        <f>OR(SAR!G414="NA",SAR!G414="NC")</f>
      </c>
      <c r="P401" s="230" t="str">
        <f>(COUNTIF(O1:O1000, FALSE)=0)</f>
        <v/>
      </c>
      <c r="Q401" s="230" t="str">
        <f>AND(NOT(P1),(_xlfn.INDIRECT(ADDRESS(ROW(),15)))=TRUE)</f>
        <v/>
      </c>
    </row>
    <row r="402" ht="48" customHeight="1" spans="2:17" s="230" customFormat="1" x14ac:dyDescent="0.25">
      <c r="B402" s="231">
        <f>SAR!B415</f>
      </c>
      <c r="C402" s="231">
        <f>IF(SP!I480="", "",SP!I480)</f>
      </c>
      <c r="D402" s="231">
        <f>IF(SAR!I415="", "", SAR!I415)</f>
      </c>
      <c r="E402" s="231">
        <f>IF(SAR!J415="", "", SAR!J415)</f>
      </c>
      <c r="F402" s="231">
        <f>IF(SAR!K415="", "", SAR!K415)</f>
      </c>
      <c r="G402" s="231"/>
      <c r="H402" s="231"/>
      <c r="I402" s="231"/>
      <c r="J402" s="231"/>
      <c r="K402" s="231"/>
      <c r="L402" s="231"/>
      <c r="M402" s="231"/>
      <c r="N402" s="231"/>
      <c r="O402" s="230">
        <f>OR(SAR!G415="NA",SAR!G415="NC")</f>
      </c>
      <c r="P402" s="230" t="str">
        <f>(COUNTIF(O1:O1000, FALSE)=0)</f>
        <v/>
      </c>
      <c r="Q402" s="230" t="str">
        <f>AND(NOT(P1),(_xlfn.INDIRECT(ADDRESS(ROW(),15)))=TRUE)</f>
        <v/>
      </c>
    </row>
    <row r="403" ht="48" customHeight="1" spans="2:17" s="230" customFormat="1" x14ac:dyDescent="0.25">
      <c r="B403" s="231">
        <f>SAR!B416</f>
      </c>
      <c r="C403" s="231">
        <f>IF(SP!I481="", "",SP!I481)</f>
      </c>
      <c r="D403" s="231">
        <f>IF(SAR!I416="", "", SAR!I416)</f>
      </c>
      <c r="E403" s="231">
        <f>IF(SAR!J416="", "", SAR!J416)</f>
      </c>
      <c r="F403" s="231">
        <f>IF(SAR!K416="", "", SAR!K416)</f>
      </c>
      <c r="G403" s="231"/>
      <c r="H403" s="231"/>
      <c r="I403" s="231"/>
      <c r="J403" s="231"/>
      <c r="K403" s="231"/>
      <c r="L403" s="231"/>
      <c r="M403" s="231"/>
      <c r="N403" s="231"/>
      <c r="O403" s="230">
        <f>OR(SAR!G416="NA",SAR!G416="NC")</f>
      </c>
      <c r="P403" s="230" t="str">
        <f>(COUNTIF(O1:O1000, FALSE)=0)</f>
        <v/>
      </c>
      <c r="Q403" s="230" t="str">
        <f>AND(NOT(P1),(_xlfn.INDIRECT(ADDRESS(ROW(),15)))=TRUE)</f>
        <v/>
      </c>
    </row>
    <row r="404" ht="48" customHeight="1" spans="2:17" s="230" customFormat="1" x14ac:dyDescent="0.25">
      <c r="B404" s="231">
        <f>SAR!B417</f>
      </c>
      <c r="C404" s="231">
        <f>IF(SP!I482="", "",SP!I482)</f>
      </c>
      <c r="D404" s="231">
        <f>IF(SAR!I417="", "", SAR!I417)</f>
      </c>
      <c r="E404" s="231">
        <f>IF(SAR!J417="", "", SAR!J417)</f>
      </c>
      <c r="F404" s="231">
        <f>IF(SAR!K417="", "", SAR!K417)</f>
      </c>
      <c r="G404" s="231"/>
      <c r="H404" s="231"/>
      <c r="I404" s="231"/>
      <c r="J404" s="231"/>
      <c r="K404" s="231"/>
      <c r="L404" s="231"/>
      <c r="M404" s="231"/>
      <c r="N404" s="231"/>
      <c r="O404" s="230">
        <f>OR(SAR!G417="NA",SAR!G417="NC")</f>
      </c>
      <c r="P404" s="230" t="str">
        <f>(COUNTIF(O1:O1000, FALSE)=0)</f>
        <v/>
      </c>
      <c r="Q404" s="230" t="str">
        <f>AND(NOT(P1),(_xlfn.INDIRECT(ADDRESS(ROW(),15)))=TRUE)</f>
        <v/>
      </c>
    </row>
    <row r="405" ht="48" customHeight="1" spans="2:17" s="230" customFormat="1" x14ac:dyDescent="0.25">
      <c r="B405" s="231">
        <f>SAR!B418</f>
      </c>
      <c r="C405" s="231">
        <f>IF(SP!I483="", "",SP!I483)</f>
      </c>
      <c r="D405" s="231">
        <f>IF(SAR!I418="", "", SAR!I418)</f>
      </c>
      <c r="E405" s="231">
        <f>IF(SAR!J418="", "", SAR!J418)</f>
      </c>
      <c r="F405" s="231">
        <f>IF(SAR!K418="", "", SAR!K418)</f>
      </c>
      <c r="G405" s="231"/>
      <c r="H405" s="231"/>
      <c r="I405" s="231"/>
      <c r="J405" s="231"/>
      <c r="K405" s="231"/>
      <c r="L405" s="231"/>
      <c r="M405" s="231"/>
      <c r="N405" s="231"/>
      <c r="O405" s="230">
        <f>OR(SAR!G418="NA",SAR!G418="NC")</f>
      </c>
      <c r="P405" s="230" t="str">
        <f>(COUNTIF(O1:O1000, FALSE)=0)</f>
        <v/>
      </c>
      <c r="Q405" s="230" t="str">
        <f>AND(NOT(P1),(_xlfn.INDIRECT(ADDRESS(ROW(),15)))=TRUE)</f>
        <v/>
      </c>
    </row>
    <row r="406" ht="48" customHeight="1" spans="2:17" s="230" customFormat="1" x14ac:dyDescent="0.25">
      <c r="B406" s="231">
        <f>SAR!B419</f>
      </c>
      <c r="C406" s="231">
        <f>IF(SP!I484="", "",SP!I484)</f>
      </c>
      <c r="D406" s="231">
        <f>IF(SAR!I419="", "", SAR!I419)</f>
      </c>
      <c r="E406" s="231">
        <f>IF(SAR!J419="", "", SAR!J419)</f>
      </c>
      <c r="F406" s="231">
        <f>IF(SAR!K419="", "", SAR!K419)</f>
      </c>
      <c r="G406" s="231"/>
      <c r="H406" s="231"/>
      <c r="I406" s="231"/>
      <c r="J406" s="231"/>
      <c r="K406" s="231"/>
      <c r="L406" s="231"/>
      <c r="M406" s="231"/>
      <c r="N406" s="231"/>
      <c r="O406" s="230">
        <f>OR(SAR!G419="NA",SAR!G419="NC")</f>
      </c>
      <c r="P406" s="230" t="str">
        <f>(COUNTIF(O1:O1000, FALSE)=0)</f>
        <v/>
      </c>
      <c r="Q406" s="230" t="str">
        <f>AND(NOT(P1),(_xlfn.INDIRECT(ADDRESS(ROW(),15)))=TRUE)</f>
        <v/>
      </c>
    </row>
    <row r="407" ht="48" customHeight="1" spans="2:17" s="230" customFormat="1" x14ac:dyDescent="0.25">
      <c r="B407" s="231">
        <f>SAR!B420</f>
      </c>
      <c r="C407" s="231">
        <f>IF(SP!I485="", "",SP!I485)</f>
      </c>
      <c r="D407" s="231">
        <f>IF(SAR!I420="", "", SAR!I420)</f>
      </c>
      <c r="E407" s="231">
        <f>IF(SAR!J420="", "", SAR!J420)</f>
      </c>
      <c r="F407" s="231">
        <f>IF(SAR!K420="", "", SAR!K420)</f>
      </c>
      <c r="G407" s="231"/>
      <c r="H407" s="231"/>
      <c r="I407" s="231"/>
      <c r="J407" s="231"/>
      <c r="K407" s="231"/>
      <c r="L407" s="231"/>
      <c r="M407" s="231"/>
      <c r="N407" s="231"/>
      <c r="O407" s="230">
        <f>OR(SAR!G420="NA",SAR!G420="NC")</f>
      </c>
      <c r="P407" s="230" t="str">
        <f>(COUNTIF(O1:O1000, FALSE)=0)</f>
        <v/>
      </c>
      <c r="Q407" s="230" t="str">
        <f>AND(NOT(P1),(_xlfn.INDIRECT(ADDRESS(ROW(),15)))=TRUE)</f>
        <v/>
      </c>
    </row>
    <row r="408" ht="48" customHeight="1" spans="2:17" s="230" customFormat="1" x14ac:dyDescent="0.25">
      <c r="B408" s="231">
        <f>SAR!B421</f>
      </c>
      <c r="C408" s="231">
        <f>IF(SP!I486="", "",SP!I486)</f>
      </c>
      <c r="D408" s="231">
        <f>IF(SAR!I421="", "", SAR!I421)</f>
      </c>
      <c r="E408" s="231">
        <f>IF(SAR!J421="", "", SAR!J421)</f>
      </c>
      <c r="F408" s="231">
        <f>IF(SAR!K421="", "", SAR!K421)</f>
      </c>
      <c r="G408" s="231"/>
      <c r="H408" s="231"/>
      <c r="I408" s="231"/>
      <c r="J408" s="231"/>
      <c r="K408" s="231"/>
      <c r="L408" s="231"/>
      <c r="M408" s="231"/>
      <c r="N408" s="231"/>
      <c r="O408" s="230">
        <f>OR(SAR!G421="NA",SAR!G421="NC")</f>
      </c>
      <c r="P408" s="230" t="str">
        <f>(COUNTIF(O1:O1000, FALSE)=0)</f>
        <v/>
      </c>
      <c r="Q408" s="230" t="str">
        <f>AND(NOT(P1),(_xlfn.INDIRECT(ADDRESS(ROW(),15)))=TRUE)</f>
        <v/>
      </c>
    </row>
    <row r="409" ht="48" customHeight="1" spans="2:17" s="230" customFormat="1" x14ac:dyDescent="0.25">
      <c r="B409" s="231">
        <f>SAR!B422</f>
      </c>
      <c r="C409" s="231">
        <f>IF(SP!I487="", "",SP!I487)</f>
      </c>
      <c r="D409" s="231">
        <f>IF(SAR!I422="", "", SAR!I422)</f>
      </c>
      <c r="E409" s="231">
        <f>IF(SAR!J422="", "", SAR!J422)</f>
      </c>
      <c r="F409" s="231">
        <f>IF(SAR!K422="", "", SAR!K422)</f>
      </c>
      <c r="G409" s="231"/>
      <c r="H409" s="231"/>
      <c r="I409" s="231"/>
      <c r="J409" s="231"/>
      <c r="K409" s="231"/>
      <c r="L409" s="231"/>
      <c r="M409" s="231"/>
      <c r="N409" s="231"/>
      <c r="O409" s="230">
        <f>OR(SAR!G422="NA",SAR!G422="NC")</f>
      </c>
      <c r="P409" s="230" t="str">
        <f>(COUNTIF(O1:O1000, FALSE)=0)</f>
        <v/>
      </c>
      <c r="Q409" s="230" t="str">
        <f>AND(NOT(P1),(_xlfn.INDIRECT(ADDRESS(ROW(),15)))=TRUE)</f>
        <v/>
      </c>
    </row>
    <row r="410" ht="48" customHeight="1" spans="2:17" s="230" customFormat="1" x14ac:dyDescent="0.25">
      <c r="B410" s="231">
        <f>SAR!B423</f>
      </c>
      <c r="C410" s="231">
        <f>IF(SP!I488="", "",SP!I488)</f>
      </c>
      <c r="D410" s="231">
        <f>IF(SAR!I423="", "", SAR!I423)</f>
      </c>
      <c r="E410" s="231">
        <f>IF(SAR!J423="", "", SAR!J423)</f>
      </c>
      <c r="F410" s="231">
        <f>IF(SAR!K423="", "", SAR!K423)</f>
      </c>
      <c r="G410" s="231"/>
      <c r="H410" s="231"/>
      <c r="I410" s="231"/>
      <c r="J410" s="231"/>
      <c r="K410" s="231"/>
      <c r="L410" s="231"/>
      <c r="M410" s="231"/>
      <c r="N410" s="231"/>
      <c r="O410" s="230">
        <f>OR(SAR!G423="NA",SAR!G423="NC")</f>
      </c>
      <c r="P410" s="230" t="str">
        <f>(COUNTIF(O1:O1000, FALSE)=0)</f>
        <v/>
      </c>
      <c r="Q410" s="230" t="str">
        <f>AND(NOT(P1),(_xlfn.INDIRECT(ADDRESS(ROW(),15)))=TRUE)</f>
        <v/>
      </c>
    </row>
    <row r="411" ht="48" customHeight="1" spans="2:17" s="230" customFormat="1" x14ac:dyDescent="0.25">
      <c r="B411" s="231">
        <f>SAR!B424</f>
      </c>
      <c r="C411" s="231">
        <f>IF(SP!I489="", "",SP!I489)</f>
      </c>
      <c r="D411" s="231">
        <f>IF(SAR!I424="", "", SAR!I424)</f>
      </c>
      <c r="E411" s="231">
        <f>IF(SAR!J424="", "", SAR!J424)</f>
      </c>
      <c r="F411" s="231">
        <f>IF(SAR!K424="", "", SAR!K424)</f>
      </c>
      <c r="G411" s="231"/>
      <c r="H411" s="231"/>
      <c r="I411" s="231"/>
      <c r="J411" s="231"/>
      <c r="K411" s="231"/>
      <c r="L411" s="231"/>
      <c r="M411" s="231"/>
      <c r="N411" s="231"/>
      <c r="O411" s="230">
        <f>OR(SAR!G424="NA",SAR!G424="NC")</f>
      </c>
      <c r="P411" s="230" t="str">
        <f>(COUNTIF(O1:O1000, FALSE)=0)</f>
        <v/>
      </c>
      <c r="Q411" s="230" t="str">
        <f>AND(NOT(P1),(_xlfn.INDIRECT(ADDRESS(ROW(),15)))=TRUE)</f>
        <v/>
      </c>
    </row>
    <row r="412" ht="48" customHeight="1" spans="2:17" s="230" customFormat="1" x14ac:dyDescent="0.25">
      <c r="B412" s="231">
        <f>SAR!B425</f>
      </c>
      <c r="C412" s="231">
        <f>IF(SP!I490="", "",SP!I490)</f>
      </c>
      <c r="D412" s="231">
        <f>IF(SAR!I425="", "", SAR!I425)</f>
      </c>
      <c r="E412" s="231">
        <f>IF(SAR!J425="", "", SAR!J425)</f>
      </c>
      <c r="F412" s="231">
        <f>IF(SAR!K425="", "", SAR!K425)</f>
      </c>
      <c r="G412" s="231"/>
      <c r="H412" s="231"/>
      <c r="I412" s="231"/>
      <c r="J412" s="231"/>
      <c r="K412" s="231"/>
      <c r="L412" s="231"/>
      <c r="M412" s="231"/>
      <c r="N412" s="231"/>
      <c r="O412" s="230">
        <f>OR(SAR!G425="NA",SAR!G425="NC")</f>
      </c>
      <c r="P412" s="230" t="str">
        <f>(COUNTIF(O1:O1000, FALSE)=0)</f>
        <v/>
      </c>
      <c r="Q412" s="230" t="str">
        <f>AND(NOT(P1),(_xlfn.INDIRECT(ADDRESS(ROW(),15)))=TRUE)</f>
        <v/>
      </c>
    </row>
    <row r="413" ht="48" customHeight="1" spans="2:17" s="230" customFormat="1" x14ac:dyDescent="0.25">
      <c r="B413" s="231">
        <f>SAR!B426</f>
      </c>
      <c r="C413" s="231">
        <f>IF(SP!I491="", "",SP!I491)</f>
      </c>
      <c r="D413" s="231">
        <f>IF(SAR!I426="", "", SAR!I426)</f>
      </c>
      <c r="E413" s="231">
        <f>IF(SAR!J426="", "", SAR!J426)</f>
      </c>
      <c r="F413" s="231">
        <f>IF(SAR!K426="", "", SAR!K426)</f>
      </c>
      <c r="G413" s="231"/>
      <c r="H413" s="231"/>
      <c r="I413" s="231"/>
      <c r="J413" s="231"/>
      <c r="K413" s="231"/>
      <c r="L413" s="231"/>
      <c r="M413" s="231"/>
      <c r="N413" s="231"/>
      <c r="O413" s="230">
        <f>OR(SAR!G426="NA",SAR!G426="NC")</f>
      </c>
      <c r="P413" s="230" t="str">
        <f>(COUNTIF(O1:O1000, FALSE)=0)</f>
        <v/>
      </c>
      <c r="Q413" s="230" t="str">
        <f>AND(NOT(P1),(_xlfn.INDIRECT(ADDRESS(ROW(),15)))=TRUE)</f>
        <v/>
      </c>
    </row>
    <row r="414" ht="48" customHeight="1" spans="2:17" s="230" customFormat="1" x14ac:dyDescent="0.25">
      <c r="B414" s="231">
        <f>SAR!B427</f>
      </c>
      <c r="C414" s="231">
        <f>IF(SP!I492="", "",SP!I492)</f>
      </c>
      <c r="D414" s="231">
        <f>IF(SAR!I427="", "", SAR!I427)</f>
      </c>
      <c r="E414" s="231">
        <f>IF(SAR!J427="", "", SAR!J427)</f>
      </c>
      <c r="F414" s="231">
        <f>IF(SAR!K427="", "", SAR!K427)</f>
      </c>
      <c r="G414" s="231"/>
      <c r="H414" s="231"/>
      <c r="I414" s="231"/>
      <c r="J414" s="231"/>
      <c r="K414" s="231"/>
      <c r="L414" s="231"/>
      <c r="M414" s="231"/>
      <c r="N414" s="231"/>
      <c r="O414" s="230">
        <f>OR(SAR!G427="NA",SAR!G427="NC")</f>
      </c>
      <c r="P414" s="230" t="str">
        <f>(COUNTIF(O1:O1000, FALSE)=0)</f>
        <v/>
      </c>
      <c r="Q414" s="230" t="str">
        <f>AND(NOT(P1),(_xlfn.INDIRECT(ADDRESS(ROW(),15)))=TRUE)</f>
        <v/>
      </c>
    </row>
    <row r="415" ht="48" customHeight="1" spans="2:17" s="230" customFormat="1" x14ac:dyDescent="0.25">
      <c r="B415" s="231">
        <f>SAR!B428</f>
      </c>
      <c r="C415" s="231">
        <f>IF(SP!I493="", "",SP!I493)</f>
      </c>
      <c r="D415" s="231">
        <f>IF(SAR!I428="", "", SAR!I428)</f>
      </c>
      <c r="E415" s="231">
        <f>IF(SAR!J428="", "", SAR!J428)</f>
      </c>
      <c r="F415" s="231">
        <f>IF(SAR!K428="", "", SAR!K428)</f>
      </c>
      <c r="G415" s="231"/>
      <c r="H415" s="231"/>
      <c r="I415" s="231"/>
      <c r="J415" s="231"/>
      <c r="K415" s="231"/>
      <c r="L415" s="231"/>
      <c r="M415" s="231"/>
      <c r="N415" s="231"/>
      <c r="O415" s="230">
        <f>OR(SAR!G428="NA",SAR!G428="NC")</f>
      </c>
      <c r="P415" s="230" t="str">
        <f>(COUNTIF(O1:O1000, FALSE)=0)</f>
        <v/>
      </c>
      <c r="Q415" s="230" t="str">
        <f>AND(NOT(P1),(_xlfn.INDIRECT(ADDRESS(ROW(),15)))=TRUE)</f>
        <v/>
      </c>
    </row>
    <row r="416" ht="48" customHeight="1" spans="2:17" s="230" customFormat="1" x14ac:dyDescent="0.25">
      <c r="B416" s="231">
        <f>SAR!B429</f>
      </c>
      <c r="C416" s="231">
        <f>IF(SP!I494="", "",SP!I494)</f>
      </c>
      <c r="D416" s="231">
        <f>IF(SAR!I429="", "", SAR!I429)</f>
      </c>
      <c r="E416" s="231">
        <f>IF(SAR!J429="", "", SAR!J429)</f>
      </c>
      <c r="F416" s="231">
        <f>IF(SAR!K429="", "", SAR!K429)</f>
      </c>
      <c r="G416" s="231"/>
      <c r="H416" s="231"/>
      <c r="I416" s="231"/>
      <c r="J416" s="231"/>
      <c r="K416" s="231"/>
      <c r="L416" s="231"/>
      <c r="M416" s="231"/>
      <c r="N416" s="231"/>
      <c r="O416" s="230">
        <f>OR(SAR!G429="NA",SAR!G429="NC")</f>
      </c>
      <c r="P416" s="230" t="str">
        <f>(COUNTIF(O1:O1000, FALSE)=0)</f>
        <v/>
      </c>
      <c r="Q416" s="230" t="str">
        <f>AND(NOT(P1),(_xlfn.INDIRECT(ADDRESS(ROW(),15)))=TRUE)</f>
        <v/>
      </c>
    </row>
    <row r="417" ht="48" customHeight="1" spans="2:17" s="230" customFormat="1" x14ac:dyDescent="0.25">
      <c r="B417" s="231">
        <f>SAR!B430</f>
      </c>
      <c r="C417" s="231">
        <f>IF(SP!I495="", "",SP!I495)</f>
      </c>
      <c r="D417" s="231">
        <f>IF(SAR!I430="", "", SAR!I430)</f>
      </c>
      <c r="E417" s="231">
        <f>IF(SAR!J430="", "", SAR!J430)</f>
      </c>
      <c r="F417" s="231">
        <f>IF(SAR!K430="", "", SAR!K430)</f>
      </c>
      <c r="G417" s="231"/>
      <c r="H417" s="231"/>
      <c r="I417" s="231"/>
      <c r="J417" s="231"/>
      <c r="K417" s="231"/>
      <c r="L417" s="231"/>
      <c r="M417" s="231"/>
      <c r="N417" s="231"/>
      <c r="O417" s="230">
        <f>OR(SAR!G430="NA",SAR!G430="NC")</f>
      </c>
      <c r="P417" s="230" t="str">
        <f>(COUNTIF(O1:O1000, FALSE)=0)</f>
        <v/>
      </c>
      <c r="Q417" s="230" t="str">
        <f>AND(NOT(P1),(_xlfn.INDIRECT(ADDRESS(ROW(),15)))=TRUE)</f>
        <v/>
      </c>
    </row>
    <row r="418" ht="48" customHeight="1" spans="2:17" s="230" customFormat="1" x14ac:dyDescent="0.25">
      <c r="B418" s="231">
        <f>SAR!B431</f>
      </c>
      <c r="C418" s="231">
        <f>IF(SP!I496="", "",SP!I496)</f>
      </c>
      <c r="D418" s="231">
        <f>IF(SAR!I431="", "", SAR!I431)</f>
      </c>
      <c r="E418" s="231">
        <f>IF(SAR!J431="", "", SAR!J431)</f>
      </c>
      <c r="F418" s="231">
        <f>IF(SAR!K431="", "", SAR!K431)</f>
      </c>
      <c r="G418" s="231"/>
      <c r="H418" s="231"/>
      <c r="I418" s="231"/>
      <c r="J418" s="231"/>
      <c r="K418" s="231"/>
      <c r="L418" s="231"/>
      <c r="M418" s="231"/>
      <c r="N418" s="231"/>
      <c r="O418" s="230">
        <f>OR(SAR!G431="NA",SAR!G431="NC")</f>
      </c>
      <c r="P418" s="230" t="str">
        <f>(COUNTIF(O1:O1000, FALSE)=0)</f>
        <v/>
      </c>
      <c r="Q418" s="230" t="str">
        <f>AND(NOT(P1),(_xlfn.INDIRECT(ADDRESS(ROW(),15)))=TRUE)</f>
        <v/>
      </c>
    </row>
    <row r="419" ht="48" customHeight="1" spans="2:17" s="230" customFormat="1" x14ac:dyDescent="0.25">
      <c r="B419" s="231">
        <f>SAR!B432</f>
      </c>
      <c r="C419" s="231">
        <f>IF(SP!I497="", "",SP!I497)</f>
      </c>
      <c r="D419" s="231">
        <f>IF(SAR!I432="", "", SAR!I432)</f>
      </c>
      <c r="E419" s="231">
        <f>IF(SAR!J432="", "", SAR!J432)</f>
      </c>
      <c r="F419" s="231">
        <f>IF(SAR!K432="", "", SAR!K432)</f>
      </c>
      <c r="G419" s="231"/>
      <c r="H419" s="231"/>
      <c r="I419" s="231"/>
      <c r="J419" s="231"/>
      <c r="K419" s="231"/>
      <c r="L419" s="231"/>
      <c r="M419" s="231"/>
      <c r="N419" s="231"/>
      <c r="O419" s="230">
        <f>OR(SAR!G432="NA",SAR!G432="NC")</f>
      </c>
      <c r="P419" s="230" t="str">
        <f>(COUNTIF(O1:O1000, FALSE)=0)</f>
        <v/>
      </c>
      <c r="Q419" s="230" t="str">
        <f>AND(NOT(P1),(_xlfn.INDIRECT(ADDRESS(ROW(),15)))=TRUE)</f>
        <v/>
      </c>
    </row>
    <row r="420" ht="48" customHeight="1" spans="2:17" s="230" customFormat="1" x14ac:dyDescent="0.25">
      <c r="B420" s="231">
        <f>SAR!B433</f>
      </c>
      <c r="C420" s="231">
        <f>IF(SP!I498="", "",SP!I498)</f>
      </c>
      <c r="D420" s="231">
        <f>IF(SAR!I433="", "", SAR!I433)</f>
      </c>
      <c r="E420" s="231">
        <f>IF(SAR!J433="", "", SAR!J433)</f>
      </c>
      <c r="F420" s="231">
        <f>IF(SAR!K433="", "", SAR!K433)</f>
      </c>
      <c r="G420" s="231"/>
      <c r="H420" s="231"/>
      <c r="I420" s="231"/>
      <c r="J420" s="231"/>
      <c r="K420" s="231"/>
      <c r="L420" s="231"/>
      <c r="M420" s="231"/>
      <c r="N420" s="231"/>
      <c r="O420" s="230">
        <f>OR(SAR!G433="NA",SAR!G433="NC")</f>
      </c>
      <c r="P420" s="230" t="str">
        <f>(COUNTIF(O1:O1000, FALSE)=0)</f>
        <v/>
      </c>
      <c r="Q420" s="230" t="str">
        <f>AND(NOT(P1),(_xlfn.INDIRECT(ADDRESS(ROW(),15)))=TRUE)</f>
        <v/>
      </c>
    </row>
    <row r="421" ht="48" customHeight="1" spans="2:17" s="230" customFormat="1" x14ac:dyDescent="0.25">
      <c r="B421" s="231">
        <f>SAR!B434</f>
      </c>
      <c r="C421" s="231">
        <f>IF(SP!I499="", "",SP!I499)</f>
      </c>
      <c r="D421" s="231">
        <f>IF(SAR!I434="", "", SAR!I434)</f>
      </c>
      <c r="E421" s="231">
        <f>IF(SAR!J434="", "", SAR!J434)</f>
      </c>
      <c r="F421" s="231">
        <f>IF(SAR!K434="", "", SAR!K434)</f>
      </c>
      <c r="G421" s="231"/>
      <c r="H421" s="231"/>
      <c r="I421" s="231"/>
      <c r="J421" s="231"/>
      <c r="K421" s="231"/>
      <c r="L421" s="231"/>
      <c r="M421" s="231"/>
      <c r="N421" s="231"/>
      <c r="O421" s="230">
        <f>OR(SAR!G434="NA",SAR!G434="NC")</f>
      </c>
      <c r="P421" s="230" t="str">
        <f>(COUNTIF(O1:O1000, FALSE)=0)</f>
        <v/>
      </c>
      <c r="Q421" s="230" t="str">
        <f>AND(NOT(P1),(_xlfn.INDIRECT(ADDRESS(ROW(),15)))=TRUE)</f>
        <v/>
      </c>
    </row>
    <row r="422" ht="48" customHeight="1" spans="2:17" s="230" customFormat="1" x14ac:dyDescent="0.25">
      <c r="B422" s="231">
        <f>SAR!B435</f>
      </c>
      <c r="C422" s="231">
        <f>IF(SP!I500="", "",SP!I500)</f>
      </c>
      <c r="D422" s="231">
        <f>IF(SAR!I435="", "", SAR!I435)</f>
      </c>
      <c r="E422" s="231">
        <f>IF(SAR!J435="", "", SAR!J435)</f>
      </c>
      <c r="F422" s="231">
        <f>IF(SAR!K435="", "", SAR!K435)</f>
      </c>
      <c r="G422" s="231"/>
      <c r="H422" s="231"/>
      <c r="I422" s="231"/>
      <c r="J422" s="231"/>
      <c r="K422" s="231"/>
      <c r="L422" s="231"/>
      <c r="M422" s="231"/>
      <c r="N422" s="231"/>
      <c r="O422" s="230">
        <f>OR(SAR!G435="NA",SAR!G435="NC")</f>
      </c>
      <c r="P422" s="230" t="str">
        <f>(COUNTIF(O1:O1000, FALSE)=0)</f>
        <v/>
      </c>
      <c r="Q422" s="230" t="str">
        <f>AND(NOT(P1),(_xlfn.INDIRECT(ADDRESS(ROW(),15)))=TRUE)</f>
        <v/>
      </c>
    </row>
    <row r="423" ht="48" customHeight="1" spans="2:17" s="230" customFormat="1" x14ac:dyDescent="0.25">
      <c r="B423" s="231">
        <f>SAR!B436</f>
      </c>
      <c r="C423" s="231">
        <f>IF(SP!I501="", "",SP!I501)</f>
      </c>
      <c r="D423" s="231">
        <f>IF(SAR!I436="", "", SAR!I436)</f>
      </c>
      <c r="E423" s="231">
        <f>IF(SAR!J436="", "", SAR!J436)</f>
      </c>
      <c r="F423" s="231">
        <f>IF(SAR!K436="", "", SAR!K436)</f>
      </c>
      <c r="G423" s="231"/>
      <c r="H423" s="231"/>
      <c r="I423" s="231"/>
      <c r="J423" s="231"/>
      <c r="K423" s="231"/>
      <c r="L423" s="231"/>
      <c r="M423" s="231"/>
      <c r="N423" s="231"/>
      <c r="O423" s="230">
        <f>OR(SAR!G436="NA",SAR!G436="NC")</f>
      </c>
      <c r="P423" s="230" t="str">
        <f>(COUNTIF(O1:O1000, FALSE)=0)</f>
        <v/>
      </c>
      <c r="Q423" s="230" t="str">
        <f>AND(NOT(P1),(_xlfn.INDIRECT(ADDRESS(ROW(),15)))=TRUE)</f>
        <v/>
      </c>
    </row>
    <row r="424" ht="48" customHeight="1" spans="2:17" s="230" customFormat="1" x14ac:dyDescent="0.25">
      <c r="B424" s="231">
        <f>SAR!B437</f>
      </c>
      <c r="C424" s="231">
        <f>IF(SP!I502="", "",SP!I502)</f>
      </c>
      <c r="D424" s="231">
        <f>IF(SAR!I437="", "", SAR!I437)</f>
      </c>
      <c r="E424" s="231">
        <f>IF(SAR!J437="", "", SAR!J437)</f>
      </c>
      <c r="F424" s="231">
        <f>IF(SAR!K437="", "", SAR!K437)</f>
      </c>
      <c r="G424" s="231"/>
      <c r="H424" s="231"/>
      <c r="I424" s="231"/>
      <c r="J424" s="231"/>
      <c r="K424" s="231"/>
      <c r="L424" s="231"/>
      <c r="M424" s="231"/>
      <c r="N424" s="231"/>
      <c r="O424" s="230">
        <f>OR(SAR!G437="NA",SAR!G437="NC")</f>
      </c>
      <c r="P424" s="230" t="str">
        <f>(COUNTIF(O1:O1000, FALSE)=0)</f>
        <v/>
      </c>
      <c r="Q424" s="230" t="str">
        <f>AND(NOT(P1),(_xlfn.INDIRECT(ADDRESS(ROW(),15)))=TRUE)</f>
        <v/>
      </c>
    </row>
    <row r="425" ht="48" customHeight="1" spans="2:17" s="230" customFormat="1" x14ac:dyDescent="0.25">
      <c r="B425" s="231">
        <f>SAR!B438</f>
      </c>
      <c r="C425" s="231">
        <f>IF(SP!I503="", "",SP!I503)</f>
      </c>
      <c r="D425" s="231">
        <f>IF(SAR!I438="", "", SAR!I438)</f>
      </c>
      <c r="E425" s="231">
        <f>IF(SAR!J438="", "", SAR!J438)</f>
      </c>
      <c r="F425" s="231">
        <f>IF(SAR!K438="", "", SAR!K438)</f>
      </c>
      <c r="G425" s="231"/>
      <c r="H425" s="231"/>
      <c r="I425" s="231"/>
      <c r="J425" s="231"/>
      <c r="K425" s="231"/>
      <c r="L425" s="231"/>
      <c r="M425" s="231"/>
      <c r="N425" s="231"/>
      <c r="O425" s="230">
        <f>OR(SAR!G438="NA",SAR!G438="NC")</f>
      </c>
      <c r="P425" s="230" t="str">
        <f>(COUNTIF(O1:O1000, FALSE)=0)</f>
        <v/>
      </c>
      <c r="Q425" s="230" t="str">
        <f>AND(NOT(P1),(_xlfn.INDIRECT(ADDRESS(ROW(),15)))=TRUE)</f>
        <v/>
      </c>
    </row>
    <row r="426" ht="48" customHeight="1" spans="2:17" s="230" customFormat="1" x14ac:dyDescent="0.25">
      <c r="B426" s="231">
        <f>SAR!B439</f>
      </c>
      <c r="C426" s="231">
        <f>IF(SP!I504="", "",SP!I504)</f>
      </c>
      <c r="D426" s="231">
        <f>IF(SAR!I439="", "", SAR!I439)</f>
      </c>
      <c r="E426" s="231">
        <f>IF(SAR!J439="", "", SAR!J439)</f>
      </c>
      <c r="F426" s="231">
        <f>IF(SAR!K439="", "", SAR!K439)</f>
      </c>
      <c r="G426" s="231"/>
      <c r="H426" s="231"/>
      <c r="I426" s="231"/>
      <c r="J426" s="231"/>
      <c r="K426" s="231"/>
      <c r="L426" s="231"/>
      <c r="M426" s="231"/>
      <c r="N426" s="231"/>
      <c r="O426" s="230">
        <f>OR(SAR!G439="NA",SAR!G439="NC")</f>
      </c>
      <c r="P426" s="230" t="str">
        <f>(COUNTIF(O1:O1000, FALSE)=0)</f>
        <v/>
      </c>
      <c r="Q426" s="230" t="str">
        <f>AND(NOT(P1),(_xlfn.INDIRECT(ADDRESS(ROW(),15)))=TRUE)</f>
        <v/>
      </c>
    </row>
    <row r="427" ht="48" customHeight="1" spans="2:17" s="230" customFormat="1" x14ac:dyDescent="0.25">
      <c r="B427" s="231">
        <f>SAR!B440</f>
      </c>
      <c r="C427" s="231">
        <f>IF(SP!I505="", "",SP!I505)</f>
      </c>
      <c r="D427" s="231">
        <f>IF(SAR!I440="", "", SAR!I440)</f>
      </c>
      <c r="E427" s="231">
        <f>IF(SAR!J440="", "", SAR!J440)</f>
      </c>
      <c r="F427" s="231">
        <f>IF(SAR!K440="", "", SAR!K440)</f>
      </c>
      <c r="G427" s="231"/>
      <c r="H427" s="231"/>
      <c r="I427" s="231"/>
      <c r="J427" s="231"/>
      <c r="K427" s="231"/>
      <c r="L427" s="231"/>
      <c r="M427" s="231"/>
      <c r="N427" s="231"/>
      <c r="O427" s="230">
        <f>OR(SAR!G440="NA",SAR!G440="NC")</f>
      </c>
      <c r="P427" s="230" t="str">
        <f>(COUNTIF(O1:O1000, FALSE)=0)</f>
        <v/>
      </c>
      <c r="Q427" s="230" t="str">
        <f>AND(NOT(P1),(_xlfn.INDIRECT(ADDRESS(ROW(),15)))=TRUE)</f>
        <v/>
      </c>
    </row>
    <row r="428" ht="48" customHeight="1" spans="2:17" s="230" customFormat="1" x14ac:dyDescent="0.25">
      <c r="B428" s="231">
        <f>SAR!B441</f>
      </c>
      <c r="C428" s="231">
        <f>IF(SP!I506="", "",SP!I506)</f>
      </c>
      <c r="D428" s="231">
        <f>IF(SAR!I441="", "", SAR!I441)</f>
      </c>
      <c r="E428" s="231">
        <f>IF(SAR!J441="", "", SAR!J441)</f>
      </c>
      <c r="F428" s="231">
        <f>IF(SAR!K441="", "", SAR!K441)</f>
      </c>
      <c r="G428" s="231"/>
      <c r="H428" s="231"/>
      <c r="I428" s="231"/>
      <c r="J428" s="231"/>
      <c r="K428" s="231"/>
      <c r="L428" s="231"/>
      <c r="M428" s="231"/>
      <c r="N428" s="231"/>
      <c r="O428" s="230">
        <f>OR(SAR!G441="NA",SAR!G441="NC")</f>
      </c>
      <c r="P428" s="230" t="str">
        <f>(COUNTIF(O1:O1000, FALSE)=0)</f>
        <v/>
      </c>
      <c r="Q428" s="230" t="str">
        <f>AND(NOT(P1),(_xlfn.INDIRECT(ADDRESS(ROW(),15)))=TRUE)</f>
        <v/>
      </c>
    </row>
    <row r="429" ht="48" customHeight="1" spans="2:17" s="230" customFormat="1" x14ac:dyDescent="0.25">
      <c r="B429" s="231">
        <f>SAR!B442</f>
      </c>
      <c r="C429" s="231">
        <f>IF(SP!I507="", "",SP!I507)</f>
      </c>
      <c r="D429" s="231">
        <f>IF(SAR!I442="", "", SAR!I442)</f>
      </c>
      <c r="E429" s="231">
        <f>IF(SAR!J442="", "", SAR!J442)</f>
      </c>
      <c r="F429" s="231">
        <f>IF(SAR!K442="", "", SAR!K442)</f>
      </c>
      <c r="G429" s="231"/>
      <c r="H429" s="231"/>
      <c r="I429" s="231"/>
      <c r="J429" s="231"/>
      <c r="K429" s="231"/>
      <c r="L429" s="231"/>
      <c r="M429" s="231"/>
      <c r="N429" s="231"/>
      <c r="O429" s="230">
        <f>OR(SAR!G442="NA",SAR!G442="NC")</f>
      </c>
      <c r="P429" s="230" t="str">
        <f>(COUNTIF(O1:O1000, FALSE)=0)</f>
        <v/>
      </c>
      <c r="Q429" s="230" t="str">
        <f>AND(NOT(P1),(_xlfn.INDIRECT(ADDRESS(ROW(),15)))=TRUE)</f>
        <v/>
      </c>
    </row>
    <row r="430" ht="48" customHeight="1" spans="2:17" s="230" customFormat="1" x14ac:dyDescent="0.25">
      <c r="B430" s="231">
        <f>SAR!B443</f>
      </c>
      <c r="C430" s="231">
        <f>IF(SP!I508="", "",SP!I508)</f>
      </c>
      <c r="D430" s="231">
        <f>IF(SAR!I443="", "", SAR!I443)</f>
      </c>
      <c r="E430" s="231">
        <f>IF(SAR!J443="", "", SAR!J443)</f>
      </c>
      <c r="F430" s="231">
        <f>IF(SAR!K443="", "", SAR!K443)</f>
      </c>
      <c r="G430" s="231"/>
      <c r="H430" s="231"/>
      <c r="I430" s="231"/>
      <c r="J430" s="231"/>
      <c r="K430" s="231"/>
      <c r="L430" s="231"/>
      <c r="M430" s="231"/>
      <c r="N430" s="231"/>
      <c r="O430" s="230">
        <f>OR(SAR!G443="NA",SAR!G443="NC")</f>
      </c>
      <c r="P430" s="230" t="str">
        <f>(COUNTIF(O1:O1000, FALSE)=0)</f>
        <v/>
      </c>
      <c r="Q430" s="230" t="str">
        <f>AND(NOT(P1),(_xlfn.INDIRECT(ADDRESS(ROW(),15)))=TRUE)</f>
        <v/>
      </c>
    </row>
    <row r="431" ht="48" customHeight="1" spans="2:17" s="230" customFormat="1" x14ac:dyDescent="0.25">
      <c r="B431" s="231">
        <f>SAR!B444</f>
      </c>
      <c r="C431" s="231">
        <f>IF(SP!I509="", "",SP!I509)</f>
      </c>
      <c r="D431" s="231">
        <f>IF(SAR!I444="", "", SAR!I444)</f>
      </c>
      <c r="E431" s="231">
        <f>IF(SAR!J444="", "", SAR!J444)</f>
      </c>
      <c r="F431" s="231">
        <f>IF(SAR!K444="", "", SAR!K444)</f>
      </c>
      <c r="G431" s="231"/>
      <c r="H431" s="231"/>
      <c r="I431" s="231"/>
      <c r="J431" s="231"/>
      <c r="K431" s="231"/>
      <c r="L431" s="231"/>
      <c r="M431" s="231"/>
      <c r="N431" s="231"/>
      <c r="O431" s="230">
        <f>OR(SAR!G444="NA",SAR!G444="NC")</f>
      </c>
      <c r="P431" s="230" t="str">
        <f>(COUNTIF(O1:O1000, FALSE)=0)</f>
        <v/>
      </c>
      <c r="Q431" s="230" t="str">
        <f>AND(NOT(P1),(_xlfn.INDIRECT(ADDRESS(ROW(),15)))=TRUE)</f>
        <v/>
      </c>
    </row>
    <row r="432" ht="48" customHeight="1" spans="2:17" s="230" customFormat="1" x14ac:dyDescent="0.25">
      <c r="B432" s="231">
        <f>SAR!B445</f>
      </c>
      <c r="C432" s="231">
        <f>IF(SP!I510="", "",SP!I510)</f>
      </c>
      <c r="D432" s="231">
        <f>IF(SAR!I445="", "", SAR!I445)</f>
      </c>
      <c r="E432" s="231">
        <f>IF(SAR!J445="", "", SAR!J445)</f>
      </c>
      <c r="F432" s="231">
        <f>IF(SAR!K445="", "", SAR!K445)</f>
      </c>
      <c r="G432" s="231"/>
      <c r="H432" s="231"/>
      <c r="I432" s="231"/>
      <c r="J432" s="231"/>
      <c r="K432" s="231"/>
      <c r="L432" s="231"/>
      <c r="M432" s="231"/>
      <c r="N432" s="231"/>
      <c r="O432" s="230">
        <f>OR(SAR!G445="NA",SAR!G445="NC")</f>
      </c>
      <c r="P432" s="230" t="str">
        <f>(COUNTIF(O1:O1000, FALSE)=0)</f>
        <v/>
      </c>
      <c r="Q432" s="230" t="str">
        <f>AND(NOT(P1),(_xlfn.INDIRECT(ADDRESS(ROW(),15)))=TRUE)</f>
        <v/>
      </c>
    </row>
    <row r="433" ht="48" customHeight="1" spans="2:17" s="230" customFormat="1" x14ac:dyDescent="0.25">
      <c r="B433" s="231">
        <f>SAR!B446</f>
      </c>
      <c r="C433" s="231">
        <f>IF(SP!I511="", "",SP!I511)</f>
      </c>
      <c r="D433" s="231">
        <f>IF(SAR!I446="", "", SAR!I446)</f>
      </c>
      <c r="E433" s="231">
        <f>IF(SAR!J446="", "", SAR!J446)</f>
      </c>
      <c r="F433" s="231">
        <f>IF(SAR!K446="", "", SAR!K446)</f>
      </c>
      <c r="G433" s="231"/>
      <c r="H433" s="231"/>
      <c r="I433" s="231"/>
      <c r="J433" s="231"/>
      <c r="K433" s="231"/>
      <c r="L433" s="231"/>
      <c r="M433" s="231"/>
      <c r="N433" s="231"/>
      <c r="O433" s="230">
        <f>OR(SAR!G446="NA",SAR!G446="NC")</f>
      </c>
      <c r="P433" s="230" t="str">
        <f>(COUNTIF(O1:O1000, FALSE)=0)</f>
        <v/>
      </c>
      <c r="Q433" s="230" t="str">
        <f>AND(NOT(P1),(_xlfn.INDIRECT(ADDRESS(ROW(),15)))=TRUE)</f>
        <v/>
      </c>
    </row>
    <row r="434" ht="48" customHeight="1" spans="2:17" s="230" customFormat="1" x14ac:dyDescent="0.25">
      <c r="B434" s="231">
        <f>SAR!B447</f>
      </c>
      <c r="C434" s="231">
        <f>IF(SP!I512="", "",SP!I512)</f>
      </c>
      <c r="D434" s="231">
        <f>IF(SAR!I447="", "", SAR!I447)</f>
      </c>
      <c r="E434" s="231">
        <f>IF(SAR!J447="", "", SAR!J447)</f>
      </c>
      <c r="F434" s="231">
        <f>IF(SAR!K447="", "", SAR!K447)</f>
      </c>
      <c r="G434" s="231"/>
      <c r="H434" s="231"/>
      <c r="I434" s="231"/>
      <c r="J434" s="231"/>
      <c r="K434" s="231"/>
      <c r="L434" s="231"/>
      <c r="M434" s="231"/>
      <c r="N434" s="231"/>
      <c r="O434" s="230">
        <f>OR(SAR!G447="NA",SAR!G447="NC")</f>
      </c>
      <c r="P434" s="230" t="str">
        <f>(COUNTIF(O1:O1000, FALSE)=0)</f>
        <v/>
      </c>
      <c r="Q434" s="230" t="str">
        <f>AND(NOT(P1),(_xlfn.INDIRECT(ADDRESS(ROW(),15)))=TRUE)</f>
        <v/>
      </c>
    </row>
    <row r="435" ht="48" customHeight="1" spans="2:17" s="230" customFormat="1" x14ac:dyDescent="0.25">
      <c r="B435" s="231">
        <f>SAR!B448</f>
      </c>
      <c r="C435" s="231">
        <f>IF(SP!I513="", "",SP!I513)</f>
      </c>
      <c r="D435" s="231">
        <f>IF(SAR!I448="", "", SAR!I448)</f>
      </c>
      <c r="E435" s="231">
        <f>IF(SAR!J448="", "", SAR!J448)</f>
      </c>
      <c r="F435" s="231">
        <f>IF(SAR!K448="", "", SAR!K448)</f>
      </c>
      <c r="G435" s="231"/>
      <c r="H435" s="231"/>
      <c r="I435" s="231"/>
      <c r="J435" s="231"/>
      <c r="K435" s="231"/>
      <c r="L435" s="231"/>
      <c r="M435" s="231"/>
      <c r="N435" s="231"/>
      <c r="O435" s="230">
        <f>OR(SAR!G448="NA",SAR!G448="NC")</f>
      </c>
      <c r="P435" s="230" t="str">
        <f>(COUNTIF(O1:O1000, FALSE)=0)</f>
        <v/>
      </c>
      <c r="Q435" s="230" t="str">
        <f>AND(NOT(P1),(_xlfn.INDIRECT(ADDRESS(ROW(),15)))=TRUE)</f>
        <v/>
      </c>
    </row>
    <row r="436" ht="48" customHeight="1" spans="2:17" s="230" customFormat="1" x14ac:dyDescent="0.25">
      <c r="B436" s="231">
        <f>SAR!B449</f>
      </c>
      <c r="C436" s="231">
        <f>IF(SP!I514="", "",SP!I514)</f>
      </c>
      <c r="D436" s="231">
        <f>IF(SAR!I449="", "", SAR!I449)</f>
      </c>
      <c r="E436" s="231">
        <f>IF(SAR!J449="", "", SAR!J449)</f>
      </c>
      <c r="F436" s="231">
        <f>IF(SAR!K449="", "", SAR!K449)</f>
      </c>
      <c r="G436" s="231"/>
      <c r="H436" s="231"/>
      <c r="I436" s="231"/>
      <c r="J436" s="231"/>
      <c r="K436" s="231"/>
      <c r="L436" s="231"/>
      <c r="M436" s="231"/>
      <c r="N436" s="231"/>
      <c r="O436" s="230">
        <f>OR(SAR!G449="NA",SAR!G449="NC")</f>
      </c>
      <c r="P436" s="230" t="str">
        <f>(COUNTIF(O1:O1000, FALSE)=0)</f>
        <v/>
      </c>
      <c r="Q436" s="230" t="str">
        <f>AND(NOT(P1),(_xlfn.INDIRECT(ADDRESS(ROW(),15)))=TRUE)</f>
        <v/>
      </c>
    </row>
    <row r="437" ht="48" customHeight="1" spans="2:17" s="230" customFormat="1" x14ac:dyDescent="0.25">
      <c r="B437" s="231">
        <f>SAR!B450</f>
      </c>
      <c r="C437" s="231">
        <f>IF(SP!I515="", "",SP!I515)</f>
      </c>
      <c r="D437" s="231">
        <f>IF(SAR!I450="", "", SAR!I450)</f>
      </c>
      <c r="E437" s="231">
        <f>IF(SAR!J450="", "", SAR!J450)</f>
      </c>
      <c r="F437" s="231">
        <f>IF(SAR!K450="", "", SAR!K450)</f>
      </c>
      <c r="G437" s="231"/>
      <c r="H437" s="231"/>
      <c r="I437" s="231"/>
      <c r="J437" s="231"/>
      <c r="K437" s="231"/>
      <c r="L437" s="231"/>
      <c r="M437" s="231"/>
      <c r="N437" s="231"/>
      <c r="O437" s="230">
        <f>OR(SAR!G450="NA",SAR!G450="NC")</f>
      </c>
      <c r="P437" s="230" t="str">
        <f>(COUNTIF(O1:O1000, FALSE)=0)</f>
        <v/>
      </c>
      <c r="Q437" s="230" t="str">
        <f>AND(NOT(P1),(_xlfn.INDIRECT(ADDRESS(ROW(),15)))=TRUE)</f>
        <v/>
      </c>
    </row>
    <row r="438" ht="48" customHeight="1" spans="2:17" s="230" customFormat="1" x14ac:dyDescent="0.25">
      <c r="B438" s="231">
        <f>SAR!B451</f>
      </c>
      <c r="C438" s="231">
        <f>IF(SP!I516="", "",SP!I516)</f>
      </c>
      <c r="D438" s="231">
        <f>IF(SAR!I451="", "", SAR!I451)</f>
      </c>
      <c r="E438" s="231">
        <f>IF(SAR!J451="", "", SAR!J451)</f>
      </c>
      <c r="F438" s="231">
        <f>IF(SAR!K451="", "", SAR!K451)</f>
      </c>
      <c r="G438" s="231"/>
      <c r="H438" s="231"/>
      <c r="I438" s="231"/>
      <c r="J438" s="231"/>
      <c r="K438" s="231"/>
      <c r="L438" s="231"/>
      <c r="M438" s="231"/>
      <c r="N438" s="231"/>
      <c r="O438" s="230">
        <f>OR(SAR!G451="NA",SAR!G451="NC")</f>
      </c>
      <c r="P438" s="230" t="str">
        <f>(COUNTIF(O1:O1000, FALSE)=0)</f>
        <v/>
      </c>
      <c r="Q438" s="230" t="str">
        <f>AND(NOT(P1),(_xlfn.INDIRECT(ADDRESS(ROW(),15)))=TRUE)</f>
        <v/>
      </c>
    </row>
    <row r="439" ht="48" customHeight="1" spans="2:17" s="230" customFormat="1" x14ac:dyDescent="0.25">
      <c r="B439" s="231">
        <f>SAR!B452</f>
      </c>
      <c r="C439" s="231">
        <f>IF(SP!I517="", "",SP!I517)</f>
      </c>
      <c r="D439" s="231">
        <f>IF(SAR!I452="", "", SAR!I452)</f>
      </c>
      <c r="E439" s="231">
        <f>IF(SAR!J452="", "", SAR!J452)</f>
      </c>
      <c r="F439" s="231">
        <f>IF(SAR!K452="", "", SAR!K452)</f>
      </c>
      <c r="G439" s="231"/>
      <c r="H439" s="231"/>
      <c r="I439" s="231"/>
      <c r="J439" s="231"/>
      <c r="K439" s="231"/>
      <c r="L439" s="231"/>
      <c r="M439" s="231"/>
      <c r="N439" s="231"/>
      <c r="O439" s="230">
        <f>OR(SAR!G452="NA",SAR!G452="NC")</f>
      </c>
      <c r="P439" s="230" t="str">
        <f>(COUNTIF(O1:O1000, FALSE)=0)</f>
        <v/>
      </c>
      <c r="Q439" s="230" t="str">
        <f>AND(NOT(P1),(_xlfn.INDIRECT(ADDRESS(ROW(),15)))=TRUE)</f>
        <v/>
      </c>
    </row>
    <row r="440" ht="48" customHeight="1" spans="2:17" s="230" customFormat="1" x14ac:dyDescent="0.25">
      <c r="B440" s="231">
        <f>SAR!B453</f>
      </c>
      <c r="C440" s="231">
        <f>IF(SP!I518="", "",SP!I518)</f>
      </c>
      <c r="D440" s="231">
        <f>IF(SAR!I453="", "", SAR!I453)</f>
      </c>
      <c r="E440" s="231">
        <f>IF(SAR!J453="", "", SAR!J453)</f>
      </c>
      <c r="F440" s="231">
        <f>IF(SAR!K453="", "", SAR!K453)</f>
      </c>
      <c r="G440" s="231"/>
      <c r="H440" s="231"/>
      <c r="I440" s="231"/>
      <c r="J440" s="231"/>
      <c r="K440" s="231"/>
      <c r="L440" s="231"/>
      <c r="M440" s="231"/>
      <c r="N440" s="231"/>
      <c r="O440" s="230">
        <f>OR(SAR!G453="NA",SAR!G453="NC")</f>
      </c>
      <c r="P440" s="230" t="str">
        <f>(COUNTIF(O1:O1000, FALSE)=0)</f>
        <v/>
      </c>
      <c r="Q440" s="230" t="str">
        <f>AND(NOT(P1),(_xlfn.INDIRECT(ADDRESS(ROW(),15)))=TRUE)</f>
        <v/>
      </c>
    </row>
    <row r="441" ht="48" customHeight="1" spans="2:17" s="230" customFormat="1" x14ac:dyDescent="0.25">
      <c r="B441" s="231">
        <f>SAR!B454</f>
      </c>
      <c r="C441" s="231">
        <f>IF(SP!I519="", "",SP!I519)</f>
      </c>
      <c r="D441" s="231">
        <f>IF(SAR!I454="", "", SAR!I454)</f>
      </c>
      <c r="E441" s="231">
        <f>IF(SAR!J454="", "", SAR!J454)</f>
      </c>
      <c r="F441" s="231">
        <f>IF(SAR!K454="", "", SAR!K454)</f>
      </c>
      <c r="G441" s="231"/>
      <c r="H441" s="231"/>
      <c r="I441" s="231"/>
      <c r="J441" s="231"/>
      <c r="K441" s="231"/>
      <c r="L441" s="231"/>
      <c r="M441" s="231"/>
      <c r="N441" s="231"/>
      <c r="O441" s="230">
        <f>OR(SAR!G454="NA",SAR!G454="NC")</f>
      </c>
      <c r="P441" s="230" t="str">
        <f>(COUNTIF(O1:O1000, FALSE)=0)</f>
        <v/>
      </c>
      <c r="Q441" s="230" t="str">
        <f>AND(NOT(P1),(_xlfn.INDIRECT(ADDRESS(ROW(),15)))=TRUE)</f>
        <v/>
      </c>
    </row>
    <row r="442" ht="48" customHeight="1" spans="2:17" s="230" customFormat="1" x14ac:dyDescent="0.25">
      <c r="B442" s="231">
        <f>SAR!B455</f>
      </c>
      <c r="C442" s="231">
        <f>IF(SP!I520="", "",SP!I520)</f>
      </c>
      <c r="D442" s="231">
        <f>IF(SAR!I455="", "", SAR!I455)</f>
      </c>
      <c r="E442" s="231">
        <f>IF(SAR!J455="", "", SAR!J455)</f>
      </c>
      <c r="F442" s="231">
        <f>IF(SAR!K455="", "", SAR!K455)</f>
      </c>
      <c r="G442" s="231"/>
      <c r="H442" s="231"/>
      <c r="I442" s="231"/>
      <c r="J442" s="231"/>
      <c r="K442" s="231"/>
      <c r="L442" s="231"/>
      <c r="M442" s="231"/>
      <c r="N442" s="231"/>
      <c r="O442" s="230">
        <f>OR(SAR!G455="NA",SAR!G455="NC")</f>
      </c>
      <c r="P442" s="230" t="str">
        <f>(COUNTIF(O1:O1000, FALSE)=0)</f>
        <v/>
      </c>
      <c r="Q442" s="230" t="str">
        <f>AND(NOT(P1),(_xlfn.INDIRECT(ADDRESS(ROW(),15)))=TRUE)</f>
        <v/>
      </c>
    </row>
    <row r="443" ht="48" customHeight="1" spans="2:17" s="230" customFormat="1" x14ac:dyDescent="0.25">
      <c r="B443" s="231">
        <f>SAR!B456</f>
      </c>
      <c r="C443" s="231">
        <f>IF(SP!I521="", "",SP!I521)</f>
      </c>
      <c r="D443" s="231">
        <f>IF(SAR!I456="", "", SAR!I456)</f>
      </c>
      <c r="E443" s="231">
        <f>IF(SAR!J456="", "", SAR!J456)</f>
      </c>
      <c r="F443" s="231">
        <f>IF(SAR!K456="", "", SAR!K456)</f>
      </c>
      <c r="G443" s="231"/>
      <c r="H443" s="231"/>
      <c r="I443" s="231"/>
      <c r="J443" s="231"/>
      <c r="K443" s="231"/>
      <c r="L443" s="231"/>
      <c r="M443" s="231"/>
      <c r="N443" s="231"/>
      <c r="O443" s="230">
        <f>OR(SAR!G456="NA",SAR!G456="NC")</f>
      </c>
      <c r="P443" s="230" t="str">
        <f>(COUNTIF(O1:O1000, FALSE)=0)</f>
        <v/>
      </c>
      <c r="Q443" s="230" t="str">
        <f>AND(NOT(P1),(_xlfn.INDIRECT(ADDRESS(ROW(),15)))=TRUE)</f>
        <v/>
      </c>
    </row>
    <row r="444" ht="48" customHeight="1" spans="2:17" s="230" customFormat="1" x14ac:dyDescent="0.25">
      <c r="B444" s="231">
        <f>SAR!B457</f>
      </c>
      <c r="C444" s="231">
        <f>IF(SP!I522="", "",SP!I522)</f>
      </c>
      <c r="D444" s="231">
        <f>IF(SAR!I457="", "", SAR!I457)</f>
      </c>
      <c r="E444" s="231">
        <f>IF(SAR!J457="", "", SAR!J457)</f>
      </c>
      <c r="F444" s="231">
        <f>IF(SAR!K457="", "", SAR!K457)</f>
      </c>
      <c r="G444" s="231"/>
      <c r="H444" s="231"/>
      <c r="I444" s="231"/>
      <c r="J444" s="231"/>
      <c r="K444" s="231"/>
      <c r="L444" s="231"/>
      <c r="M444" s="231"/>
      <c r="N444" s="231"/>
      <c r="O444" s="230">
        <f>OR(SAR!G457="NA",SAR!G457="NC")</f>
      </c>
      <c r="P444" s="230" t="str">
        <f>(COUNTIF(O1:O1000, FALSE)=0)</f>
        <v/>
      </c>
      <c r="Q444" s="230" t="str">
        <f>AND(NOT(P1),(_xlfn.INDIRECT(ADDRESS(ROW(),15)))=TRUE)</f>
        <v/>
      </c>
    </row>
    <row r="445" ht="48" customHeight="1" spans="2:17" s="230" customFormat="1" x14ac:dyDescent="0.25">
      <c r="B445" s="231">
        <f>SAR!B458</f>
      </c>
      <c r="C445" s="231">
        <f>IF(SP!I523="", "",SP!I523)</f>
      </c>
      <c r="D445" s="231">
        <f>IF(SAR!I458="", "", SAR!I458)</f>
      </c>
      <c r="E445" s="231">
        <f>IF(SAR!J458="", "", SAR!J458)</f>
      </c>
      <c r="F445" s="231">
        <f>IF(SAR!K458="", "", SAR!K458)</f>
      </c>
      <c r="G445" s="231"/>
      <c r="H445" s="231"/>
      <c r="I445" s="231"/>
      <c r="J445" s="231"/>
      <c r="K445" s="231"/>
      <c r="L445" s="231"/>
      <c r="M445" s="231"/>
      <c r="N445" s="231"/>
      <c r="O445" s="230">
        <f>OR(SAR!G458="NA",SAR!G458="NC")</f>
      </c>
      <c r="P445" s="230" t="str">
        <f>(COUNTIF(O1:O1000, FALSE)=0)</f>
        <v/>
      </c>
      <c r="Q445" s="230" t="str">
        <f>AND(NOT(P1),(_xlfn.INDIRECT(ADDRESS(ROW(),15)))=TRUE)</f>
        <v/>
      </c>
    </row>
    <row r="446" ht="48" customHeight="1" spans="2:17" s="230" customFormat="1" x14ac:dyDescent="0.25">
      <c r="B446" s="231">
        <f>SAR!B459</f>
      </c>
      <c r="C446" s="231">
        <f>IF(SP!I524="", "",SP!I524)</f>
      </c>
      <c r="D446" s="231">
        <f>IF(SAR!I459="", "", SAR!I459)</f>
      </c>
      <c r="E446" s="231">
        <f>IF(SAR!J459="", "", SAR!J459)</f>
      </c>
      <c r="F446" s="231">
        <f>IF(SAR!K459="", "", SAR!K459)</f>
      </c>
      <c r="G446" s="231"/>
      <c r="H446" s="231"/>
      <c r="I446" s="231"/>
      <c r="J446" s="231"/>
      <c r="K446" s="231"/>
      <c r="L446" s="231"/>
      <c r="M446" s="231"/>
      <c r="N446" s="231"/>
      <c r="O446" s="230">
        <f>OR(SAR!G459="NA",SAR!G459="NC")</f>
      </c>
      <c r="P446" s="230" t="str">
        <f>(COUNTIF(O1:O1000, FALSE)=0)</f>
        <v/>
      </c>
      <c r="Q446" s="230" t="str">
        <f>AND(NOT(P1),(_xlfn.INDIRECT(ADDRESS(ROW(),15)))=TRUE)</f>
        <v/>
      </c>
    </row>
    <row r="447" ht="48" customHeight="1" spans="2:17" s="230" customFormat="1" x14ac:dyDescent="0.25">
      <c r="B447" s="231">
        <f>SAR!B460</f>
      </c>
      <c r="C447" s="231">
        <f>IF(SP!I525="", "",SP!I525)</f>
      </c>
      <c r="D447" s="231">
        <f>IF(SAR!I460="", "", SAR!I460)</f>
      </c>
      <c r="E447" s="231">
        <f>IF(SAR!J460="", "", SAR!J460)</f>
      </c>
      <c r="F447" s="231">
        <f>IF(SAR!K460="", "", SAR!K460)</f>
      </c>
      <c r="G447" s="231"/>
      <c r="H447" s="231"/>
      <c r="I447" s="231"/>
      <c r="J447" s="231"/>
      <c r="K447" s="231"/>
      <c r="L447" s="231"/>
      <c r="M447" s="231"/>
      <c r="N447" s="231"/>
      <c r="O447" s="230">
        <f>OR(SAR!G460="NA",SAR!G460="NC")</f>
      </c>
      <c r="P447" s="230" t="str">
        <f>(COUNTIF(O1:O1000, FALSE)=0)</f>
        <v/>
      </c>
      <c r="Q447" s="230" t="str">
        <f>AND(NOT(P1),(_xlfn.INDIRECT(ADDRESS(ROW(),15)))=TRUE)</f>
        <v/>
      </c>
    </row>
    <row r="448" ht="48" customHeight="1" spans="2:17" s="230" customFormat="1" x14ac:dyDescent="0.25">
      <c r="B448" s="231">
        <f>SAR!B461</f>
      </c>
      <c r="C448" s="231">
        <f>IF(SP!I526="", "",SP!I526)</f>
      </c>
      <c r="D448" s="231">
        <f>IF(SAR!I461="", "", SAR!I461)</f>
      </c>
      <c r="E448" s="231">
        <f>IF(SAR!J461="", "", SAR!J461)</f>
      </c>
      <c r="F448" s="231">
        <f>IF(SAR!K461="", "", SAR!K461)</f>
      </c>
      <c r="G448" s="231"/>
      <c r="H448" s="231"/>
      <c r="I448" s="231"/>
      <c r="J448" s="231"/>
      <c r="K448" s="231"/>
      <c r="L448" s="231"/>
      <c r="M448" s="231"/>
      <c r="N448" s="231"/>
      <c r="O448" s="230">
        <f>OR(SAR!G461="NA",SAR!G461="NC")</f>
      </c>
      <c r="P448" s="230" t="str">
        <f>(COUNTIF(O1:O1000, FALSE)=0)</f>
        <v/>
      </c>
      <c r="Q448" s="230" t="str">
        <f>AND(NOT(P1),(_xlfn.INDIRECT(ADDRESS(ROW(),15)))=TRUE)</f>
        <v/>
      </c>
    </row>
    <row r="449" ht="48" customHeight="1" spans="2:17" s="230" customFormat="1" x14ac:dyDescent="0.25">
      <c r="B449" s="231">
        <f>SAR!B462</f>
      </c>
      <c r="C449" s="231">
        <f>IF(SP!I527="", "",SP!I527)</f>
      </c>
      <c r="D449" s="231">
        <f>IF(SAR!I462="", "", SAR!I462)</f>
      </c>
      <c r="E449" s="231">
        <f>IF(SAR!J462="", "", SAR!J462)</f>
      </c>
      <c r="F449" s="231">
        <f>IF(SAR!K462="", "", SAR!K462)</f>
      </c>
      <c r="G449" s="231"/>
      <c r="H449" s="231"/>
      <c r="I449" s="231"/>
      <c r="J449" s="231"/>
      <c r="K449" s="231"/>
      <c r="L449" s="231"/>
      <c r="M449" s="231"/>
      <c r="N449" s="231"/>
      <c r="O449" s="230">
        <f>OR(SAR!G462="NA",SAR!G462="NC")</f>
      </c>
      <c r="P449" s="230" t="str">
        <f>(COUNTIF(O1:O1000, FALSE)=0)</f>
        <v/>
      </c>
      <c r="Q449" s="230" t="str">
        <f>AND(NOT(P1),(_xlfn.INDIRECT(ADDRESS(ROW(),15)))=TRUE)</f>
        <v/>
      </c>
    </row>
    <row r="450" ht="48" customHeight="1" spans="2:17" s="230" customFormat="1" x14ac:dyDescent="0.25">
      <c r="B450" s="231">
        <f>SAR!B463</f>
      </c>
      <c r="C450" s="231">
        <f>IF(SP!I528="", "",SP!I528)</f>
      </c>
      <c r="D450" s="231">
        <f>IF(SAR!I463="", "", SAR!I463)</f>
      </c>
      <c r="E450" s="231">
        <f>IF(SAR!J463="", "", SAR!J463)</f>
      </c>
      <c r="F450" s="231">
        <f>IF(SAR!K463="", "", SAR!K463)</f>
      </c>
      <c r="G450" s="231"/>
      <c r="H450" s="231"/>
      <c r="I450" s="231"/>
      <c r="J450" s="231"/>
      <c r="K450" s="231"/>
      <c r="L450" s="231"/>
      <c r="M450" s="231"/>
      <c r="N450" s="231"/>
      <c r="O450" s="230">
        <f>OR(SAR!G463="NA",SAR!G463="NC")</f>
      </c>
      <c r="P450" s="230" t="str">
        <f>(COUNTIF(O1:O1000, FALSE)=0)</f>
        <v/>
      </c>
      <c r="Q450" s="230" t="str">
        <f>AND(NOT(P1),(_xlfn.INDIRECT(ADDRESS(ROW(),15)))=TRUE)</f>
        <v/>
      </c>
    </row>
    <row r="451" ht="48" customHeight="1" spans="2:17" s="230" customFormat="1" x14ac:dyDescent="0.25">
      <c r="B451" s="231">
        <f>SAR!B464</f>
      </c>
      <c r="C451" s="231">
        <f>IF(SP!I529="", "",SP!I529)</f>
      </c>
      <c r="D451" s="231">
        <f>IF(SAR!I464="", "", SAR!I464)</f>
      </c>
      <c r="E451" s="231">
        <f>IF(SAR!J464="", "", SAR!J464)</f>
      </c>
      <c r="F451" s="231">
        <f>IF(SAR!K464="", "", SAR!K464)</f>
      </c>
      <c r="G451" s="231"/>
      <c r="H451" s="231"/>
      <c r="I451" s="231"/>
      <c r="J451" s="231"/>
      <c r="K451" s="231"/>
      <c r="L451" s="231"/>
      <c r="M451" s="231"/>
      <c r="N451" s="231"/>
      <c r="O451" s="230">
        <f>OR(SAR!G464="NA",SAR!G464="NC")</f>
      </c>
      <c r="P451" s="230" t="str">
        <f>(COUNTIF(O1:O1000, FALSE)=0)</f>
        <v/>
      </c>
      <c r="Q451" s="230" t="str">
        <f>AND(NOT(P1),(_xlfn.INDIRECT(ADDRESS(ROW(),15)))=TRUE)</f>
        <v/>
      </c>
    </row>
    <row r="452" ht="48" customHeight="1" spans="2:17" s="230" customFormat="1" x14ac:dyDescent="0.25">
      <c r="B452" s="231">
        <f>SAR!B465</f>
      </c>
      <c r="C452" s="231">
        <f>IF(SP!I530="", "",SP!I530)</f>
      </c>
      <c r="D452" s="231">
        <f>IF(SAR!I465="", "", SAR!I465)</f>
      </c>
      <c r="E452" s="231">
        <f>IF(SAR!J465="", "", SAR!J465)</f>
      </c>
      <c r="F452" s="231">
        <f>IF(SAR!K465="", "", SAR!K465)</f>
      </c>
      <c r="G452" s="231"/>
      <c r="H452" s="231"/>
      <c r="I452" s="231"/>
      <c r="J452" s="231"/>
      <c r="K452" s="231"/>
      <c r="L452" s="231"/>
      <c r="M452" s="231"/>
      <c r="N452" s="231"/>
      <c r="O452" s="230">
        <f>OR(SAR!G465="NA",SAR!G465="NC")</f>
      </c>
      <c r="P452" s="230" t="str">
        <f>(COUNTIF(O1:O1000, FALSE)=0)</f>
        <v/>
      </c>
      <c r="Q452" s="230" t="str">
        <f>AND(NOT(P1),(_xlfn.INDIRECT(ADDRESS(ROW(),15)))=TRUE)</f>
        <v/>
      </c>
    </row>
    <row r="453" ht="48" customHeight="1" spans="2:17" s="230" customFormat="1" x14ac:dyDescent="0.25">
      <c r="B453" s="231">
        <f>SAR!B466</f>
      </c>
      <c r="C453" s="231">
        <f>IF(SP!I531="", "",SP!I531)</f>
      </c>
      <c r="D453" s="231">
        <f>IF(SAR!I466="", "", SAR!I466)</f>
      </c>
      <c r="E453" s="231">
        <f>IF(SAR!J466="", "", SAR!J466)</f>
      </c>
      <c r="F453" s="231">
        <f>IF(SAR!K466="", "", SAR!K466)</f>
      </c>
      <c r="G453" s="231"/>
      <c r="H453" s="231"/>
      <c r="I453" s="231"/>
      <c r="J453" s="231"/>
      <c r="K453" s="231"/>
      <c r="L453" s="231"/>
      <c r="M453" s="231"/>
      <c r="N453" s="231"/>
      <c r="O453" s="230">
        <f>OR(SAR!G466="NA",SAR!G466="NC")</f>
      </c>
      <c r="P453" s="230" t="str">
        <f>(COUNTIF(O1:O1000, FALSE)=0)</f>
        <v/>
      </c>
      <c r="Q453" s="230" t="str">
        <f>AND(NOT(P1),(_xlfn.INDIRECT(ADDRESS(ROW(),15)))=TRUE)</f>
        <v/>
      </c>
    </row>
    <row r="454" ht="48" customHeight="1" spans="2:17" s="230" customFormat="1" x14ac:dyDescent="0.25">
      <c r="B454" s="231">
        <f>SAR!B467</f>
      </c>
      <c r="C454" s="231">
        <f>IF(SP!I532="", "",SP!I532)</f>
      </c>
      <c r="D454" s="231">
        <f>IF(SAR!I467="", "", SAR!I467)</f>
      </c>
      <c r="E454" s="231">
        <f>IF(SAR!J467="", "", SAR!J467)</f>
      </c>
      <c r="F454" s="231">
        <f>IF(SAR!K467="", "", SAR!K467)</f>
      </c>
      <c r="G454" s="231"/>
      <c r="H454" s="231"/>
      <c r="I454" s="231"/>
      <c r="J454" s="231"/>
      <c r="K454" s="231"/>
      <c r="L454" s="231"/>
      <c r="M454" s="231"/>
      <c r="N454" s="231"/>
      <c r="O454" s="230">
        <f>OR(SAR!G467="NA",SAR!G467="NC")</f>
      </c>
      <c r="P454" s="230" t="str">
        <f>(COUNTIF(O1:O1000, FALSE)=0)</f>
        <v/>
      </c>
      <c r="Q454" s="230" t="str">
        <f>AND(NOT(P1),(_xlfn.INDIRECT(ADDRESS(ROW(),15)))=TRUE)</f>
        <v/>
      </c>
    </row>
    <row r="455" ht="48" customHeight="1" spans="2:17" s="230" customFormat="1" x14ac:dyDescent="0.25">
      <c r="B455" s="231">
        <f>SAR!B468</f>
      </c>
      <c r="C455" s="231">
        <f>IF(SP!I533="", "",SP!I533)</f>
      </c>
      <c r="D455" s="231">
        <f>IF(SAR!I468="", "", SAR!I468)</f>
      </c>
      <c r="E455" s="231">
        <f>IF(SAR!J468="", "", SAR!J468)</f>
      </c>
      <c r="F455" s="231">
        <f>IF(SAR!K468="", "", SAR!K468)</f>
      </c>
      <c r="G455" s="231"/>
      <c r="H455" s="231"/>
      <c r="I455" s="231"/>
      <c r="J455" s="231"/>
      <c r="K455" s="231"/>
      <c r="L455" s="231"/>
      <c r="M455" s="231"/>
      <c r="N455" s="231"/>
      <c r="O455" s="230">
        <f>OR(SAR!G468="NA",SAR!G468="NC")</f>
      </c>
      <c r="P455" s="230" t="str">
        <f>(COUNTIF(O1:O1000, FALSE)=0)</f>
        <v/>
      </c>
      <c r="Q455" s="230" t="str">
        <f>AND(NOT(P1),(_xlfn.INDIRECT(ADDRESS(ROW(),15)))=TRUE)</f>
        <v/>
      </c>
    </row>
    <row r="456" ht="48" customHeight="1" spans="2:17" s="230" customFormat="1" x14ac:dyDescent="0.25">
      <c r="B456" s="231">
        <f>SAR!B469</f>
      </c>
      <c r="C456" s="231">
        <f>IF(SP!I534="", "",SP!I534)</f>
      </c>
      <c r="D456" s="231">
        <f>IF(SAR!I469="", "", SAR!I469)</f>
      </c>
      <c r="E456" s="231">
        <f>IF(SAR!J469="", "", SAR!J469)</f>
      </c>
      <c r="F456" s="231">
        <f>IF(SAR!K469="", "", SAR!K469)</f>
      </c>
      <c r="G456" s="231"/>
      <c r="H456" s="231"/>
      <c r="I456" s="231"/>
      <c r="J456" s="231"/>
      <c r="K456" s="231"/>
      <c r="L456" s="231"/>
      <c r="M456" s="231"/>
      <c r="N456" s="231"/>
      <c r="O456" s="230">
        <f>OR(SAR!G469="NA",SAR!G469="NC")</f>
      </c>
      <c r="P456" s="230" t="str">
        <f>(COUNTIF(O1:O1000, FALSE)=0)</f>
        <v/>
      </c>
      <c r="Q456" s="230" t="str">
        <f>AND(NOT(P1),(_xlfn.INDIRECT(ADDRESS(ROW(),15)))=TRUE)</f>
        <v/>
      </c>
    </row>
    <row r="457" ht="48" customHeight="1" spans="2:17" s="230" customFormat="1" x14ac:dyDescent="0.25">
      <c r="B457" s="231">
        <f>SAR!B470</f>
      </c>
      <c r="C457" s="231">
        <f>IF(SP!I535="", "",SP!I535)</f>
      </c>
      <c r="D457" s="231">
        <f>IF(SAR!I470="", "", SAR!I470)</f>
      </c>
      <c r="E457" s="231">
        <f>IF(SAR!J470="", "", SAR!J470)</f>
      </c>
      <c r="F457" s="231">
        <f>IF(SAR!K470="", "", SAR!K470)</f>
      </c>
      <c r="G457" s="231"/>
      <c r="H457" s="231"/>
      <c r="I457" s="231"/>
      <c r="J457" s="231"/>
      <c r="K457" s="231"/>
      <c r="L457" s="231"/>
      <c r="M457" s="231"/>
      <c r="N457" s="231"/>
      <c r="O457" s="230">
        <f>OR(SAR!G470="NA",SAR!G470="NC")</f>
      </c>
      <c r="P457" s="230" t="str">
        <f>(COUNTIF(O1:O1000, FALSE)=0)</f>
        <v/>
      </c>
      <c r="Q457" s="230" t="str">
        <f>AND(NOT(P1),(_xlfn.INDIRECT(ADDRESS(ROW(),15)))=TRUE)</f>
        <v/>
      </c>
    </row>
    <row r="458" ht="48" customHeight="1" spans="2:17" s="230" customFormat="1" x14ac:dyDescent="0.25">
      <c r="B458" s="231">
        <f>SAR!B471</f>
      </c>
      <c r="C458" s="231">
        <f>IF(SP!I536="", "",SP!I536)</f>
      </c>
      <c r="D458" s="231">
        <f>IF(SAR!I471="", "", SAR!I471)</f>
      </c>
      <c r="E458" s="231">
        <f>IF(SAR!J471="", "", SAR!J471)</f>
      </c>
      <c r="F458" s="231">
        <f>IF(SAR!K471="", "", SAR!K471)</f>
      </c>
      <c r="G458" s="231"/>
      <c r="H458" s="231"/>
      <c r="I458" s="231"/>
      <c r="J458" s="231"/>
      <c r="K458" s="231"/>
      <c r="L458" s="231"/>
      <c r="M458" s="231"/>
      <c r="N458" s="231"/>
      <c r="O458" s="230">
        <f>OR(SAR!G471="NA",SAR!G471="NC")</f>
      </c>
      <c r="P458" s="230" t="str">
        <f>(COUNTIF(O1:O1000, FALSE)=0)</f>
        <v/>
      </c>
      <c r="Q458" s="230" t="str">
        <f>AND(NOT(P1),(_xlfn.INDIRECT(ADDRESS(ROW(),15)))=TRUE)</f>
        <v/>
      </c>
    </row>
    <row r="459" ht="48" customHeight="1" spans="2:17" s="230" customFormat="1" x14ac:dyDescent="0.25">
      <c r="B459" s="231">
        <f>SAR!B472</f>
      </c>
      <c r="C459" s="231">
        <f>IF(SP!I537="", "",SP!I537)</f>
      </c>
      <c r="D459" s="231">
        <f>IF(SAR!I472="", "", SAR!I472)</f>
      </c>
      <c r="E459" s="231">
        <f>IF(SAR!J472="", "", SAR!J472)</f>
      </c>
      <c r="F459" s="231">
        <f>IF(SAR!K472="", "", SAR!K472)</f>
      </c>
      <c r="G459" s="231"/>
      <c r="H459" s="231"/>
      <c r="I459" s="231"/>
      <c r="J459" s="231"/>
      <c r="K459" s="231"/>
      <c r="L459" s="231"/>
      <c r="M459" s="231"/>
      <c r="N459" s="231"/>
      <c r="O459" s="230">
        <f>OR(SAR!G472="NA",SAR!G472="NC")</f>
      </c>
      <c r="P459" s="230" t="str">
        <f>(COUNTIF(O1:O1000, FALSE)=0)</f>
        <v/>
      </c>
      <c r="Q459" s="230" t="str">
        <f>AND(NOT(P1),(_xlfn.INDIRECT(ADDRESS(ROW(),15)))=TRUE)</f>
        <v/>
      </c>
    </row>
    <row r="460" ht="48" customHeight="1" spans="2:17" s="230" customFormat="1" x14ac:dyDescent="0.25">
      <c r="B460" s="231">
        <f>SAR!B473</f>
      </c>
      <c r="C460" s="231">
        <f>IF(SP!I538="", "",SP!I538)</f>
      </c>
      <c r="D460" s="231">
        <f>IF(SAR!I473="", "", SAR!I473)</f>
      </c>
      <c r="E460" s="231">
        <f>IF(SAR!J473="", "", SAR!J473)</f>
      </c>
      <c r="F460" s="231">
        <f>IF(SAR!K473="", "", SAR!K473)</f>
      </c>
      <c r="G460" s="231"/>
      <c r="H460" s="231"/>
      <c r="I460" s="231"/>
      <c r="J460" s="231"/>
      <c r="K460" s="231"/>
      <c r="L460" s="231"/>
      <c r="M460" s="231"/>
      <c r="N460" s="231"/>
      <c r="O460" s="230">
        <f>OR(SAR!G473="NA",SAR!G473="NC")</f>
      </c>
      <c r="P460" s="230" t="str">
        <f>(COUNTIF(O1:O1000, FALSE)=0)</f>
        <v/>
      </c>
      <c r="Q460" s="230" t="str">
        <f>AND(NOT(P1),(_xlfn.INDIRECT(ADDRESS(ROW(),15)))=TRUE)</f>
        <v/>
      </c>
    </row>
    <row r="461" ht="48" customHeight="1" spans="2:17" s="230" customFormat="1" x14ac:dyDescent="0.25">
      <c r="B461" s="231">
        <f>SAR!B474</f>
      </c>
      <c r="C461" s="231">
        <f>IF(SP!I539="", "",SP!I539)</f>
      </c>
      <c r="D461" s="231">
        <f>IF(SAR!I474="", "", SAR!I474)</f>
      </c>
      <c r="E461" s="231">
        <f>IF(SAR!J474="", "", SAR!J474)</f>
      </c>
      <c r="F461" s="231">
        <f>IF(SAR!K474="", "", SAR!K474)</f>
      </c>
      <c r="G461" s="231"/>
      <c r="H461" s="231"/>
      <c r="I461" s="231"/>
      <c r="J461" s="231"/>
      <c r="K461" s="231"/>
      <c r="L461" s="231"/>
      <c r="M461" s="231"/>
      <c r="N461" s="231"/>
      <c r="O461" s="230">
        <f>OR(SAR!G474="NA",SAR!G474="NC")</f>
      </c>
      <c r="P461" s="230" t="str">
        <f>(COUNTIF(O1:O1000, FALSE)=0)</f>
        <v/>
      </c>
      <c r="Q461" s="230" t="str">
        <f>AND(NOT(P1),(_xlfn.INDIRECT(ADDRESS(ROW(),15)))=TRUE)</f>
        <v/>
      </c>
    </row>
    <row r="462" ht="48" customHeight="1" spans="2:17" s="230" customFormat="1" x14ac:dyDescent="0.25">
      <c r="B462" s="231">
        <f>SAR!B475</f>
      </c>
      <c r="C462" s="231">
        <f>IF(SP!I540="", "",SP!I540)</f>
      </c>
      <c r="D462" s="231">
        <f>IF(SAR!I475="", "", SAR!I475)</f>
      </c>
      <c r="E462" s="231">
        <f>IF(SAR!J475="", "", SAR!J475)</f>
      </c>
      <c r="F462" s="231">
        <f>IF(SAR!K475="", "", SAR!K475)</f>
      </c>
      <c r="G462" s="231"/>
      <c r="H462" s="231"/>
      <c r="I462" s="231"/>
      <c r="J462" s="231"/>
      <c r="K462" s="231"/>
      <c r="L462" s="231"/>
      <c r="M462" s="231"/>
      <c r="N462" s="231"/>
      <c r="O462" s="230">
        <f>OR(SAR!G475="NA",SAR!G475="NC")</f>
      </c>
      <c r="P462" s="230" t="str">
        <f>(COUNTIF(O1:O1000, FALSE)=0)</f>
        <v/>
      </c>
      <c r="Q462" s="230" t="str">
        <f>AND(NOT(P1),(_xlfn.INDIRECT(ADDRESS(ROW(),15)))=TRUE)</f>
        <v/>
      </c>
    </row>
    <row r="463" ht="48" customHeight="1" spans="2:17" s="230" customFormat="1" x14ac:dyDescent="0.25">
      <c r="B463" s="231">
        <f>SAR!B476</f>
      </c>
      <c r="C463" s="231">
        <f>IF(SP!I541="", "",SP!I541)</f>
      </c>
      <c r="D463" s="231">
        <f>IF(SAR!I476="", "", SAR!I476)</f>
      </c>
      <c r="E463" s="231">
        <f>IF(SAR!J476="", "", SAR!J476)</f>
      </c>
      <c r="F463" s="231">
        <f>IF(SAR!K476="", "", SAR!K476)</f>
      </c>
      <c r="G463" s="231"/>
      <c r="H463" s="231"/>
      <c r="I463" s="231"/>
      <c r="J463" s="231"/>
      <c r="K463" s="231"/>
      <c r="L463" s="231"/>
      <c r="M463" s="231"/>
      <c r="N463" s="231"/>
      <c r="O463" s="230">
        <f>OR(SAR!G476="NA",SAR!G476="NC")</f>
      </c>
      <c r="P463" s="230" t="str">
        <f>(COUNTIF(O1:O1000, FALSE)=0)</f>
        <v/>
      </c>
      <c r="Q463" s="230" t="str">
        <f>AND(NOT(P1),(_xlfn.INDIRECT(ADDRESS(ROW(),15)))=TRUE)</f>
        <v/>
      </c>
    </row>
    <row r="464" ht="48" customHeight="1" spans="2:17" s="230" customFormat="1" x14ac:dyDescent="0.25">
      <c r="B464" s="231">
        <f>SAR!B477</f>
      </c>
      <c r="C464" s="231">
        <f>IF(SP!I542="", "",SP!I542)</f>
      </c>
      <c r="D464" s="231">
        <f>IF(SAR!I477="", "", SAR!I477)</f>
      </c>
      <c r="E464" s="231">
        <f>IF(SAR!J477="", "", SAR!J477)</f>
      </c>
      <c r="F464" s="231">
        <f>IF(SAR!K477="", "", SAR!K477)</f>
      </c>
      <c r="G464" s="231"/>
      <c r="H464" s="231"/>
      <c r="I464" s="231"/>
      <c r="J464" s="231"/>
      <c r="K464" s="231"/>
      <c r="L464" s="231"/>
      <c r="M464" s="231"/>
      <c r="N464" s="231"/>
      <c r="O464" s="230">
        <f>OR(SAR!G477="NA",SAR!G477="NC")</f>
      </c>
      <c r="P464" s="230" t="str">
        <f>(COUNTIF(O1:O1000, FALSE)=0)</f>
        <v/>
      </c>
      <c r="Q464" s="230" t="str">
        <f>AND(NOT(P1),(_xlfn.INDIRECT(ADDRESS(ROW(),15)))=TRUE)</f>
        <v/>
      </c>
    </row>
    <row r="465" ht="48" customHeight="1" spans="2:17" s="230" customFormat="1" x14ac:dyDescent="0.25">
      <c r="B465" s="231">
        <f>SAR!B478</f>
      </c>
      <c r="C465" s="231">
        <f>IF(SP!I543="", "",SP!I543)</f>
      </c>
      <c r="D465" s="231">
        <f>IF(SAR!I478="", "", SAR!I478)</f>
      </c>
      <c r="E465" s="231">
        <f>IF(SAR!J478="", "", SAR!J478)</f>
      </c>
      <c r="F465" s="231">
        <f>IF(SAR!K478="", "", SAR!K478)</f>
      </c>
      <c r="G465" s="231"/>
      <c r="H465" s="231"/>
      <c r="I465" s="231"/>
      <c r="J465" s="231"/>
      <c r="K465" s="231"/>
      <c r="L465" s="231"/>
      <c r="M465" s="231"/>
      <c r="N465" s="231"/>
      <c r="O465" s="230">
        <f>OR(SAR!G478="NA",SAR!G478="NC")</f>
      </c>
      <c r="P465" s="230" t="str">
        <f>(COUNTIF(O1:O1000, FALSE)=0)</f>
        <v/>
      </c>
      <c r="Q465" s="230" t="str">
        <f>AND(NOT(P1),(_xlfn.INDIRECT(ADDRESS(ROW(),15)))=TRUE)</f>
        <v/>
      </c>
    </row>
    <row r="466" ht="48" customHeight="1" spans="2:17" s="230" customFormat="1" x14ac:dyDescent="0.25">
      <c r="B466" s="231">
        <f>SAR!B479</f>
      </c>
      <c r="C466" s="231">
        <f>IF(SP!I544="", "",SP!I544)</f>
      </c>
      <c r="D466" s="231">
        <f>IF(SAR!I479="", "", SAR!I479)</f>
      </c>
      <c r="E466" s="231">
        <f>IF(SAR!J479="", "", SAR!J479)</f>
      </c>
      <c r="F466" s="231">
        <f>IF(SAR!K479="", "", SAR!K479)</f>
      </c>
      <c r="G466" s="231"/>
      <c r="H466" s="231"/>
      <c r="I466" s="231"/>
      <c r="J466" s="231"/>
      <c r="K466" s="231"/>
      <c r="L466" s="231"/>
      <c r="M466" s="231"/>
      <c r="N466" s="231"/>
      <c r="O466" s="230">
        <f>OR(SAR!G479="NA",SAR!G479="NC")</f>
      </c>
      <c r="P466" s="230" t="str">
        <f>(COUNTIF(O1:O1000, FALSE)=0)</f>
        <v/>
      </c>
      <c r="Q466" s="230" t="str">
        <f>AND(NOT(P1),(_xlfn.INDIRECT(ADDRESS(ROW(),15)))=TRUE)</f>
        <v/>
      </c>
    </row>
    <row r="467" ht="48" customHeight="1" spans="2:17" s="230" customFormat="1" x14ac:dyDescent="0.25">
      <c r="B467" s="231">
        <f>SAR!B480</f>
      </c>
      <c r="C467" s="231">
        <f>IF(SP!I545="", "",SP!I545)</f>
      </c>
      <c r="D467" s="231">
        <f>IF(SAR!I480="", "", SAR!I480)</f>
      </c>
      <c r="E467" s="231">
        <f>IF(SAR!J480="", "", SAR!J480)</f>
      </c>
      <c r="F467" s="231">
        <f>IF(SAR!K480="", "", SAR!K480)</f>
      </c>
      <c r="G467" s="231"/>
      <c r="H467" s="231"/>
      <c r="I467" s="231"/>
      <c r="J467" s="231"/>
      <c r="K467" s="231"/>
      <c r="L467" s="231"/>
      <c r="M467" s="231"/>
      <c r="N467" s="231"/>
      <c r="O467" s="230">
        <f>OR(SAR!G480="NA",SAR!G480="NC")</f>
      </c>
      <c r="P467" s="230" t="str">
        <f>(COUNTIF(O1:O1000, FALSE)=0)</f>
        <v/>
      </c>
      <c r="Q467" s="230" t="str">
        <f>AND(NOT(P1),(_xlfn.INDIRECT(ADDRESS(ROW(),15)))=TRUE)</f>
        <v/>
      </c>
    </row>
    <row r="468" ht="48" customHeight="1" spans="2:17" s="230" customFormat="1" x14ac:dyDescent="0.25">
      <c r="B468" s="231">
        <f>SAR!B481</f>
      </c>
      <c r="C468" s="231">
        <f>IF(SP!I546="", "",SP!I546)</f>
      </c>
      <c r="D468" s="231">
        <f>IF(SAR!I481="", "", SAR!I481)</f>
      </c>
      <c r="E468" s="231">
        <f>IF(SAR!J481="", "", SAR!J481)</f>
      </c>
      <c r="F468" s="231">
        <f>IF(SAR!K481="", "", SAR!K481)</f>
      </c>
      <c r="G468" s="231"/>
      <c r="H468" s="231"/>
      <c r="I468" s="231"/>
      <c r="J468" s="231"/>
      <c r="K468" s="231"/>
      <c r="L468" s="231"/>
      <c r="M468" s="231"/>
      <c r="N468" s="231"/>
      <c r="O468" s="230">
        <f>OR(SAR!G481="NA",SAR!G481="NC")</f>
      </c>
      <c r="P468" s="230" t="str">
        <f>(COUNTIF(O1:O1000, FALSE)=0)</f>
        <v/>
      </c>
      <c r="Q468" s="230" t="str">
        <f>AND(NOT(P1),(_xlfn.INDIRECT(ADDRESS(ROW(),15)))=TRUE)</f>
        <v/>
      </c>
    </row>
    <row r="469" ht="48" customHeight="1" spans="2:17" s="230" customFormat="1" x14ac:dyDescent="0.25">
      <c r="B469" s="231">
        <f>SAR!B482</f>
      </c>
      <c r="C469" s="231">
        <f>IF(SP!I547="", "",SP!I547)</f>
      </c>
      <c r="D469" s="231">
        <f>IF(SAR!I482="", "", SAR!I482)</f>
      </c>
      <c r="E469" s="231">
        <f>IF(SAR!J482="", "", SAR!J482)</f>
      </c>
      <c r="F469" s="231">
        <f>IF(SAR!K482="", "", SAR!K482)</f>
      </c>
      <c r="G469" s="231"/>
      <c r="H469" s="231"/>
      <c r="I469" s="231"/>
      <c r="J469" s="231"/>
      <c r="K469" s="231"/>
      <c r="L469" s="231"/>
      <c r="M469" s="231"/>
      <c r="N469" s="231"/>
      <c r="O469" s="230">
        <f>OR(SAR!G482="NA",SAR!G482="NC")</f>
      </c>
      <c r="P469" s="230" t="str">
        <f>(COUNTIF(O1:O1000, FALSE)=0)</f>
        <v/>
      </c>
      <c r="Q469" s="230" t="str">
        <f>AND(NOT(P1),(_xlfn.INDIRECT(ADDRESS(ROW(),15)))=TRUE)</f>
        <v/>
      </c>
    </row>
    <row r="470" ht="48" customHeight="1" spans="2:17" s="230" customFormat="1" x14ac:dyDescent="0.25">
      <c r="B470" s="231">
        <f>SAR!B483</f>
      </c>
      <c r="C470" s="231">
        <f>IF(SP!I548="", "",SP!I548)</f>
      </c>
      <c r="D470" s="231">
        <f>IF(SAR!I483="", "", SAR!I483)</f>
      </c>
      <c r="E470" s="231">
        <f>IF(SAR!J483="", "", SAR!J483)</f>
      </c>
      <c r="F470" s="231">
        <f>IF(SAR!K483="", "", SAR!K483)</f>
      </c>
      <c r="G470" s="231"/>
      <c r="H470" s="231"/>
      <c r="I470" s="231"/>
      <c r="J470" s="231"/>
      <c r="K470" s="231"/>
      <c r="L470" s="231"/>
      <c r="M470" s="231"/>
      <c r="N470" s="231"/>
      <c r="O470" s="230">
        <f>OR(SAR!G483="NA",SAR!G483="NC")</f>
      </c>
      <c r="P470" s="230" t="str">
        <f>(COUNTIF(O1:O1000, FALSE)=0)</f>
        <v/>
      </c>
      <c r="Q470" s="230" t="str">
        <f>AND(NOT(P1),(_xlfn.INDIRECT(ADDRESS(ROW(),15)))=TRUE)</f>
        <v/>
      </c>
    </row>
    <row r="471" ht="48" customHeight="1" spans="2:17" s="230" customFormat="1" x14ac:dyDescent="0.25">
      <c r="B471" s="231">
        <f>SAR!B484</f>
      </c>
      <c r="C471" s="231">
        <f>IF(SP!I549="", "",SP!I549)</f>
      </c>
      <c r="D471" s="231">
        <f>IF(SAR!I484="", "", SAR!I484)</f>
      </c>
      <c r="E471" s="231">
        <f>IF(SAR!J484="", "", SAR!J484)</f>
      </c>
      <c r="F471" s="231">
        <f>IF(SAR!K484="", "", SAR!K484)</f>
      </c>
      <c r="G471" s="231"/>
      <c r="H471" s="231"/>
      <c r="I471" s="231"/>
      <c r="J471" s="231"/>
      <c r="K471" s="231"/>
      <c r="L471" s="231"/>
      <c r="M471" s="231"/>
      <c r="N471" s="231"/>
      <c r="O471" s="230">
        <f>OR(SAR!G484="NA",SAR!G484="NC")</f>
      </c>
      <c r="P471" s="230" t="str">
        <f>(COUNTIF(O1:O1000, FALSE)=0)</f>
        <v/>
      </c>
      <c r="Q471" s="230" t="str">
        <f>AND(NOT(P1),(_xlfn.INDIRECT(ADDRESS(ROW(),15)))=TRUE)</f>
        <v/>
      </c>
    </row>
    <row r="472" ht="48" customHeight="1" spans="2:17" s="230" customFormat="1" x14ac:dyDescent="0.25">
      <c r="B472" s="231">
        <f>SAR!B485</f>
      </c>
      <c r="C472" s="231">
        <f>IF(SP!I550="", "",SP!I550)</f>
      </c>
      <c r="D472" s="231">
        <f>IF(SAR!I485="", "", SAR!I485)</f>
      </c>
      <c r="E472" s="231">
        <f>IF(SAR!J485="", "", SAR!J485)</f>
      </c>
      <c r="F472" s="231">
        <f>IF(SAR!K485="", "", SAR!K485)</f>
      </c>
      <c r="G472" s="231"/>
      <c r="H472" s="231"/>
      <c r="I472" s="231"/>
      <c r="J472" s="231"/>
      <c r="K472" s="231"/>
      <c r="L472" s="231"/>
      <c r="M472" s="231"/>
      <c r="N472" s="231"/>
      <c r="O472" s="230">
        <f>OR(SAR!G485="NA",SAR!G485="NC")</f>
      </c>
      <c r="P472" s="230" t="str">
        <f>(COUNTIF(O1:O1000, FALSE)=0)</f>
        <v/>
      </c>
      <c r="Q472" s="230" t="str">
        <f>AND(NOT(P1),(_xlfn.INDIRECT(ADDRESS(ROW(),15)))=TRUE)</f>
        <v/>
      </c>
    </row>
    <row r="473" ht="48" customHeight="1" spans="2:17" s="230" customFormat="1" x14ac:dyDescent="0.25">
      <c r="B473" s="231">
        <f>SAR!B486</f>
      </c>
      <c r="C473" s="231">
        <f>IF(SP!I551="", "",SP!I551)</f>
      </c>
      <c r="D473" s="231">
        <f>IF(SAR!I486="", "", SAR!I486)</f>
      </c>
      <c r="E473" s="231">
        <f>IF(SAR!J486="", "", SAR!J486)</f>
      </c>
      <c r="F473" s="231">
        <f>IF(SAR!K486="", "", SAR!K486)</f>
      </c>
      <c r="G473" s="231"/>
      <c r="H473" s="231"/>
      <c r="I473" s="231"/>
      <c r="J473" s="231"/>
      <c r="K473" s="231"/>
      <c r="L473" s="231"/>
      <c r="M473" s="231"/>
      <c r="N473" s="231"/>
      <c r="O473" s="230">
        <f>OR(SAR!G486="NA",SAR!G486="NC")</f>
      </c>
      <c r="P473" s="230" t="str">
        <f>(COUNTIF(O1:O1000, FALSE)=0)</f>
        <v/>
      </c>
      <c r="Q473" s="230" t="str">
        <f>AND(NOT(P1),(_xlfn.INDIRECT(ADDRESS(ROW(),15)))=TRUE)</f>
        <v/>
      </c>
    </row>
    <row r="474" ht="48" customHeight="1" spans="2:17" s="230" customFormat="1" x14ac:dyDescent="0.25">
      <c r="B474" s="231">
        <f>SAR!B487</f>
      </c>
      <c r="C474" s="231">
        <f>IF(SP!I552="", "",SP!I552)</f>
      </c>
      <c r="D474" s="231">
        <f>IF(SAR!I487="", "", SAR!I487)</f>
      </c>
      <c r="E474" s="231">
        <f>IF(SAR!J487="", "", SAR!J487)</f>
      </c>
      <c r="F474" s="231">
        <f>IF(SAR!K487="", "", SAR!K487)</f>
      </c>
      <c r="G474" s="231"/>
      <c r="H474" s="231"/>
      <c r="I474" s="231"/>
      <c r="J474" s="231"/>
      <c r="K474" s="231"/>
      <c r="L474" s="231"/>
      <c r="M474" s="231"/>
      <c r="N474" s="231"/>
      <c r="O474" s="230">
        <f>OR(SAR!G487="NA",SAR!G487="NC")</f>
      </c>
      <c r="P474" s="230" t="str">
        <f>(COUNTIF(O1:O1000, FALSE)=0)</f>
        <v/>
      </c>
      <c r="Q474" s="230" t="str">
        <f>AND(NOT(P1),(_xlfn.INDIRECT(ADDRESS(ROW(),15)))=TRUE)</f>
        <v/>
      </c>
    </row>
    <row r="475" ht="48" customHeight="1" spans="2:17" s="230" customFormat="1" x14ac:dyDescent="0.25">
      <c r="B475" s="231">
        <f>SAR!B488</f>
      </c>
      <c r="C475" s="231">
        <f>IF(SP!I553="", "",SP!I553)</f>
      </c>
      <c r="D475" s="231">
        <f>IF(SAR!I488="", "", SAR!I488)</f>
      </c>
      <c r="E475" s="231">
        <f>IF(SAR!J488="", "", SAR!J488)</f>
      </c>
      <c r="F475" s="231">
        <f>IF(SAR!K488="", "", SAR!K488)</f>
      </c>
      <c r="G475" s="231"/>
      <c r="H475" s="231"/>
      <c r="I475" s="231"/>
      <c r="J475" s="231"/>
      <c r="K475" s="231"/>
      <c r="L475" s="231"/>
      <c r="M475" s="231"/>
      <c r="N475" s="231"/>
      <c r="O475" s="230">
        <f>OR(SAR!G488="NA",SAR!G488="NC")</f>
      </c>
      <c r="P475" s="230" t="str">
        <f>(COUNTIF(O1:O1000, FALSE)=0)</f>
        <v/>
      </c>
      <c r="Q475" s="230" t="str">
        <f>AND(NOT(P1),(_xlfn.INDIRECT(ADDRESS(ROW(),15)))=TRUE)</f>
        <v/>
      </c>
    </row>
    <row r="476" ht="48" customHeight="1" spans="2:17" s="230" customFormat="1" x14ac:dyDescent="0.25">
      <c r="B476" s="231">
        <f>SAR!B489</f>
      </c>
      <c r="C476" s="231">
        <f>IF(SP!I554="", "",SP!I554)</f>
      </c>
      <c r="D476" s="231">
        <f>IF(SAR!I489="", "", SAR!I489)</f>
      </c>
      <c r="E476" s="231">
        <f>IF(SAR!J489="", "", SAR!J489)</f>
      </c>
      <c r="F476" s="231">
        <f>IF(SAR!K489="", "", SAR!K489)</f>
      </c>
      <c r="G476" s="231"/>
      <c r="H476" s="231"/>
      <c r="I476" s="231"/>
      <c r="J476" s="231"/>
      <c r="K476" s="231"/>
      <c r="L476" s="231"/>
      <c r="M476" s="231"/>
      <c r="N476" s="231"/>
      <c r="O476" s="230">
        <f>OR(SAR!G489="NA",SAR!G489="NC")</f>
      </c>
      <c r="P476" s="230" t="str">
        <f>(COUNTIF(O1:O1000, FALSE)=0)</f>
        <v/>
      </c>
      <c r="Q476" s="230" t="str">
        <f>AND(NOT(P1),(_xlfn.INDIRECT(ADDRESS(ROW(),15)))=TRUE)</f>
        <v/>
      </c>
    </row>
    <row r="477" ht="48" customHeight="1" spans="2:17" s="230" customFormat="1" x14ac:dyDescent="0.25">
      <c r="B477" s="231">
        <f>SAR!B490</f>
      </c>
      <c r="C477" s="231">
        <f>IF(SP!I555="", "",SP!I555)</f>
      </c>
      <c r="D477" s="231">
        <f>IF(SAR!I490="", "", SAR!I490)</f>
      </c>
      <c r="E477" s="231">
        <f>IF(SAR!J490="", "", SAR!J490)</f>
      </c>
      <c r="F477" s="231">
        <f>IF(SAR!K490="", "", SAR!K490)</f>
      </c>
      <c r="G477" s="231"/>
      <c r="H477" s="231"/>
      <c r="I477" s="231"/>
      <c r="J477" s="231"/>
      <c r="K477" s="231"/>
      <c r="L477" s="231"/>
      <c r="M477" s="231"/>
      <c r="N477" s="231"/>
      <c r="O477" s="230">
        <f>OR(SAR!G490="NA",SAR!G490="NC")</f>
      </c>
      <c r="P477" s="230" t="str">
        <f>(COUNTIF(O1:O1000, FALSE)=0)</f>
        <v/>
      </c>
      <c r="Q477" s="230" t="str">
        <f>AND(NOT(P1),(_xlfn.INDIRECT(ADDRESS(ROW(),15)))=TRUE)</f>
        <v/>
      </c>
    </row>
    <row r="478" ht="48" customHeight="1" spans="2:17" s="230" customFormat="1" x14ac:dyDescent="0.25">
      <c r="B478" s="231">
        <f>SAR!B491</f>
      </c>
      <c r="C478" s="231">
        <f>IF(SP!I556="", "",SP!I556)</f>
      </c>
      <c r="D478" s="231">
        <f>IF(SAR!I491="", "", SAR!I491)</f>
      </c>
      <c r="E478" s="231">
        <f>IF(SAR!J491="", "", SAR!J491)</f>
      </c>
      <c r="F478" s="231">
        <f>IF(SAR!K491="", "", SAR!K491)</f>
      </c>
      <c r="G478" s="231"/>
      <c r="H478" s="231"/>
      <c r="I478" s="231"/>
      <c r="J478" s="231"/>
      <c r="K478" s="231"/>
      <c r="L478" s="231"/>
      <c r="M478" s="231"/>
      <c r="N478" s="231"/>
      <c r="O478" s="230">
        <f>OR(SAR!G491="NA",SAR!G491="NC")</f>
      </c>
      <c r="P478" s="230" t="str">
        <f>(COUNTIF(O1:O1000, FALSE)=0)</f>
        <v/>
      </c>
      <c r="Q478" s="230" t="str">
        <f>AND(NOT(P1),(_xlfn.INDIRECT(ADDRESS(ROW(),15)))=TRUE)</f>
        <v/>
      </c>
    </row>
    <row r="479" ht="48" customHeight="1" spans="2:17" s="230" customFormat="1" x14ac:dyDescent="0.25">
      <c r="B479" s="231">
        <f>SAR!B492</f>
      </c>
      <c r="C479" s="231">
        <f>IF(SP!I557="", "",SP!I557)</f>
      </c>
      <c r="D479" s="231">
        <f>IF(SAR!I492="", "", SAR!I492)</f>
      </c>
      <c r="E479" s="231">
        <f>IF(SAR!J492="", "", SAR!J492)</f>
      </c>
      <c r="F479" s="231">
        <f>IF(SAR!K492="", "", SAR!K492)</f>
      </c>
      <c r="G479" s="231"/>
      <c r="H479" s="231"/>
      <c r="I479" s="231"/>
      <c r="J479" s="231"/>
      <c r="K479" s="231"/>
      <c r="L479" s="231"/>
      <c r="M479" s="231"/>
      <c r="N479" s="231"/>
      <c r="O479" s="230">
        <f>OR(SAR!G492="NA",SAR!G492="NC")</f>
      </c>
      <c r="P479" s="230" t="str">
        <f>(COUNTIF(O1:O1000, FALSE)=0)</f>
        <v/>
      </c>
      <c r="Q479" s="230" t="str">
        <f>AND(NOT(P1),(_xlfn.INDIRECT(ADDRESS(ROW(),15)))=TRUE)</f>
        <v/>
      </c>
    </row>
    <row r="480" ht="48" customHeight="1" spans="2:17" s="230" customFormat="1" x14ac:dyDescent="0.25">
      <c r="B480" s="231">
        <f>SAR!B493</f>
      </c>
      <c r="C480" s="231">
        <f>IF(SP!I558="", "",SP!I558)</f>
      </c>
      <c r="D480" s="231">
        <f>IF(SAR!I493="", "", SAR!I493)</f>
      </c>
      <c r="E480" s="231">
        <f>IF(SAR!J493="", "", SAR!J493)</f>
      </c>
      <c r="F480" s="231">
        <f>IF(SAR!K493="", "", SAR!K493)</f>
      </c>
      <c r="G480" s="231"/>
      <c r="H480" s="231"/>
      <c r="I480" s="231"/>
      <c r="J480" s="231"/>
      <c r="K480" s="231"/>
      <c r="L480" s="231"/>
      <c r="M480" s="231"/>
      <c r="N480" s="231"/>
      <c r="O480" s="230">
        <f>OR(SAR!G493="NA",SAR!G493="NC")</f>
      </c>
      <c r="P480" s="230" t="str">
        <f>(COUNTIF(O1:O1000, FALSE)=0)</f>
        <v/>
      </c>
      <c r="Q480" s="230" t="str">
        <f>AND(NOT(P1),(_xlfn.INDIRECT(ADDRESS(ROW(),15)))=TRUE)</f>
        <v/>
      </c>
    </row>
    <row r="481" ht="48" customHeight="1" spans="2:17" s="230" customFormat="1" x14ac:dyDescent="0.25">
      <c r="B481" s="231">
        <f>SAR!B494</f>
      </c>
      <c r="C481" s="231">
        <f>IF(SP!I559="", "",SP!I559)</f>
      </c>
      <c r="D481" s="231">
        <f>IF(SAR!I494="", "", SAR!I494)</f>
      </c>
      <c r="E481" s="231">
        <f>IF(SAR!J494="", "", SAR!J494)</f>
      </c>
      <c r="F481" s="231">
        <f>IF(SAR!K494="", "", SAR!K494)</f>
      </c>
      <c r="G481" s="231"/>
      <c r="H481" s="231"/>
      <c r="I481" s="231"/>
      <c r="J481" s="231"/>
      <c r="K481" s="231"/>
      <c r="L481" s="231"/>
      <c r="M481" s="231"/>
      <c r="N481" s="231"/>
      <c r="O481" s="230">
        <f>OR(SAR!G494="NA",SAR!G494="NC")</f>
      </c>
      <c r="P481" s="230" t="str">
        <f>(COUNTIF(O1:O1000, FALSE)=0)</f>
        <v/>
      </c>
      <c r="Q481" s="230" t="str">
        <f>AND(NOT(P1),(_xlfn.INDIRECT(ADDRESS(ROW(),15)))=TRUE)</f>
        <v/>
      </c>
    </row>
    <row r="482" ht="48" customHeight="1" spans="2:17" s="230" customFormat="1" x14ac:dyDescent="0.25">
      <c r="B482" s="231">
        <f>SAR!B495</f>
      </c>
      <c r="C482" s="231">
        <f>IF(SP!I560="", "",SP!I560)</f>
      </c>
      <c r="D482" s="231">
        <f>IF(SAR!I495="", "", SAR!I495)</f>
      </c>
      <c r="E482" s="231">
        <f>IF(SAR!J495="", "", SAR!J495)</f>
      </c>
      <c r="F482" s="231">
        <f>IF(SAR!K495="", "", SAR!K495)</f>
      </c>
      <c r="G482" s="231"/>
      <c r="H482" s="231"/>
      <c r="I482" s="231"/>
      <c r="J482" s="231"/>
      <c r="K482" s="231"/>
      <c r="L482" s="231"/>
      <c r="M482" s="231"/>
      <c r="N482" s="231"/>
      <c r="O482" s="230">
        <f>OR(SAR!G495="NA",SAR!G495="NC")</f>
      </c>
      <c r="P482" s="230" t="str">
        <f>(COUNTIF(O1:O1000, FALSE)=0)</f>
        <v/>
      </c>
      <c r="Q482" s="230" t="str">
        <f>AND(NOT(P1),(_xlfn.INDIRECT(ADDRESS(ROW(),15)))=TRUE)</f>
        <v/>
      </c>
    </row>
    <row r="483" ht="48" customHeight="1" spans="2:17" s="230" customFormat="1" x14ac:dyDescent="0.25">
      <c r="B483" s="231">
        <f>SAR!B496</f>
      </c>
      <c r="C483" s="231">
        <f>IF(SP!I561="", "",SP!I561)</f>
      </c>
      <c r="D483" s="231">
        <f>IF(SAR!I496="", "", SAR!I496)</f>
      </c>
      <c r="E483" s="231">
        <f>IF(SAR!J496="", "", SAR!J496)</f>
      </c>
      <c r="F483" s="231">
        <f>IF(SAR!K496="", "", SAR!K496)</f>
      </c>
      <c r="G483" s="231"/>
      <c r="H483" s="231"/>
      <c r="I483" s="231"/>
      <c r="J483" s="231"/>
      <c r="K483" s="231"/>
      <c r="L483" s="231"/>
      <c r="M483" s="231"/>
      <c r="N483" s="231"/>
      <c r="O483" s="230">
        <f>OR(SAR!G496="NA",SAR!G496="NC")</f>
      </c>
      <c r="P483" s="230" t="str">
        <f>(COUNTIF(O1:O1000, FALSE)=0)</f>
        <v/>
      </c>
      <c r="Q483" s="230" t="str">
        <f>AND(NOT(P1),(_xlfn.INDIRECT(ADDRESS(ROW(),15)))=TRUE)</f>
        <v/>
      </c>
    </row>
    <row r="484" ht="48" customHeight="1" spans="2:17" s="230" customFormat="1" x14ac:dyDescent="0.25">
      <c r="B484" s="231">
        <f>SAR!B497</f>
      </c>
      <c r="C484" s="231">
        <f>IF(SP!I562="", "",SP!I562)</f>
      </c>
      <c r="D484" s="231">
        <f>IF(SAR!I497="", "", SAR!I497)</f>
      </c>
      <c r="E484" s="231">
        <f>IF(SAR!J497="", "", SAR!J497)</f>
      </c>
      <c r="F484" s="231">
        <f>IF(SAR!K497="", "", SAR!K497)</f>
      </c>
      <c r="G484" s="231"/>
      <c r="H484" s="231"/>
      <c r="I484" s="231"/>
      <c r="J484" s="231"/>
      <c r="K484" s="231"/>
      <c r="L484" s="231"/>
      <c r="M484" s="231"/>
      <c r="N484" s="231"/>
      <c r="O484" s="230">
        <f>OR(SAR!G497="NA",SAR!G497="NC")</f>
      </c>
      <c r="P484" s="230" t="str">
        <f>(COUNTIF(O1:O1000, FALSE)=0)</f>
        <v/>
      </c>
      <c r="Q484" s="230" t="str">
        <f>AND(NOT(P1),(_xlfn.INDIRECT(ADDRESS(ROW(),15)))=TRUE)</f>
        <v/>
      </c>
    </row>
    <row r="485" ht="48" customHeight="1" spans="2:17" s="230" customFormat="1" x14ac:dyDescent="0.25">
      <c r="B485" s="231">
        <f>SAR!B498</f>
      </c>
      <c r="C485" s="231">
        <f>IF(SP!I563="", "",SP!I563)</f>
      </c>
      <c r="D485" s="231">
        <f>IF(SAR!I498="", "", SAR!I498)</f>
      </c>
      <c r="E485" s="231">
        <f>IF(SAR!J498="", "", SAR!J498)</f>
      </c>
      <c r="F485" s="231">
        <f>IF(SAR!K498="", "", SAR!K498)</f>
      </c>
      <c r="G485" s="231"/>
      <c r="H485" s="231"/>
      <c r="I485" s="231"/>
      <c r="J485" s="231"/>
      <c r="K485" s="231"/>
      <c r="L485" s="231"/>
      <c r="M485" s="231"/>
      <c r="N485" s="231"/>
      <c r="O485" s="230">
        <f>OR(SAR!G498="NA",SAR!G498="NC")</f>
      </c>
      <c r="P485" s="230" t="str">
        <f>(COUNTIF(O1:O1000, FALSE)=0)</f>
        <v/>
      </c>
      <c r="Q485" s="230" t="str">
        <f>AND(NOT(P1),(_xlfn.INDIRECT(ADDRESS(ROW(),15)))=TRUE)</f>
        <v/>
      </c>
    </row>
    <row r="486" ht="48" customHeight="1" spans="2:17" s="230" customFormat="1" x14ac:dyDescent="0.25">
      <c r="B486" s="231">
        <f>SAR!B499</f>
      </c>
      <c r="C486" s="231">
        <f>IF(SP!I564="", "",SP!I564)</f>
      </c>
      <c r="D486" s="231">
        <f>IF(SAR!I499="", "", SAR!I499)</f>
      </c>
      <c r="E486" s="231">
        <f>IF(SAR!J499="", "", SAR!J499)</f>
      </c>
      <c r="F486" s="231">
        <f>IF(SAR!K499="", "", SAR!K499)</f>
      </c>
      <c r="G486" s="231"/>
      <c r="H486" s="231"/>
      <c r="I486" s="231"/>
      <c r="J486" s="231"/>
      <c r="K486" s="231"/>
      <c r="L486" s="231"/>
      <c r="M486" s="231"/>
      <c r="N486" s="231"/>
      <c r="O486" s="230">
        <f>OR(SAR!G499="NA",SAR!G499="NC")</f>
      </c>
      <c r="P486" s="230" t="str">
        <f>(COUNTIF(O1:O1000, FALSE)=0)</f>
        <v/>
      </c>
      <c r="Q486" s="230" t="str">
        <f>AND(NOT(P1),(_xlfn.INDIRECT(ADDRESS(ROW(),15)))=TRUE)</f>
        <v/>
      </c>
    </row>
    <row r="487" ht="48" customHeight="1" spans="2:17" s="230" customFormat="1" x14ac:dyDescent="0.25">
      <c r="B487" s="231">
        <f>SAR!B500</f>
      </c>
      <c r="C487" s="231">
        <f>IF(SP!I565="", "",SP!I565)</f>
      </c>
      <c r="D487" s="231">
        <f>IF(SAR!I500="", "", SAR!I500)</f>
      </c>
      <c r="E487" s="231">
        <f>IF(SAR!J500="", "", SAR!J500)</f>
      </c>
      <c r="F487" s="231">
        <f>IF(SAR!K500="", "", SAR!K500)</f>
      </c>
      <c r="G487" s="231"/>
      <c r="H487" s="231"/>
      <c r="I487" s="231"/>
      <c r="J487" s="231"/>
      <c r="K487" s="231"/>
      <c r="L487" s="231"/>
      <c r="M487" s="231"/>
      <c r="N487" s="231"/>
      <c r="O487" s="230">
        <f>OR(SAR!G500="NA",SAR!G500="NC")</f>
      </c>
      <c r="P487" s="230" t="str">
        <f>(COUNTIF(O1:O1000, FALSE)=0)</f>
        <v/>
      </c>
      <c r="Q487" s="230" t="str">
        <f>AND(NOT(P1),(_xlfn.INDIRECT(ADDRESS(ROW(),15)))=TRUE)</f>
        <v/>
      </c>
    </row>
    <row r="488" ht="48" customHeight="1" spans="2:17" s="230" customFormat="1" x14ac:dyDescent="0.25">
      <c r="B488" s="231">
        <f>SAR!B501</f>
      </c>
      <c r="C488" s="231">
        <f>IF(SP!I566="", "",SP!I566)</f>
      </c>
      <c r="D488" s="231">
        <f>IF(SAR!I501="", "", SAR!I501)</f>
      </c>
      <c r="E488" s="231">
        <f>IF(SAR!J501="", "", SAR!J501)</f>
      </c>
      <c r="F488" s="231">
        <f>IF(SAR!K501="", "", SAR!K501)</f>
      </c>
      <c r="G488" s="231"/>
      <c r="H488" s="231"/>
      <c r="I488" s="231"/>
      <c r="J488" s="231"/>
      <c r="K488" s="231"/>
      <c r="L488" s="231"/>
      <c r="M488" s="231"/>
      <c r="N488" s="231"/>
      <c r="O488" s="230">
        <f>OR(SAR!G501="NA",SAR!G501="NC")</f>
      </c>
      <c r="P488" s="230" t="str">
        <f>(COUNTIF(O1:O1000, FALSE)=0)</f>
        <v/>
      </c>
      <c r="Q488" s="230" t="str">
        <f>AND(NOT(P1),(_xlfn.INDIRECT(ADDRESS(ROW(),15)))=TRUE)</f>
        <v/>
      </c>
    </row>
    <row r="489" ht="48" customHeight="1" spans="2:17" s="230" customFormat="1" x14ac:dyDescent="0.25">
      <c r="B489" s="231">
        <f>SAR!B502</f>
      </c>
      <c r="C489" s="231">
        <f>IF(SP!I567="", "",SP!I567)</f>
      </c>
      <c r="D489" s="231">
        <f>IF(SAR!I502="", "", SAR!I502)</f>
      </c>
      <c r="E489" s="231">
        <f>IF(SAR!J502="", "", SAR!J502)</f>
      </c>
      <c r="F489" s="231">
        <f>IF(SAR!K502="", "", SAR!K502)</f>
      </c>
      <c r="G489" s="231"/>
      <c r="H489" s="231"/>
      <c r="I489" s="231"/>
      <c r="J489" s="231"/>
      <c r="K489" s="231"/>
      <c r="L489" s="231"/>
      <c r="M489" s="231"/>
      <c r="N489" s="231"/>
      <c r="O489" s="230">
        <f>OR(SAR!G502="NA",SAR!G502="NC")</f>
      </c>
      <c r="P489" s="230" t="str">
        <f>(COUNTIF(O1:O1000, FALSE)=0)</f>
        <v/>
      </c>
      <c r="Q489" s="230" t="str">
        <f>AND(NOT(P1),(_xlfn.INDIRECT(ADDRESS(ROW(),15)))=TRUE)</f>
        <v/>
      </c>
    </row>
    <row r="490" ht="48" customHeight="1" spans="2:17" s="230" customFormat="1" x14ac:dyDescent="0.25">
      <c r="B490" s="231">
        <f>SAR!B503</f>
      </c>
      <c r="C490" s="231">
        <f>IF(SP!I568="", "",SP!I568)</f>
      </c>
      <c r="D490" s="231">
        <f>IF(SAR!I503="", "", SAR!I503)</f>
      </c>
      <c r="E490" s="231">
        <f>IF(SAR!J503="", "", SAR!J503)</f>
      </c>
      <c r="F490" s="231">
        <f>IF(SAR!K503="", "", SAR!K503)</f>
      </c>
      <c r="G490" s="231"/>
      <c r="H490" s="231"/>
      <c r="I490" s="231"/>
      <c r="J490" s="231"/>
      <c r="K490" s="231"/>
      <c r="L490" s="231"/>
      <c r="M490" s="231"/>
      <c r="N490" s="231"/>
      <c r="O490" s="230">
        <f>OR(SAR!G503="NA",SAR!G503="NC")</f>
      </c>
      <c r="P490" s="230" t="str">
        <f>(COUNTIF(O1:O1000, FALSE)=0)</f>
        <v/>
      </c>
      <c r="Q490" s="230" t="str">
        <f>AND(NOT(P1),(_xlfn.INDIRECT(ADDRESS(ROW(),15)))=TRUE)</f>
        <v/>
      </c>
    </row>
    <row r="491" ht="48" customHeight="1" spans="2:17" s="230" customFormat="1" x14ac:dyDescent="0.25">
      <c r="B491" s="231">
        <f>SAR!B504</f>
      </c>
      <c r="C491" s="231">
        <f>IF(SP!I569="", "",SP!I569)</f>
      </c>
      <c r="D491" s="231">
        <f>IF(SAR!I504="", "", SAR!I504)</f>
      </c>
      <c r="E491" s="231">
        <f>IF(SAR!J504="", "", SAR!J504)</f>
      </c>
      <c r="F491" s="231">
        <f>IF(SAR!K504="", "", SAR!K504)</f>
      </c>
      <c r="G491" s="231"/>
      <c r="H491" s="231"/>
      <c r="I491" s="231"/>
      <c r="J491" s="231"/>
      <c r="K491" s="231"/>
      <c r="L491" s="231"/>
      <c r="M491" s="231"/>
      <c r="N491" s="231"/>
      <c r="O491" s="230">
        <f>OR(SAR!G504="NA",SAR!G504="NC")</f>
      </c>
      <c r="P491" s="230" t="str">
        <f>(COUNTIF(O1:O1000, FALSE)=0)</f>
        <v/>
      </c>
      <c r="Q491" s="230" t="str">
        <f>AND(NOT(P1),(_xlfn.INDIRECT(ADDRESS(ROW(),15)))=TRUE)</f>
        <v/>
      </c>
    </row>
    <row r="492" ht="48" customHeight="1" spans="2:17" s="230" customFormat="1" x14ac:dyDescent="0.25">
      <c r="B492" s="231">
        <f>SAR!B505</f>
      </c>
      <c r="C492" s="231">
        <f>IF(SP!I570="", "",SP!I570)</f>
      </c>
      <c r="D492" s="231">
        <f>IF(SAR!I505="", "", SAR!I505)</f>
      </c>
      <c r="E492" s="231">
        <f>IF(SAR!J505="", "", SAR!J505)</f>
      </c>
      <c r="F492" s="231">
        <f>IF(SAR!K505="", "", SAR!K505)</f>
      </c>
      <c r="G492" s="231"/>
      <c r="H492" s="231"/>
      <c r="I492" s="231"/>
      <c r="J492" s="231"/>
      <c r="K492" s="231"/>
      <c r="L492" s="231"/>
      <c r="M492" s="231"/>
      <c r="N492" s="231"/>
      <c r="O492" s="230">
        <f>OR(SAR!G505="NA",SAR!G505="NC")</f>
      </c>
      <c r="P492" s="230" t="str">
        <f>(COUNTIF(O1:O1000, FALSE)=0)</f>
        <v/>
      </c>
      <c r="Q492" s="230" t="str">
        <f>AND(NOT(P1),(_xlfn.INDIRECT(ADDRESS(ROW(),15)))=TRUE)</f>
        <v/>
      </c>
    </row>
    <row r="493" ht="48" customHeight="1" spans="2:17" s="230" customFormat="1" x14ac:dyDescent="0.25">
      <c r="B493" s="231">
        <f>SAR!B506</f>
      </c>
      <c r="C493" s="231">
        <f>IF(SP!I571="", "",SP!I571)</f>
      </c>
      <c r="D493" s="231">
        <f>IF(SAR!I506="", "", SAR!I506)</f>
      </c>
      <c r="E493" s="231">
        <f>IF(SAR!J506="", "", SAR!J506)</f>
      </c>
      <c r="F493" s="231">
        <f>IF(SAR!K506="", "", SAR!K506)</f>
      </c>
      <c r="G493" s="231"/>
      <c r="H493" s="231"/>
      <c r="I493" s="231"/>
      <c r="J493" s="231"/>
      <c r="K493" s="231"/>
      <c r="L493" s="231"/>
      <c r="M493" s="231"/>
      <c r="N493" s="231"/>
      <c r="O493" s="230">
        <f>OR(SAR!G506="NA",SAR!G506="NC")</f>
      </c>
      <c r="P493" s="230" t="str">
        <f>(COUNTIF(O1:O1000, FALSE)=0)</f>
        <v/>
      </c>
      <c r="Q493" s="230" t="str">
        <f>AND(NOT(P1),(_xlfn.INDIRECT(ADDRESS(ROW(),15)))=TRUE)</f>
        <v/>
      </c>
    </row>
    <row r="494" ht="48" customHeight="1" spans="2:17" s="230" customFormat="1" x14ac:dyDescent="0.25">
      <c r="B494" s="231">
        <f>SAR!B507</f>
      </c>
      <c r="C494" s="231">
        <f>IF(SP!I572="", "",SP!I572)</f>
      </c>
      <c r="D494" s="231">
        <f>IF(SAR!I507="", "", SAR!I507)</f>
      </c>
      <c r="E494" s="231">
        <f>IF(SAR!J507="", "", SAR!J507)</f>
      </c>
      <c r="F494" s="231">
        <f>IF(SAR!K507="", "", SAR!K507)</f>
      </c>
      <c r="G494" s="231"/>
      <c r="H494" s="231"/>
      <c r="I494" s="231"/>
      <c r="J494" s="231"/>
      <c r="K494" s="231"/>
      <c r="L494" s="231"/>
      <c r="M494" s="231"/>
      <c r="N494" s="231"/>
      <c r="O494" s="230">
        <f>OR(SAR!G507="NA",SAR!G507="NC")</f>
      </c>
      <c r="P494" s="230" t="str">
        <f>(COUNTIF(O1:O1000, FALSE)=0)</f>
        <v/>
      </c>
      <c r="Q494" s="230" t="str">
        <f>AND(NOT(P1),(_xlfn.INDIRECT(ADDRESS(ROW(),15)))=TRUE)</f>
        <v/>
      </c>
    </row>
    <row r="495" ht="48" customHeight="1" spans="2:17" s="230" customFormat="1" x14ac:dyDescent="0.25">
      <c r="B495" s="231">
        <f>SAR!B508</f>
      </c>
      <c r="C495" s="231">
        <f>IF(SP!I573="", "",SP!I573)</f>
      </c>
      <c r="D495" s="231">
        <f>IF(SAR!I508="", "", SAR!I508)</f>
      </c>
      <c r="E495" s="231">
        <f>IF(SAR!J508="", "", SAR!J508)</f>
      </c>
      <c r="F495" s="231">
        <f>IF(SAR!K508="", "", SAR!K508)</f>
      </c>
      <c r="G495" s="231"/>
      <c r="H495" s="231"/>
      <c r="I495" s="231"/>
      <c r="J495" s="231"/>
      <c r="K495" s="231"/>
      <c r="L495" s="231"/>
      <c r="M495" s="231"/>
      <c r="N495" s="231"/>
      <c r="O495" s="230">
        <f>OR(SAR!G508="NA",SAR!G508="NC")</f>
      </c>
      <c r="P495" s="230" t="str">
        <f>(COUNTIF(O1:O1000, FALSE)=0)</f>
        <v/>
      </c>
      <c r="Q495" s="230" t="str">
        <f>AND(NOT(P1),(_xlfn.INDIRECT(ADDRESS(ROW(),15)))=TRUE)</f>
        <v/>
      </c>
    </row>
    <row r="496" ht="48" customHeight="1" spans="2:17" s="230" customFormat="1" x14ac:dyDescent="0.25">
      <c r="B496" s="231">
        <f>SAR!B509</f>
      </c>
      <c r="C496" s="231">
        <f>IF(SP!I574="", "",SP!I574)</f>
      </c>
      <c r="D496" s="231">
        <f>IF(SAR!I509="", "", SAR!I509)</f>
      </c>
      <c r="E496" s="231">
        <f>IF(SAR!J509="", "", SAR!J509)</f>
      </c>
      <c r="F496" s="231">
        <f>IF(SAR!K509="", "", SAR!K509)</f>
      </c>
      <c r="G496" s="231"/>
      <c r="H496" s="231"/>
      <c r="I496" s="231"/>
      <c r="J496" s="231"/>
      <c r="K496" s="231"/>
      <c r="L496" s="231"/>
      <c r="M496" s="231"/>
      <c r="N496" s="231"/>
      <c r="O496" s="230">
        <f>OR(SAR!G509="NA",SAR!G509="NC")</f>
      </c>
      <c r="P496" s="230" t="str">
        <f>(COUNTIF(O1:O1000, FALSE)=0)</f>
        <v/>
      </c>
      <c r="Q496" s="230" t="str">
        <f>AND(NOT(P1),(_xlfn.INDIRECT(ADDRESS(ROW(),15)))=TRUE)</f>
        <v/>
      </c>
    </row>
    <row r="497" ht="48" customHeight="1" spans="2:17" s="230" customFormat="1" x14ac:dyDescent="0.25">
      <c r="B497" s="231">
        <f>SAR!B510</f>
      </c>
      <c r="C497" s="231">
        <f>IF(SP!I575="", "",SP!I575)</f>
      </c>
      <c r="D497" s="231">
        <f>IF(SAR!I510="", "", SAR!I510)</f>
      </c>
      <c r="E497" s="231">
        <f>IF(SAR!J510="", "", SAR!J510)</f>
      </c>
      <c r="F497" s="231">
        <f>IF(SAR!K510="", "", SAR!K510)</f>
      </c>
      <c r="G497" s="231"/>
      <c r="H497" s="231"/>
      <c r="I497" s="231"/>
      <c r="J497" s="231"/>
      <c r="K497" s="231"/>
      <c r="L497" s="231"/>
      <c r="M497" s="231"/>
      <c r="N497" s="231"/>
      <c r="O497" s="230">
        <f>OR(SAR!G510="NA",SAR!G510="NC")</f>
      </c>
      <c r="P497" s="230" t="str">
        <f>(COUNTIF(O1:O1000, FALSE)=0)</f>
        <v/>
      </c>
      <c r="Q497" s="230" t="str">
        <f>AND(NOT(P1),(_xlfn.INDIRECT(ADDRESS(ROW(),15)))=TRUE)</f>
        <v/>
      </c>
    </row>
    <row r="498" ht="48" customHeight="1" spans="2:17" s="230" customFormat="1" x14ac:dyDescent="0.25">
      <c r="B498" s="231">
        <f>SAR!B511</f>
      </c>
      <c r="C498" s="231">
        <f>IF(SP!I576="", "",SP!I576)</f>
      </c>
      <c r="D498" s="231">
        <f>IF(SAR!I511="", "", SAR!I511)</f>
      </c>
      <c r="E498" s="231">
        <f>IF(SAR!J511="", "", SAR!J511)</f>
      </c>
      <c r="F498" s="231">
        <f>IF(SAR!K511="", "", SAR!K511)</f>
      </c>
      <c r="G498" s="231"/>
      <c r="H498" s="231"/>
      <c r="I498" s="231"/>
      <c r="J498" s="231"/>
      <c r="K498" s="231"/>
      <c r="L498" s="231"/>
      <c r="M498" s="231"/>
      <c r="N498" s="231"/>
      <c r="O498" s="230">
        <f>OR(SAR!G511="NA",SAR!G511="NC")</f>
      </c>
      <c r="P498" s="230" t="str">
        <f>(COUNTIF(O1:O1000, FALSE)=0)</f>
        <v/>
      </c>
      <c r="Q498" s="230" t="str">
        <f>AND(NOT(P1),(_xlfn.INDIRECT(ADDRESS(ROW(),15)))=TRUE)</f>
        <v/>
      </c>
    </row>
    <row r="499" ht="48" customHeight="1" spans="2:17" s="230" customFormat="1" x14ac:dyDescent="0.25">
      <c r="B499" s="231">
        <f>SAR!B512</f>
      </c>
      <c r="C499" s="231">
        <f>IF(SP!I577="", "",SP!I577)</f>
      </c>
      <c r="D499" s="231">
        <f>IF(SAR!I512="", "", SAR!I512)</f>
      </c>
      <c r="E499" s="231">
        <f>IF(SAR!J512="", "", SAR!J512)</f>
      </c>
      <c r="F499" s="231">
        <f>IF(SAR!K512="", "", SAR!K512)</f>
      </c>
      <c r="G499" s="231"/>
      <c r="H499" s="231"/>
      <c r="I499" s="231"/>
      <c r="J499" s="231"/>
      <c r="K499" s="231"/>
      <c r="L499" s="231"/>
      <c r="M499" s="231"/>
      <c r="N499" s="231"/>
      <c r="O499" s="230">
        <f>OR(SAR!G512="NA",SAR!G512="NC")</f>
      </c>
      <c r="P499" s="230" t="str">
        <f>(COUNTIF(O1:O1000, FALSE)=0)</f>
        <v/>
      </c>
      <c r="Q499" s="230" t="str">
        <f>AND(NOT(P1),(_xlfn.INDIRECT(ADDRESS(ROW(),15)))=TRUE)</f>
        <v/>
      </c>
    </row>
    <row r="500" ht="48" customHeight="1" spans="2:17" s="230" customFormat="1" x14ac:dyDescent="0.25">
      <c r="B500" s="231">
        <f>SAR!B513</f>
      </c>
      <c r="C500" s="231">
        <f>IF(SP!I578="", "",SP!I578)</f>
      </c>
      <c r="D500" s="231">
        <f>IF(SAR!I513="", "", SAR!I513)</f>
      </c>
      <c r="E500" s="231">
        <f>IF(SAR!J513="", "", SAR!J513)</f>
      </c>
      <c r="F500" s="231">
        <f>IF(SAR!K513="", "", SAR!K513)</f>
      </c>
      <c r="G500" s="231"/>
      <c r="H500" s="231"/>
      <c r="I500" s="231"/>
      <c r="J500" s="231"/>
      <c r="K500" s="231"/>
      <c r="L500" s="231"/>
      <c r="M500" s="231"/>
      <c r="N500" s="231"/>
      <c r="O500" s="230">
        <f>OR(SAR!G513="NA",SAR!G513="NC")</f>
      </c>
      <c r="P500" s="230" t="str">
        <f>(COUNTIF(O1:O1000, FALSE)=0)</f>
        <v/>
      </c>
      <c r="Q500" s="230" t="str">
        <f>AND(NOT(P1),(_xlfn.INDIRECT(ADDRESS(ROW(),15)))=TRUE)</f>
        <v/>
      </c>
    </row>
    <row r="501" ht="48" customHeight="1" spans="2:17" s="230" customFormat="1" x14ac:dyDescent="0.25">
      <c r="B501" s="231">
        <f>SAR!B514</f>
      </c>
      <c r="C501" s="231">
        <f>IF(SP!I579="", "",SP!I579)</f>
      </c>
      <c r="D501" s="231">
        <f>IF(SAR!I514="", "", SAR!I514)</f>
      </c>
      <c r="E501" s="231">
        <f>IF(SAR!J514="", "", SAR!J514)</f>
      </c>
      <c r="F501" s="231">
        <f>IF(SAR!K514="", "", SAR!K514)</f>
      </c>
      <c r="G501" s="231"/>
      <c r="H501" s="231"/>
      <c r="I501" s="231"/>
      <c r="J501" s="231"/>
      <c r="K501" s="231"/>
      <c r="L501" s="231"/>
      <c r="M501" s="231"/>
      <c r="N501" s="231"/>
      <c r="O501" s="230">
        <f>OR(SAR!G514="NA",SAR!G514="NC")</f>
      </c>
      <c r="P501" s="230" t="str">
        <f>(COUNTIF(O1:O1000, FALSE)=0)</f>
        <v/>
      </c>
      <c r="Q501" s="230" t="str">
        <f>AND(NOT(P1),(_xlfn.INDIRECT(ADDRESS(ROW(),15)))=TRUE)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SP</vt:lpstr>
      <vt:lpstr>SP Instructions</vt:lpstr>
      <vt:lpstr>SAR</vt:lpstr>
      <vt:lpstr>SAR Instructions</vt:lpstr>
      <vt:lpstr>System POA&amp;M</vt:lpstr>
      <vt:lpstr>POAMROWS</vt:lpstr>
      <vt:lpstr>POA&amp;M Instructions</vt:lpstr>
      <vt:lpstr>Auth Decision Doc</vt:lpstr>
      <vt:lpstr>Auth Decision Doc Instructions</vt:lpstr>
      <vt:lpstr>Version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cp:lastModifiedBy>Unknown</cp:lastModifiedBy>
  <dcterms:created xsi:type="dcterms:W3CDTF">2023-02-15T15:36:47Z</dcterms:created>
  <dcterms:modified xsi:type="dcterms:W3CDTF">2024-02-16T21:00:38Z</dcterms:modified>
</cp:coreProperties>
</file>