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8160" yWindow="500" windowWidth="27680" windowHeight="20780" activeTab="1"/>
  </bookViews>
  <sheets>
    <sheet sheetId="11" name="Sheet1" state="hidden" r:id="rId4"/>
    <sheet sheetId="1" name="SP" state="visible" r:id="rId5"/>
    <sheet sheetId="3" name="SP Instructions" state="visible" r:id="rId6"/>
    <sheet sheetId="2" name="SAR" state="visible" r:id="rId7"/>
    <sheet sheetId="4" name="SAR Instructions" state="visible" r:id="rId8"/>
    <sheet sheetId="5" name="System POA&amp;M" state="visible" r:id="rId9"/>
    <sheet sheetId="12" name="POAMROWS" state="hidden" r:id="rId10"/>
    <sheet sheetId="7" name="POA&amp;M Instructions" state="visible" r:id="rId11"/>
    <sheet sheetId="8" name="Auth Decision Doc" state="visible" r:id="rId12"/>
    <sheet sheetId="9" name="Auth Decision Doc Instructions" state="visible" r:id="rId13"/>
    <sheet sheetId="10" name="Version History" state="visible" r:id="rId14"/>
  </sheets>
  <calcPr calcId="171027"/>
</workbook>
</file>

<file path=xl/sharedStrings.xml><?xml version="1.0" encoding="utf-8"?>
<sst xmlns="http://schemas.openxmlformats.org/spreadsheetml/2006/main" count="6735" uniqueCount="4554">
  <si>
    <t>SP 4</t>
  </si>
  <si>
    <t>SP 5</t>
  </si>
  <si>
    <t>SP 12</t>
  </si>
  <si>
    <t>SP 29</t>
  </si>
  <si>
    <t>- Please Select -</t>
  </si>
  <si>
    <t xml:space="preserve">System </t>
  </si>
  <si>
    <t>1. Pre-Milestone A (Material Solution Analysis)</t>
  </si>
  <si>
    <t>EIEMA</t>
  </si>
  <si>
    <t>DoD Owned and DoD Operated IS and PIT System</t>
  </si>
  <si>
    <t>Technology Below the System Level</t>
  </si>
  <si>
    <t>2. Post-Milestone A (Technology Development)</t>
  </si>
  <si>
    <t>BMA</t>
  </si>
  <si>
    <t>DoD Owned and Non-DoD Operated IS and PIT System</t>
  </si>
  <si>
    <t>3. Post-Milestone B (Engineering and Manufacturing Development)</t>
  </si>
  <si>
    <t>WMA</t>
  </si>
  <si>
    <t>DoD Controlled/Non-DoD Owned and Operated IS and PIT System</t>
  </si>
  <si>
    <t>4. Post-Milestone C (Production and Deployment)</t>
  </si>
  <si>
    <t>DIMA</t>
  </si>
  <si>
    <t>DoD-Partnered System</t>
  </si>
  <si>
    <t xml:space="preserve">5. Post-Full Rate Production/Deployment Decision (Operations &amp; Support) </t>
  </si>
  <si>
    <t>SP 9</t>
  </si>
  <si>
    <t>SP 31</t>
  </si>
  <si>
    <t>SP 32</t>
  </si>
  <si>
    <t>SP 37 (Overlays)</t>
  </si>
  <si>
    <t>Not Yet Authorized</t>
  </si>
  <si>
    <t>SP 19</t>
  </si>
  <si>
    <t>Tailored +</t>
  </si>
  <si>
    <t>ATO</t>
  </si>
  <si>
    <t>Yes</t>
  </si>
  <si>
    <t>Tailored -</t>
  </si>
  <si>
    <t>ATO with Conditions</t>
  </si>
  <si>
    <t>Commercial off-the-shelf (COTS)</t>
  </si>
  <si>
    <t>No</t>
  </si>
  <si>
    <t>IATT</t>
  </si>
  <si>
    <t>Government off-the-shelf (GOTS)</t>
  </si>
  <si>
    <t>DATO</t>
  </si>
  <si>
    <t>SP 36_1</t>
  </si>
  <si>
    <t>SP 36_2</t>
  </si>
  <si>
    <t>SP 36_3</t>
  </si>
  <si>
    <t>SP 13</t>
  </si>
  <si>
    <t>SP 33</t>
  </si>
  <si>
    <t>High</t>
  </si>
  <si>
    <t>Annual Review Date</t>
  </si>
  <si>
    <t>Moderate</t>
  </si>
  <si>
    <t>ISCM</t>
  </si>
  <si>
    <t>Low</t>
  </si>
  <si>
    <t>SP 37 (Implemented/Planned/NA)</t>
  </si>
  <si>
    <t>SP 37 (Control Provider)</t>
  </si>
  <si>
    <t>SAR 7 (C/NC/NA)</t>
  </si>
  <si>
    <t>SP 37 (Control Designation)</t>
  </si>
  <si>
    <t>SP 7</t>
  </si>
  <si>
    <t>Implemented</t>
  </si>
  <si>
    <t>DoD</t>
  </si>
  <si>
    <t>C</t>
  </si>
  <si>
    <t>Common</t>
  </si>
  <si>
    <t>Planned</t>
  </si>
  <si>
    <t>Component</t>
  </si>
  <si>
    <t>NC</t>
  </si>
  <si>
    <t>System-Specific</t>
  </si>
  <si>
    <t>Africa Command</t>
  </si>
  <si>
    <t>NA</t>
  </si>
  <si>
    <t>Enclave</t>
  </si>
  <si>
    <t>Hybrid</t>
  </si>
  <si>
    <t>Central Command</t>
  </si>
  <si>
    <t>Defense Advanced Research Projects Agency</t>
  </si>
  <si>
    <t>SAR 10</t>
  </si>
  <si>
    <t>Defense Commissary Agency</t>
  </si>
  <si>
    <t>Very High</t>
  </si>
  <si>
    <t>SAR 11</t>
  </si>
  <si>
    <t>Defense Contract Audit Agency</t>
  </si>
  <si>
    <t>Defense Contract Management Agency *</t>
  </si>
  <si>
    <t>Defense Finance and Accounting Service</t>
  </si>
  <si>
    <t>Defense Information Systems Agency *</t>
  </si>
  <si>
    <t>Very Low</t>
  </si>
  <si>
    <t>Defense Intelligence Agency *</t>
  </si>
  <si>
    <t>Defense Legal Services Agency</t>
  </si>
  <si>
    <t>Defense Logistics Agency *</t>
  </si>
  <si>
    <t>POAM 12</t>
  </si>
  <si>
    <t>Defense Media Activity</t>
  </si>
  <si>
    <t>Ongoing</t>
  </si>
  <si>
    <t>Defense POW/Missing Personnel Office</t>
  </si>
  <si>
    <t>Completed</t>
  </si>
  <si>
    <t>Defense Security Cooperation Agency</t>
  </si>
  <si>
    <t>Risk Accepted</t>
  </si>
  <si>
    <t>Defense Security Service</t>
  </si>
  <si>
    <t>Not Applicable (NA)</t>
  </si>
  <si>
    <t>Defense Technical Information Center</t>
  </si>
  <si>
    <t>Defense Technology Security Administration</t>
  </si>
  <si>
    <t>SP 5 Part 1</t>
  </si>
  <si>
    <t>SP 5 Part 2</t>
  </si>
  <si>
    <t>Defense Threat Reduction Agency *</t>
  </si>
  <si>
    <t>Please Select a Pathway</t>
  </si>
  <si>
    <t>Please Select a Pathway Above</t>
  </si>
  <si>
    <t/>
  </si>
  <si>
    <t>DoD Education Activity</t>
  </si>
  <si>
    <t>Urgent Capability Acquisition</t>
  </si>
  <si>
    <t>Please Select</t>
  </si>
  <si>
    <t>Pre-Development</t>
  </si>
  <si>
    <t>Pre-Production and Deployment Milestone (Development)</t>
  </si>
  <si>
    <t>Post Production and Deployment Milestone (Production and Deployment)</t>
  </si>
  <si>
    <t>Operations and Support</t>
  </si>
  <si>
    <t>DoD Human Resources Activity</t>
  </si>
  <si>
    <t>Middle Tier of Acquisition - Rapid Prototyping</t>
  </si>
  <si>
    <t>Pre- Acquisition Decision Memorandum (MTA Planning)</t>
  </si>
  <si>
    <t>Post-Acquisition Decision Memorandum (MTA Execution)</t>
  </si>
  <si>
    <t>Prototype Operations and Sustainment (MTA Execution)</t>
  </si>
  <si>
    <t>DoD Test Resource Management Center</t>
  </si>
  <si>
    <t>Middle Tier of Acquisition - Rapid Fielding</t>
  </si>
  <si>
    <t>Pre-Acquisition Decision Memorandum (MTA Planning)</t>
  </si>
  <si>
    <t>Post-Acquisition Decision Memorandum (Test and Demo)</t>
  </si>
  <si>
    <t>System Operations and Support (MTA Execution)</t>
  </si>
  <si>
    <t>Transition Program (MTA Execution)</t>
  </si>
  <si>
    <t>European Command</t>
  </si>
  <si>
    <t>Major Capbility Acquisition</t>
  </si>
  <si>
    <t>Material Development Decision</t>
  </si>
  <si>
    <t>Pre-Milestone A (Material Solutions Analysis)</t>
  </si>
  <si>
    <t>Post Milestone A (Technology Maturation and Risk Reduction)</t>
  </si>
  <si>
    <t>Post Milestone B (Engineering and Manufacturing Development)</t>
  </si>
  <si>
    <t>Post Milestone C (Production and Deployment)</t>
  </si>
  <si>
    <t>Post-Full Rate Production Decision (Operations and Sustainment)</t>
  </si>
  <si>
    <t xml:space="preserve"> </t>
  </si>
  <si>
    <t>Missile Defense Agency</t>
  </si>
  <si>
    <t>Defense Business Systems</t>
  </si>
  <si>
    <t>Capability Need Identification</t>
  </si>
  <si>
    <t>Solution Analysis</t>
  </si>
  <si>
    <t>Functional Requirements and Acquisition Planning</t>
  </si>
  <si>
    <t>Acquisition, Testing, and Deployment</t>
  </si>
  <si>
    <t>Capability Support</t>
  </si>
  <si>
    <t>National Geospatial-Intelligence Agency *</t>
  </si>
  <si>
    <t>National Reconnaissance Office *</t>
  </si>
  <si>
    <t>National Security Agency/Central Security Service *</t>
  </si>
  <si>
    <t>Northern Command</t>
  </si>
  <si>
    <t>Office of Economic Adjustment</t>
  </si>
  <si>
    <t>Pacific Command</t>
  </si>
  <si>
    <t>Pentagon Force Protection Agency</t>
  </si>
  <si>
    <t>Southern Command</t>
  </si>
  <si>
    <t>Special Operations Command</t>
  </si>
  <si>
    <t>Strategic Command</t>
  </si>
  <si>
    <t>The Air Force</t>
  </si>
  <si>
    <t>The Army</t>
  </si>
  <si>
    <t>The Marine Corps</t>
  </si>
  <si>
    <t>The Navy</t>
  </si>
  <si>
    <t>Transportation Command</t>
  </si>
  <si>
    <t>TRICARE Management Activity</t>
  </si>
  <si>
    <t>Washington Headquarters Services</t>
  </si>
  <si>
    <t>Other</t>
  </si>
  <si>
    <t>DoD Security Plan (SP)</t>
  </si>
  <si>
    <t>System Name:</t>
  </si>
  <si>
    <t>Version/Release #:</t>
  </si>
  <si>
    <t>Authorization Termination Date:</t>
  </si>
  <si>
    <t>Physical Location</t>
  </si>
  <si>
    <t>Installation or Owning Organization for Type Authorization (including Mobile):</t>
  </si>
  <si>
    <t>System Identification:</t>
  </si>
  <si>
    <t>DoD Component:</t>
  </si>
  <si>
    <t>Governing Mission Area</t>
  </si>
  <si>
    <t>Street Address:</t>
  </si>
  <si>
    <t>Building Number:</t>
  </si>
  <si>
    <t>Acronym:</t>
  </si>
  <si>
    <t>Ports, Protocols, &amp; Services Management (PPSM) Registry Number:</t>
  </si>
  <si>
    <t>Security Review Date</t>
  </si>
  <si>
    <t>Room Number:</t>
  </si>
  <si>
    <t>City:</t>
  </si>
  <si>
    <t>System Type:</t>
  </si>
  <si>
    <t>Authorization Status</t>
  </si>
  <si>
    <t>System Location</t>
  </si>
  <si>
    <t>State:</t>
  </si>
  <si>
    <t>Zip Code:</t>
  </si>
  <si>
    <t>Acquisition Pathway</t>
  </si>
  <si>
    <t>Authorization Date and Signature</t>
  </si>
  <si>
    <t>Type Authorization</t>
  </si>
  <si>
    <t>APO/FPO:</t>
  </si>
  <si>
    <t>Lifecycle Phase</t>
  </si>
  <si>
    <t xml:space="preserve">DoD Security Control Set </t>
  </si>
  <si>
    <t>Country:</t>
  </si>
  <si>
    <t>NIST SP 800-53 Revision 5</t>
  </si>
  <si>
    <t xml:space="preserve">RMF POCs, Member Names, and Contact Information </t>
  </si>
  <si>
    <t>Title</t>
  </si>
  <si>
    <t>Name</t>
  </si>
  <si>
    <t>Phone</t>
  </si>
  <si>
    <t>Email</t>
  </si>
  <si>
    <t>Authorizing Official (AO):</t>
  </si>
  <si>
    <t>AO Representative:</t>
  </si>
  <si>
    <t>Component Chief Information Officer (CIO):</t>
  </si>
  <si>
    <t>Security Controls Assessor (SCA):</t>
  </si>
  <si>
    <t>Information Owner (IO):</t>
  </si>
  <si>
    <t>Incident Response POCs:</t>
  </si>
  <si>
    <t>Systems Security Engineer:</t>
  </si>
  <si>
    <t>System Owner (SO):</t>
  </si>
  <si>
    <t>Information System Security Manager (ISSM)</t>
  </si>
  <si>
    <t>Information System Security Officer (ISSO):</t>
  </si>
  <si>
    <t>Program Manager/System Manager (PM/SM):</t>
  </si>
  <si>
    <t>User Representative:</t>
  </si>
  <si>
    <t xml:space="preserve">
SCA Representative:</t>
  </si>
  <si>
    <t>Chief Information Security Officer (CISO):</t>
  </si>
  <si>
    <t>System Description:</t>
  </si>
  <si>
    <t>Software Category:</t>
  </si>
  <si>
    <t>Mission Criticality:</t>
  </si>
  <si>
    <t>Mission Critical (MC):</t>
  </si>
  <si>
    <t>Mission Essential (ME):</t>
  </si>
  <si>
    <t>Mission Support (MS):</t>
  </si>
  <si>
    <t>System Authorization Boundary:</t>
  </si>
  <si>
    <t>Hardware/ Software/ Firmware:</t>
  </si>
  <si>
    <t>System Enterprise and Information Security Architecture:</t>
  </si>
  <si>
    <t xml:space="preserve">Information Flows/Paths: </t>
  </si>
  <si>
    <t>Network Connection Rules:</t>
  </si>
  <si>
    <t>Interconnected Systems and Identifiers:</t>
  </si>
  <si>
    <t xml:space="preserve">Encryption Techniques: </t>
  </si>
  <si>
    <t>Cryptographic key management information:</t>
  </si>
  <si>
    <t>System Ownership/ Controlled:</t>
  </si>
  <si>
    <t>System User Categories:</t>
  </si>
  <si>
    <t>DoD Personnel</t>
  </si>
  <si>
    <t>Contractors</t>
  </si>
  <si>
    <t>Federal / State / Local</t>
  </si>
  <si>
    <t>Organization</t>
  </si>
  <si>
    <t>Foreign Nationals</t>
  </si>
  <si>
    <t>Coalition Partners</t>
  </si>
  <si>
    <t>General Public</t>
  </si>
  <si>
    <t>Privacy Impact Assessment Required:</t>
  </si>
  <si>
    <t>Privacy Act System of Records Notice Required:</t>
  </si>
  <si>
    <t>E-Authentication Risk Assessment Required:</t>
  </si>
  <si>
    <t>Other Information:</t>
  </si>
  <si>
    <t xml:space="preserve">External Security Services </t>
  </si>
  <si>
    <t>Service Description</t>
  </si>
  <si>
    <t>Security Requirements Description</t>
  </si>
  <si>
    <t>Risk Determination</t>
  </si>
  <si>
    <t>Security Categorization</t>
  </si>
  <si>
    <t>Confidentiality</t>
  </si>
  <si>
    <t>Integrity</t>
  </si>
  <si>
    <t>Availability</t>
  </si>
  <si>
    <t>System Categorization</t>
  </si>
  <si>
    <t>None</t>
  </si>
  <si>
    <t>Rationale for categorization of each security objective decision:</t>
  </si>
  <si>
    <t>Overlays:</t>
  </si>
  <si>
    <t>Implementation Status/Security Control Status</t>
  </si>
  <si>
    <t>Security Control Number</t>
  </si>
  <si>
    <t>Security Control/ Enhancement Name</t>
  </si>
  <si>
    <t>Overlay(s) / Tailored</t>
  </si>
  <si>
    <t>CCI Numbers</t>
  </si>
  <si>
    <t>Assessment Procedure Numbers</t>
  </si>
  <si>
    <t>Implemented/Planned/ or NA</t>
  </si>
  <si>
    <t>Security Control Designation</t>
  </si>
  <si>
    <t>Common Control Provider</t>
  </si>
  <si>
    <t>Responsible Entities</t>
  </si>
  <si>
    <t>Estimated Completion Date</t>
  </si>
  <si>
    <t>Comments</t>
  </si>
  <si>
    <t>AC-01</t>
  </si>
  <si>
    <t>Policy and Procedures</t>
  </si>
  <si>
    <t xml:space="preserve">CCI-000003;
CCI-000005;
CCI-000002;
CCI-000006;
CCI-001546;
CCI-002107;
CCI-003601;
CCI-003602;
CCI-002108;
CCI-001545;
CCI-003603;
CCI-003604;
CCI-003605;
CCI-003606;
CCI-003608;
CCI-003607;
CCI-003610;
CCI-003609;
CCI-003611;
</t>
  </si>
  <si>
    <t xml:space="preserve">AC-01a.
AC-01a.01(a)
AC-01a.01(b)
AC-01a.02
AC-01b.
AC-01c.01
AC-01c.02
</t>
  </si>
  <si>
    <t>AC-02</t>
  </si>
  <si>
    <t>Account Management</t>
  </si>
  <si>
    <t xml:space="preserve">CCI-000010;
CCI-000012;
CCI-000011;
CCI-002112;
CCI-002116;
CCI-001547;
CCI-002117;
CCI-002115;
CCI-002118;
CCI-002123;
CCI-002119;
CCI-002121;
CCI-002122;
CCI-002120;
CCI-002124;
CCI-002125;
CCI-002126;
CCI-002129;
CCI-002127;
CCI-003612;
CCI-002128;
CCI-003614;
CCI-003617;
CCI-003618;
CCI-003615;
CCI-003613;
CCI-003616;
CCI-003621;
CCI-003620;
CCI-003623;
CCI-003624;
CCI-003622;
CCI-003619;
CCI-003625;
CCI-003626;
</t>
  </si>
  <si>
    <t xml:space="preserve">AC-02a.
AC-02b.
AC-02c.
AC-02d.01
AC-02d.02
AC-02d.03
AC-02e.
AC-02f.
AC-02g.
AC-02h.01
AC-02h.02
AC-02h.03
AC-02i.01
AC-02i.02
AC-02i.03
AC-02j.
AC-02k.
AC-02l.
</t>
  </si>
  <si>
    <t>AC-02(01)</t>
  </si>
  <si>
    <t>Account Management | Automated System Account Management</t>
  </si>
  <si>
    <t xml:space="preserve">CCI-000015;
</t>
  </si>
  <si>
    <t xml:space="preserve">AC-02(01)
</t>
  </si>
  <si>
    <t>AC-02(02)</t>
  </si>
  <si>
    <t>Account Management | Automated Temporary and Emergency Account Management</t>
  </si>
  <si>
    <t xml:space="preserve">CCI-000016;
CCI-001361;
CCI-001365;
CCI-001682;
</t>
  </si>
  <si>
    <t xml:space="preserve">AC-02(02)
</t>
  </si>
  <si>
    <t>AC-02(03)</t>
  </si>
  <si>
    <t>Account Management | Disable Accounts</t>
  </si>
  <si>
    <t xml:space="preserve">CCI-000017;
CCI-000217;
CCI-003627;
CCI-003628;
CCI-003629;
</t>
  </si>
  <si>
    <t xml:space="preserve">AC-02(03)(a)
AC-02(03)(b)
AC-02(03)(c)
AC-02(03)(d)
</t>
  </si>
  <si>
    <t>AC-02(04)</t>
  </si>
  <si>
    <t>Account Management | Automated Audit Actions</t>
  </si>
  <si>
    <t xml:space="preserve">CCI-000018;
CCI-001403;
CCI-001405;
CCI-002130;
CCI-001404;
</t>
  </si>
  <si>
    <t xml:space="preserve">AC-02(04)
</t>
  </si>
  <si>
    <t>AC-02(05)</t>
  </si>
  <si>
    <t>Account Management | Inactivity Logout</t>
  </si>
  <si>
    <t xml:space="preserve">CCI-000019;
CCI-001406;
CCI-002133;
</t>
  </si>
  <si>
    <t xml:space="preserve">AC-02(05)
</t>
  </si>
  <si>
    <t>AC-02(06)</t>
  </si>
  <si>
    <t>Account Management | Dynamic Privilege Management</t>
  </si>
  <si>
    <t xml:space="preserve">CCI-002135;
CCI-002134;
</t>
  </si>
  <si>
    <t xml:space="preserve">AC-02(06)
</t>
  </si>
  <si>
    <t>AC-02(07)</t>
  </si>
  <si>
    <t>Account Management | Privileged User Accounts</t>
  </si>
  <si>
    <t xml:space="preserve">CCI-001358;
CCI-001360;
CCI-001407;
CCI-002137;
CCI-003630;
</t>
  </si>
  <si>
    <t xml:space="preserve">AC-02(07)(a)
AC-02(07)(b)
AC-02(07)(c)
AC-02(07)(d)
</t>
  </si>
  <si>
    <t>AC-02(08)</t>
  </si>
  <si>
    <t>Account Management | Dynamic Account Management</t>
  </si>
  <si>
    <t xml:space="preserve">CCI-003631;
CCI-002138;
CCI-002139;
CCI-003636;
CCI-003633;
CCI-003635;
CCI-003634;
CCI-003632;
</t>
  </si>
  <si>
    <t xml:space="preserve">AC-02(08)
</t>
  </si>
  <si>
    <t>AC-02(09)</t>
  </si>
  <si>
    <t>Account Management | Restrictions on Use of Shared and Group Accounts</t>
  </si>
  <si>
    <t xml:space="preserve">CCI-002140;
CCI-002141;
</t>
  </si>
  <si>
    <t xml:space="preserve">AC-02(09)
</t>
  </si>
  <si>
    <t>AC-02(11)</t>
  </si>
  <si>
    <t>Account Management | Usage Conditions</t>
  </si>
  <si>
    <t xml:space="preserve">CCI-002143;
CCI-002145;
CCI-002144;
</t>
  </si>
  <si>
    <t xml:space="preserve">AC-02(11)
</t>
  </si>
  <si>
    <t>AC-02(12)</t>
  </si>
  <si>
    <t>Account Management | Account Monitoring for Atypical Usage</t>
  </si>
  <si>
    <t xml:space="preserve">CCI-002146;
CCI-002147;
CCI-002148;
CCI-002149;
</t>
  </si>
  <si>
    <t xml:space="preserve">AC-02(12)(a)
AC-02(12)(b)
</t>
  </si>
  <si>
    <t>AC-02(13)</t>
  </si>
  <si>
    <t>Account Management | Disable Accounts for High-risk Individuals</t>
  </si>
  <si>
    <t xml:space="preserve">CCI-002151;
CCI-003637;
CCI-002150;
</t>
  </si>
  <si>
    <t xml:space="preserve">AC-02(13)
</t>
  </si>
  <si>
    <t>AC-03</t>
  </si>
  <si>
    <t>Access Enforcement</t>
  </si>
  <si>
    <t xml:space="preserve">CCI-000213;
</t>
  </si>
  <si>
    <t xml:space="preserve">AC-03
</t>
  </si>
  <si>
    <t>AC-03(02)</t>
  </si>
  <si>
    <t>Access Enforcement | Dual Authorization</t>
  </si>
  <si>
    <t xml:space="preserve">CCI-000021;
CCI-002152;
CCI-001408;
</t>
  </si>
  <si>
    <t xml:space="preserve">AC-03(02)
</t>
  </si>
  <si>
    <t>AC-03(03)</t>
  </si>
  <si>
    <t>Access Enforcement | Mandatory Access Control</t>
  </si>
  <si>
    <t xml:space="preserve">CCI-002154;
CCI-002153;
CCI-002155;
CCI-002156;
CCI-002158;
CCI-002157;
CCI-002160;
CCI-002159;
CCI-002161;
CCI-002162;
CCI-003014;
CCI-003015;
</t>
  </si>
  <si>
    <t xml:space="preserve">AC-03(03)
AC-03(03)(a)
AC-03(03)(b)(01)
AC-03(03)(b)(02)
AC-03(03)(b)(03)
AC-03(03)(b)(04)
AC-03(03)(b)(05)
AC-03(03)(c)
</t>
  </si>
  <si>
    <t>AC-03(04)</t>
  </si>
  <si>
    <t>Access Enforcement | Discretionary Access Control</t>
  </si>
  <si>
    <t xml:space="preserve">CCI-002163;
CCI-002165;
CCI-003638;
CCI-002164;
CCI-003640;
CCI-003639;
CCI-003641;
CCI-003642;
</t>
  </si>
  <si>
    <t xml:space="preserve">AC-03(04)
AC-03(04)(a)
AC-03(04)(b)
AC-03(04)(c)
AC-03(04)(d)
AC-03(04)(e)
</t>
  </si>
  <si>
    <t>AC-03(05)</t>
  </si>
  <si>
    <t>Access Enforcement | Security-relevant Information</t>
  </si>
  <si>
    <t xml:space="preserve">CCI-000024;
CCI-001411;
</t>
  </si>
  <si>
    <t xml:space="preserve">AC-03(05)
</t>
  </si>
  <si>
    <t>AC-03(07)</t>
  </si>
  <si>
    <t>Access Enforcement | Role-based Access Control</t>
  </si>
  <si>
    <t xml:space="preserve">CCI-002166;
CCI-002170;
CCI-002174;
CCI-002169;
CCI-002173;
</t>
  </si>
  <si>
    <t xml:space="preserve">AC-03(07)
</t>
  </si>
  <si>
    <t>AC-03(08)</t>
  </si>
  <si>
    <t>Access Enforcement | Revocation of Access Authorizations</t>
  </si>
  <si>
    <t xml:space="preserve">CCI-002177;
CCI-002179;
CCI-002178;
</t>
  </si>
  <si>
    <t xml:space="preserve">AC-03(08)
</t>
  </si>
  <si>
    <t>AC-03(09)</t>
  </si>
  <si>
    <t>Access Enforcement | Controlled Release</t>
  </si>
  <si>
    <t xml:space="preserve">CCI-002180;
CCI-002181;
CCI-002183;
CCI-002182;
CCI-002184;
</t>
  </si>
  <si>
    <t xml:space="preserve">AC-03(09)(a)
AC-03(09)(b)
</t>
  </si>
  <si>
    <t>AC-03(10)</t>
  </si>
  <si>
    <t>Access Enforcement | Audited Override of Access Control Mechanisms</t>
  </si>
  <si>
    <t xml:space="preserve">CCI-002185;
CCI-002186;
CCI-003643;
</t>
  </si>
  <si>
    <t xml:space="preserve">AC-03(10)
</t>
  </si>
  <si>
    <t>AC-03(11)</t>
  </si>
  <si>
    <t>Access Enforcement | Restrict Access to Specific Information Types</t>
  </si>
  <si>
    <t xml:space="preserve">CCI-003644;
CCI-003645;
</t>
  </si>
  <si>
    <t xml:space="preserve">AC-03(11)
</t>
  </si>
  <si>
    <t>AC-03(12)</t>
  </si>
  <si>
    <t>Access Enforcement | Assert and Enforce Application Access</t>
  </si>
  <si>
    <t xml:space="preserve">CCI-003647;
CCI-003646;
CCI-003648;
CCI-003649;
</t>
  </si>
  <si>
    <t xml:space="preserve">AC-03(12)(a)
AC-03(12)(b)
AC-03(12)(c)
</t>
  </si>
  <si>
    <t>AC-03(13)</t>
  </si>
  <si>
    <t>Access Enforcement | Attribute-based Access Control</t>
  </si>
  <si>
    <t xml:space="preserve">CCI-003651;
CCI-003652;
CCI-003650;
CCI-003653;
</t>
  </si>
  <si>
    <t xml:space="preserve">AC-03(13)
</t>
  </si>
  <si>
    <t>AC-03(14)</t>
  </si>
  <si>
    <t>Access Enforcement | Individual Access</t>
  </si>
  <si>
    <t xml:space="preserve">CCI-003654;
CCI-003655;
CCI-003656;
</t>
  </si>
  <si>
    <t xml:space="preserve">AC-03(14)
</t>
  </si>
  <si>
    <t>AC-03(15)</t>
  </si>
  <si>
    <t>Access Enforcement | Discretionary and Mandatory Access Control</t>
  </si>
  <si>
    <t xml:space="preserve">CCI-003657;
CCI-003658;
CCI-003659;
CCI-003660;
</t>
  </si>
  <si>
    <t xml:space="preserve">AC-03(15)(a)
AC-03(15)(b)
</t>
  </si>
  <si>
    <t>AC-04</t>
  </si>
  <si>
    <t>Information Flow Enforcement</t>
  </si>
  <si>
    <t xml:space="preserve">CCI-001548;
CCI-001414;
CCI-001368;
CCI-001549;
</t>
  </si>
  <si>
    <t xml:space="preserve">AC-04
</t>
  </si>
  <si>
    <t>AC-04(01)</t>
  </si>
  <si>
    <t>Information Flow Enforcement | Object Security and Privacy Attributes</t>
  </si>
  <si>
    <t xml:space="preserve">CCI-002189;
CCI-002188;
CCI-002190;
CCI-002187;
CCI-003661;
</t>
  </si>
  <si>
    <t xml:space="preserve">AC-04(01)
</t>
  </si>
  <si>
    <t>AC-04(02)</t>
  </si>
  <si>
    <t>Information Flow Enforcement | Processing Domains</t>
  </si>
  <si>
    <t xml:space="preserve">CCI-002191;
CCI-000026;
</t>
  </si>
  <si>
    <t xml:space="preserve">AC-04(02)
</t>
  </si>
  <si>
    <t>AC-04(03)</t>
  </si>
  <si>
    <t>Information Flow Enforcement | Dynamic Information Flow Control</t>
  </si>
  <si>
    <t xml:space="preserve">CCI-002192;
CCI-000027;
</t>
  </si>
  <si>
    <t xml:space="preserve">AC-04(03)
</t>
  </si>
  <si>
    <t>AC-04(04)</t>
  </si>
  <si>
    <t>Information Flow Enforcement | Flow Control of Encrypted Information</t>
  </si>
  <si>
    <t xml:space="preserve">CCI-000028;
CCI-002193;
CCI-003662;
</t>
  </si>
  <si>
    <t xml:space="preserve">AC-04(04)
</t>
  </si>
  <si>
    <t>AC-04(05)</t>
  </si>
  <si>
    <t>Information Flow Enforcement | Embedded Data Types</t>
  </si>
  <si>
    <t xml:space="preserve">CCI-000029;
CCI-001415;
</t>
  </si>
  <si>
    <t xml:space="preserve">AC-04(05)
</t>
  </si>
  <si>
    <t>AC-04(06)</t>
  </si>
  <si>
    <t>Information Flow Enforcement | Metadata</t>
  </si>
  <si>
    <t xml:space="preserve">CCI-002194;
CCI-000030;
</t>
  </si>
  <si>
    <t xml:space="preserve">AC-04(06)
</t>
  </si>
  <si>
    <t>AC-04(07)</t>
  </si>
  <si>
    <t>Information Flow Enforcement | One-way Flow Mechanisms</t>
  </si>
  <si>
    <t xml:space="preserve">CCI-000031;
</t>
  </si>
  <si>
    <t xml:space="preserve">AC-04(07)
</t>
  </si>
  <si>
    <t>AC-04(08)</t>
  </si>
  <si>
    <t>Information Flow Enforcement | Security and Privacy Policy Filters</t>
  </si>
  <si>
    <t xml:space="preserve">CCI-000032;
CCI-001417;
CCI-003664;
CCI-003665;
CCI-002195;
CCI-003663;
</t>
  </si>
  <si>
    <t xml:space="preserve">AC-04(08)(a)
AC-04(08)(b)
</t>
  </si>
  <si>
    <t>AC-04(09)</t>
  </si>
  <si>
    <t>Information Flow Enforcement | Human Reviews</t>
  </si>
  <si>
    <t xml:space="preserve">CCI-002196;
CCI-002198;
CCI-002197;
</t>
  </si>
  <si>
    <t xml:space="preserve">AC-04(09)
</t>
  </si>
  <si>
    <t>AC-04(10)</t>
  </si>
  <si>
    <t>Information Flow Enforcement | Enable and Disable Security or Privacy Policy Filters</t>
  </si>
  <si>
    <t xml:space="preserve">CCI-002199;
CCI-000034;
CCI-001553;
</t>
  </si>
  <si>
    <t xml:space="preserve">AC-04(10)
</t>
  </si>
  <si>
    <t>AC-04(11)</t>
  </si>
  <si>
    <t>Information Flow Enforcement | Configuration of Security or Privacy Policy Filters</t>
  </si>
  <si>
    <t xml:space="preserve">CCI-000035;
CCI-001554;
</t>
  </si>
  <si>
    <t xml:space="preserve">AC-04(11)
</t>
  </si>
  <si>
    <t>AC-04(12)</t>
  </si>
  <si>
    <t>Information Flow Enforcement | Data Type Identifiers</t>
  </si>
  <si>
    <t xml:space="preserve">CCI-002200;
CCI-002201;
</t>
  </si>
  <si>
    <t xml:space="preserve">AC-04(12)
</t>
  </si>
  <si>
    <t>AC-04(13)</t>
  </si>
  <si>
    <t>Information Flow Enforcement | Decomposition into Policy-relevant Subcomponents</t>
  </si>
  <si>
    <t xml:space="preserve">CCI-000219;
CCI-002202;
</t>
  </si>
  <si>
    <t xml:space="preserve">AC-04(13)
</t>
  </si>
  <si>
    <t>AC-04(14)</t>
  </si>
  <si>
    <t>Information Flow Enforcement | Security or Privacy Policy Filter Constraints</t>
  </si>
  <si>
    <t xml:space="preserve">CCI-001371;
CCI-001372;
</t>
  </si>
  <si>
    <t xml:space="preserve">AC-04(14)
</t>
  </si>
  <si>
    <t>AC-04(15)</t>
  </si>
  <si>
    <t>Information Flow Enforcement | Detection of Unsanctioned Information</t>
  </si>
  <si>
    <t xml:space="preserve">CCI-001373;
CCI-001374;
CCI-002203;
CCI-002204;
</t>
  </si>
  <si>
    <t xml:space="preserve">AC-04(15)
</t>
  </si>
  <si>
    <t>AC-04(17)</t>
  </si>
  <si>
    <t>Information Flow Enforcement | Domain Authentication</t>
  </si>
  <si>
    <t xml:space="preserve">CCI-002207;
CCI-002205;
</t>
  </si>
  <si>
    <t xml:space="preserve">AC-04(17)
</t>
  </si>
  <si>
    <t>AC-04(19)</t>
  </si>
  <si>
    <t>Information Flow Enforcement | Validation of Metadata</t>
  </si>
  <si>
    <t xml:space="preserve">CCI-002211;
CCI-003666;
</t>
  </si>
  <si>
    <t xml:space="preserve">AC-04(19)
</t>
  </si>
  <si>
    <t>AC-04(20)</t>
  </si>
  <si>
    <t>Information Flow Enforcement | Approved Solutions</t>
  </si>
  <si>
    <t xml:space="preserve">CCI-002213;
CCI-002212;
CCI-002214;
</t>
  </si>
  <si>
    <t xml:space="preserve">AC-04(20)
</t>
  </si>
  <si>
    <t>AC-04(21)</t>
  </si>
  <si>
    <t>Information Flow Enforcement | Physical or Logical Separation of Information Flows</t>
  </si>
  <si>
    <t xml:space="preserve">CCI-002215;
CCI-002216;
CCI-002217;
</t>
  </si>
  <si>
    <t xml:space="preserve">AC-04(21)
</t>
  </si>
  <si>
    <t>AC-04(22)</t>
  </si>
  <si>
    <t>Information Flow Enforcement | Access Only</t>
  </si>
  <si>
    <t xml:space="preserve">CCI-002218;
</t>
  </si>
  <si>
    <t xml:space="preserve">AC-04(22)
</t>
  </si>
  <si>
    <t>AC-04(23)</t>
  </si>
  <si>
    <t>Information Flow Enforcement | Modify Non-releasable Information</t>
  </si>
  <si>
    <t xml:space="preserve">CCI-003667;
CCI-003668;
</t>
  </si>
  <si>
    <t xml:space="preserve">AC-04(23)
</t>
  </si>
  <si>
    <t>AC-04(24)</t>
  </si>
  <si>
    <t>Information Flow Enforcement | Internal Normalized Format</t>
  </si>
  <si>
    <t xml:space="preserve">CCI-003670;
CCI-003669;
</t>
  </si>
  <si>
    <t xml:space="preserve">AC-04(24)
</t>
  </si>
  <si>
    <t>AC-04(25)</t>
  </si>
  <si>
    <t>Information Flow Enforcement | Data Sanitization</t>
  </si>
  <si>
    <t xml:space="preserve">CCI-003671;
CCI-003672;
</t>
  </si>
  <si>
    <t xml:space="preserve">AC-04(25)
</t>
  </si>
  <si>
    <t>AC-04(26)</t>
  </si>
  <si>
    <t>Information Flow Enforcement | Audit Filtering Actions</t>
  </si>
  <si>
    <t xml:space="preserve">CCI-003673;
</t>
  </si>
  <si>
    <t xml:space="preserve">AC-04(26)
</t>
  </si>
  <si>
    <t>AC-04(27)</t>
  </si>
  <si>
    <t>Information Flow Enforcement | Redundant/independent Filtering Mechanisms</t>
  </si>
  <si>
    <t xml:space="preserve">CCI-003674;
</t>
  </si>
  <si>
    <t xml:space="preserve">AC-04(27)
</t>
  </si>
  <si>
    <t>AC-04(28)</t>
  </si>
  <si>
    <t>Information Flow Enforcement | Linear Filter Pipelines</t>
  </si>
  <si>
    <t xml:space="preserve">CCI-003675;
</t>
  </si>
  <si>
    <t xml:space="preserve">AC-04(28)
</t>
  </si>
  <si>
    <t>AC-04(29)</t>
  </si>
  <si>
    <t>Information Flow Enforcement | Filter Orchestration Engines</t>
  </si>
  <si>
    <t xml:space="preserve">CCI-003677;
CCI-003676;
</t>
  </si>
  <si>
    <t xml:space="preserve">AC-04(29)(a)
AC-04(29)(b)
</t>
  </si>
  <si>
    <t>AC-04(30)</t>
  </si>
  <si>
    <t>Information Flow Enforcement | Filter Mechanisms Using Multiple Processes</t>
  </si>
  <si>
    <t xml:space="preserve">CCI-003678;
</t>
  </si>
  <si>
    <t xml:space="preserve">AC-04(30)
</t>
  </si>
  <si>
    <t>AC-04(31)</t>
  </si>
  <si>
    <t>Information Flow Enforcement | Failed Content Transfer Prevention</t>
  </si>
  <si>
    <t xml:space="preserve">CCI-003679;
</t>
  </si>
  <si>
    <t xml:space="preserve">AC-04(31)
</t>
  </si>
  <si>
    <t>AC-04(32)</t>
  </si>
  <si>
    <t>Information Flow Enforcement | Process Requirements for Information Transfer</t>
  </si>
  <si>
    <t xml:space="preserve">CCI-003680;
CCI-003682;
CCI-003681;
CCI-003683;
</t>
  </si>
  <si>
    <t xml:space="preserve">AC-04(32)(a)
AC-04(32)(b)
AC-04(32)(c)
AC-04(32)(d)
</t>
  </si>
  <si>
    <t>AC-05</t>
  </si>
  <si>
    <t>Separation of Duties</t>
  </si>
  <si>
    <t xml:space="preserve">CCI-002219;
CCI-002220;
CCI-003684;
</t>
  </si>
  <si>
    <t xml:space="preserve">AC-05a.
AC-05b.
</t>
  </si>
  <si>
    <t>AC-06</t>
  </si>
  <si>
    <t>Least Privilege</t>
  </si>
  <si>
    <t xml:space="preserve">CCI-000225;
</t>
  </si>
  <si>
    <t xml:space="preserve">AC-06
</t>
  </si>
  <si>
    <t>AC-06(01)</t>
  </si>
  <si>
    <t>Least Privilege | Authorize Access to Security Functions</t>
  </si>
  <si>
    <t xml:space="preserve">CCI-002221;
CCI-002223;
CCI-002222;
CCI-001558;
CCI-003685;
CCI-003686;
</t>
  </si>
  <si>
    <t xml:space="preserve">AC-06(01)(a)
AC-06(01)(b)
</t>
  </si>
  <si>
    <t>AC-06(02)</t>
  </si>
  <si>
    <t>Least Privilege | Non-privileged Access for Nonsecurity Functions</t>
  </si>
  <si>
    <t xml:space="preserve">CCI-001419;
CCI-000039;
</t>
  </si>
  <si>
    <t xml:space="preserve">AC-06(02)
</t>
  </si>
  <si>
    <t>AC-06(03)</t>
  </si>
  <si>
    <t>Least Privilege | Network Access to Privileged Commands</t>
  </si>
  <si>
    <t xml:space="preserve">CCI-001420;
CCI-000042;
CCI-000041;
CCI-002224;
</t>
  </si>
  <si>
    <t xml:space="preserve">AC-06(03)
</t>
  </si>
  <si>
    <t>AC-06(04)</t>
  </si>
  <si>
    <t>Least Privilege | Separate Processing Domains</t>
  </si>
  <si>
    <t xml:space="preserve">CCI-002225;
</t>
  </si>
  <si>
    <t xml:space="preserve">AC-06(04)
</t>
  </si>
  <si>
    <t>AC-06(05)</t>
  </si>
  <si>
    <t>Least Privilege | Privileged Accounts</t>
  </si>
  <si>
    <t xml:space="preserve">CCI-002226;
CCI-002227;
</t>
  </si>
  <si>
    <t xml:space="preserve">AC-06(05)
</t>
  </si>
  <si>
    <t>AC-06(06)</t>
  </si>
  <si>
    <t>Least Privilege | Privileged Access by Non-organizational Users</t>
  </si>
  <si>
    <t xml:space="preserve">CCI-001422;
</t>
  </si>
  <si>
    <t xml:space="preserve">AC-06(06)
</t>
  </si>
  <si>
    <t>AC-06(07)</t>
  </si>
  <si>
    <t>Least Privilege | Review of User Privileges</t>
  </si>
  <si>
    <t xml:space="preserve">CCI-002228;
CCI-002229;
CCI-002230;
CCI-002231;
</t>
  </si>
  <si>
    <t xml:space="preserve">AC-06(07)(a)
AC-06(07)(b)
</t>
  </si>
  <si>
    <t>AC-06(08)</t>
  </si>
  <si>
    <t>Least Privilege | Privilege Levels for Code Execution</t>
  </si>
  <si>
    <t xml:space="preserve">CCI-002232;
CCI-002233;
</t>
  </si>
  <si>
    <t xml:space="preserve">AC-06(08)
</t>
  </si>
  <si>
    <t>AC-06(09)</t>
  </si>
  <si>
    <t>Least Privilege | Log Use of Privileged Functions</t>
  </si>
  <si>
    <t xml:space="preserve">CCI-002234;
</t>
  </si>
  <si>
    <t xml:space="preserve">AC-06(09)
</t>
  </si>
  <si>
    <t>AC-06(10)</t>
  </si>
  <si>
    <t>Least Privilege | Prohibit Non-privileged Users from Executing Privileged Functions</t>
  </si>
  <si>
    <t xml:space="preserve">CCI-002235;
</t>
  </si>
  <si>
    <t xml:space="preserve">AC-06(10)
</t>
  </si>
  <si>
    <t>AC-07</t>
  </si>
  <si>
    <t>Unsuccessful Logon Attempts</t>
  </si>
  <si>
    <t xml:space="preserve">CCI-000043;
CCI-000044;
CCI-001423;
CCI-002236;
CCI-002237;
CCI-002238;
</t>
  </si>
  <si>
    <t xml:space="preserve">AC-07a.
AC-07b.
</t>
  </si>
  <si>
    <t>AC-07(02)</t>
  </si>
  <si>
    <t>Unsuccessful Logon Attempts | Purge or Wipe Mobile Device</t>
  </si>
  <si>
    <t xml:space="preserve">CCI-002239;
CCI-002240;
CCI-002241;
CCI-002242;
</t>
  </si>
  <si>
    <t xml:space="preserve">AC-07(02)
</t>
  </si>
  <si>
    <t>AC-07(03)</t>
  </si>
  <si>
    <t>Unsuccessful Logon Attempts | Biometric Attempt Limiting</t>
  </si>
  <si>
    <t xml:space="preserve">CCI-003687;
CCI-003688;
</t>
  </si>
  <si>
    <t xml:space="preserve">AC-07(03)
</t>
  </si>
  <si>
    <t>AC-07(04)</t>
  </si>
  <si>
    <t>Unsuccessful Logon Attempts | Use of Alternate Authentication Factor</t>
  </si>
  <si>
    <t xml:space="preserve">CCI-003689;
CCI-003690;
CCI-003691;
CCI-003692;
</t>
  </si>
  <si>
    <t xml:space="preserve">AC-07(04)(a)
AC-07(04)(b)
</t>
  </si>
  <si>
    <t>AC-08</t>
  </si>
  <si>
    <t>System Use Notification</t>
  </si>
  <si>
    <t xml:space="preserve">CCI-000050;
CCI-000048;
CCI-001384;
CCI-001385;
CCI-001386;
CCI-001388;
CCI-001387;
CCI-002243;
CCI-002244;
CCI-002245;
CCI-002246;
CCI-002247;
CCI-002248;
</t>
  </si>
  <si>
    <t xml:space="preserve">AC-08a.
AC-08a.01
AC-08a.02
AC-08a.03
AC-08a.04
AC-08b.
AC-08c.01
AC-08c.02
AC-08c.03
</t>
  </si>
  <si>
    <t>AC-09</t>
  </si>
  <si>
    <t>Previous Logon Notification</t>
  </si>
  <si>
    <t xml:space="preserve">CCI-000052;
</t>
  </si>
  <si>
    <t xml:space="preserve">AC-09
</t>
  </si>
  <si>
    <t>AC-09(01)</t>
  </si>
  <si>
    <t>Previous Logon Notification | Unsuccessful Logons</t>
  </si>
  <si>
    <t xml:space="preserve">CCI-000053;
</t>
  </si>
  <si>
    <t xml:space="preserve">AC-09(01)
</t>
  </si>
  <si>
    <t>AC-09(02)</t>
  </si>
  <si>
    <t>Previous Logon Notification | Successful and Unsuccessful Logons</t>
  </si>
  <si>
    <t xml:space="preserve">CCI-001389;
CCI-001390;
CCI-001391;
CCI-001392;
</t>
  </si>
  <si>
    <t xml:space="preserve">AC-09(02)
</t>
  </si>
  <si>
    <t>AC-09(03)</t>
  </si>
  <si>
    <t>Previous Logon Notification | Notification of Account Changes</t>
  </si>
  <si>
    <t xml:space="preserve">CCI-001393;
CCI-001394;
CCI-001395;
</t>
  </si>
  <si>
    <t xml:space="preserve">AC-09(03)
</t>
  </si>
  <si>
    <t>AC-09(04)</t>
  </si>
  <si>
    <t>Previous Logon Notification | Additional Logon Information</t>
  </si>
  <si>
    <t xml:space="preserve">CCI-002249;
CCI-002250;
</t>
  </si>
  <si>
    <t xml:space="preserve">AC-09(04)
</t>
  </si>
  <si>
    <t>AC-10</t>
  </si>
  <si>
    <t>Concurrent Session Control</t>
  </si>
  <si>
    <t xml:space="preserve">CCI-000054;
CCI-000055;
CCI-002252;
</t>
  </si>
  <si>
    <t xml:space="preserve">AC-10
</t>
  </si>
  <si>
    <t>AC-11</t>
  </si>
  <si>
    <t>Device Lock</t>
  </si>
  <si>
    <t xml:space="preserve">CCI-000056;
CCI-000057;
CCI-000059;
</t>
  </si>
  <si>
    <t xml:space="preserve">AC-11b.
AC-11a.
</t>
  </si>
  <si>
    <t>AC-11(01)</t>
  </si>
  <si>
    <t>Device Lock | Pattern-hiding Displays</t>
  </si>
  <si>
    <t xml:space="preserve">CCI-000060;
</t>
  </si>
  <si>
    <t xml:space="preserve">AC-11(01)
</t>
  </si>
  <si>
    <t>AC-12</t>
  </si>
  <si>
    <t>Session Termination</t>
  </si>
  <si>
    <t xml:space="preserve">CCI-002360;
CCI-002361;
</t>
  </si>
  <si>
    <t xml:space="preserve">AC-12
</t>
  </si>
  <si>
    <t>AC-12(01)</t>
  </si>
  <si>
    <t>Session Termination | User-initiated Logouts</t>
  </si>
  <si>
    <t xml:space="preserve">CCI-002362;
CCI-002363;
</t>
  </si>
  <si>
    <t xml:space="preserve">AC-12(01)
</t>
  </si>
  <si>
    <t>AC-12(02)</t>
  </si>
  <si>
    <t>Session Termination | Termination Message</t>
  </si>
  <si>
    <t xml:space="preserve">CCI-002364;
</t>
  </si>
  <si>
    <t xml:space="preserve">AC-12(02)
</t>
  </si>
  <si>
    <t>AC-12(03)</t>
  </si>
  <si>
    <t>Session Termination | Timeout Warning Message</t>
  </si>
  <si>
    <t xml:space="preserve">CCI-003693;
CCI-003694;
</t>
  </si>
  <si>
    <t xml:space="preserve">AC-12(03)
</t>
  </si>
  <si>
    <t>AC-14</t>
  </si>
  <si>
    <t>Permitted Actions Without Identification or Authentication</t>
  </si>
  <si>
    <t xml:space="preserve">CCI-000061;
CCI-000232;
CCI-003695;
</t>
  </si>
  <si>
    <t xml:space="preserve">AC-14b.
AC-14a.
</t>
  </si>
  <si>
    <t>AC-16</t>
  </si>
  <si>
    <t>Security and Privacy Attributes</t>
  </si>
  <si>
    <t xml:space="preserve">CCI-002256;
CCI-002257;
CCI-002258;
CCI-002259;
CCI-002260;
CCI-002261;
CCI-002262;
CCI-002263;
CCI-002265;
CCI-002264;
CCI-002266;
CCI-002267;
CCI-002268;
CCI-002269;
CCI-002270;
CCI-003696;
CCI-002271;
CCI-003697;
CCI-003698;
CCI-003699;
CCI-003700;
CCI-003701;
CCI-003702;
CCI-003703;
CCI-003704;
CCI-003705;
CCI-003706;
CCI-003707;
CCI-003708;
CCI-003709;
CCI-003710;
CCI-003711;
</t>
  </si>
  <si>
    <t xml:space="preserve">AC-16a.
AC-16c.
AC-16d.
AC-16e.
AC-16f.
AC-16b.
</t>
  </si>
  <si>
    <t>AC-16(01)</t>
  </si>
  <si>
    <t>Security and Privacy Attributes | Dynamic Attribute Association</t>
  </si>
  <si>
    <t xml:space="preserve">CCI-001424;
CCI-002273;
CCI-002272;
CCI-002274;
CCI-002275;
CCI-003713;
CCI-003712;
CCI-003714;
</t>
  </si>
  <si>
    <t xml:space="preserve">AC-16(01)
</t>
  </si>
  <si>
    <t>AC-16(02)</t>
  </si>
  <si>
    <t>Security and Privacy Attributes | Attribute Value Changes by Authorized Individuals</t>
  </si>
  <si>
    <t xml:space="preserve">CCI-001425;
CCI-002277;
CCI-003715;
CCI-003716;
</t>
  </si>
  <si>
    <t xml:space="preserve">AC-16(02)
</t>
  </si>
  <si>
    <t>AC-16(03)</t>
  </si>
  <si>
    <t>Security and Privacy Attributes | Maintenance of Attribute Associations by System</t>
  </si>
  <si>
    <t xml:space="preserve">CCI-002278;
CCI-002279;
CCI-002280;
CCI-002281;
CCI-002282;
CCI-002283;
CCI-002284;
CCI-003717;
CCI-003720;
CCI-003718;
CCI-003721;
CCI-003719;
</t>
  </si>
  <si>
    <t xml:space="preserve">AC-16(03)
</t>
  </si>
  <si>
    <t>AC-16(04)</t>
  </si>
  <si>
    <t>Security and Privacy Attributes | Association of Attributes by Authorized Individuals</t>
  </si>
  <si>
    <t xml:space="preserve">CCI-001428;
CCI-002287;
CCI-002288;
CCI-002286;
CCI-003722;
CCI-002290;
CCI-002289;
CCI-003723;
CCI-003726;
CCI-003724;
CCI-003725;
</t>
  </si>
  <si>
    <t xml:space="preserve">AC-16(04)
</t>
  </si>
  <si>
    <t>AC-16(05)</t>
  </si>
  <si>
    <t>Security and Privacy Attributes | Attribute Displays on Objects to Be Output</t>
  </si>
  <si>
    <t xml:space="preserve">CCI-001429;
CCI-001430;
CCI-003727;
CCI-003728;
CCI-003729;
</t>
  </si>
  <si>
    <t xml:space="preserve">AC-16(05)
</t>
  </si>
  <si>
    <t>AC-16(06)</t>
  </si>
  <si>
    <t>Security and Privacy Attributes | Maintenance of Attribute Association</t>
  </si>
  <si>
    <t xml:space="preserve">CCI-002291;
CCI-002292;
CCI-002293;
CCI-002295;
CCI-002296;
CCI-002294;
CCI-002298;
CCI-002297;
CCI-003730;
CCI-003732;
CCI-003731;
CCI-003733;
CCI-003735;
CCI-003734;
CCI-003736;
CCI-003737;
</t>
  </si>
  <si>
    <t xml:space="preserve">AC-16(06)
</t>
  </si>
  <si>
    <t>AC-16(07)</t>
  </si>
  <si>
    <t>Security and Privacy Attributes | Consistent Attribute Interpretation</t>
  </si>
  <si>
    <t xml:space="preserve">CCI-003738;
CCI-002299;
</t>
  </si>
  <si>
    <t xml:space="preserve">AC-16(07)
</t>
  </si>
  <si>
    <t>AC-16(08)</t>
  </si>
  <si>
    <t>Security and Privacy Attributes | Association Techniques and Technologies</t>
  </si>
  <si>
    <t xml:space="preserve">CCI-002300;
CCI-003739;
CCI-002301;
CCI-002302;
CCI-003741;
CCI-003740;
</t>
  </si>
  <si>
    <t xml:space="preserve">AC-16(08)
</t>
  </si>
  <si>
    <t>AC-16(09)</t>
  </si>
  <si>
    <t>Security and Privacy Attributes | Attribute Reassignment — Regrading Mechanisms</t>
  </si>
  <si>
    <t xml:space="preserve">CCI-002303;
CCI-002304;
CCI-003742;
</t>
  </si>
  <si>
    <t xml:space="preserve">AC-16(09)
</t>
  </si>
  <si>
    <t>AC-16(10)</t>
  </si>
  <si>
    <t>Security and Privacy Attributes | Attribute Configuration by Authorized Individuals</t>
  </si>
  <si>
    <t xml:space="preserve">CCI-002307;
CCI-002306;
CCI-002308;
CCI-002309;
CCI-003744;
CCI-003743;
CCI-003745;
CCI-003746;
</t>
  </si>
  <si>
    <t xml:space="preserve">AC-16(10)
</t>
  </si>
  <si>
    <t>AC-17</t>
  </si>
  <si>
    <t>Remote Access</t>
  </si>
  <si>
    <t xml:space="preserve">CCI-002310;
CCI-002311;
CCI-000065;
CCI-002312;
</t>
  </si>
  <si>
    <t xml:space="preserve">AC-17a.
AC-17b.
</t>
  </si>
  <si>
    <t>AC-17(01)</t>
  </si>
  <si>
    <t>Remote Access | Monitoring and Control</t>
  </si>
  <si>
    <t xml:space="preserve">CCI-000067;
CCI-002314;
</t>
  </si>
  <si>
    <t xml:space="preserve">AC-17(01)
</t>
  </si>
  <si>
    <t>AC-17(02)</t>
  </si>
  <si>
    <t>Remote Access | Protection of Confidentiality and Integrity Using Encryption</t>
  </si>
  <si>
    <t xml:space="preserve">CCI-000068;
CCI-001453;
</t>
  </si>
  <si>
    <t xml:space="preserve">AC-17(02)
</t>
  </si>
  <si>
    <t>AC-17(03)</t>
  </si>
  <si>
    <t>Remote Access | Managed Access Control Points</t>
  </si>
  <si>
    <t xml:space="preserve">CCI-000069;
</t>
  </si>
  <si>
    <t xml:space="preserve">AC-17(03)
</t>
  </si>
  <si>
    <t>AC-17(04)</t>
  </si>
  <si>
    <t>Remote Access | Privileged Commands and Access</t>
  </si>
  <si>
    <t xml:space="preserve">CCI-000070;
CCI-002318;
CCI-002319;
CCI-002320;
CCI-002316;
CCI-002317;
</t>
  </si>
  <si>
    <t xml:space="preserve">AC-17(04)(a)
AC-17(04)(b)
</t>
  </si>
  <si>
    <t>AC-17(06)</t>
  </si>
  <si>
    <t>Remote Access | Protection of Mechanism Information</t>
  </si>
  <si>
    <t xml:space="preserve">CCI-000072;
</t>
  </si>
  <si>
    <t xml:space="preserve">AC-17(06)
</t>
  </si>
  <si>
    <t>AC-17(09)</t>
  </si>
  <si>
    <t>Remote Access | Disconnect or Disable Access</t>
  </si>
  <si>
    <t xml:space="preserve">CCI-002321;
CCI-002322;
</t>
  </si>
  <si>
    <t xml:space="preserve">AC-17(09)
</t>
  </si>
  <si>
    <t>AC-17(10)</t>
  </si>
  <si>
    <t>Remote Access | Authenticate Remote Commands</t>
  </si>
  <si>
    <t xml:space="preserve">CCI-003747;
CCI-003748;
CCI-003749;
</t>
  </si>
  <si>
    <t xml:space="preserve">AC-17(10)
</t>
  </si>
  <si>
    <t>AC-18</t>
  </si>
  <si>
    <t>Wireless Access</t>
  </si>
  <si>
    <t xml:space="preserve">CCI-001439;
CCI-002323;
CCI-001441;
</t>
  </si>
  <si>
    <t xml:space="preserve">AC-18a.
AC-18b.
</t>
  </si>
  <si>
    <t>AC-18(01)</t>
  </si>
  <si>
    <t>Wireless Access | Authentication and Encryption</t>
  </si>
  <si>
    <t xml:space="preserve">CCI-001444;
CCI-001443;
</t>
  </si>
  <si>
    <t xml:space="preserve">AC-18(01)
</t>
  </si>
  <si>
    <t>AC-18(03)</t>
  </si>
  <si>
    <t>Wireless Access | Disable Wireless Networking</t>
  </si>
  <si>
    <t xml:space="preserve">CCI-001449;
</t>
  </si>
  <si>
    <t xml:space="preserve">AC-18(03)
</t>
  </si>
  <si>
    <t>AC-18(04)</t>
  </si>
  <si>
    <t>Wireless Access | Restrict Configurations by Users</t>
  </si>
  <si>
    <t xml:space="preserve">CCI-002324;
</t>
  </si>
  <si>
    <t xml:space="preserve">AC-18(04)
</t>
  </si>
  <si>
    <t>AC-18(05)</t>
  </si>
  <si>
    <t>Wireless Access | Antennas and Transmission Power Levels</t>
  </si>
  <si>
    <t xml:space="preserve">CCI-001451;
</t>
  </si>
  <si>
    <t xml:space="preserve">AC-18(05)
</t>
  </si>
  <si>
    <t>AC-19</t>
  </si>
  <si>
    <t>Access Control for Mobile Devices</t>
  </si>
  <si>
    <t xml:space="preserve">CCI-000084;
CCI-002326;
CCI-002325;
CCI-000083;
</t>
  </si>
  <si>
    <t xml:space="preserve">AC-19a.
AC-19b.
</t>
  </si>
  <si>
    <t>AC-19(04)</t>
  </si>
  <si>
    <t>Access Control for Mobile Devices | Restrictions for Classified Information</t>
  </si>
  <si>
    <t xml:space="preserve">CCI-001330;
CCI-001331;
CCI-001332;
CCI-001333;
CCI-001335;
CCI-002327;
CCI-001458;
CCI-001334;
CCI-002328;
</t>
  </si>
  <si>
    <t xml:space="preserve">AC-19(04)(a)
AC-19(04)(b)(01)
AC-19(04)(b)(02)
AC-19(04)(b)(03)
AC-19(04)(b)(04)
AC-19(04)(c)
</t>
  </si>
  <si>
    <t>AC-19(05)</t>
  </si>
  <si>
    <t>Access Control for Mobile Devices | Full Device or Container-based Encryption</t>
  </si>
  <si>
    <t xml:space="preserve">CCI-002329;
CCI-002330;
CCI-002331;
</t>
  </si>
  <si>
    <t xml:space="preserve">AC-19(05)
</t>
  </si>
  <si>
    <t>AC-20</t>
  </si>
  <si>
    <t>Use of External Systems</t>
  </si>
  <si>
    <t xml:space="preserve">CCI-000093;
CCI-002332;
CCI-003753;
CCI-003754;
CCI-003750;
CCI-003752;
CCI-003755;
CCI-003751;
</t>
  </si>
  <si>
    <t xml:space="preserve">AC-20a.01
AC-20a.02
AC-20b.
</t>
  </si>
  <si>
    <t>AC-20(01)</t>
  </si>
  <si>
    <t>Use of External Systems | Limits on Authorized Use</t>
  </si>
  <si>
    <t xml:space="preserve">CCI-002337;
CCI-003756;
CCI-003757;
</t>
  </si>
  <si>
    <t xml:space="preserve">AC-20(01)(a)
AC-20(01)(b)
</t>
  </si>
  <si>
    <t>AC-20(02)</t>
  </si>
  <si>
    <t>Use of External Systems | Portable Storage Devices — Restricted Use</t>
  </si>
  <si>
    <t xml:space="preserve">CCI-003758;
CCI-000097;
</t>
  </si>
  <si>
    <t xml:space="preserve">AC-20(02)
</t>
  </si>
  <si>
    <t>AC-20(03)</t>
  </si>
  <si>
    <t>Use of External Systems | Non-organizationally Owned Systems — Restricted Use</t>
  </si>
  <si>
    <t xml:space="preserve">CCI-002338;
</t>
  </si>
  <si>
    <t xml:space="preserve">AC-20(03)
</t>
  </si>
  <si>
    <t>AC-20(04)</t>
  </si>
  <si>
    <t>Use of External Systems | Network Accessible Storage Devices — Prohibited Use</t>
  </si>
  <si>
    <t xml:space="preserve">CCI-002340;
CCI-002339;
</t>
  </si>
  <si>
    <t xml:space="preserve">AC-20(04)
</t>
  </si>
  <si>
    <t>AC-20(05)</t>
  </si>
  <si>
    <t>Use of External Systems | Portable Storage Devices — Prohibited Use</t>
  </si>
  <si>
    <t xml:space="preserve">CCI-003759;
</t>
  </si>
  <si>
    <t xml:space="preserve">AC-20(05)
</t>
  </si>
  <si>
    <t>AC-21</t>
  </si>
  <si>
    <t>Information Sharing</t>
  </si>
  <si>
    <t xml:space="preserve">CCI-001471;
CCI-001470;
CCI-000098;
CCI-001472;
</t>
  </si>
  <si>
    <t xml:space="preserve">AC-21a.
AC-21b.
</t>
  </si>
  <si>
    <t>AC-21(01)</t>
  </si>
  <si>
    <t>Information Sharing | Automated Decision Support</t>
  </si>
  <si>
    <t xml:space="preserve">CCI-000099;
</t>
  </si>
  <si>
    <t xml:space="preserve">AC-21(01)
</t>
  </si>
  <si>
    <t>AC-21(02)</t>
  </si>
  <si>
    <t>Information Sharing | Information Search and Retrieval</t>
  </si>
  <si>
    <t xml:space="preserve">CCI-002341;
CCI-002342;
</t>
  </si>
  <si>
    <t xml:space="preserve">AC-21(02)
</t>
  </si>
  <si>
    <t>AC-22</t>
  </si>
  <si>
    <t>Publicly Accessible Content</t>
  </si>
  <si>
    <t xml:space="preserve">CCI-001474;
CCI-001473;
CCI-001475;
CCI-001476;
CCI-001478;
CCI-001477;
</t>
  </si>
  <si>
    <t xml:space="preserve">AC-22a.
AC-22b.
AC-22c.
AC-22d.
</t>
  </si>
  <si>
    <t>AC-23</t>
  </si>
  <si>
    <t>Data Mining Protection</t>
  </si>
  <si>
    <t xml:space="preserve">CCI-002343;
CCI-002344;
CCI-002345;
CCI-002346;
CCI-002347;
</t>
  </si>
  <si>
    <t xml:space="preserve">AC-23
</t>
  </si>
  <si>
    <t>AC-24</t>
  </si>
  <si>
    <t>Access Control Decisions</t>
  </si>
  <si>
    <t xml:space="preserve">CCI-002348;
CCI-002349;
</t>
  </si>
  <si>
    <t xml:space="preserve">AC-24
</t>
  </si>
  <si>
    <t>AC-24(01)</t>
  </si>
  <si>
    <t>Access Control Decisions | Transmit Access Authorization Information</t>
  </si>
  <si>
    <t xml:space="preserve">CCI-002352;
CCI-002353;
CCI-002350;
CCI-002351;
</t>
  </si>
  <si>
    <t xml:space="preserve">AC-24(01)
</t>
  </si>
  <si>
    <t>AC-24(02)</t>
  </si>
  <si>
    <t>Access Control Decisions | No User or Process Identity</t>
  </si>
  <si>
    <t xml:space="preserve">CCI-002355;
CCI-003760;
CCI-002354;
</t>
  </si>
  <si>
    <t xml:space="preserve">AC-24(02)
</t>
  </si>
  <si>
    <t>AC-25</t>
  </si>
  <si>
    <t>Reference Monitor</t>
  </si>
  <si>
    <t xml:space="preserve">CCI-002356;
CCI-002357;
CCI-002359;
CCI-002358;
</t>
  </si>
  <si>
    <t xml:space="preserve">AC-25
</t>
  </si>
  <si>
    <t>AT-01</t>
  </si>
  <si>
    <t xml:space="preserve">CCI-000100;
CCI-000102;
CCI-000101;
CCI-000103;
CCI-000105;
CCI-000104;
CCI-001564;
CCI-001565;
CCI-002048;
CCI-002049;
CCI-003762;
CCI-003761;
CCI-003763;
CCI-003765;
CCI-003764;
</t>
  </si>
  <si>
    <t xml:space="preserve">AT-01a.
AT-01a.01(a)
AT-01a.01(b)
AT-01a.02
AT-01b.
AT-01c.01
AT-01c.02
</t>
  </si>
  <si>
    <t>AT-02</t>
  </si>
  <si>
    <t>Literacy Training and Awareness</t>
  </si>
  <si>
    <t xml:space="preserve">CCI-000106;
CCI-003766;
CCI-000112;
CCI-003767;
CCI-003769;
CCI-003771;
CCI-003768;
CCI-003770;
CCI-003773;
CCI-003772;
CCI-005147;
CCI-003774;
</t>
  </si>
  <si>
    <t xml:space="preserve">AT-02a.01
AT-02a.02
AT-02b.
AT-02c.
AT-02d.
</t>
  </si>
  <si>
    <t>AT-02(01)</t>
  </si>
  <si>
    <t>Literacy Training and Awareness | Practical Exercises</t>
  </si>
  <si>
    <t xml:space="preserve">CCI-000107;
</t>
  </si>
  <si>
    <t xml:space="preserve">AT-02(01)
</t>
  </si>
  <si>
    <t>AT-02(02)</t>
  </si>
  <si>
    <t>Literacy Training and Awareness | Insider Threat</t>
  </si>
  <si>
    <t xml:space="preserve">CCI-002055;
</t>
  </si>
  <si>
    <t xml:space="preserve">AT-02(02)
</t>
  </si>
  <si>
    <t>AT-02(03)</t>
  </si>
  <si>
    <t>Literacy Training and Awareness | Social Engineering and Mining</t>
  </si>
  <si>
    <t xml:space="preserve">CCI-003775;
CCI-003776;
</t>
  </si>
  <si>
    <t xml:space="preserve">AT-02(03)
</t>
  </si>
  <si>
    <t>AT-02(04)</t>
  </si>
  <si>
    <t>Literacy Training and Awareness | Suspicious Communications and Anomalous System Behavior</t>
  </si>
  <si>
    <t xml:space="preserve">CCI-003778;
CCI-003777;
</t>
  </si>
  <si>
    <t xml:space="preserve">AT-02(04)
</t>
  </si>
  <si>
    <t>AT-02(05)</t>
  </si>
  <si>
    <t>Literacy Training and Awareness | Advanced Persistent Threat</t>
  </si>
  <si>
    <t xml:space="preserve">CCI-003779;
</t>
  </si>
  <si>
    <t xml:space="preserve">AT-02(05)
</t>
  </si>
  <si>
    <t>AT-02(06)</t>
  </si>
  <si>
    <t>Literacy Training and Awareness | Cyber Threat Environment</t>
  </si>
  <si>
    <t xml:space="preserve">CCI-003780;
CCI-003781;
</t>
  </si>
  <si>
    <t xml:space="preserve">AT-02(06)(a)
AT-02(06)(b)
</t>
  </si>
  <si>
    <t>AT-03</t>
  </si>
  <si>
    <t>Role-based Training</t>
  </si>
  <si>
    <t xml:space="preserve">CCI-000108;
CCI-003782;
CCI-000109;
CCI-003784;
CCI-003783;
CCI-003787;
CCI-003785;
CCI-003789;
CCI-003786;
CCI-003788;
</t>
  </si>
  <si>
    <t xml:space="preserve">AT-03a.01
AT-03a.02
AT-03b.
AT-03c.
</t>
  </si>
  <si>
    <t>AT-03(01)</t>
  </si>
  <si>
    <t>Role-based Training | Environmental Controls</t>
  </si>
  <si>
    <t xml:space="preserve">CCI-001481;
CCI-001482;
CCI-001483;
CCI-002050;
</t>
  </si>
  <si>
    <t xml:space="preserve">AT-03(01)
</t>
  </si>
  <si>
    <t>AT-03(02)</t>
  </si>
  <si>
    <t>Role-based Training | Physical Security Controls</t>
  </si>
  <si>
    <t xml:space="preserve">CCI-001566;
CCI-001568;
CCI-001567;
CCI-002051;
</t>
  </si>
  <si>
    <t xml:space="preserve">AT-03(02)
</t>
  </si>
  <si>
    <t>AT-03(03)</t>
  </si>
  <si>
    <t>Role-based Training | Practical Exercises</t>
  </si>
  <si>
    <t xml:space="preserve">CCI-003790;
CCI-002052;
</t>
  </si>
  <si>
    <t xml:space="preserve">AT-03(03)
</t>
  </si>
  <si>
    <t>AT-03(05)</t>
  </si>
  <si>
    <t>Role-based Training | Processing Personally Identifiable Information</t>
  </si>
  <si>
    <t xml:space="preserve">CCI-003791;
CCI-003793;
CCI-003792;
</t>
  </si>
  <si>
    <t xml:space="preserve">AT-03(05)
</t>
  </si>
  <si>
    <t>AT-04</t>
  </si>
  <si>
    <t>Training Records</t>
  </si>
  <si>
    <t xml:space="preserve">CCI-001336;
CCI-000113;
CCI-001337;
CCI-003794;
CCI-000114;
CCI-003795;
</t>
  </si>
  <si>
    <t xml:space="preserve">AT-04a.
AT-04b.
</t>
  </si>
  <si>
    <t>AT-06</t>
  </si>
  <si>
    <t>Training Feedback</t>
  </si>
  <si>
    <t xml:space="preserve">CCI-003796;
CCI-003798;
CCI-003797;
</t>
  </si>
  <si>
    <t xml:space="preserve">AT-06
</t>
  </si>
  <si>
    <t>AU-01</t>
  </si>
  <si>
    <t xml:space="preserve">CCI-000120;
CCI-000117;
CCI-000122;
CCI-000119;
CCI-001832;
CCI-001569;
CCI-001931;
CCI-001570;
CCI-001930;
CCI-001834;
CCI-003802;
CCI-003801;
CCI-003800;
CCI-003799;
CCI-003804;
CCI-003805;
CCI-003803;
CCI-003807;
CCI-003808;
CCI-003806;
CCI-003809;
</t>
  </si>
  <si>
    <t xml:space="preserve">AU-01a.
AU-01a.01(a)
AU-01a.01(b)
AU-01a.02
AU-01b.
AU-01c.01
AU-01c.02
</t>
  </si>
  <si>
    <t>AU-02</t>
  </si>
  <si>
    <t>Event Logging</t>
  </si>
  <si>
    <t xml:space="preserve">CCI-000123;
CCI-000125;
CCI-001485;
CCI-000124;
CCI-000126;
CCI-001484;
CCI-003810;
CCI-001571;
CCI-003811;
</t>
  </si>
  <si>
    <t xml:space="preserve">AU-02a.
AU-02b.
AU-02c.
AU-02d.
AU-02e.
</t>
  </si>
  <si>
    <t>AU-03</t>
  </si>
  <si>
    <t>Content of Audit Records</t>
  </si>
  <si>
    <t xml:space="preserve">CCI-000130;
CCI-000131;
CCI-000133;
CCI-000134;
CCI-000132;
CCI-001487;
</t>
  </si>
  <si>
    <t xml:space="preserve">AU-03a.
AU-03b.
AU-03c.
AU-03d.
AU-03e.
AU-03f.
</t>
  </si>
  <si>
    <t>AU-03(01)</t>
  </si>
  <si>
    <t>Content of Audit Records | Additional Audit Information</t>
  </si>
  <si>
    <t xml:space="preserve">CCI-000135;
CCI-001488;
</t>
  </si>
  <si>
    <t xml:space="preserve">AU-03(01)
</t>
  </si>
  <si>
    <t>AU-03(03)</t>
  </si>
  <si>
    <t>Content of Audit Records | Limit Personally Identifiable Information Elements</t>
  </si>
  <si>
    <t xml:space="preserve">CCI-003812;
CCI-003813;
</t>
  </si>
  <si>
    <t xml:space="preserve">AU-03(03)
</t>
  </si>
  <si>
    <t>AU-04</t>
  </si>
  <si>
    <t>Audit Log Storage Capacity</t>
  </si>
  <si>
    <t xml:space="preserve">CCI-001849;
CCI-001848;
</t>
  </si>
  <si>
    <t xml:space="preserve">AU-04
</t>
  </si>
  <si>
    <t>AU-04(01)</t>
  </si>
  <si>
    <t>Audit Log Storage Capacity | Transfer to Alternate Storage</t>
  </si>
  <si>
    <t xml:space="preserve">CCI-001850;
CCI-001851;
</t>
  </si>
  <si>
    <t xml:space="preserve">AU-04(01)
</t>
  </si>
  <si>
    <t>AU-05</t>
  </si>
  <si>
    <t>Response to Audit Logging Process Failures</t>
  </si>
  <si>
    <t xml:space="preserve">CCI-000139;
CCI-001490;
CCI-000140;
CCI-003814;
CCI-001572;
</t>
  </si>
  <si>
    <t xml:space="preserve">AU-05a.
AU-05b.
</t>
  </si>
  <si>
    <t>AU-05(01)</t>
  </si>
  <si>
    <t>Response to Audit Logging Process Failures | Storage Capacity Warning</t>
  </si>
  <si>
    <t xml:space="preserve">CCI-001852;
CCI-001854;
CCI-001853;
CCI-001855;
</t>
  </si>
  <si>
    <t xml:space="preserve">AU-05(01)
</t>
  </si>
  <si>
    <t>AU-05(02)</t>
  </si>
  <si>
    <t>Response to Audit Logging Process Failures | Real-time Alerts</t>
  </si>
  <si>
    <t xml:space="preserve">CCI-001856;
CCI-000147;
CCI-001857;
CCI-001858;
</t>
  </si>
  <si>
    <t xml:space="preserve">AU-05(02)
</t>
  </si>
  <si>
    <t>AU-05(03)</t>
  </si>
  <si>
    <t>Response to Audit Logging Process Failures | Configurable Traffic Volume Thresholds</t>
  </si>
  <si>
    <t xml:space="preserve">CCI-000145;
CCI-001859;
CCI-001573;
</t>
  </si>
  <si>
    <t xml:space="preserve">AU-05(03)
</t>
  </si>
  <si>
    <t>AU-05(04)</t>
  </si>
  <si>
    <t>Response to Audit Logging Process Failures | Shutdown on Failure</t>
  </si>
  <si>
    <t xml:space="preserve">CCI-002907;
CCI-001860;
CCI-001861;
</t>
  </si>
  <si>
    <t xml:space="preserve">AU-05(04)
</t>
  </si>
  <si>
    <t>AU-05(05)</t>
  </si>
  <si>
    <t>Response to Audit Logging Process Failures | Alternate Audit Logging Capability</t>
  </si>
  <si>
    <t xml:space="preserve">CCI-003815;
CCI-003816;
</t>
  </si>
  <si>
    <t xml:space="preserve">AU-05(05)
</t>
  </si>
  <si>
    <t>AU-06</t>
  </si>
  <si>
    <t>Audit Record Review, Analysis, and Reporting</t>
  </si>
  <si>
    <t xml:space="preserve">CCI-000148;
CCI-000151;
CCI-000149;
CCI-001863;
CCI-001862;
CCI-003819;
CCI-003818;
CCI-003817;
</t>
  </si>
  <si>
    <t xml:space="preserve">AU-06a.
AU-06b.
AU-06c.
</t>
  </si>
  <si>
    <t>AU-06(01)</t>
  </si>
  <si>
    <t>Audit Record Review, Analysis, and Reporting | Automated Process Integration</t>
  </si>
  <si>
    <t xml:space="preserve">CCI-001865;
CCI-001864;
CCI-003820;
</t>
  </si>
  <si>
    <t xml:space="preserve">AU-06(01)
</t>
  </si>
  <si>
    <t>AU-06(03)</t>
  </si>
  <si>
    <t>Audit Record Review, Analysis, and Reporting | Correlate Audit Record Repositories</t>
  </si>
  <si>
    <t xml:space="preserve">CCI-000153;
</t>
  </si>
  <si>
    <t xml:space="preserve">AU-06(03)
</t>
  </si>
  <si>
    <t>AU-06(04)</t>
  </si>
  <si>
    <t>Audit Record Review, Analysis, and Reporting | Central Review and Analysis</t>
  </si>
  <si>
    <t xml:space="preserve">CCI-000154;
CCI-003821;
</t>
  </si>
  <si>
    <t xml:space="preserve">AU-06(04)
</t>
  </si>
  <si>
    <t>AU-06(05)</t>
  </si>
  <si>
    <t>Audit Record Review, Analysis, and Reporting | Integrated Analysis of Audit Records</t>
  </si>
  <si>
    <t xml:space="preserve">CCI-001866;
CCI-001867;
</t>
  </si>
  <si>
    <t xml:space="preserve">AU-06(05)
</t>
  </si>
  <si>
    <t>AU-06(06)</t>
  </si>
  <si>
    <t>Audit Record Review, Analysis, and Reporting | Correlation with Physical Monitoring</t>
  </si>
  <si>
    <t xml:space="preserve">CCI-001491;
</t>
  </si>
  <si>
    <t xml:space="preserve">AU-06(06)
</t>
  </si>
  <si>
    <t>AU-06(07)</t>
  </si>
  <si>
    <t>Audit Record Review, Analysis, and Reporting | Permitted Actions</t>
  </si>
  <si>
    <t xml:space="preserve">CCI-001869;
CCI-001868;
</t>
  </si>
  <si>
    <t xml:space="preserve">AU-06(07)
</t>
  </si>
  <si>
    <t>AU-06(08)</t>
  </si>
  <si>
    <t>Audit Record Review, Analysis, and Reporting | Full Text Analysis of Privileged Commands</t>
  </si>
  <si>
    <t xml:space="preserve">CCI-001870;
</t>
  </si>
  <si>
    <t xml:space="preserve">AU-06(08)
</t>
  </si>
  <si>
    <t>AU-06(09)</t>
  </si>
  <si>
    <t>Audit Record Review, Analysis, and Reporting | Correlation with Information from Nontechnical Sources</t>
  </si>
  <si>
    <t xml:space="preserve">CCI-001871;
</t>
  </si>
  <si>
    <t xml:space="preserve">AU-06(09)
</t>
  </si>
  <si>
    <t>AU-07</t>
  </si>
  <si>
    <t>Audit Record Reduction and Report Generation</t>
  </si>
  <si>
    <t xml:space="preserve">CCI-001875;
CCI-001876;
CCI-001879;
CCI-001877;
CCI-001878;
CCI-001881;
CCI-001882;
CCI-003823;
CCI-001880;
CCI-003824;
CCI-003822;
CCI-003827;
CCI-003826;
CCI-003825;
CCI-003828;
CCI-003829;
</t>
  </si>
  <si>
    <t xml:space="preserve">AU-07a.
AU-07b.
</t>
  </si>
  <si>
    <t>AU-07(01)</t>
  </si>
  <si>
    <t>Audit Record Reduction and Report Generation | Automatic Processing</t>
  </si>
  <si>
    <t xml:space="preserve">CCI-000158;
CCI-001883;
CCI-003830;
</t>
  </si>
  <si>
    <t xml:space="preserve">AU-07(01)
</t>
  </si>
  <si>
    <t>AU-08</t>
  </si>
  <si>
    <t>Time Stamps</t>
  </si>
  <si>
    <t xml:space="preserve">CCI-000159;
CCI-001889;
CCI-001888;
CCI-001890;
</t>
  </si>
  <si>
    <t xml:space="preserve">AU-08a.
AU-08b.
</t>
  </si>
  <si>
    <t>AU-09</t>
  </si>
  <si>
    <t>Protection of Audit Information</t>
  </si>
  <si>
    <t xml:space="preserve">CCI-000164;
CCI-000162;
CCI-000163;
CCI-001494;
CCI-003831;
CCI-001493;
CCI-003832;
CCI-001495;
</t>
  </si>
  <si>
    <t xml:space="preserve">AU-09a.
AU-09b.
</t>
  </si>
  <si>
    <t>AU-09(01)</t>
  </si>
  <si>
    <t>Protection of Audit Information | Hardware Write-once Media</t>
  </si>
  <si>
    <t xml:space="preserve">CCI-000165;
</t>
  </si>
  <si>
    <t xml:space="preserve">AU-09(01)
</t>
  </si>
  <si>
    <t>AU-09(02)</t>
  </si>
  <si>
    <t>Protection of Audit Information | Store on Separate Physical Systems or Components</t>
  </si>
  <si>
    <t xml:space="preserve">CCI-001348;
CCI-001349;
</t>
  </si>
  <si>
    <t xml:space="preserve">AU-09(02)
</t>
  </si>
  <si>
    <t>AU-09(03)</t>
  </si>
  <si>
    <t>Protection of Audit Information | Cryptographic Protection</t>
  </si>
  <si>
    <t xml:space="preserve">CCI-001350;
CCI-001496;
</t>
  </si>
  <si>
    <t xml:space="preserve">AU-09(03)
</t>
  </si>
  <si>
    <t>AU-09(04)</t>
  </si>
  <si>
    <t>Protection of Audit Information | Access by Subset of Privileged Users</t>
  </si>
  <si>
    <t xml:space="preserve">CCI-001351;
CCI-001894;
</t>
  </si>
  <si>
    <t xml:space="preserve">AU-09(04)
</t>
  </si>
  <si>
    <t>AU-09(05)</t>
  </si>
  <si>
    <t>Protection of Audit Information | Dual Authorization</t>
  </si>
  <si>
    <t xml:space="preserve">CCI-001895;
CCI-001896;
</t>
  </si>
  <si>
    <t xml:space="preserve">AU-09(05)
</t>
  </si>
  <si>
    <t>AU-09(06)</t>
  </si>
  <si>
    <t>Protection of Audit Information | Read-only Access</t>
  </si>
  <si>
    <t xml:space="preserve">CCI-001897;
CCI-001898;
</t>
  </si>
  <si>
    <t xml:space="preserve">AU-09(06)
</t>
  </si>
  <si>
    <t>AU-09(07)</t>
  </si>
  <si>
    <t>Protection of Audit Information | Store on Component with Different Operating System</t>
  </si>
  <si>
    <t xml:space="preserve">CCI-003833;
</t>
  </si>
  <si>
    <t xml:space="preserve">AU-09(07)
</t>
  </si>
  <si>
    <t>AU-10</t>
  </si>
  <si>
    <t>Non-repudiation</t>
  </si>
  <si>
    <t xml:space="preserve">CCI-000166;
CCI-001899;
</t>
  </si>
  <si>
    <t xml:space="preserve">AU-10
</t>
  </si>
  <si>
    <t>AU-10(01)</t>
  </si>
  <si>
    <t>Non-repudiation | Association of Identities</t>
  </si>
  <si>
    <t xml:space="preserve">CCI-001900;
CCI-001901;
CCI-001902;
</t>
  </si>
  <si>
    <t xml:space="preserve">AU-10(01)(a)
AU-10(01)(b)
</t>
  </si>
  <si>
    <t>AU-10(02)</t>
  </si>
  <si>
    <t>Non-repudiation | Validate Binding of Information Producer Identity</t>
  </si>
  <si>
    <t xml:space="preserve">CCI-001903;
CCI-001904;
CCI-001905;
CCI-001906;
</t>
  </si>
  <si>
    <t xml:space="preserve">AU-10(02)(a)
AU-10(02)(b)
</t>
  </si>
  <si>
    <t>AU-10(03)</t>
  </si>
  <si>
    <t>Non-repudiation | Chain of Custody</t>
  </si>
  <si>
    <t xml:space="preserve">CCI-001340;
</t>
  </si>
  <si>
    <t xml:space="preserve">AU-10(03)
</t>
  </si>
  <si>
    <t>AU-10(04)</t>
  </si>
  <si>
    <t>Non-repudiation | Validate Binding of Information Reviewer Identity</t>
  </si>
  <si>
    <t xml:space="preserve">CCI-001908;
CCI-001341;
CCI-001907;
CCI-001909;
</t>
  </si>
  <si>
    <t xml:space="preserve">AU-10(04)(a)
AU-10(04)(b)
</t>
  </si>
  <si>
    <t>AU-11</t>
  </si>
  <si>
    <t>Audit Record Retention</t>
  </si>
  <si>
    <t xml:space="preserve">CCI-000167;
CCI-000168;
</t>
  </si>
  <si>
    <t xml:space="preserve">AU-11
</t>
  </si>
  <si>
    <t>AU-11(01)</t>
  </si>
  <si>
    <t>Audit Record Retention | Long-term Retrieval Capability</t>
  </si>
  <si>
    <t xml:space="preserve">CCI-002044;
CCI-002045;
</t>
  </si>
  <si>
    <t xml:space="preserve">AU-11(01)
</t>
  </si>
  <si>
    <t>AU-12</t>
  </si>
  <si>
    <t>Audit Record Generation</t>
  </si>
  <si>
    <t xml:space="preserve">CCI-000172;
CCI-000171;
CCI-000169;
CCI-001459;
CCI-001910;
</t>
  </si>
  <si>
    <t xml:space="preserve">AU-12a.
AU-12c.
AU-12b.
</t>
  </si>
  <si>
    <t>AU-12(01)</t>
  </si>
  <si>
    <t>Audit Record Generation | System-wide and Time-correlated Audit Trail</t>
  </si>
  <si>
    <t xml:space="preserve">CCI-000173;
CCI-000174;
CCI-001577;
</t>
  </si>
  <si>
    <t xml:space="preserve">AU-12(01)
</t>
  </si>
  <si>
    <t>AU-12(02)</t>
  </si>
  <si>
    <t>Audit Record Generation | Standardized Formats</t>
  </si>
  <si>
    <t xml:space="preserve">CCI-001353;
</t>
  </si>
  <si>
    <t xml:space="preserve">AU-12(02)
</t>
  </si>
  <si>
    <t>AU-12(03)</t>
  </si>
  <si>
    <t>Audit Record Generation | Changes by Authorized Individuals</t>
  </si>
  <si>
    <t xml:space="preserve">CCI-001912;
CCI-001911;
CCI-001914;
CCI-001913;
CCI-003834;
CCI-002047;
</t>
  </si>
  <si>
    <t xml:space="preserve">AU-12(03)
</t>
  </si>
  <si>
    <t>AU-12(04)</t>
  </si>
  <si>
    <t>Audit Record Generation | Query Parameter Audits of Personally Identifiable Information</t>
  </si>
  <si>
    <t xml:space="preserve">CCI-003835;
CCI-003836;
</t>
  </si>
  <si>
    <t xml:space="preserve">AU-12(04)
</t>
  </si>
  <si>
    <t>AU-13</t>
  </si>
  <si>
    <t>Monitoring for Information Disclosure</t>
  </si>
  <si>
    <t xml:space="preserve">CCI-001460;
CCI-001461;
CCI-003837;
CCI-001915;
CCI-003840;
CCI-003839;
CCI-003838;
</t>
  </si>
  <si>
    <t xml:space="preserve">AU-13a.
AU-13b.01
AU-13b.02
</t>
  </si>
  <si>
    <t>AU-13(01)</t>
  </si>
  <si>
    <t>Monitoring for Information Disclosure | Use of Automated Tools</t>
  </si>
  <si>
    <t xml:space="preserve">CCI-003841;
CCI-003842;
</t>
  </si>
  <si>
    <t xml:space="preserve">AU-13(01)
</t>
  </si>
  <si>
    <t>AU-13(02)</t>
  </si>
  <si>
    <t>Monitoring for Information Disclosure | Review of Monitored Sites</t>
  </si>
  <si>
    <t xml:space="preserve">CCI-001917;
CCI-001918;
</t>
  </si>
  <si>
    <t xml:space="preserve">AU-13(02)
</t>
  </si>
  <si>
    <t>AU-13(03)</t>
  </si>
  <si>
    <t>Monitoring for Information Disclosure | Unauthorized Replication of Information</t>
  </si>
  <si>
    <t xml:space="preserve">CCI-003843;
</t>
  </si>
  <si>
    <t xml:space="preserve">AU-13(03)
</t>
  </si>
  <si>
    <t>AU-14</t>
  </si>
  <si>
    <t>Session Audit</t>
  </si>
  <si>
    <t xml:space="preserve">CCI-001919;
CCI-003844;
CCI-003845;
CCI-003846;
CCI-003847;
</t>
  </si>
  <si>
    <t xml:space="preserve">AU-14a.
AU-14b.
</t>
  </si>
  <si>
    <t>AU-14(01)</t>
  </si>
  <si>
    <t>Session Audit | System Start-up</t>
  </si>
  <si>
    <t xml:space="preserve">CCI-001464;
</t>
  </si>
  <si>
    <t xml:space="preserve">AU-14(01)
</t>
  </si>
  <si>
    <t>AU-14(03)</t>
  </si>
  <si>
    <t>Session Audit | Remote Viewing and Listening</t>
  </si>
  <si>
    <t xml:space="preserve">CCI-003848;
CCI-001920;
</t>
  </si>
  <si>
    <t xml:space="preserve">AU-14(03)
</t>
  </si>
  <si>
    <t>AU-16</t>
  </si>
  <si>
    <t>Cross-organizational Audit Logging</t>
  </si>
  <si>
    <t xml:space="preserve">CCI-001924;
CCI-001923;
CCI-001925;
</t>
  </si>
  <si>
    <t xml:space="preserve">AU-16
</t>
  </si>
  <si>
    <t>AU-16(01)</t>
  </si>
  <si>
    <t>Cross-organizational Audit Logging | Identity Preservation</t>
  </si>
  <si>
    <t xml:space="preserve">CCI-001926;
</t>
  </si>
  <si>
    <t xml:space="preserve">AU-16(01)
</t>
  </si>
  <si>
    <t>AU-16(02)</t>
  </si>
  <si>
    <t>Cross-organizational Audit Logging | Sharing of Audit Information</t>
  </si>
  <si>
    <t xml:space="preserve">CCI-001927;
CCI-001928;
CCI-001929;
</t>
  </si>
  <si>
    <t xml:space="preserve">AU-16(02)
</t>
  </si>
  <si>
    <t>AU-16(03)</t>
  </si>
  <si>
    <t>Cross-organizational Audit Logging | Disassociability</t>
  </si>
  <si>
    <t xml:space="preserve">CCI-005149;
</t>
  </si>
  <si>
    <t xml:space="preserve">AU-16(03)
</t>
  </si>
  <si>
    <t>CA-01</t>
  </si>
  <si>
    <t xml:space="preserve">CCI-000240;
CCI-000243;
CCI-000239;
CCI-000242;
CCI-000238;
CCI-000244;
CCI-000241;
CCI-002062;
CCI-001578;
CCI-003850;
CCI-003849;
CCI-003852;
CCI-003854;
CCI-003851;
CCI-003855;
CCI-003856;
CCI-003853;
CCI-003858;
CCI-003857;
CCI-002061;
</t>
  </si>
  <si>
    <t xml:space="preserve">CA-01a.
CA-01a.01(a)
CA-01a.01(b)
CA-01a.02
CA-01b.
CA-01c.01
CA-01c.02
</t>
  </si>
  <si>
    <t>CA-02</t>
  </si>
  <si>
    <t>Control Assessments</t>
  </si>
  <si>
    <t xml:space="preserve">CCI-000246;
CCI-000248;
CCI-000247;
CCI-000252;
CCI-002070;
CCI-000253;
CCI-000251;
CCI-003859;
CCI-000254;
CCI-002071;
CCI-003861;
CCI-003860;
</t>
  </si>
  <si>
    <t xml:space="preserve">CA-02a.
CA-02b.01
CA-02b.03
CA-02b.02
CA-02c.
CA-02d.
CA-02e.
CA-02f.
</t>
  </si>
  <si>
    <t>CA-02(01)</t>
  </si>
  <si>
    <t>Control Assessments | Independent Assessors</t>
  </si>
  <si>
    <t xml:space="preserve">CCI-000255;
</t>
  </si>
  <si>
    <t xml:space="preserve">CA-02(01)
</t>
  </si>
  <si>
    <t>CA-02(02)</t>
  </si>
  <si>
    <t>Control Assessments | Specialized Assessments</t>
  </si>
  <si>
    <t xml:space="preserve">CCI-000256;
CCI-001582;
CCI-002065;
</t>
  </si>
  <si>
    <t xml:space="preserve">CA-02(02)
</t>
  </si>
  <si>
    <t>CA-02(03)</t>
  </si>
  <si>
    <t>Control Assessments | Leveraging Results from External Organizations</t>
  </si>
  <si>
    <t xml:space="preserve">CCI-002066;
CCI-002067;
CCI-002068;
CCI-002069;
</t>
  </si>
  <si>
    <t xml:space="preserve">CA-02(03)
</t>
  </si>
  <si>
    <t>CA-03</t>
  </si>
  <si>
    <t>Information Exchange</t>
  </si>
  <si>
    <t xml:space="preserve">CCI-000258;
CCI-002083;
CCI-000259;
CCI-002084;
CCI-003862;
CCI-003863;
</t>
  </si>
  <si>
    <t xml:space="preserve">CA-03a.
CA-03b.
CA-03c.
</t>
  </si>
  <si>
    <t>CA-03(06)</t>
  </si>
  <si>
    <t>Information Exchange | Transfer Authorizations</t>
  </si>
  <si>
    <t xml:space="preserve">CCI-003864;
</t>
  </si>
  <si>
    <t xml:space="preserve">CA-03(06)
</t>
  </si>
  <si>
    <t>CA-03(07)</t>
  </si>
  <si>
    <t>Information Exchange | Transitive Information Exchanges</t>
  </si>
  <si>
    <t xml:space="preserve">CCI-003865;
CCI-003866;
</t>
  </si>
  <si>
    <t xml:space="preserve">CA-03(07)(a)
CA-03(07)(b)
</t>
  </si>
  <si>
    <t>CA-05</t>
  </si>
  <si>
    <t>Plan of Action and Milestones</t>
  </si>
  <si>
    <t xml:space="preserve">CCI-000266;
CCI-000265;
CCI-000264;
</t>
  </si>
  <si>
    <t xml:space="preserve">CA-05b.
CA-05a.
</t>
  </si>
  <si>
    <t>CA-05(01)</t>
  </si>
  <si>
    <t>Plan of Action and Milestones | Automation Support for Accuracy and Currency</t>
  </si>
  <si>
    <t xml:space="preserve">CCI-000268;
CCI-000269;
CCI-000267;
CCI-003867;
</t>
  </si>
  <si>
    <t xml:space="preserve">CA-05(01)
</t>
  </si>
  <si>
    <t>CA-06</t>
  </si>
  <si>
    <t>Authorization</t>
  </si>
  <si>
    <t xml:space="preserve">CCI-000270;
CCI-000271;
CCI-000273;
CCI-000272;
CCI-003868;
CCI-003869;
CCI-003870;
</t>
  </si>
  <si>
    <t xml:space="preserve">CA-06a.
CA-06b.
CA-06c.02
CA-06c.01
CA-06d.
CA-06e.
</t>
  </si>
  <si>
    <t>CA-06(01)</t>
  </si>
  <si>
    <t>Authorization | Joint Authorization — Intra-organization</t>
  </si>
  <si>
    <t xml:space="preserve">CCI-003871;
</t>
  </si>
  <si>
    <t xml:space="preserve">CA-06(01)
</t>
  </si>
  <si>
    <t>CA-06(02)</t>
  </si>
  <si>
    <t>Authorization | Joint Authorization — Inter-organization</t>
  </si>
  <si>
    <t xml:space="preserve">CCI-003872;
</t>
  </si>
  <si>
    <t xml:space="preserve">CA-06(02)
</t>
  </si>
  <si>
    <t>CA-07</t>
  </si>
  <si>
    <t>Continuous Monitoring</t>
  </si>
  <si>
    <t xml:space="preserve">CCI-000274;
CCI-000279;
CCI-002087;
CCI-002091;
CCI-000281;
CCI-002090;
CCI-000280;
CCI-002088;
CCI-003874;
CCI-002092;
CCI-003875;
CCI-003873;
CCI-003877;
CCI-003876;
CCI-003878;
CCI-003880;
CCI-003879;
</t>
  </si>
  <si>
    <t xml:space="preserve">CA-07
CA-07a.
CA-07b.
CA-07c.
CA-07d.
CA-07e.
CA-07f.
CA-07g.
</t>
  </si>
  <si>
    <t>CA-07(01)</t>
  </si>
  <si>
    <t>Continuous Monitoring | Independent Assessment</t>
  </si>
  <si>
    <t xml:space="preserve">CCI-000282;
</t>
  </si>
  <si>
    <t xml:space="preserve">CA-07(01)
</t>
  </si>
  <si>
    <t>CA-07(03)</t>
  </si>
  <si>
    <t>Continuous Monitoring | Trend Analyses</t>
  </si>
  <si>
    <t xml:space="preserve">CCI-002086;
</t>
  </si>
  <si>
    <t xml:space="preserve">CA-07(03)
</t>
  </si>
  <si>
    <t>CA-07(04)</t>
  </si>
  <si>
    <t>Continuous Monitoring | Risk Monitoring</t>
  </si>
  <si>
    <t xml:space="preserve">CCI-003881;
CCI-003882;
CCI-003883;
</t>
  </si>
  <si>
    <t xml:space="preserve">CA-07(04)
CA-07(04)(a)
CA-07(04)(b)
CA-07(04)(c)
</t>
  </si>
  <si>
    <t>CA-07(05)</t>
  </si>
  <si>
    <t>Continuous Monitoring | Consistency Analysis</t>
  </si>
  <si>
    <t xml:space="preserve">CCI-003884;
CCI-003886;
CCI-003885;
</t>
  </si>
  <si>
    <t xml:space="preserve">CA-07(05)
</t>
  </si>
  <si>
    <t>CA-07(06)</t>
  </si>
  <si>
    <t>Continuous Monitoring | Automation Support for Monitoring</t>
  </si>
  <si>
    <t xml:space="preserve">CCI-003887;
CCI-003888;
</t>
  </si>
  <si>
    <t xml:space="preserve">CA-07(06)
</t>
  </si>
  <si>
    <t>CA-08</t>
  </si>
  <si>
    <t>Penetration Testing</t>
  </si>
  <si>
    <t xml:space="preserve">CCI-002095;
CCI-002093;
CCI-002094;
</t>
  </si>
  <si>
    <t xml:space="preserve">CA-08
</t>
  </si>
  <si>
    <t>CA-08(01)</t>
  </si>
  <si>
    <t>Penetration Testing | Independent Penetration Testing Agent or Team</t>
  </si>
  <si>
    <t xml:space="preserve">CCI-002096;
</t>
  </si>
  <si>
    <t xml:space="preserve">CA-08(01)
</t>
  </si>
  <si>
    <t>CA-08(02)</t>
  </si>
  <si>
    <t>Penetration Testing | Red Team Exercises</t>
  </si>
  <si>
    <t xml:space="preserve">CCI-002099;
CCI-002097;
</t>
  </si>
  <si>
    <t xml:space="preserve">CA-08(02)
</t>
  </si>
  <si>
    <t>CA-08(03)</t>
  </si>
  <si>
    <t>Penetration Testing | Facility Penetration Testing</t>
  </si>
  <si>
    <t xml:space="preserve">CCI-003889;
CCI-003890;
</t>
  </si>
  <si>
    <t xml:space="preserve">CA-08(03)
</t>
  </si>
  <si>
    <t>CA-09</t>
  </si>
  <si>
    <t>Internal System Connections</t>
  </si>
  <si>
    <t xml:space="preserve">CCI-002101;
CCI-002102;
CCI-002104;
CCI-002103;
CCI-003891;
CCI-002105;
CCI-003893;
CCI-003892;
CCI-003894;
CCI-003895;
</t>
  </si>
  <si>
    <t xml:space="preserve">CA-09a.
CA-09b.
CA-09c.
CA-09d.
</t>
  </si>
  <si>
    <t>CA-09(01)</t>
  </si>
  <si>
    <t>Internal System Connections | Compliance Checks</t>
  </si>
  <si>
    <t xml:space="preserve">CCI-002100;
CCI-003896;
</t>
  </si>
  <si>
    <t xml:space="preserve">CA-09(01)
</t>
  </si>
  <si>
    <t>CM-01</t>
  </si>
  <si>
    <t xml:space="preserve">CCI-000287;
CCI-000286;
CCI-000292;
CCI-000289;
CCI-000290;
CCI-001822;
CCI-001584;
CCI-001821;
CCI-003897;
CCI-001824;
CCI-001825;
CCI-003898;
CCI-003899;
CCI-003900;
CCI-003901;
CCI-003903;
CCI-003904;
CCI-003905;
CCI-003902;
CCI-003906;
CCI-003907;
CCI-003908;
</t>
  </si>
  <si>
    <t xml:space="preserve">CM-01a.
CM-01a.01(a)
CM-01a.01(b)
CM-01a.02
CM-01b.
CM-01c.01
CM-01c.02
</t>
  </si>
  <si>
    <t>CM-02</t>
  </si>
  <si>
    <t>Baseline Configuration</t>
  </si>
  <si>
    <t xml:space="preserve">CCI-000296;
CCI-000295;
CCI-001585;
CCI-001497;
CCI-000297;
CCI-003909;
CCI-003910;
</t>
  </si>
  <si>
    <t xml:space="preserve">CM-02a.
CM-02b.01
CM-02b.02
CM-02b.03
</t>
  </si>
  <si>
    <t>CM-02(02)</t>
  </si>
  <si>
    <t>Baseline Configuration | Automation Support for Accuracy and Currency</t>
  </si>
  <si>
    <t xml:space="preserve">CCI-000300;
CCI-000301;
CCI-000302;
CCI-000303;
CCI-003911;
</t>
  </si>
  <si>
    <t xml:space="preserve">CM-02(02)
</t>
  </si>
  <si>
    <t>CM-02(03)</t>
  </si>
  <si>
    <t>Baseline Configuration | Retention of Previous Configurations</t>
  </si>
  <si>
    <t xml:space="preserve">CCI-000304;
CCI-001736;
</t>
  </si>
  <si>
    <t xml:space="preserve">CM-02(03)
</t>
  </si>
  <si>
    <t>CM-02(06)</t>
  </si>
  <si>
    <t>Baseline Configuration | Development and Test Environments</t>
  </si>
  <si>
    <t xml:space="preserve">CCI-000312;
CCI-000311;
</t>
  </si>
  <si>
    <t xml:space="preserve">CM-02(06)
</t>
  </si>
  <si>
    <t>CM-02(07)</t>
  </si>
  <si>
    <t>Baseline Configuration | Configure Systems and Components for High-risk Areas</t>
  </si>
  <si>
    <t xml:space="preserve">CCI-001737;
CCI-001738;
CCI-001739;
CCI-001815;
CCI-001816;
</t>
  </si>
  <si>
    <t xml:space="preserve">CM-02(07)(a)
CM-02(07)(b)
</t>
  </si>
  <si>
    <t>CM-03</t>
  </si>
  <si>
    <t>Configuration Change Control</t>
  </si>
  <si>
    <t xml:space="preserve">CCI-000313;
CCI-000314;
CCI-000316;
CCI-000318;
CCI-000320;
CCI-000321;
CCI-000319;
CCI-001586;
CCI-001741;
CCI-001740;
CCI-001819;
CCI-002056;
CCI-003912;
</t>
  </si>
  <si>
    <t xml:space="preserve">CM-03a.
CM-03b.
CM-03c.
CM-03d.
CM-03e.
CM-03f.
CM-03g.
</t>
  </si>
  <si>
    <t>CM-03(01)</t>
  </si>
  <si>
    <t>Configuration Change Control | Automated Documentation, Notification, and Prohibition of Changes</t>
  </si>
  <si>
    <t xml:space="preserve">CCI-000322;
CCI-000323;
CCI-000324;
CCI-001742;
CCI-001498;
CCI-000325;
CCI-002057;
CCI-003913;
CCI-000326;
CCI-003915;
CCI-003917;
CCI-002058;
CCI-003914;
CCI-003916;
CCI-003918;
</t>
  </si>
  <si>
    <t xml:space="preserve">CM-03(01)(a)
CM-03(01)(b)
CM-03(01)(c)
CM-03(01)(d)
CM-03(01)(e)
CM-03(01)(f)
</t>
  </si>
  <si>
    <t>CM-03(02)</t>
  </si>
  <si>
    <t>Configuration Change Control | Testing, Validation, and Documentation of Changes</t>
  </si>
  <si>
    <t xml:space="preserve">CCI-000327;
CCI-000328;
CCI-000329;
</t>
  </si>
  <si>
    <t xml:space="preserve">CM-03(02)
</t>
  </si>
  <si>
    <t>CM-03(03)</t>
  </si>
  <si>
    <t>Configuration Change Control | Automated Change Implementation</t>
  </si>
  <si>
    <t xml:space="preserve">CCI-000330;
CCI-000331;
CCI-003919;
CCI-003920;
</t>
  </si>
  <si>
    <t xml:space="preserve">CM-03(03)
</t>
  </si>
  <si>
    <t>CM-03(04)</t>
  </si>
  <si>
    <t>Configuration Change Control | Security and Privacy Representatives</t>
  </si>
  <si>
    <t xml:space="preserve">CCI-000332;
CCI-003921;
CCI-003923;
CCI-003922;
CCI-003924;
</t>
  </si>
  <si>
    <t xml:space="preserve">CM-03(04)
</t>
  </si>
  <si>
    <t>CM-03(05)</t>
  </si>
  <si>
    <t>Configuration Change Control | Automated Security Response</t>
  </si>
  <si>
    <t xml:space="preserve">CCI-001743;
CCI-001744;
</t>
  </si>
  <si>
    <t xml:space="preserve">CM-03(05)
</t>
  </si>
  <si>
    <t>CM-03(06)</t>
  </si>
  <si>
    <t>Configuration Change Control | Cryptography Management</t>
  </si>
  <si>
    <t xml:space="preserve">CCI-001745;
CCI-001746;
</t>
  </si>
  <si>
    <t xml:space="preserve">CM-03(06)
</t>
  </si>
  <si>
    <t>CM-03(07)</t>
  </si>
  <si>
    <t>Configuration Change Control | Review System Changes</t>
  </si>
  <si>
    <t xml:space="preserve">CCI-003926;
CCI-003925;
CCI-003927;
</t>
  </si>
  <si>
    <t xml:space="preserve">CM-03(07)
</t>
  </si>
  <si>
    <t>CM-03(08)</t>
  </si>
  <si>
    <t>Configuration Change Control | Prevent or Restrict Configuration Changes</t>
  </si>
  <si>
    <t xml:space="preserve">CCI-003929;
CCI-003928;
</t>
  </si>
  <si>
    <t xml:space="preserve">CM-03(08)
</t>
  </si>
  <si>
    <t>CM-04</t>
  </si>
  <si>
    <t>Impact Analyses</t>
  </si>
  <si>
    <t xml:space="preserve">CCI-000333;
CCI-003930;
</t>
  </si>
  <si>
    <t xml:space="preserve">CM-04
</t>
  </si>
  <si>
    <t>CM-04(01)</t>
  </si>
  <si>
    <t>Impact Analyses | Separate Test Environments</t>
  </si>
  <si>
    <t xml:space="preserve">CCI-001818;
CCI-001817;
CCI-003931;
</t>
  </si>
  <si>
    <t xml:space="preserve">CM-04(01)
</t>
  </si>
  <si>
    <t>CM-04(02)</t>
  </si>
  <si>
    <t>Impact Analyses | Verification of Controls</t>
  </si>
  <si>
    <t xml:space="preserve">CCI-000336;
CCI-000335;
CCI-000337;
CCI-003933;
CCI-003934;
CCI-003932;
</t>
  </si>
  <si>
    <t xml:space="preserve">CM-04(02)
</t>
  </si>
  <si>
    <t>CM-05</t>
  </si>
  <si>
    <t>Access Restrictions for Change</t>
  </si>
  <si>
    <t xml:space="preserve">CCI-000340;
CCI-000341;
CCI-000345;
CCI-003936;
CCI-003935;
CCI-000344;
</t>
  </si>
  <si>
    <t xml:space="preserve">CM-05
</t>
  </si>
  <si>
    <t>CM-05(01)</t>
  </si>
  <si>
    <t>Access Restrictions for Change | Automated Access Enforcement and Audit Records</t>
  </si>
  <si>
    <t xml:space="preserve">CCI-001813;
CCI-003937;
CCI-003938;
</t>
  </si>
  <si>
    <t xml:space="preserve">CM-05(01)(a)
CM-05(01)(b)
</t>
  </si>
  <si>
    <t>CM-05(04)</t>
  </si>
  <si>
    <t>Access Restrictions for Change | Dual Authorization</t>
  </si>
  <si>
    <t xml:space="preserve">CCI-001751;
CCI-001752;
CCI-000354;
CCI-000353;
</t>
  </si>
  <si>
    <t xml:space="preserve">CM-05(04)
</t>
  </si>
  <si>
    <t>CM-05(05)</t>
  </si>
  <si>
    <t>Access Restrictions for Change | Privilege Limitation for Production and Operation</t>
  </si>
  <si>
    <t xml:space="preserve">CCI-001753;
CCI-001754;
CCI-003939;
CCI-003940;
</t>
  </si>
  <si>
    <t xml:space="preserve">CM-05(05)(a)
CM-05(05)(b)
</t>
  </si>
  <si>
    <t>CM-05(06)</t>
  </si>
  <si>
    <t>Access Restrictions for Change | Limit Library Privileges</t>
  </si>
  <si>
    <t xml:space="preserve">CCI-001499;
</t>
  </si>
  <si>
    <t xml:space="preserve">CM-05(06)
</t>
  </si>
  <si>
    <t>CM-06</t>
  </si>
  <si>
    <t>Configuration Settings</t>
  </si>
  <si>
    <t xml:space="preserve">CCI-000367;
CCI-000369;
CCI-001755;
CCI-001756;
CCI-000368;
CCI-000366;
CCI-003941;
CCI-003942;
CCI-003945;
CCI-003943;
CCI-003944;
CCI-003946;
</t>
  </si>
  <si>
    <t xml:space="preserve">CM-06a.
CM-06b.
CM-06c.
CM-06d.
</t>
  </si>
  <si>
    <t>CM-06(01)</t>
  </si>
  <si>
    <t>Configuration Settings | Automated Management, Application, and Verification</t>
  </si>
  <si>
    <t xml:space="preserve">CCI-000371;
CCI-002059;
CCI-000370;
CCI-003947;
CCI-000372;
</t>
  </si>
  <si>
    <t xml:space="preserve">CM-06(01)
</t>
  </si>
  <si>
    <t>CM-06(02)</t>
  </si>
  <si>
    <t>Configuration Settings | Respond to Unauthorized Changes</t>
  </si>
  <si>
    <t xml:space="preserve">CCI-001758;
CCI-001757;
CCI-001759;
</t>
  </si>
  <si>
    <t xml:space="preserve">CM-06(02)
</t>
  </si>
  <si>
    <t>CM-07</t>
  </si>
  <si>
    <t>Least Functionality</t>
  </si>
  <si>
    <t xml:space="preserve">CCI-000381;
CCI-000380;
CCI-000382;
CCI-003948;
</t>
  </si>
  <si>
    <t xml:space="preserve">CM-07a.
CM-07b.
</t>
  </si>
  <si>
    <t>CM-07(01)</t>
  </si>
  <si>
    <t>Least Functionality | Periodic Review</t>
  </si>
  <si>
    <t xml:space="preserve">CCI-000384;
CCI-001760;
CCI-001761;
CCI-001762;
</t>
  </si>
  <si>
    <t xml:space="preserve">CM-07(01)(a)
CM-07(01)(b)
</t>
  </si>
  <si>
    <t>CM-07(02)</t>
  </si>
  <si>
    <t>Least Functionality | Prevent Program Execution</t>
  </si>
  <si>
    <t xml:space="preserve">CCI-001592;
CCI-001763;
CCI-001764;
</t>
  </si>
  <si>
    <t xml:space="preserve">CM-07(02)
</t>
  </si>
  <si>
    <t>CM-07(03)</t>
  </si>
  <si>
    <t>Least Functionality | Registration Compliance</t>
  </si>
  <si>
    <t xml:space="preserve">CCI-000387;
CCI-000388;
</t>
  </si>
  <si>
    <t xml:space="preserve">CM-07(03)
</t>
  </si>
  <si>
    <t>CM-07(04)</t>
  </si>
  <si>
    <t>Least Functionality | Unauthorized Software — Deny-by-exception</t>
  </si>
  <si>
    <t xml:space="preserve">CCI-001765;
CCI-001766;
CCI-001767;
CCI-001770;
CCI-001768;
</t>
  </si>
  <si>
    <t xml:space="preserve">CM-07(04)(a)
CM-07(04)(b)
CM-07(04)(c)
</t>
  </si>
  <si>
    <t>CM-07(05)</t>
  </si>
  <si>
    <t>Least Functionality | Authorized Software — Allow-by-exception</t>
  </si>
  <si>
    <t xml:space="preserve">CCI-001775;
CCI-001773;
CCI-001774;
CCI-001777;
CCI-001772;
</t>
  </si>
  <si>
    <t xml:space="preserve">CM-07(05)(a)
CM-07(05)(b)
CM-07(05)(c)
</t>
  </si>
  <si>
    <t>CM-07(06)</t>
  </si>
  <si>
    <t>Least Functionality | Confined Environments with Limited Privileges</t>
  </si>
  <si>
    <t xml:space="preserve">CCI-003949;
CCI-003950;
</t>
  </si>
  <si>
    <t xml:space="preserve">CM-07(06)
</t>
  </si>
  <si>
    <t>CM-07(07)</t>
  </si>
  <si>
    <t>Least Functionality | Code Execution in Protected Environments</t>
  </si>
  <si>
    <t xml:space="preserve">CCI-003951;
CCI-003953;
CCI-003952;
CCI-003954;
</t>
  </si>
  <si>
    <t xml:space="preserve">CM-07(07)
CM-07(07)(a)
CM-07(07)(b)
</t>
  </si>
  <si>
    <t>CM-07(08)</t>
  </si>
  <si>
    <t>Least Functionality | Binary or Machine Executable Code</t>
  </si>
  <si>
    <t xml:space="preserve">CCI-003955;
CCI-003956;
</t>
  </si>
  <si>
    <t xml:space="preserve">CM-07(08)(a)
CM-07(08)(b)
</t>
  </si>
  <si>
    <t>CM-07(09)</t>
  </si>
  <si>
    <t>Least Functionality | Prohibiting The Use of Unauthorized Hardware</t>
  </si>
  <si>
    <t xml:space="preserve">CCI-003960;
CCI-003958;
CCI-003961;
CCI-003959;
CCI-003957;
</t>
  </si>
  <si>
    <t xml:space="preserve">CM-07(09)(a)
CM-07(09)(b)
CM-07(09)(c)
</t>
  </si>
  <si>
    <t>CM-08</t>
  </si>
  <si>
    <t>System Component Inventory</t>
  </si>
  <si>
    <t xml:space="preserve">CCI-003963;
CCI-001779;
CCI-001780;
CCI-003962;
CCI-003966;
CCI-003964;
CCI-003967;
CCI-003965;
CCI-000398;
</t>
  </si>
  <si>
    <t xml:space="preserve">CM-08a.01
CM-08a.02
CM-08a.03
CM-08a.04
CM-08a.05
CM-08b.
</t>
  </si>
  <si>
    <t>CM-08(01)</t>
  </si>
  <si>
    <t>System Component Inventory | Updates During Installation and Removal</t>
  </si>
  <si>
    <t xml:space="preserve">CCI-000408;
CCI-000409;
CCI-000410;
</t>
  </si>
  <si>
    <t xml:space="preserve">CM-08(01)
</t>
  </si>
  <si>
    <t>CM-08(02)</t>
  </si>
  <si>
    <t>System Component Inventory | Automated Maintenance</t>
  </si>
  <si>
    <t xml:space="preserve">CCI-000414;
CCI-000412;
CCI-003968;
CCI-000413;
CCI-000411;
</t>
  </si>
  <si>
    <t xml:space="preserve">CM-08(02)
</t>
  </si>
  <si>
    <t>CM-08(03)</t>
  </si>
  <si>
    <t>System Component Inventory | Automated Unauthorized Component Detection</t>
  </si>
  <si>
    <t xml:space="preserve">CCI-000415;
CCI-000416;
CCI-001784;
CCI-003969;
CCI-001783;
</t>
  </si>
  <si>
    <t xml:space="preserve">CM-08(03)(a)
CM-08(03)(b)
</t>
  </si>
  <si>
    <t>CM-08(04)</t>
  </si>
  <si>
    <t>System Component Inventory | Accountability Information</t>
  </si>
  <si>
    <t xml:space="preserve">CCI-000418;
</t>
  </si>
  <si>
    <t xml:space="preserve">CM-08(04)
</t>
  </si>
  <si>
    <t>CM-08(06)</t>
  </si>
  <si>
    <t>System Component Inventory | Assessed Configurations and Approved Deviations</t>
  </si>
  <si>
    <t xml:space="preserve">CCI-000420;
</t>
  </si>
  <si>
    <t xml:space="preserve">CM-08(06)
</t>
  </si>
  <si>
    <t>CM-08(07)</t>
  </si>
  <si>
    <t>System Component Inventory | Centralized Repository</t>
  </si>
  <si>
    <t xml:space="preserve">CCI-001785;
</t>
  </si>
  <si>
    <t xml:space="preserve">CM-08(07)
</t>
  </si>
  <si>
    <t>CM-08(08)</t>
  </si>
  <si>
    <t>System Component Inventory | Automated Location Tracking</t>
  </si>
  <si>
    <t xml:space="preserve">CCI-001786;
CCI-003970;
</t>
  </si>
  <si>
    <t xml:space="preserve">CM-08(08)
</t>
  </si>
  <si>
    <t>CM-08(09)</t>
  </si>
  <si>
    <t>System Component Inventory | Assignment of Components to Systems</t>
  </si>
  <si>
    <t xml:space="preserve">CCI-001788;
CCI-001789;
</t>
  </si>
  <si>
    <t xml:space="preserve">CM-08(09)(a)
CM-08(09)(b)
</t>
  </si>
  <si>
    <t>CM-09</t>
  </si>
  <si>
    <t>Configuration Management Plan</t>
  </si>
  <si>
    <t xml:space="preserve">CCI-000423;
CCI-000426;
CCI-001798;
CCI-001801;
CCI-001795;
CCI-001792;
CCI-001799;
CCI-003971;
CCI-003973;
CCI-003975;
CCI-003974;
CCI-003972;
CCI-003976;
CCI-003979;
CCI-003977;
CCI-003978;
</t>
  </si>
  <si>
    <t xml:space="preserve">CM-09
CM-09a.
CM-09b.
CM-09c.
CM-09d.
CM-09e.
</t>
  </si>
  <si>
    <t>CM-09(01)</t>
  </si>
  <si>
    <t>Configuration Management Plan | Assignment of Responsibility</t>
  </si>
  <si>
    <t xml:space="preserve">CCI-000436;
</t>
  </si>
  <si>
    <t xml:space="preserve">CM-09(01)
</t>
  </si>
  <si>
    <t>CM-10</t>
  </si>
  <si>
    <t>Software Usage Restrictions</t>
  </si>
  <si>
    <t xml:space="preserve">CCI-001726;
CCI-001728;
CCI-001729;
CCI-001731;
CCI-001727;
CCI-001730;
CCI-001732;
CCI-001802;
CCI-001733;
CCI-001803;
</t>
  </si>
  <si>
    <t xml:space="preserve">CM-10a.
CM-10b.
CM-10c.
</t>
  </si>
  <si>
    <t>CM-10(01)</t>
  </si>
  <si>
    <t>Software Usage Restrictions | Open-source Software</t>
  </si>
  <si>
    <t xml:space="preserve">CCI-001734;
CCI-001735;
</t>
  </si>
  <si>
    <t xml:space="preserve">CM-10(01)
</t>
  </si>
  <si>
    <t>CM-11</t>
  </si>
  <si>
    <t>User-installed Software</t>
  </si>
  <si>
    <t xml:space="preserve">CCI-001805;
CCI-001806;
CCI-001804;
CCI-001808;
CCI-001807;
CCI-001809;
</t>
  </si>
  <si>
    <t xml:space="preserve">CM-11a.
CM-11b.
CM-11c.
</t>
  </si>
  <si>
    <t>CM-11(02)</t>
  </si>
  <si>
    <t>User-installed Software | Software Installation with Privileged Status</t>
  </si>
  <si>
    <t xml:space="preserve">CCI-003980;
</t>
  </si>
  <si>
    <t xml:space="preserve">CM-11(02)
</t>
  </si>
  <si>
    <t>CM-11(03)</t>
  </si>
  <si>
    <t>User-installed Software | Automated Enforcement and Monitoring</t>
  </si>
  <si>
    <t xml:space="preserve">CCI-003981;
</t>
  </si>
  <si>
    <t xml:space="preserve">CM-11(03)
</t>
  </si>
  <si>
    <t>CM-12</t>
  </si>
  <si>
    <t>Information Location</t>
  </si>
  <si>
    <t xml:space="preserve">CCI-003983;
CCI-003982;
CCI-003985;
CCI-003984;
CCI-003987;
CCI-003986;
</t>
  </si>
  <si>
    <t xml:space="preserve">CM-12a.
CM-12b.
CM-12c.
</t>
  </si>
  <si>
    <t>CM-12(01)</t>
  </si>
  <si>
    <t>Information Location | Automated Tools to Support Information Location</t>
  </si>
  <si>
    <t xml:space="preserve">CCI-003988;
CCI-003990;
CCI-003989;
</t>
  </si>
  <si>
    <t xml:space="preserve">CM-12(01)
</t>
  </si>
  <si>
    <t>CM-13</t>
  </si>
  <si>
    <t>Data Action Mapping</t>
  </si>
  <si>
    <t xml:space="preserve">CCI-003991;
</t>
  </si>
  <si>
    <t xml:space="preserve">CM-13
</t>
  </si>
  <si>
    <t>CM-14</t>
  </si>
  <si>
    <t>Signed Components</t>
  </si>
  <si>
    <t xml:space="preserve">CCI-003992;
CCI-003993;
</t>
  </si>
  <si>
    <t xml:space="preserve">CM-14
</t>
  </si>
  <si>
    <t>CP-01</t>
  </si>
  <si>
    <t xml:space="preserve">CCI-000437;
CCI-000438;
CCI-000439;
CCI-000440;
CCI-001596;
CCI-000441;
CCI-001597;
CCI-002825;
CCI-002826;
CCI-003994;
CCI-001598;
CCI-003996;
CCI-003997;
CCI-003995;
CCI-004001;
CCI-003998;
CCI-004000;
CCI-003999;
CCI-004002;
CCI-004003;
CCI-004004;
CCI-004005;
</t>
  </si>
  <si>
    <t xml:space="preserve">CP-01a.
CP-01a.01(a)
CP-01a.01(b)
CP-01a.02
CP-01b.
CP-01c.01
CP-01c.02
</t>
  </si>
  <si>
    <t>CP-02</t>
  </si>
  <si>
    <t>Contingency Plan</t>
  </si>
  <si>
    <t xml:space="preserve">CCI-000445;
CCI-000444;
CCI-000447;
CCI-000446;
CCI-000443;
CCI-000448;
CCI-000456;
CCI-000449;
CCI-000457;
CCI-000461;
CCI-000460;
CCI-000458;
CCI-000463;
CCI-000464;
CCI-000459;
CCI-000465;
CCI-000462;
CCI-000466;
CCI-002831;
CCI-002830;
CCI-000468;
CCI-004006;
CCI-002832;
CCI-004008;
CCI-004007;
CCI-004009;
</t>
  </si>
  <si>
    <t xml:space="preserve">CP-02a.01
CP-02a.02
CP-02a.03
CP-02a.04
CP-02a.05
CP-02a.06
CP-02a.07
CP-02b.
CP-02c.
CP-02d.
CP-02e.
CP-02f.
CP-02g.
CP-02h.
</t>
  </si>
  <si>
    <t>CP-02(01)</t>
  </si>
  <si>
    <t>Contingency Plan | Coordinate with Related Plans</t>
  </si>
  <si>
    <t xml:space="preserve">CCI-000469;
</t>
  </si>
  <si>
    <t xml:space="preserve">CP-02(01)
</t>
  </si>
  <si>
    <t>CP-02(02)</t>
  </si>
  <si>
    <t>Contingency Plan | Capacity Planning</t>
  </si>
  <si>
    <t xml:space="preserve">CCI-000470;
CCI-000471;
CCI-000472;
</t>
  </si>
  <si>
    <t xml:space="preserve">CP-02(02)
</t>
  </si>
  <si>
    <t>CP-02(03)</t>
  </si>
  <si>
    <t>Contingency Plan | Resume Mission and Business Functions</t>
  </si>
  <si>
    <t xml:space="preserve">CCI-000473;
CCI-000475;
CCI-000474;
CCI-000476;
</t>
  </si>
  <si>
    <t xml:space="preserve">CP-02(03)
</t>
  </si>
  <si>
    <t>CP-02(05)</t>
  </si>
  <si>
    <t>Contingency Plan | Continue Mission and Business Functions</t>
  </si>
  <si>
    <t xml:space="preserve">CCI-000481;
CCI-001599;
CCI-001600;
CCI-000482;
</t>
  </si>
  <si>
    <t xml:space="preserve">CP-02(05)
</t>
  </si>
  <si>
    <t>CP-02(06)</t>
  </si>
  <si>
    <t>Contingency Plan | Alternate Processing and Storage Sites</t>
  </si>
  <si>
    <t xml:space="preserve">CCI-001601;
CCI-000483;
CCI-001602;
CCI-000484;
</t>
  </si>
  <si>
    <t xml:space="preserve">CP-02(06)
</t>
  </si>
  <si>
    <t>CP-02(07)</t>
  </si>
  <si>
    <t>Contingency Plan | Coordinate with External Service Providers</t>
  </si>
  <si>
    <t xml:space="preserve">CCI-002827;
</t>
  </si>
  <si>
    <t xml:space="preserve">CP-02(07)
</t>
  </si>
  <si>
    <t>CP-02(08)</t>
  </si>
  <si>
    <t>Contingency Plan | Identify Critical Assets</t>
  </si>
  <si>
    <t xml:space="preserve">CCI-002829;
CCI-002828;
</t>
  </si>
  <si>
    <t xml:space="preserve">CP-02(08)
</t>
  </si>
  <si>
    <t>CP-03</t>
  </si>
  <si>
    <t>Contingency Training</t>
  </si>
  <si>
    <t xml:space="preserve">CCI-000486;
CCI-000485;
CCI-002833;
CCI-000487;
CCI-002834;
CCI-004011;
CCI-004012;
CCI-004010;
CCI-004013;
</t>
  </si>
  <si>
    <t xml:space="preserve">CP-03a.01
CP-03a.02
CP-03a.03
CP-03b.
</t>
  </si>
  <si>
    <t>CP-03(01)</t>
  </si>
  <si>
    <t>Contingency Training | Simulated Events</t>
  </si>
  <si>
    <t xml:space="preserve">CCI-000488;
</t>
  </si>
  <si>
    <t xml:space="preserve">CP-03(01)
</t>
  </si>
  <si>
    <t>CP-03(02)</t>
  </si>
  <si>
    <t>Contingency Training | Mechanisms Used in Training Environments</t>
  </si>
  <si>
    <t xml:space="preserve">CCI-000489;
</t>
  </si>
  <si>
    <t xml:space="preserve">CP-03(02)
</t>
  </si>
  <si>
    <t>CP-04</t>
  </si>
  <si>
    <t>Contingency Plan Testing</t>
  </si>
  <si>
    <t xml:space="preserve">CCI-000490;
CCI-000494;
CCI-000496;
CCI-000497;
CCI-000492;
</t>
  </si>
  <si>
    <t xml:space="preserve">CP-04a.
CP-04b.
CP-04c.
</t>
  </si>
  <si>
    <t>CP-04(01)</t>
  </si>
  <si>
    <t>Contingency Plan Testing | Coordinate with Related Plans</t>
  </si>
  <si>
    <t xml:space="preserve">CCI-000498;
</t>
  </si>
  <si>
    <t xml:space="preserve">CP-04(01)
</t>
  </si>
  <si>
    <t>CP-04(02)</t>
  </si>
  <si>
    <t>Contingency Plan Testing | Alternate Processing Site</t>
  </si>
  <si>
    <t xml:space="preserve">CCI-000500;
CCI-002835;
</t>
  </si>
  <si>
    <t xml:space="preserve">CP-04(02)(a)
CP-04(02)(b)
</t>
  </si>
  <si>
    <t>CP-04(03)</t>
  </si>
  <si>
    <t>Contingency Plan Testing | Automated Testing</t>
  </si>
  <si>
    <t xml:space="preserve">CCI-004014;
CCI-000502;
</t>
  </si>
  <si>
    <t xml:space="preserve">CP-04(03)
</t>
  </si>
  <si>
    <t>CP-04(04)</t>
  </si>
  <si>
    <t>Contingency Plan Testing | Full Recovery and Reconstitution</t>
  </si>
  <si>
    <t xml:space="preserve">CCI-000504;
</t>
  </si>
  <si>
    <t xml:space="preserve">CP-04(04)
</t>
  </si>
  <si>
    <t>CP-04(05)</t>
  </si>
  <si>
    <t>Contingency Plan Testing | Self-challenge</t>
  </si>
  <si>
    <t xml:space="preserve">CCI-004015;
CCI-004016;
CCI-004017;
</t>
  </si>
  <si>
    <t xml:space="preserve">CP-04(05)
</t>
  </si>
  <si>
    <t>CP-06</t>
  </si>
  <si>
    <t>Alternate Storage Site</t>
  </si>
  <si>
    <t xml:space="preserve">CCI-002836;
CCI-000505;
CCI-004018;
</t>
  </si>
  <si>
    <t xml:space="preserve">CP-06a.
CP-06b.
</t>
  </si>
  <si>
    <t>CP-06(01)</t>
  </si>
  <si>
    <t>Alternate Storage Site | Separation from Primary Site</t>
  </si>
  <si>
    <t xml:space="preserve">CCI-000507;
</t>
  </si>
  <si>
    <t xml:space="preserve">CP-06(01)
</t>
  </si>
  <si>
    <t>CP-06(02)</t>
  </si>
  <si>
    <t>Alternate Storage Site | Recovery Time and Recovery Point Objectives</t>
  </si>
  <si>
    <t xml:space="preserve">CCI-000508;
</t>
  </si>
  <si>
    <t xml:space="preserve">CP-06(02)
</t>
  </si>
  <si>
    <t>CP-06(03)</t>
  </si>
  <si>
    <t>Alternate Storage Site | Accessibility</t>
  </si>
  <si>
    <t xml:space="preserve">CCI-000509;
CCI-001604;
</t>
  </si>
  <si>
    <t xml:space="preserve">CP-06(03)
</t>
  </si>
  <si>
    <t>CP-07</t>
  </si>
  <si>
    <t>Alternate Processing Site</t>
  </si>
  <si>
    <t xml:space="preserve">CCI-000510;
CCI-000515;
CCI-000514;
CCI-002839;
CCI-000513;
CCI-000521;
</t>
  </si>
  <si>
    <t xml:space="preserve">CP-07a.
CP-07b.
CP-07c.
</t>
  </si>
  <si>
    <t>CP-07(01)</t>
  </si>
  <si>
    <t>Alternate Processing Site | Separation from Primary Site</t>
  </si>
  <si>
    <t xml:space="preserve">CCI-000516;
</t>
  </si>
  <si>
    <t xml:space="preserve">CP-07(01)
</t>
  </si>
  <si>
    <t>CP-07(02)</t>
  </si>
  <si>
    <t>Alternate Processing Site | Accessibility</t>
  </si>
  <si>
    <t xml:space="preserve">CCI-000517;
CCI-001606;
</t>
  </si>
  <si>
    <t xml:space="preserve">CP-07(02)
</t>
  </si>
  <si>
    <t>CP-07(03)</t>
  </si>
  <si>
    <t>Alternate Processing Site | Priority of Service</t>
  </si>
  <si>
    <t xml:space="preserve">CCI-000518;
</t>
  </si>
  <si>
    <t xml:space="preserve">CP-07(03)
</t>
  </si>
  <si>
    <t>CP-07(04)</t>
  </si>
  <si>
    <t>Alternate Processing Site | Preparation for Use</t>
  </si>
  <si>
    <t xml:space="preserve">CCI-000519;
CCI-000520;
</t>
  </si>
  <si>
    <t xml:space="preserve">CP-07(04)
</t>
  </si>
  <si>
    <t>CP-07(06)</t>
  </si>
  <si>
    <t>Alternate Processing Site | Inability to Return to Primary Site</t>
  </si>
  <si>
    <t xml:space="preserve">CCI-002837;
CCI-002838;
</t>
  </si>
  <si>
    <t xml:space="preserve">CP-07(06)
</t>
  </si>
  <si>
    <t>CP-08</t>
  </si>
  <si>
    <t>Telecommunications Services</t>
  </si>
  <si>
    <t xml:space="preserve">CCI-000522;
CCI-000523;
CCI-000524;
CCI-000525;
CCI-002840;
CCI-002841;
</t>
  </si>
  <si>
    <t xml:space="preserve">CP-08
</t>
  </si>
  <si>
    <t>CP-08(01)</t>
  </si>
  <si>
    <t>Telecommunications Services | Priority of Service Provisions</t>
  </si>
  <si>
    <t xml:space="preserve">CCI-000527;
CCI-000526;
CCI-004019;
</t>
  </si>
  <si>
    <t xml:space="preserve">CP-08(01)(a)
CP-08(01)(b)
</t>
  </si>
  <si>
    <t>CP-08(02)</t>
  </si>
  <si>
    <t>Telecommunications Services | Single Points of Failure</t>
  </si>
  <si>
    <t xml:space="preserve">CCI-000530;
</t>
  </si>
  <si>
    <t xml:space="preserve">CP-08(02)
</t>
  </si>
  <si>
    <t>CP-08(03)</t>
  </si>
  <si>
    <t>Telecommunications Services | Separation of Primary and Alternate Providers</t>
  </si>
  <si>
    <t xml:space="preserve">CCI-000531;
</t>
  </si>
  <si>
    <t xml:space="preserve">CP-08(03)
</t>
  </si>
  <si>
    <t>CP-08(04)</t>
  </si>
  <si>
    <t>Telecommunications Services | Provider Contingency Plan</t>
  </si>
  <si>
    <t xml:space="preserve">CCI-002842;
CCI-000533;
CCI-002845;
CCI-000532;
CCI-002844;
CCI-002843;
CCI-002846;
</t>
  </si>
  <si>
    <t xml:space="preserve">CP-08(04)(a)
CP-08(04)(b)
CP-08(04)(c)
</t>
  </si>
  <si>
    <t>CP-08(05)</t>
  </si>
  <si>
    <t>Telecommunications Services | Alternate Telecommunication Service Testing</t>
  </si>
  <si>
    <t xml:space="preserve">CCI-002848;
CCI-002847;
</t>
  </si>
  <si>
    <t xml:space="preserve">CP-08(05)
</t>
  </si>
  <si>
    <t>CP-09</t>
  </si>
  <si>
    <t>System Backup</t>
  </si>
  <si>
    <t xml:space="preserve">CCI-000534;
CCI-000538;
CCI-000535;
CCI-000536;
CCI-000537;
CCI-000539;
CCI-004020;
CCI-004021;
CCI-004022;
CCI-004024;
CCI-004023;
</t>
  </si>
  <si>
    <t xml:space="preserve">CP-09a.
CP-09b.
CP-09c.
CP-09d.
</t>
  </si>
  <si>
    <t>CP-09(01)</t>
  </si>
  <si>
    <t>System Backup | Testing for Reliability and Integrity</t>
  </si>
  <si>
    <t xml:space="preserve">CCI-000541;
CCI-000542;
</t>
  </si>
  <si>
    <t xml:space="preserve">CP-09(01)
</t>
  </si>
  <si>
    <t>CP-09(02)</t>
  </si>
  <si>
    <t>System Backup | Test Restoration Using Sampling</t>
  </si>
  <si>
    <t xml:space="preserve">CCI-000543;
</t>
  </si>
  <si>
    <t xml:space="preserve">CP-09(02)
</t>
  </si>
  <si>
    <t>CP-09(03)</t>
  </si>
  <si>
    <t>System Backup | Separate Storage for Critical Information</t>
  </si>
  <si>
    <t xml:space="preserve">CCI-002850;
CCI-002849;
</t>
  </si>
  <si>
    <t xml:space="preserve">CP-09(03)
</t>
  </si>
  <si>
    <t>CP-09(05)</t>
  </si>
  <si>
    <t>System Backup | Transfer to Alternate Storage Site</t>
  </si>
  <si>
    <t xml:space="preserve">CCI-000548;
CCI-000547;
</t>
  </si>
  <si>
    <t xml:space="preserve">CP-09(05)
</t>
  </si>
  <si>
    <t>CP-09(06)</t>
  </si>
  <si>
    <t>System Backup | Redundant Secondary System</t>
  </si>
  <si>
    <t xml:space="preserve">CCI-000549;
CCI-001609;
</t>
  </si>
  <si>
    <t xml:space="preserve">CP-09(06)
</t>
  </si>
  <si>
    <t>CP-09(07)</t>
  </si>
  <si>
    <t>System Backup | Dual Authorization for Deletion or Destruction</t>
  </si>
  <si>
    <t xml:space="preserve">CCI-002851;
CCI-002852;
</t>
  </si>
  <si>
    <t xml:space="preserve">CP-09(07)
</t>
  </si>
  <si>
    <t>CP-09(08)</t>
  </si>
  <si>
    <t>System Backup | Cryptographic Protection</t>
  </si>
  <si>
    <t xml:space="preserve">CCI-004025;
CCI-004027;
CCI-004026;
</t>
  </si>
  <si>
    <t xml:space="preserve">CP-09(08)
</t>
  </si>
  <si>
    <t>CP-10</t>
  </si>
  <si>
    <t>System Recovery and Reconstitution</t>
  </si>
  <si>
    <t xml:space="preserve">CCI-004028;
CCI-004029;
</t>
  </si>
  <si>
    <t xml:space="preserve">CP-10
</t>
  </si>
  <si>
    <t>CP-10(02)</t>
  </si>
  <si>
    <t>System Recovery and Reconstitution | Transaction Recovery</t>
  </si>
  <si>
    <t xml:space="preserve">CCI-000553;
</t>
  </si>
  <si>
    <t xml:space="preserve">CP-10(02)
</t>
  </si>
  <si>
    <t>CP-10(04)</t>
  </si>
  <si>
    <t>System Recovery and Reconstitution | Restore Within Time Period</t>
  </si>
  <si>
    <t xml:space="preserve">CCI-000556;
CCI-000557;
</t>
  </si>
  <si>
    <t xml:space="preserve">CP-10(04)
</t>
  </si>
  <si>
    <t>CP-10(06)</t>
  </si>
  <si>
    <t>System Recovery and Reconstitution | Component Protection</t>
  </si>
  <si>
    <t xml:space="preserve">CCI-004030;
</t>
  </si>
  <si>
    <t xml:space="preserve">CP-10(06)
</t>
  </si>
  <si>
    <t>CP-11</t>
  </si>
  <si>
    <t>Alternate Communications Protocols</t>
  </si>
  <si>
    <t xml:space="preserve">CCI-002853;
CCI-002854;
</t>
  </si>
  <si>
    <t xml:space="preserve">CP-11
</t>
  </si>
  <si>
    <t>CP-12</t>
  </si>
  <si>
    <t>Safe Mode</t>
  </si>
  <si>
    <t xml:space="preserve">CCI-002856;
CCI-002855;
CCI-002857;
</t>
  </si>
  <si>
    <t xml:space="preserve">CP-12
</t>
  </si>
  <si>
    <t>CP-13</t>
  </si>
  <si>
    <t>Alternative Security Mechanisms</t>
  </si>
  <si>
    <t xml:space="preserve">CCI-002858;
CCI-002860;
CCI-002859;
</t>
  </si>
  <si>
    <t xml:space="preserve">CP-13
</t>
  </si>
  <si>
    <t>IA-01</t>
  </si>
  <si>
    <t xml:space="preserve">CCI-000757;
CCI-000759;
CCI-000758;
CCI-000762;
CCI-000763;
CCI-004031;
CCI-004032;
CCI-004034;
CCI-004033;
CCI-004035;
CCI-004037;
CCI-004036;
CCI-004038;
CCI-004039;
CCI-004040;
CCI-004041;
CCI-004042;
CCI-004044;
CCI-004043;
</t>
  </si>
  <si>
    <t xml:space="preserve">IA-01a.
IA-01a.01(a)
IA-01a.01(b)
IA-01a.02
IA-01c.01
IA-01b.
IA-01c.02
</t>
  </si>
  <si>
    <t>IA-02</t>
  </si>
  <si>
    <t>Identification and Authentication (organizational Users)</t>
  </si>
  <si>
    <t xml:space="preserve">CCI-000764;
</t>
  </si>
  <si>
    <t xml:space="preserve">IA-02
</t>
  </si>
  <si>
    <t>IA-02(01)</t>
  </si>
  <si>
    <t>Identification and Authentication (organizational Users) | Multi-factor Authentication to Privileged Accounts</t>
  </si>
  <si>
    <t xml:space="preserve">CCI-000765;
</t>
  </si>
  <si>
    <t xml:space="preserve">IA-02(01)
</t>
  </si>
  <si>
    <t>IA-02(02)</t>
  </si>
  <si>
    <t>Identification and Authentication (organizational Users) | Multi-factor Authentication to Non-privileged Accounts</t>
  </si>
  <si>
    <t xml:space="preserve">CCI-000766;
</t>
  </si>
  <si>
    <t xml:space="preserve">IA-02(02)
</t>
  </si>
  <si>
    <t>IA-02(05)</t>
  </si>
  <si>
    <t>Identification and Authentication (organizational Users) | Individual Authentication with Group Authentication</t>
  </si>
  <si>
    <t xml:space="preserve">CCI-004045;
</t>
  </si>
  <si>
    <t xml:space="preserve">IA-02(05)
</t>
  </si>
  <si>
    <t>IA-02(06)</t>
  </si>
  <si>
    <t>Identification and Authentication (organizational Users) | Access to Accounts —separate Device</t>
  </si>
  <si>
    <t xml:space="preserve">CCI-004046;
CCI-004047;
CCI-004048;
</t>
  </si>
  <si>
    <t xml:space="preserve">IA-02(06)(a)
IA-02(06)(b)
</t>
  </si>
  <si>
    <t>IA-02(08)</t>
  </si>
  <si>
    <t>Identification and Authentication (organizational Users) | Access to Accounts — Replay Resistant</t>
  </si>
  <si>
    <t xml:space="preserve">CCI-001941;
</t>
  </si>
  <si>
    <t xml:space="preserve">IA-02(08)
</t>
  </si>
  <si>
    <t>IA-02(10)</t>
  </si>
  <si>
    <t>Identification and Authentication (organizational Users) | Single Sign-on</t>
  </si>
  <si>
    <t xml:space="preserve">CCI-001943;
CCI-001944;
CCI-001945;
CCI-001946;
</t>
  </si>
  <si>
    <t xml:space="preserve">IA-02(10)
</t>
  </si>
  <si>
    <t>IA-02(12)</t>
  </si>
  <si>
    <t>Identification and Authentication (organizational Users) | Acceptance of PIV Credentials</t>
  </si>
  <si>
    <t xml:space="preserve">CCI-001953;
CCI-001954;
</t>
  </si>
  <si>
    <t xml:space="preserve">IA-02(12)
</t>
  </si>
  <si>
    <t>IA-02(13)</t>
  </si>
  <si>
    <t>Identification and Authentication (organizational Users) | Out-of-band Authentication</t>
  </si>
  <si>
    <t xml:space="preserve">CCI-001955;
CCI-001957;
CCI-001956;
</t>
  </si>
  <si>
    <t xml:space="preserve">IA-02(13)
</t>
  </si>
  <si>
    <t>IA-03</t>
  </si>
  <si>
    <t>Device Identification and Authentication</t>
  </si>
  <si>
    <t xml:space="preserve">CCI-000777;
CCI-000778;
CCI-001958;
</t>
  </si>
  <si>
    <t xml:space="preserve">IA-03
</t>
  </si>
  <si>
    <t>IA-03(01)</t>
  </si>
  <si>
    <t>Device Identification and Authentication | Cryptographic Bidirectional Authentication</t>
  </si>
  <si>
    <t xml:space="preserve">CCI-001959;
CCI-001967;
</t>
  </si>
  <si>
    <t xml:space="preserve">IA-03(01)
</t>
  </si>
  <si>
    <t>IA-03(03)</t>
  </si>
  <si>
    <t>Device Identification and Authentication | Dynamic Address Allocation</t>
  </si>
  <si>
    <t xml:space="preserve">CCI-000783;
CCI-001960;
CCI-001961;
CCI-001962;
CCI-001963;
</t>
  </si>
  <si>
    <t xml:space="preserve">IA-03(03)(a)
IA-03(03)(b)
</t>
  </si>
  <si>
    <t>IA-03(04)</t>
  </si>
  <si>
    <t>Device Identification and Authentication | Device Attestation</t>
  </si>
  <si>
    <t xml:space="preserve">CCI-001965;
CCI-001966;
CCI-001968;
CCI-001969;
</t>
  </si>
  <si>
    <t xml:space="preserve">IA-03(04)
</t>
  </si>
  <si>
    <t>IA-04</t>
  </si>
  <si>
    <t>Identifier Management</t>
  </si>
  <si>
    <t xml:space="preserve">CCI-001971;
CCI-001970;
CCI-001972;
CCI-001973;
CCI-001975;
CCI-001974;
</t>
  </si>
  <si>
    <t xml:space="preserve">IA-04a.
IA-04b.
IA-04c.
IA-04d.
</t>
  </si>
  <si>
    <t>IA-04(01)</t>
  </si>
  <si>
    <t>Identifier Management | Prohibit Account Identifiers as Public Identifiers</t>
  </si>
  <si>
    <t xml:space="preserve">CCI-000796;
</t>
  </si>
  <si>
    <t xml:space="preserve">IA-04(01)
</t>
  </si>
  <si>
    <t>IA-04(04)</t>
  </si>
  <si>
    <t>Identifier Management | Identify User Status</t>
  </si>
  <si>
    <t xml:space="preserve">CCI-000800;
CCI-000801;
</t>
  </si>
  <si>
    <t xml:space="preserve">IA-04(04)
</t>
  </si>
  <si>
    <t>IA-04(05)</t>
  </si>
  <si>
    <t>Identifier Management | Dynamic Management</t>
  </si>
  <si>
    <t xml:space="preserve">CCI-001976;
CCI-004049;
</t>
  </si>
  <si>
    <t xml:space="preserve">IA-04(05)
</t>
  </si>
  <si>
    <t>IA-04(06)</t>
  </si>
  <si>
    <t>Identifier Management | Cross-organization Management</t>
  </si>
  <si>
    <t xml:space="preserve">CCI-001977;
CCI-001978;
</t>
  </si>
  <si>
    <t xml:space="preserve">IA-04(06)
</t>
  </si>
  <si>
    <t>IA-04(08)</t>
  </si>
  <si>
    <t>Identifier Management | Pairwise Pseudonymous Identifiers</t>
  </si>
  <si>
    <t xml:space="preserve">CCI-004050;
</t>
  </si>
  <si>
    <t xml:space="preserve">IA-04(08)
</t>
  </si>
  <si>
    <t>IA-04(09)</t>
  </si>
  <si>
    <t>Identifier Management | Attribute Maintenance and Protection</t>
  </si>
  <si>
    <t xml:space="preserve">CCI-004051;
CCI-004052;
</t>
  </si>
  <si>
    <t xml:space="preserve">IA-04(09)
</t>
  </si>
  <si>
    <t>IA-05</t>
  </si>
  <si>
    <t>Authenticator Management</t>
  </si>
  <si>
    <t xml:space="preserve">CCI-000176;
CCI-000182;
CCI-000183;
CCI-000184;
CCI-001544;
CCI-001610;
CCI-001980;
CCI-001981;
CCI-001984;
CCI-001990;
CCI-001988;
CCI-001985;
CCI-004054;
CCI-004053;
CCI-002042;
CCI-004055;
CCI-004056;
</t>
  </si>
  <si>
    <t xml:space="preserve">IA-05a.
IA-05b.
IA-05d.
IA-05c.
IA-05e.
IA-05f.
IA-05g.
IA-05h.
IA-05i.
</t>
  </si>
  <si>
    <t>IA-05(01)</t>
  </si>
  <si>
    <t>Authenticator Management | Password-based Authentication</t>
  </si>
  <si>
    <t xml:space="preserve">CCI-000197;
CCI-004057;
CCI-004062;
CCI-004058;
CCI-004059;
CCI-004063;
CCI-004061;
CCI-004060;
CCI-004064;
CCI-004067;
CCI-004065;
CCI-004066;
</t>
  </si>
  <si>
    <t xml:space="preserve">IA-05(01)(a)
IA-05(01)(b)
IA-05(01)(c)
IA-05(01)(d)
IA-05(01)(e)
IA-05(01)(f)
IA-05(01)(g)
IA-05(01)(h)
</t>
  </si>
  <si>
    <t>IA-05(02)</t>
  </si>
  <si>
    <t>Authenticator Management | Public Key-based Authentication</t>
  </si>
  <si>
    <t xml:space="preserve">CCI-000185;
CCI-000187;
CCI-000186;
CCI-004068;
</t>
  </si>
  <si>
    <t xml:space="preserve">IA-05(02)(a)(01)
IA-05(02)(a)(02)
IA-05(02)(b)(01)
IA-05(02)(b)(02)
</t>
  </si>
  <si>
    <t>IA-05(05)</t>
  </si>
  <si>
    <t>Authenticator Management | Change Authenticators Prior to Delivery</t>
  </si>
  <si>
    <t xml:space="preserve">CCI-001998;
</t>
  </si>
  <si>
    <t xml:space="preserve">IA-05(05)
</t>
  </si>
  <si>
    <t>IA-05(06)</t>
  </si>
  <si>
    <t>Authenticator Management | Protection of Authenticators</t>
  </si>
  <si>
    <t xml:space="preserve">CCI-000201;
</t>
  </si>
  <si>
    <t xml:space="preserve">IA-05(06)
</t>
  </si>
  <si>
    <t>IA-05(07)</t>
  </si>
  <si>
    <t>Authenticator Management | No Embedded Unencrypted Static Authenticators</t>
  </si>
  <si>
    <t xml:space="preserve">CCI-004069;
</t>
  </si>
  <si>
    <t xml:space="preserve">IA-05(07)
</t>
  </si>
  <si>
    <t>IA-05(08)</t>
  </si>
  <si>
    <t>Authenticator Management | Multiple System Accounts</t>
  </si>
  <si>
    <t xml:space="preserve">CCI-000204;
CCI-001621;
</t>
  </si>
  <si>
    <t xml:space="preserve">IA-05(08)
</t>
  </si>
  <si>
    <t>IA-05(09)</t>
  </si>
  <si>
    <t>Authenticator Management | Federated Credential Management</t>
  </si>
  <si>
    <t xml:space="preserve">CCI-004071;
CCI-004070;
</t>
  </si>
  <si>
    <t xml:space="preserve">IA-05(09)
</t>
  </si>
  <si>
    <t>IA-05(10)</t>
  </si>
  <si>
    <t>Authenticator Management | Dynamic Credential Binding</t>
  </si>
  <si>
    <t xml:space="preserve">CCI-002001;
CCI-004072;
</t>
  </si>
  <si>
    <t xml:space="preserve">IA-05(10)
</t>
  </si>
  <si>
    <t>IA-05(12)</t>
  </si>
  <si>
    <t>Authenticator Management | Biometric Authentication Performance</t>
  </si>
  <si>
    <t xml:space="preserve">CCI-002005;
CCI-002004;
</t>
  </si>
  <si>
    <t xml:space="preserve">IA-05(12)
</t>
  </si>
  <si>
    <t>IA-05(13)</t>
  </si>
  <si>
    <t>Authenticator Management | Expiration of Cached Authenticators</t>
  </si>
  <si>
    <t xml:space="preserve">CCI-002007;
CCI-002006;
</t>
  </si>
  <si>
    <t xml:space="preserve">IA-05(13)
</t>
  </si>
  <si>
    <t>IA-05(14)</t>
  </si>
  <si>
    <t>Authenticator Management | Managing Content of PKI Trust Stores</t>
  </si>
  <si>
    <t xml:space="preserve">CCI-002008;
</t>
  </si>
  <si>
    <t xml:space="preserve">IA-05(14)
</t>
  </si>
  <si>
    <t>IA-05(15)</t>
  </si>
  <si>
    <t>Authenticator Management | GSA-approved Products and Services</t>
  </si>
  <si>
    <t xml:space="preserve">CCI-004073;
</t>
  </si>
  <si>
    <t xml:space="preserve">IA-05(15)
</t>
  </si>
  <si>
    <t>IA-05(16)</t>
  </si>
  <si>
    <t>Authenticator Management | In-person or Trusted External Party Authenticator Issuance</t>
  </si>
  <si>
    <t xml:space="preserve">CCI-004075;
CCI-004074;
CCI-004077;
CCI-004076;
</t>
  </si>
  <si>
    <t xml:space="preserve">IA-05(16)
</t>
  </si>
  <si>
    <t>IA-05(17)</t>
  </si>
  <si>
    <t>Authenticator Management | Presentation Attack Detection for Biometric Authenticators</t>
  </si>
  <si>
    <t xml:space="preserve">CCI-004078;
</t>
  </si>
  <si>
    <t xml:space="preserve">IA-05(17)
</t>
  </si>
  <si>
    <t>IA-05(18)</t>
  </si>
  <si>
    <t>Authenticator Management | Password Managers</t>
  </si>
  <si>
    <t xml:space="preserve">CCI-004081;
CCI-004079;
CCI-004080;
CCI-004082;
</t>
  </si>
  <si>
    <t xml:space="preserve">IA-05(18)(a)
IA-05(18)(b)
</t>
  </si>
  <si>
    <t>IA-06</t>
  </si>
  <si>
    <t>Authentication Feedback</t>
  </si>
  <si>
    <t xml:space="preserve">CCI-000206;
</t>
  </si>
  <si>
    <t xml:space="preserve">IA-06
</t>
  </si>
  <si>
    <t>IA-07</t>
  </si>
  <si>
    <t>Cryptographic Module Authentication</t>
  </si>
  <si>
    <t xml:space="preserve">CCI-000803;
</t>
  </si>
  <si>
    <t xml:space="preserve">IA-07
</t>
  </si>
  <si>
    <t>IA-08</t>
  </si>
  <si>
    <t>Identification and Authentication (non-organizational Users)</t>
  </si>
  <si>
    <t xml:space="preserve">CCI-000804;
</t>
  </si>
  <si>
    <t xml:space="preserve">IA-08
IA-08(01)
</t>
  </si>
  <si>
    <t>IA-08(01)</t>
  </si>
  <si>
    <t>Identification and Authentication (non-organizational Users) | Acceptance of PIV Credentials from Other Agencies</t>
  </si>
  <si>
    <t xml:space="preserve">CCI-002009;
CCI-002010;
</t>
  </si>
  <si>
    <t>IA-08(02)</t>
  </si>
  <si>
    <t>Identification and Authentication (non-organizational Users) | Acceptance of External Authenticators</t>
  </si>
  <si>
    <t xml:space="preserve">CCI-004084;
CCI-004083;
</t>
  </si>
  <si>
    <t xml:space="preserve">IA-08(02)(a)
IA-08(02)(b)
</t>
  </si>
  <si>
    <t>IA-08(04)</t>
  </si>
  <si>
    <t>Identification and Authentication (non-organizational Users) | Use of Defined Profiles</t>
  </si>
  <si>
    <t xml:space="preserve">CCI-004085;
CCI-004086;
</t>
  </si>
  <si>
    <t xml:space="preserve">IA-08(04)
</t>
  </si>
  <si>
    <t>IA-08(05)</t>
  </si>
  <si>
    <t>Identification and Authentication (non-organizational Users) | Acceptance of PIV-I Credentials</t>
  </si>
  <si>
    <t xml:space="preserve">CCI-002016;
CCI-004087;
CCI-002015;
</t>
  </si>
  <si>
    <t xml:space="preserve">IA-08(05)
</t>
  </si>
  <si>
    <t>IA-08(06)</t>
  </si>
  <si>
    <t>Identification and Authentication (non-organizational Users) | Disassociability</t>
  </si>
  <si>
    <t xml:space="preserve">CCI-004088;
CCI-004089;
CCI-004091;
CCI-004090;
</t>
  </si>
  <si>
    <t xml:space="preserve">IA-08(06)
</t>
  </si>
  <si>
    <t>IA-09</t>
  </si>
  <si>
    <t>Service Identification and Authentication</t>
  </si>
  <si>
    <t xml:space="preserve">CCI-002021;
CCI-002018;
CCI-002022;
</t>
  </si>
  <si>
    <t xml:space="preserve">IA-09
</t>
  </si>
  <si>
    <t>IA-10</t>
  </si>
  <si>
    <t>Adaptive Authentication</t>
  </si>
  <si>
    <t xml:space="preserve">CCI-002033;
CCI-002034;
CCI-002035;
</t>
  </si>
  <si>
    <t xml:space="preserve">IA-10
</t>
  </si>
  <si>
    <t>IA-11</t>
  </si>
  <si>
    <t>Re-authentication</t>
  </si>
  <si>
    <t xml:space="preserve">CCI-002036;
</t>
  </si>
  <si>
    <t xml:space="preserve">IA-11
</t>
  </si>
  <si>
    <t>IA-12</t>
  </si>
  <si>
    <t>Identity Proofing</t>
  </si>
  <si>
    <t xml:space="preserve">CCI-004092;
CCI-004094;
CCI-004093;
CCI-004095;
CCI-004097;
CCI-004096;
</t>
  </si>
  <si>
    <t xml:space="preserve">IA-12a.
IA-12b.
IA-12c.
</t>
  </si>
  <si>
    <t>IA-12(01)</t>
  </si>
  <si>
    <t>Identity Proofing | Supervisor Authorization</t>
  </si>
  <si>
    <t xml:space="preserve">CCI-004098;
</t>
  </si>
  <si>
    <t xml:space="preserve">IA-12(01)
</t>
  </si>
  <si>
    <t>IA-12(02)</t>
  </si>
  <si>
    <t>Identity Proofing | Identity Evidence</t>
  </si>
  <si>
    <t xml:space="preserve">CCI-004099;
</t>
  </si>
  <si>
    <t xml:space="preserve">IA-12(02)
</t>
  </si>
  <si>
    <t>IA-12(03)</t>
  </si>
  <si>
    <t>Identity Proofing | Identity Evidence Validation and Verification</t>
  </si>
  <si>
    <t xml:space="preserve">CCI-004100;
CCI-004101;
CCI-004103;
CCI-004102;
</t>
  </si>
  <si>
    <t xml:space="preserve">IA-12(03)
</t>
  </si>
  <si>
    <t>IA-12(04)</t>
  </si>
  <si>
    <t>Identity Proofing | In-person Validation and Verification</t>
  </si>
  <si>
    <t xml:space="preserve">CCI-004105;
CCI-004104;
</t>
  </si>
  <si>
    <t xml:space="preserve">IA-12(04)
</t>
  </si>
  <si>
    <t>IA-12(05)</t>
  </si>
  <si>
    <t>Identity Proofing | Address Confirmation</t>
  </si>
  <si>
    <t xml:space="preserve">CCI-004106;
</t>
  </si>
  <si>
    <t xml:space="preserve">IA-12(05)
</t>
  </si>
  <si>
    <t>IA-12(06)</t>
  </si>
  <si>
    <t>Identity Proofing | Accept Externally-proofed Identities</t>
  </si>
  <si>
    <t xml:space="preserve">CCI-004107;
CCI-004108;
</t>
  </si>
  <si>
    <t xml:space="preserve">IA-12(06)
</t>
  </si>
  <si>
    <t>IA-13(01)</t>
  </si>
  <si>
    <t>Protection of Cryptographic Keys</t>
  </si>
  <si>
    <t xml:space="preserve">CCI-NA;
</t>
  </si>
  <si>
    <t>IA-13</t>
  </si>
  <si>
    <t>Identity Providers and Authorization Servers</t>
  </si>
  <si>
    <t>IA-13(02)</t>
  </si>
  <si>
    <t>Verification of Identity Assertions and Access Tokens</t>
  </si>
  <si>
    <t>IA-13(03)</t>
  </si>
  <si>
    <t>Token Management</t>
  </si>
  <si>
    <t xml:space="preserve">CCI-NA;
CCI-NA;
CCI-NA;
CCI-NA;
CCI-NA;
CCI-NA;
</t>
  </si>
  <si>
    <t>IR-01</t>
  </si>
  <si>
    <t xml:space="preserve">CCI-000807;
CCI-000805;
CCI-000808;
CCI-000806;
CCI-000809;
CCI-000811;
CCI-000812;
CCI-002777;
CCI-000810;
CCI-002776;
CCI-004109;
CCI-004110;
CCI-004112;
CCI-004113;
CCI-004111;
CCI-004114;
CCI-004115;
CCI-004116;
</t>
  </si>
  <si>
    <t xml:space="preserve">IR-01a.
IR-01a.01(a)
IR-01a.01(b)
IR-01a.02
IR-01b.
IR-01c.01
IR-01c.02
</t>
  </si>
  <si>
    <t>IR-02</t>
  </si>
  <si>
    <t>Incident Response Training</t>
  </si>
  <si>
    <t xml:space="preserve">CCI-000814;
CCI-000813;
CCI-000815;
CCI-002779;
CCI-002778;
CCI-005151;
CCI-005152;
CCI-005153;
</t>
  </si>
  <si>
    <t xml:space="preserve">IR-02a.01
IR-02a.02
IR-02a.03
IR-02b.
</t>
  </si>
  <si>
    <t>IR-02(01)</t>
  </si>
  <si>
    <t>Incident Response Training | Simulated Events</t>
  </si>
  <si>
    <t xml:space="preserve">CCI-000816;
</t>
  </si>
  <si>
    <t xml:space="preserve">IR-02(01)
</t>
  </si>
  <si>
    <t>IR-02(02)</t>
  </si>
  <si>
    <t>Incident Response Training | Automated Training Environments</t>
  </si>
  <si>
    <t xml:space="preserve">CCI-004117;
CCI-000817;
</t>
  </si>
  <si>
    <t xml:space="preserve">IR-02(02)
</t>
  </si>
  <si>
    <t>IR-02(03)</t>
  </si>
  <si>
    <t>Incident Response Training | Breach</t>
  </si>
  <si>
    <t xml:space="preserve">CCI-004118;
</t>
  </si>
  <si>
    <t xml:space="preserve">IR-02(03)
</t>
  </si>
  <si>
    <t>IR-03</t>
  </si>
  <si>
    <t>Incident Response Testing</t>
  </si>
  <si>
    <t xml:space="preserve">CCI-000820;
CCI-000819;
CCI-000818;
</t>
  </si>
  <si>
    <t xml:space="preserve">IR-03
</t>
  </si>
  <si>
    <t>IR-03(01)</t>
  </si>
  <si>
    <t>Incident Response Testing | Automated Testing</t>
  </si>
  <si>
    <t xml:space="preserve">CCI-000821;
CCI-004119;
</t>
  </si>
  <si>
    <t xml:space="preserve">IR-03(01)
</t>
  </si>
  <si>
    <t>IR-03(02)</t>
  </si>
  <si>
    <t>Incident Response Testing | Coordination with Related Plans</t>
  </si>
  <si>
    <t xml:space="preserve">CCI-002780;
</t>
  </si>
  <si>
    <t xml:space="preserve">IR-03(02)
</t>
  </si>
  <si>
    <t>IR-03(03)</t>
  </si>
  <si>
    <t>Incident Response Testing | Continuous Improvement</t>
  </si>
  <si>
    <t xml:space="preserve">CCI-004122;
CCI-004123;
CCI-004124;
CCI-004120;
CCI-004125;
CCI-004121;
CCI-004126;
CCI-004127;
CCI-004129;
CCI-004128;
</t>
  </si>
  <si>
    <t xml:space="preserve">IR-03(03)(a)
IR-03(03)(b)
IR-03(03)(c)
</t>
  </si>
  <si>
    <t>IR-04</t>
  </si>
  <si>
    <t>Incident Handling</t>
  </si>
  <si>
    <t xml:space="preserve">CCI-000823;
CCI-000822;
CCI-001625;
CCI-004130;
CCI-004132;
CCI-004133;
CCI-004131;
CCI-004134;
CCI-004135;
CCI-004136;
</t>
  </si>
  <si>
    <t xml:space="preserve">IR-04a.
IR-04b.
IR-04c.
IR-04d.
</t>
  </si>
  <si>
    <t>IR-04(01)</t>
  </si>
  <si>
    <t>Incident Handling | Automated Incident Handling Processes</t>
  </si>
  <si>
    <t xml:space="preserve">CCI-004137;
CCI-000825;
</t>
  </si>
  <si>
    <t xml:space="preserve">IR-04(01)
</t>
  </si>
  <si>
    <t>IR-04(02)</t>
  </si>
  <si>
    <t>Incident Handling | Dynamic Reconfiguration</t>
  </si>
  <si>
    <t xml:space="preserve">CCI-000826;
CCI-002781;
CCI-004138;
</t>
  </si>
  <si>
    <t xml:space="preserve">IR-04(02)
</t>
  </si>
  <si>
    <t>IR-04(03)</t>
  </si>
  <si>
    <t>Incident Handling | Continuity of Operations</t>
  </si>
  <si>
    <t xml:space="preserve">CCI-000827;
CCI-000828;
CCI-004140;
CCI-004139;
</t>
  </si>
  <si>
    <t xml:space="preserve">IR-04(03)
</t>
  </si>
  <si>
    <t>IR-04(04)</t>
  </si>
  <si>
    <t>Incident Handling | Information Correlation</t>
  </si>
  <si>
    <t xml:space="preserve">CCI-000829;
</t>
  </si>
  <si>
    <t xml:space="preserve">IR-04(04)
</t>
  </si>
  <si>
    <t>IR-04(05)</t>
  </si>
  <si>
    <t>Incident Handling | Automatic Disabling of System</t>
  </si>
  <si>
    <t xml:space="preserve">CCI-000830;
CCI-000831;
</t>
  </si>
  <si>
    <t xml:space="preserve">IR-04(05)
</t>
  </si>
  <si>
    <t>IR-04(06)</t>
  </si>
  <si>
    <t>Incident Handling | Insider Threats</t>
  </si>
  <si>
    <t xml:space="preserve">CCI-002782;
</t>
  </si>
  <si>
    <t xml:space="preserve">IR-04(06)
</t>
  </si>
  <si>
    <t>IR-04(07)</t>
  </si>
  <si>
    <t>Incident Handling | Insider Threats — Intra-organization Coordination</t>
  </si>
  <si>
    <t xml:space="preserve">CCI-004141;
CCI-004142;
</t>
  </si>
  <si>
    <t xml:space="preserve">IR-04(07)
</t>
  </si>
  <si>
    <t>IR-04(08)</t>
  </si>
  <si>
    <t>Incident Handling | Correlation with External Organizations</t>
  </si>
  <si>
    <t xml:space="preserve">CCI-002785;
CCI-002786;
CCI-002787;
</t>
  </si>
  <si>
    <t xml:space="preserve">IR-04(08)
</t>
  </si>
  <si>
    <t>IR-04(09)</t>
  </si>
  <si>
    <t>Incident Handling | Dynamic Response Capability</t>
  </si>
  <si>
    <t xml:space="preserve">CCI-002788;
CCI-002789;
</t>
  </si>
  <si>
    <t xml:space="preserve">IR-04(09)
</t>
  </si>
  <si>
    <t>IR-04(10)</t>
  </si>
  <si>
    <t>Incident Handling | Supply Chain Coordination</t>
  </si>
  <si>
    <t xml:space="preserve">CCI-002790;
</t>
  </si>
  <si>
    <t xml:space="preserve">IR-04(10)
</t>
  </si>
  <si>
    <t>IR-04(11)</t>
  </si>
  <si>
    <t>Incident Handling | Integrated Incident Response Team</t>
  </si>
  <si>
    <t xml:space="preserve">CCI-004143;
CCI-004144;
</t>
  </si>
  <si>
    <t xml:space="preserve">IR-04(11)
</t>
  </si>
  <si>
    <t>IR-04(12)</t>
  </si>
  <si>
    <t>Incident Handling | Malicious Code and Forensic Analysis</t>
  </si>
  <si>
    <t xml:space="preserve">CCI-004145;
</t>
  </si>
  <si>
    <t xml:space="preserve">IR-04(12)
</t>
  </si>
  <si>
    <t>IR-04(13)</t>
  </si>
  <si>
    <t>Incident Handling | Behavior Analysis</t>
  </si>
  <si>
    <t xml:space="preserve">CCI-004146;
CCI-004147;
</t>
  </si>
  <si>
    <t xml:space="preserve">IR-04(13)
</t>
  </si>
  <si>
    <t>IR-04(14)</t>
  </si>
  <si>
    <t>Incident Handling | Security Operations Center</t>
  </si>
  <si>
    <t xml:space="preserve">CCI-004148;
</t>
  </si>
  <si>
    <t xml:space="preserve">IR-04(14)
</t>
  </si>
  <si>
    <t>IR-04(15)</t>
  </si>
  <si>
    <t>Incident Handling | Public Relations and Reputation Repair</t>
  </si>
  <si>
    <t xml:space="preserve">CCI-004150;
CCI-004149;
</t>
  </si>
  <si>
    <t xml:space="preserve">IR-04(15)(a)
IR-04(15)(b)
</t>
  </si>
  <si>
    <t>IR-05</t>
  </si>
  <si>
    <t>Incident Monitoring</t>
  </si>
  <si>
    <t xml:space="preserve">CCI-000832;
</t>
  </si>
  <si>
    <t xml:space="preserve">IR-05
</t>
  </si>
  <si>
    <t>IR-05(01)</t>
  </si>
  <si>
    <t>Incident Monitoring | Automated Tracking, Data Collection, and Analysis</t>
  </si>
  <si>
    <t xml:space="preserve">CCI-004151;
CCI-004152;
CCI-004153;
CCI-004154;
</t>
  </si>
  <si>
    <t xml:space="preserve">IR-05(01)
</t>
  </si>
  <si>
    <t>IR-06</t>
  </si>
  <si>
    <t>Incident Reporting</t>
  </si>
  <si>
    <t xml:space="preserve">CCI-000834;
CCI-000835;
CCI-000836;
CCI-002791;
</t>
  </si>
  <si>
    <t xml:space="preserve">IR-06a.
IR-06b.
</t>
  </si>
  <si>
    <t>IR-06(01)</t>
  </si>
  <si>
    <t>Incident Reporting | Automated Reporting</t>
  </si>
  <si>
    <t xml:space="preserve">CCI-000837;
CCI-004155;
</t>
  </si>
  <si>
    <t xml:space="preserve">IR-06(01)
</t>
  </si>
  <si>
    <t>IR-06(02)</t>
  </si>
  <si>
    <t>Incident Reporting | Vulnerabilities Related to Incidents</t>
  </si>
  <si>
    <t xml:space="preserve">CCI-000838;
CCI-002792;
</t>
  </si>
  <si>
    <t xml:space="preserve">IR-06(02)
</t>
  </si>
  <si>
    <t>IR-06(03)</t>
  </si>
  <si>
    <t>Incident Reporting | Supply Chain Coordination</t>
  </si>
  <si>
    <t xml:space="preserve">CCI-002793;
CCI-004156;
</t>
  </si>
  <si>
    <t xml:space="preserve">IR-06(03)
</t>
  </si>
  <si>
    <t>IR-07</t>
  </si>
  <si>
    <t>Incident Response Assistance</t>
  </si>
  <si>
    <t xml:space="preserve">CCI-000839;
</t>
  </si>
  <si>
    <t xml:space="preserve">IR-07
</t>
  </si>
  <si>
    <t>IR-07(01)</t>
  </si>
  <si>
    <t>Incident Response Assistance | Automation Support for Availability of Information and Support</t>
  </si>
  <si>
    <t xml:space="preserve">CCI-005154;
</t>
  </si>
  <si>
    <t xml:space="preserve">IR-07(01)
</t>
  </si>
  <si>
    <t>IR-07(02)</t>
  </si>
  <si>
    <t>Incident Response Assistance | Coordination with External Providers</t>
  </si>
  <si>
    <t xml:space="preserve">CCI-000841;
CCI-000842;
</t>
  </si>
  <si>
    <t xml:space="preserve">IR-07(02)(a)
IR-07(02)(b)
</t>
  </si>
  <si>
    <t>IR-08</t>
  </si>
  <si>
    <t>Incident Response Plan</t>
  </si>
  <si>
    <t xml:space="preserve">CCI-000844;
CCI-000845;
CCI-000846;
CCI-000849;
CCI-000850;
CCI-002794;
CCI-002795;
CCI-002796;
CCI-002797;
CCI-002798;
CCI-002799;
CCI-002800;
CCI-002801;
CCI-002802;
CCI-002803;
CCI-004157;
CCI-002804;
CCI-004158;
CCI-004159;
</t>
  </si>
  <si>
    <t xml:space="preserve">IR-08a.01
IR-08a.02
IR-08a.03
IR-08a.04
IR-08a.05
IR-08a.06
IR-08a.07
IR-08a.08
IR-08a.09
IR-08a.10
IR-08b.
IR-08c.
IR-08d.
IR-08e.
</t>
  </si>
  <si>
    <t>IR-08(01)</t>
  </si>
  <si>
    <t>Incident Response Plan | Breaches</t>
  </si>
  <si>
    <t xml:space="preserve">CCI-004160;
CCI-004161;
CCI-004162;
</t>
  </si>
  <si>
    <t xml:space="preserve">IR-08(01)(a)
IR-08(01)(b)
IR-08(01)(c)
</t>
  </si>
  <si>
    <t>IR-09</t>
  </si>
  <si>
    <t>Information Spillage Response</t>
  </si>
  <si>
    <t xml:space="preserve">CCI-002805;
CCI-002806;
CCI-002807;
CCI-002808;
CCI-002809;
CCI-002810;
CCI-002811;
CCI-002812;
CCI-004163;
CCI-004164;
</t>
  </si>
  <si>
    <t xml:space="preserve">IR-09a.
IR-09b.
IR-09c.
IR-09d.
IR-09e.
IR-09f.
IR-09g.
</t>
  </si>
  <si>
    <t>IR-09(02)</t>
  </si>
  <si>
    <t>Information Spillage Response | Training</t>
  </si>
  <si>
    <t xml:space="preserve">CCI-002816;
CCI-002817;
</t>
  </si>
  <si>
    <t xml:space="preserve">IR-09(02)
</t>
  </si>
  <si>
    <t>IR-09(03)</t>
  </si>
  <si>
    <t>Information Spillage Response | Post-spill Operations</t>
  </si>
  <si>
    <t xml:space="preserve">CCI-002818;
CCI-002819;
</t>
  </si>
  <si>
    <t xml:space="preserve">IR-09(03)
</t>
  </si>
  <si>
    <t>IR-09(04)</t>
  </si>
  <si>
    <t>Information Spillage Response | Exposure to Unauthorized Personnel</t>
  </si>
  <si>
    <t xml:space="preserve">CCI-002821;
CCI-002820;
</t>
  </si>
  <si>
    <t xml:space="preserve">IR-09(04)
</t>
  </si>
  <si>
    <t>MA-01</t>
  </si>
  <si>
    <t xml:space="preserve">CCI-000851;
CCI-000853;
CCI-000852;
CCI-000854;
CCI-000855;
CCI-000856;
CCI-000857;
CCI-004165;
CCI-002862;
CCI-001628;
CCI-004166;
CCI-002861;
CCI-004168;
CCI-004167;
CCI-004171;
CCI-004172;
CCI-004173;
CCI-004170;
CCI-004169;
</t>
  </si>
  <si>
    <t xml:space="preserve">MA-01a.
MA-01a.01(a)
MA-01a.01(b)
MA-01a.02
MA-01b.
MA-01c.01
MA-01c.02
</t>
  </si>
  <si>
    <t>MA-02</t>
  </si>
  <si>
    <t>Controlled Maintenance</t>
  </si>
  <si>
    <t xml:space="preserve">CCI-000860;
CCI-000861;
CCI-000862;
CCI-002866;
CCI-002868;
CCI-002869;
CCI-002870;
CCI-002872;
CCI-002873;
CCI-002875;
CCI-002874;
CCI-004175;
CCI-004176;
CCI-004174;
CCI-004177;
CCI-002876;
CCI-004178;
CCI-004180;
CCI-004179;
CCI-004181;
</t>
  </si>
  <si>
    <t xml:space="preserve">MA-02a.
MA-02b.
MA-02c.
MA-02d.
MA-02e.
MA-02f.
</t>
  </si>
  <si>
    <t>MA-02(02)</t>
  </si>
  <si>
    <t>Controlled Maintenance | Automated Maintenance Activities</t>
  </si>
  <si>
    <t xml:space="preserve">CCI-002864;
CCI-002865;
CCI-004183;
CCI-004184;
CCI-004182;
CCI-004185;
</t>
  </si>
  <si>
    <t xml:space="preserve">MA-02(02)(a)
MA-02(02)(b)
</t>
  </si>
  <si>
    <t>MA-03</t>
  </si>
  <si>
    <t>Maintenance Tools</t>
  </si>
  <si>
    <t xml:space="preserve">CCI-000865;
CCI-000867;
CCI-004187;
CCI-000866;
CCI-004186;
</t>
  </si>
  <si>
    <t xml:space="preserve">MA-03a.
MA-03b.
</t>
  </si>
  <si>
    <t>MA-03(01)</t>
  </si>
  <si>
    <t>Maintenance Tools | Inspect Tools</t>
  </si>
  <si>
    <t xml:space="preserve">CCI-000869;
</t>
  </si>
  <si>
    <t xml:space="preserve">MA-03(01)
</t>
  </si>
  <si>
    <t>MA-03(02)</t>
  </si>
  <si>
    <t>Maintenance Tools | Inspect Media</t>
  </si>
  <si>
    <t xml:space="preserve">CCI-000870;
</t>
  </si>
  <si>
    <t xml:space="preserve">MA-03(02)
</t>
  </si>
  <si>
    <t>MA-03(03)</t>
  </si>
  <si>
    <t>Maintenance Tools | Prevent Unauthorized Removal</t>
  </si>
  <si>
    <t xml:space="preserve">CCI-000871;
CCI-002882;
</t>
  </si>
  <si>
    <t xml:space="preserve">MA-03(03)(a)
MA-03(03)(b)
MA-03(03)(c)
MA-03(03)(d)
</t>
  </si>
  <si>
    <t>MA-03(04)</t>
  </si>
  <si>
    <t>Maintenance Tools | Restricted Tool Use</t>
  </si>
  <si>
    <t xml:space="preserve">CCI-002883;
</t>
  </si>
  <si>
    <t xml:space="preserve">MA-03(04)
</t>
  </si>
  <si>
    <t>MA-03(05)</t>
  </si>
  <si>
    <t>Maintenance Tools | Execution with Privilege</t>
  </si>
  <si>
    <t xml:space="preserve">CCI-004188;
</t>
  </si>
  <si>
    <t xml:space="preserve">MA-03(05)
</t>
  </si>
  <si>
    <t>MA-03(06)</t>
  </si>
  <si>
    <t>Maintenance Tools | Software Updates and Patches</t>
  </si>
  <si>
    <t xml:space="preserve">CCI-004189;
</t>
  </si>
  <si>
    <t xml:space="preserve">MA-03(06)
</t>
  </si>
  <si>
    <t>MA-04</t>
  </si>
  <si>
    <t>Nonlocal Maintenance</t>
  </si>
  <si>
    <t xml:space="preserve">CCI-000873;
CCI-000876;
CCI-000874;
CCI-000877;
CCI-004191;
CCI-000878;
CCI-004190;
</t>
  </si>
  <si>
    <t xml:space="preserve">MA-04a.
MA-04b.
MA-04c.
MA-04d.
MA-04e.
</t>
  </si>
  <si>
    <t>MA-04(01)</t>
  </si>
  <si>
    <t>Nonlocal Maintenance | Logging and Review</t>
  </si>
  <si>
    <t xml:space="preserve">CCI-002884;
CCI-002885;
CCI-002886;
</t>
  </si>
  <si>
    <t xml:space="preserve">MA-04(01)(a)
MA-04(01)(b)
</t>
  </si>
  <si>
    <t>MA-04(03)</t>
  </si>
  <si>
    <t>Nonlocal Maintenance | Comparable Security and Sanitization</t>
  </si>
  <si>
    <t xml:space="preserve">CCI-000882;
CCI-001631;
CCI-000883;
</t>
  </si>
  <si>
    <t xml:space="preserve">MA-04(03)(a)
MA-04(03)(b)
</t>
  </si>
  <si>
    <t>MA-04(04)</t>
  </si>
  <si>
    <t>Nonlocal Maintenance | Authentication and Separation of Maintenance Sessions</t>
  </si>
  <si>
    <t xml:space="preserve">CCI-002887;
CCI-000884;
CCI-001632;
CCI-004192;
</t>
  </si>
  <si>
    <t xml:space="preserve">MA-04(04)(a)
MA-04(04)(b)(01)
MA-04(04)(b)(02)
</t>
  </si>
  <si>
    <t>MA-04(05)</t>
  </si>
  <si>
    <t>Nonlocal Maintenance | Approvals and Notifications</t>
  </si>
  <si>
    <t xml:space="preserve">CCI-000886;
CCI-000887;
CCI-002888;
CCI-002889;
</t>
  </si>
  <si>
    <t xml:space="preserve">MA-04(05)(a)
MA-04(05)(b)
</t>
  </si>
  <si>
    <t>MA-04(06)</t>
  </si>
  <si>
    <t>Nonlocal Maintenance | Cryptographic Protection</t>
  </si>
  <si>
    <t xml:space="preserve">CCI-002890;
CCI-004193;
CCI-003123;
</t>
  </si>
  <si>
    <t xml:space="preserve">MA-04(06)
</t>
  </si>
  <si>
    <t>MA-04(07)</t>
  </si>
  <si>
    <t>Nonlocal Maintenance | Disconnect Verification</t>
  </si>
  <si>
    <t xml:space="preserve">CCI-002891;
</t>
  </si>
  <si>
    <t xml:space="preserve">MA-04(07)
</t>
  </si>
  <si>
    <t>MA-05</t>
  </si>
  <si>
    <t>Maintenance Personnel</t>
  </si>
  <si>
    <t xml:space="preserve">CCI-000890;
CCI-002895;
CCI-002894;
CCI-000891;
</t>
  </si>
  <si>
    <t xml:space="preserve">MA-05a.
MA-05b.
MA-05c.
</t>
  </si>
  <si>
    <t>MA-05(01)</t>
  </si>
  <si>
    <t>Maintenance Personnel | Individuals Without Appropriate Access</t>
  </si>
  <si>
    <t xml:space="preserve">CCI-000893;
CCI-004194;
CCI-000894;
CCI-000895;
CCI-004195;
CCI-004196;
</t>
  </si>
  <si>
    <t xml:space="preserve">MA-05(01)(a)(01)
MA-05(01)(a)(02)
MA-05(01)(b)
</t>
  </si>
  <si>
    <t>MA-05(02)</t>
  </si>
  <si>
    <t>Maintenance Personnel | Security Clearances for Classified Systems</t>
  </si>
  <si>
    <t xml:space="preserve">CCI-000897;
</t>
  </si>
  <si>
    <t xml:space="preserve">MA-05(02)
</t>
  </si>
  <si>
    <t>MA-05(03)</t>
  </si>
  <si>
    <t>Maintenance Personnel | Citizenship Requirements for Classified Systems</t>
  </si>
  <si>
    <t xml:space="preserve">CCI-000898;
</t>
  </si>
  <si>
    <t xml:space="preserve">MA-05(03)
</t>
  </si>
  <si>
    <t>MA-05(04)</t>
  </si>
  <si>
    <t>Maintenance Personnel | Foreign Nationals</t>
  </si>
  <si>
    <t xml:space="preserve">CCI-000899;
CCI-000900;
</t>
  </si>
  <si>
    <t xml:space="preserve">MA-05(04)(a)
MA-05(04)(b)
</t>
  </si>
  <si>
    <t>MA-05(05)</t>
  </si>
  <si>
    <t>Maintenance Personnel | Non-system Maintenance</t>
  </si>
  <si>
    <t xml:space="preserve">CCI-002893;
</t>
  </si>
  <si>
    <t xml:space="preserve">MA-05(05)
</t>
  </si>
  <si>
    <t>MA-06</t>
  </si>
  <si>
    <t>Timely Maintenance</t>
  </si>
  <si>
    <t xml:space="preserve">CCI-002896;
CCI-002897;
CCI-000903;
</t>
  </si>
  <si>
    <t xml:space="preserve">MA-06
</t>
  </si>
  <si>
    <t>MA-06(01)</t>
  </si>
  <si>
    <t>Timely Maintenance | Preventive Maintenance</t>
  </si>
  <si>
    <t xml:space="preserve">CCI-002899;
CCI-002898;
CCI-002900;
</t>
  </si>
  <si>
    <t xml:space="preserve">MA-06(01)
</t>
  </si>
  <si>
    <t>MA-06(02)</t>
  </si>
  <si>
    <t>Timely Maintenance | Predictive Maintenance</t>
  </si>
  <si>
    <t xml:space="preserve">CCI-002902;
CCI-002901;
CCI-002903;
</t>
  </si>
  <si>
    <t xml:space="preserve">MA-06(02)
</t>
  </si>
  <si>
    <t>MA-06(03)</t>
  </si>
  <si>
    <t>Timely Maintenance | Automated Support for Predictive Maintenance</t>
  </si>
  <si>
    <t xml:space="preserve">CCI-004197;
CCI-002904;
</t>
  </si>
  <si>
    <t xml:space="preserve">MA-06(03)
</t>
  </si>
  <si>
    <t>MA-07</t>
  </si>
  <si>
    <t>Field Maintenance</t>
  </si>
  <si>
    <t xml:space="preserve">CCI-004198;
CCI-004200;
CCI-004199;
</t>
  </si>
  <si>
    <t xml:space="preserve">MA-07
</t>
  </si>
  <si>
    <t>MP-01</t>
  </si>
  <si>
    <t xml:space="preserve">CCI-000995;
CCI-000996;
CCI-000997;
CCI-000998;
CCI-000999;
CCI-001001;
CCI-001002;
CCI-001000;
CCI-004201;
CCI-004203;
CCI-004202;
CCI-004204;
CCI-002566;
CCI-004205;
CCI-004208;
CCI-004209;
CCI-004207;
CCI-004210;
CCI-004206;
</t>
  </si>
  <si>
    <t xml:space="preserve">MP-01a.
MP-01a.01(a)
MP-01a.01(b)
MP-01a.02
MP-01b.
MP-01c.01
MP-01c.02
</t>
  </si>
  <si>
    <t>MP-02</t>
  </si>
  <si>
    <t>Media Access</t>
  </si>
  <si>
    <t xml:space="preserve">CCI-001003;
CCI-001004;
CCI-001005;
</t>
  </si>
  <si>
    <t xml:space="preserve">MP-02
</t>
  </si>
  <si>
    <t>MP-03</t>
  </si>
  <si>
    <t>Media Marking</t>
  </si>
  <si>
    <t xml:space="preserve">CCI-001010;
CCI-001012;
CCI-001011;
CCI-001013;
</t>
  </si>
  <si>
    <t xml:space="preserve">MP-03a.
MP-03b.
</t>
  </si>
  <si>
    <t>MP-04</t>
  </si>
  <si>
    <t>Media Storage</t>
  </si>
  <si>
    <t xml:space="preserve">CCI-001015;
CCI-001016;
CCI-004211;
CCI-004212;
CCI-004214;
CCI-004213;
CCI-004215;
</t>
  </si>
  <si>
    <t xml:space="preserve">MP-04a.
MP-04b.
</t>
  </si>
  <si>
    <t>MP-04(02)</t>
  </si>
  <si>
    <t>Media Storage | Automated Restricted Access</t>
  </si>
  <si>
    <t xml:space="preserve">CCI-004216;
CCI-001008;
CCI-001007;
</t>
  </si>
  <si>
    <t xml:space="preserve">MP-04(02)
</t>
  </si>
  <si>
    <t>MP-05</t>
  </si>
  <si>
    <t>Media Transport</t>
  </si>
  <si>
    <t xml:space="preserve">CCI-001021;
CCI-001025;
CCI-001024;
CCI-001023;
CCI-004218;
CCI-004217;
CCI-001022;
</t>
  </si>
  <si>
    <t xml:space="preserve">MP-05a.
MP-05b.
MP-05c.
MP-05d.
</t>
  </si>
  <si>
    <t>MP-05(03)</t>
  </si>
  <si>
    <t>Media Transport | Custodians</t>
  </si>
  <si>
    <t xml:space="preserve">CCI-001026;
</t>
  </si>
  <si>
    <t xml:space="preserve">MP-05(03)
</t>
  </si>
  <si>
    <t>MP-06</t>
  </si>
  <si>
    <t>Media Sanitization</t>
  </si>
  <si>
    <t xml:space="preserve">CCI-002578;
CCI-001028;
CCI-002579;
CCI-002580;
</t>
  </si>
  <si>
    <t xml:space="preserve">MP-06a.
MP-06b.
</t>
  </si>
  <si>
    <t>MP-06(01)</t>
  </si>
  <si>
    <t>Media Sanitization | Review, Approve, Track, Document, and Verify</t>
  </si>
  <si>
    <t xml:space="preserve">CCI-002567;
CCI-002568;
CCI-002569;
CCI-002570;
CCI-002571;
CCI-002572;
</t>
  </si>
  <si>
    <t xml:space="preserve">MP-06(01)
</t>
  </si>
  <si>
    <t>MP-06(02)</t>
  </si>
  <si>
    <t>Media Sanitization | Equipment Testing</t>
  </si>
  <si>
    <t xml:space="preserve">CCI-004219;
CCI-001031;
CCI-004220;
</t>
  </si>
  <si>
    <t xml:space="preserve">MP-06(02)
</t>
  </si>
  <si>
    <t>MP-06(03)</t>
  </si>
  <si>
    <t>Media Sanitization | Nondestructive Techniques</t>
  </si>
  <si>
    <t xml:space="preserve">CCI-001032;
CCI-001033;
</t>
  </si>
  <si>
    <t xml:space="preserve">MP-06(03)
</t>
  </si>
  <si>
    <t>MP-06(07)</t>
  </si>
  <si>
    <t>Media Sanitization | Dual Authorization</t>
  </si>
  <si>
    <t xml:space="preserve">CCI-002574;
CCI-002573;
</t>
  </si>
  <si>
    <t xml:space="preserve">MP-06(07)
</t>
  </si>
  <si>
    <t>MP-06(08)</t>
  </si>
  <si>
    <t>Media Sanitization | Remote Purging or Wiping of Information</t>
  </si>
  <si>
    <t xml:space="preserve">CCI-002575;
CCI-002577;
CCI-002576;
</t>
  </si>
  <si>
    <t xml:space="preserve">MP-06(08)
</t>
  </si>
  <si>
    <t>MP-07</t>
  </si>
  <si>
    <t>Media Use</t>
  </si>
  <si>
    <t xml:space="preserve">CCI-002581;
CCI-002582;
CCI-002583;
CCI-002585;
CCI-002584;
</t>
  </si>
  <si>
    <t xml:space="preserve">MP-07a.
MP-07b.
</t>
  </si>
  <si>
    <t>MP-07(02)</t>
  </si>
  <si>
    <t>Media Use | Prohibit Use of Sanitization-resistant Media</t>
  </si>
  <si>
    <t xml:space="preserve">CCI-002586;
</t>
  </si>
  <si>
    <t xml:space="preserve">MP-07(02)
</t>
  </si>
  <si>
    <t>MP-08</t>
  </si>
  <si>
    <t>Media Downgrading</t>
  </si>
  <si>
    <t xml:space="preserve">CCI-002600;
CCI-004221;
CCI-004222;
CCI-004223;
CCI-004224;
CCI-004225;
CCI-004226;
</t>
  </si>
  <si>
    <t xml:space="preserve">MP-08a.
MP-08b.
MP-08c.
MP-08d.
</t>
  </si>
  <si>
    <t>MP-08(01)</t>
  </si>
  <si>
    <t>Media Downgrading | Documentation of Process</t>
  </si>
  <si>
    <t xml:space="preserve">CCI-002587;
</t>
  </si>
  <si>
    <t xml:space="preserve">MP-08(01)
</t>
  </si>
  <si>
    <t>MP-08(02)</t>
  </si>
  <si>
    <t>Media Downgrading | Equipment Testing</t>
  </si>
  <si>
    <t xml:space="preserve">CCI-002591;
CCI-004227;
CCI-004228;
</t>
  </si>
  <si>
    <t xml:space="preserve">MP-08(02)
</t>
  </si>
  <si>
    <t>MP-08(03)</t>
  </si>
  <si>
    <t>Media Downgrading | Controlled Unclassified Information</t>
  </si>
  <si>
    <t xml:space="preserve">CCI-002593;
</t>
  </si>
  <si>
    <t xml:space="preserve">MP-08(03)
</t>
  </si>
  <si>
    <t>MP-08(04)</t>
  </si>
  <si>
    <t>Media Downgrading | Classified Information</t>
  </si>
  <si>
    <t xml:space="preserve">CCI-002594;
</t>
  </si>
  <si>
    <t xml:space="preserve">MP-08(04)
</t>
  </si>
  <si>
    <t>PE-01</t>
  </si>
  <si>
    <t xml:space="preserve">CCI-000907;
CCI-000904;
CCI-000906;
CCI-000908;
CCI-000910;
CCI-000909;
CCI-002908;
CCI-000911;
CCI-002909;
CCI-004229;
CCI-004231;
CCI-004230;
CCI-004234;
CCI-004233;
CCI-004232;
CCI-004235;
CCI-004237;
CCI-000905;
CCI-004236;
CCI-004238;
CCI-004239;
</t>
  </si>
  <si>
    <t xml:space="preserve">PE-01a.
PE-01a.01(a)
PE-01a.01(b)
PE-01a.02
PE-01b.
PE-01c.01
PE-01c.02
</t>
  </si>
  <si>
    <t>PE-02</t>
  </si>
  <si>
    <t>Physical Access Authorizations</t>
  </si>
  <si>
    <t xml:space="preserve">CCI-000912;
CCI-000913;
CCI-002910;
CCI-000914;
CCI-001635;
CCI-002911;
CCI-000915;
</t>
  </si>
  <si>
    <t xml:space="preserve">PE-02a.
PE-02b.
PE-02d.
PE-02c.
</t>
  </si>
  <si>
    <t>PE-02(01)</t>
  </si>
  <si>
    <t>Physical Access Authorizations | Access by Position or Role</t>
  </si>
  <si>
    <t xml:space="preserve">CCI-000916;
</t>
  </si>
  <si>
    <t xml:space="preserve">PE-02(01)
</t>
  </si>
  <si>
    <t>PE-02(02)</t>
  </si>
  <si>
    <t>Physical Access Authorizations | Two Forms of Identification</t>
  </si>
  <si>
    <t xml:space="preserve">CCI-002912;
CCI-000917;
</t>
  </si>
  <si>
    <t xml:space="preserve">PE-02(02)
</t>
  </si>
  <si>
    <t>PE-02(03)</t>
  </si>
  <si>
    <t>Physical Access Authorizations | Restrict Unescorted Access</t>
  </si>
  <si>
    <t xml:space="preserve">CCI-002914;
CCI-002913;
</t>
  </si>
  <si>
    <t xml:space="preserve">PE-02(03)
</t>
  </si>
  <si>
    <t>PE-03</t>
  </si>
  <si>
    <t>Physical Access Control</t>
  </si>
  <si>
    <t xml:space="preserve">CCI-000924;
CCI-000920;
CCI-000923;
CCI-000927;
CCI-002916;
CCI-002915;
CCI-000925;
CCI-000926;
CCI-002917;
CCI-002918;
CCI-002919;
CCI-002920;
CCI-002923;
CCI-002922;
CCI-002921;
CCI-002924;
CCI-004241;
CCI-004240;
CCI-004242;
CCI-002925;
CCI-004243;
</t>
  </si>
  <si>
    <t xml:space="preserve">PE-03a.01
PE-03a.02
PE-03b.
PE-03c.
PE-03d.
PE-03e.
PE-03f.
PE-03g.
</t>
  </si>
  <si>
    <t>PE-03(01)</t>
  </si>
  <si>
    <t>Physical Access Control | System Access</t>
  </si>
  <si>
    <t xml:space="preserve">CCI-002926;
CCI-000928;
</t>
  </si>
  <si>
    <t xml:space="preserve">PE-03(01)
</t>
  </si>
  <si>
    <t>PE-03(02)</t>
  </si>
  <si>
    <t>Physical Access Control | Facility and Systems</t>
  </si>
  <si>
    <t xml:space="preserve">CCI-002927;
CCI-000929;
</t>
  </si>
  <si>
    <t xml:space="preserve">PE-03(02)
</t>
  </si>
  <si>
    <t>PE-03(03)</t>
  </si>
  <si>
    <t>Physical Access Control | Continuous Guards</t>
  </si>
  <si>
    <t xml:space="preserve">CCI-000930;
</t>
  </si>
  <si>
    <t xml:space="preserve">PE-03(03)
</t>
  </si>
  <si>
    <t>PE-03(04)</t>
  </si>
  <si>
    <t>Physical Access Control | Lockable Casings</t>
  </si>
  <si>
    <t xml:space="preserve">CCI-000931;
CCI-000932;
</t>
  </si>
  <si>
    <t xml:space="preserve">PE-03(04)
</t>
  </si>
  <si>
    <t>PE-03(05)</t>
  </si>
  <si>
    <t>Physical Access Control | Tamper Protection</t>
  </si>
  <si>
    <t xml:space="preserve">CCI-002928;
CCI-000933;
CCI-002929;
</t>
  </si>
  <si>
    <t xml:space="preserve">PE-03(05)
</t>
  </si>
  <si>
    <t>PE-03(07)</t>
  </si>
  <si>
    <t>Physical Access Control | Physical Barriers</t>
  </si>
  <si>
    <t xml:space="preserve">CCI-004244;
</t>
  </si>
  <si>
    <t xml:space="preserve">PE-03(07)
</t>
  </si>
  <si>
    <t>PE-03(08)</t>
  </si>
  <si>
    <t>Physical Access Control | Access Control Vestibules</t>
  </si>
  <si>
    <t xml:space="preserve">CCI-004245;
CCI-004246;
</t>
  </si>
  <si>
    <t xml:space="preserve">PE-03(08)
</t>
  </si>
  <si>
    <t>PE-04</t>
  </si>
  <si>
    <t>Access Control for Transmission</t>
  </si>
  <si>
    <t xml:space="preserve">CCI-000936;
CCI-002931;
CCI-002930;
</t>
  </si>
  <si>
    <t xml:space="preserve">PE-04
</t>
  </si>
  <si>
    <t>PE-05</t>
  </si>
  <si>
    <t>Access Control for Output Devices</t>
  </si>
  <si>
    <t xml:space="preserve">CCI-000937;
</t>
  </si>
  <si>
    <t xml:space="preserve">PE-05
</t>
  </si>
  <si>
    <t>PE-05(02)</t>
  </si>
  <si>
    <t>Access Control for Output Devices | Link to Individual Identity</t>
  </si>
  <si>
    <t xml:space="preserve">CCI-004247;
</t>
  </si>
  <si>
    <t xml:space="preserve">PE-05(02)
</t>
  </si>
  <si>
    <t>PE-06</t>
  </si>
  <si>
    <t>Monitoring Physical Access</t>
  </si>
  <si>
    <t xml:space="preserve">CCI-000939;
CCI-000940;
CCI-000941;
CCI-002939;
CCI-002941;
CCI-002940;
</t>
  </si>
  <si>
    <t xml:space="preserve">PE-06a.
PE-06b.
PE-06c.
</t>
  </si>
  <si>
    <t>PE-06(01)</t>
  </si>
  <si>
    <t>Monitoring Physical Access | Intrusion Alarms and Surveillance Equipment</t>
  </si>
  <si>
    <t xml:space="preserve">CCI-000942;
</t>
  </si>
  <si>
    <t xml:space="preserve">PE-06(01)
</t>
  </si>
  <si>
    <t>PE-06(02)</t>
  </si>
  <si>
    <t>Monitoring Physical Access | Automated Intrusion Recognition and Responses</t>
  </si>
  <si>
    <t xml:space="preserve">CCI-002942;
CCI-002943;
CCI-002945;
CCI-004248;
CCI-002944;
</t>
  </si>
  <si>
    <t xml:space="preserve">PE-06(02)
</t>
  </si>
  <si>
    <t>PE-06(03)</t>
  </si>
  <si>
    <t>Monitoring Physical Access | Video Surveillance</t>
  </si>
  <si>
    <t xml:space="preserve">CCI-002946;
CCI-002947;
CCI-004249;
CCI-002948;
CCI-002949;
CCI-004250;
</t>
  </si>
  <si>
    <t xml:space="preserve">PE-06(03)(a)
PE-06(03)(b)
PE-06(03)(c)
</t>
  </si>
  <si>
    <t>PE-06(04)</t>
  </si>
  <si>
    <t>Monitoring Physical Access | Monitoring Physical Access to Systems</t>
  </si>
  <si>
    <t xml:space="preserve">CCI-002950;
CCI-002951;
</t>
  </si>
  <si>
    <t xml:space="preserve">PE-06(04)
</t>
  </si>
  <si>
    <t>PE-08</t>
  </si>
  <si>
    <t>Visitor Access Records</t>
  </si>
  <si>
    <t xml:space="preserve">CCI-000947;
CCI-000948;
CCI-000949;
CCI-002952;
CCI-004251;
CCI-004252;
</t>
  </si>
  <si>
    <t xml:space="preserve">PE-08a.
PE-08b.
PE-08c.
</t>
  </si>
  <si>
    <t>PE-08(01)</t>
  </si>
  <si>
    <t>Visitor Access Records | Automated Records Maintenance and Review</t>
  </si>
  <si>
    <t xml:space="preserve">CCI-004253;
CCI-000950;
</t>
  </si>
  <si>
    <t xml:space="preserve">PE-08(01)
</t>
  </si>
  <si>
    <t>PE-08(03)</t>
  </si>
  <si>
    <t>Visitor Access Records | Limit Personally Identifiable Information Elements</t>
  </si>
  <si>
    <t xml:space="preserve">CCI-004255;
CCI-004254;
</t>
  </si>
  <si>
    <t xml:space="preserve">PE-08(03)
</t>
  </si>
  <si>
    <t>PE-09</t>
  </si>
  <si>
    <t>Power Equipment and Cabling</t>
  </si>
  <si>
    <t xml:space="preserve">CCI-000952;
</t>
  </si>
  <si>
    <t xml:space="preserve">PE-09
</t>
  </si>
  <si>
    <t>PE-09(01)</t>
  </si>
  <si>
    <t>Power Equipment and Cabling | Redundant Cabling</t>
  </si>
  <si>
    <t xml:space="preserve">CCI-002953;
CCI-002954;
</t>
  </si>
  <si>
    <t xml:space="preserve">PE-09(01)
</t>
  </si>
  <si>
    <t>PE-09(02)</t>
  </si>
  <si>
    <t>Power Equipment and Cabling | Automatic Voltage Controls</t>
  </si>
  <si>
    <t xml:space="preserve">CCI-000954;
CCI-000955;
</t>
  </si>
  <si>
    <t xml:space="preserve">PE-09(02)
</t>
  </si>
  <si>
    <t>PE-10</t>
  </si>
  <si>
    <t>Emergency Shutoff</t>
  </si>
  <si>
    <t xml:space="preserve">CCI-000957;
CCI-000956;
CCI-000958;
CCI-000959;
CCI-004256;
</t>
  </si>
  <si>
    <t xml:space="preserve">PE-10a.
PE-10b.
PE-10c.
</t>
  </si>
  <si>
    <t>PE-11</t>
  </si>
  <si>
    <t>Emergency Power</t>
  </si>
  <si>
    <t xml:space="preserve">CCI-002955;
</t>
  </si>
  <si>
    <t xml:space="preserve">PE-11
</t>
  </si>
  <si>
    <t>PE-11(01)</t>
  </si>
  <si>
    <t>Emergency Power | Alternate Power Supply — Minimal Operational Capability</t>
  </si>
  <si>
    <t xml:space="preserve">CCI-000961;
</t>
  </si>
  <si>
    <t xml:space="preserve">PE-11(01)
</t>
  </si>
  <si>
    <t>PE-11(02)</t>
  </si>
  <si>
    <t>Emergency Power | Alternate Power Supply — Self-contained</t>
  </si>
  <si>
    <t xml:space="preserve">CCI-002956;
CCI-002957;
CCI-002958;
</t>
  </si>
  <si>
    <t xml:space="preserve">PE-11(02)
PE-11(02)(a)
PE-11(02)(b)
PE-11(02)(c)
</t>
  </si>
  <si>
    <t>PE-12</t>
  </si>
  <si>
    <t>Emergency Lighting</t>
  </si>
  <si>
    <t xml:space="preserve">CCI-000963;
</t>
  </si>
  <si>
    <t xml:space="preserve">PE-12
</t>
  </si>
  <si>
    <t>PE-12(01)</t>
  </si>
  <si>
    <t>Emergency Lighting | Essential Mission and Business Functions</t>
  </si>
  <si>
    <t xml:space="preserve">CCI-002960;
CCI-002959;
</t>
  </si>
  <si>
    <t xml:space="preserve">PE-12(01)
</t>
  </si>
  <si>
    <t>PE-13</t>
  </si>
  <si>
    <t>Fire Protection</t>
  </si>
  <si>
    <t xml:space="preserve">CCI-000965;
</t>
  </si>
  <si>
    <t xml:space="preserve">PE-13
</t>
  </si>
  <si>
    <t>PE-13(01)</t>
  </si>
  <si>
    <t>Fire Protection | Detection Systems — Automatic Activation and Notification</t>
  </si>
  <si>
    <t xml:space="preserve">CCI-002961;
CCI-002964;
CCI-002962;
CCI-002963;
</t>
  </si>
  <si>
    <t xml:space="preserve">PE-13(01)
</t>
  </si>
  <si>
    <t>PE-13(02)</t>
  </si>
  <si>
    <t>Fire Protection | Suppression Systems — Automatic Activation and Notification</t>
  </si>
  <si>
    <t xml:space="preserve">CCI-000968;
CCI-002965;
CCI-002966;
CCI-002967;
</t>
  </si>
  <si>
    <t xml:space="preserve">PE-13(02)(a)
PE-13(02)(b)
</t>
  </si>
  <si>
    <t>PE-13(04)</t>
  </si>
  <si>
    <t>Fire Protection | Inspections</t>
  </si>
  <si>
    <t xml:space="preserve">CCI-002968;
CCI-002969;
CCI-002971;
CCI-002970;
</t>
  </si>
  <si>
    <t xml:space="preserve">PE-13(04)
</t>
  </si>
  <si>
    <t>PE-14</t>
  </si>
  <si>
    <t>Environmental Controls</t>
  </si>
  <si>
    <t xml:space="preserve">CCI-000971;
CCI-000972;
CCI-000974;
CCI-000973;
</t>
  </si>
  <si>
    <t xml:space="preserve">PE-14a.
PE-14b.
</t>
  </si>
  <si>
    <t>PE-14(01)</t>
  </si>
  <si>
    <t>Environmental Controls | Automatic Controls</t>
  </si>
  <si>
    <t xml:space="preserve">CCI-004257;
CCI-000975;
</t>
  </si>
  <si>
    <t xml:space="preserve">PE-14(01)
</t>
  </si>
  <si>
    <t>PE-14(02)</t>
  </si>
  <si>
    <t>Environmental Controls | Monitoring with Alarms and Notifications</t>
  </si>
  <si>
    <t xml:space="preserve">CCI-000976;
CCI-004258;
</t>
  </si>
  <si>
    <t xml:space="preserve">PE-14(02)
</t>
  </si>
  <si>
    <t>PE-15</t>
  </si>
  <si>
    <t>Water Damage Protection</t>
  </si>
  <si>
    <t xml:space="preserve">CCI-000979;
CCI-000977;
CCI-000978;
</t>
  </si>
  <si>
    <t xml:space="preserve">PE-15
</t>
  </si>
  <si>
    <t>PE-15(01)</t>
  </si>
  <si>
    <t>Water Damage Protection | Automation Support</t>
  </si>
  <si>
    <t xml:space="preserve">CCI-002973;
CCI-004259;
CCI-004261;
CCI-004260;
</t>
  </si>
  <si>
    <t xml:space="preserve">PE-15(01)
</t>
  </si>
  <si>
    <t>PE-16</t>
  </si>
  <si>
    <t>Delivery and Removal</t>
  </si>
  <si>
    <t xml:space="preserve">CCI-000983;
CCI-000984;
CCI-000981;
CCI-002974;
</t>
  </si>
  <si>
    <t xml:space="preserve">PE-16a.
PE-16b.
</t>
  </si>
  <si>
    <t>PE-17</t>
  </si>
  <si>
    <t>Alternate Work Site</t>
  </si>
  <si>
    <t xml:space="preserve">CCI-000985;
CCI-000987;
CCI-000988;
CCI-004262;
CCI-002975;
CCI-004263;
</t>
  </si>
  <si>
    <t xml:space="preserve">PE-17a.
PE-17b.
PE-17c.
PE-17d.
</t>
  </si>
  <si>
    <t>PE-18</t>
  </si>
  <si>
    <t>Location of System Components</t>
  </si>
  <si>
    <t xml:space="preserve">CCI-000991;
CCI-000989;
CCI-002976;
</t>
  </si>
  <si>
    <t xml:space="preserve">PE-18
</t>
  </si>
  <si>
    <t>PE-19</t>
  </si>
  <si>
    <t>Information Leakage</t>
  </si>
  <si>
    <t xml:space="preserve">CCI-000993;
</t>
  </si>
  <si>
    <t xml:space="preserve">PE-19
</t>
  </si>
  <si>
    <t>PE-19(01)</t>
  </si>
  <si>
    <t>Information Leakage | National Emissions Policies and Procedures</t>
  </si>
  <si>
    <t xml:space="preserve">CCI-004265;
CCI-004264;
</t>
  </si>
  <si>
    <t xml:space="preserve">PE-19(01)
</t>
  </si>
  <si>
    <t>PE-20</t>
  </si>
  <si>
    <t>Asset Monitoring and Tracking</t>
  </si>
  <si>
    <t xml:space="preserve">CCI-002979;
CCI-002980;
CCI-002981;
CCI-002982;
</t>
  </si>
  <si>
    <t xml:space="preserve">PE-20
</t>
  </si>
  <si>
    <t>PE-21</t>
  </si>
  <si>
    <t>Electromagnetic Pulse Protection</t>
  </si>
  <si>
    <t xml:space="preserve">CCI-004266;
CCI-004268;
CCI-004267;
</t>
  </si>
  <si>
    <t xml:space="preserve">PE-21
</t>
  </si>
  <si>
    <t>PE-22</t>
  </si>
  <si>
    <t>Component Marking</t>
  </si>
  <si>
    <t xml:space="preserve">CCI-004269;
CCI-004270;
</t>
  </si>
  <si>
    <t xml:space="preserve">PE-22
</t>
  </si>
  <si>
    <t>PE-23</t>
  </si>
  <si>
    <t>Facility Location</t>
  </si>
  <si>
    <t xml:space="preserve">CCI-004271;
CCI-004272;
</t>
  </si>
  <si>
    <t xml:space="preserve">PE-23a.
PE-23b.
</t>
  </si>
  <si>
    <t>PL-01</t>
  </si>
  <si>
    <t xml:space="preserve">CCI-000563;
CCI-000564;
CCI-000566;
CCI-000567;
CCI-000568;
CCI-001637;
CCI-001636;
CCI-003047;
CCI-001638;
CCI-003048;
CCI-004273;
CCI-004276;
CCI-004277;
CCI-004274;
CCI-004275;
</t>
  </si>
  <si>
    <t xml:space="preserve">PL-01a.
PL-01a.01(a)
PL-01a.01(b)
PL-01a.02
PL-01b.
PL-01c.01
PL-01c.02
</t>
  </si>
  <si>
    <t>PL-02</t>
  </si>
  <si>
    <t>System Security and Privacy Plans</t>
  </si>
  <si>
    <t xml:space="preserve">CCI-000571;
CCI-000573;
CCI-003051;
CCI-003049;
CCI-000572;
CCI-003052;
CCI-000574;
CCI-003053;
CCI-003050;
CCI-003055;
CCI-003056;
CCI-003054;
CCI-003057;
CCI-003059;
CCI-003063;
CCI-003064;
CCI-003062;
CCI-003061;
CCI-004278;
CCI-004279;
CCI-004282;
CCI-003060;
CCI-004283;
CCI-004280;
CCI-004281;
</t>
  </si>
  <si>
    <t xml:space="preserve">PL-02a.01
PL-02a.02
PL-02a.03
PL-02a.04
PL-02a.05
PL-02a.06
PL-02a.07
PL-02a.08
PL-02a.09
PL-02a.10
PL-02a.11
PL-02a.12
PL-02a.13
PL-02a.14
PL-02b.
PL-02a.15
PL-02c.
PL-02e.
PL-02d.
</t>
  </si>
  <si>
    <t>PL-04</t>
  </si>
  <si>
    <t>Rules of Behavior</t>
  </si>
  <si>
    <t xml:space="preserve">CCI-000592;
CCI-003068;
CCI-003070;
CCI-003069;
CCI-000593;
CCI-004286;
CCI-004287;
CCI-004284;
CCI-004285;
CCI-004289;
CCI-004288;
</t>
  </si>
  <si>
    <t xml:space="preserve">PL-04b.
PL-04a.
PL-04d.
PL-04c.
</t>
  </si>
  <si>
    <t>PL-04(01)</t>
  </si>
  <si>
    <t>Rules of Behavior | Social Media and External Site/Application Usage Restrictions</t>
  </si>
  <si>
    <t xml:space="preserve">CCI-000594;
CCI-000595;
CCI-004290;
</t>
  </si>
  <si>
    <t xml:space="preserve">PL-04(01)(a)
PL-04(01)(b)
PL-04(01)(c)
</t>
  </si>
  <si>
    <t>PL-07</t>
  </si>
  <si>
    <t>Concept of Operations</t>
  </si>
  <si>
    <t xml:space="preserve">CCI-000577;
CCI-000578;
CCI-003071;
CCI-004291;
</t>
  </si>
  <si>
    <t xml:space="preserve">PL-07a.
PL-07b.
</t>
  </si>
  <si>
    <t>PL-08</t>
  </si>
  <si>
    <t>Security and Privacy Architectures</t>
  </si>
  <si>
    <t xml:space="preserve">CCI-003073;
CCI-003072;
CCI-003074;
CCI-003076;
CCI-003075;
CCI-003078;
CCI-003080;
CCI-003077;
CCI-004292;
CCI-004293;
CCI-003079;
CCI-004295;
CCI-004294;
CCI-004297;
CCI-004298;
CCI-004300;
CCI-004296;
CCI-004299;
</t>
  </si>
  <si>
    <t xml:space="preserve">PL-08a.01
PL-08a.02
PL-08a.03
PL-08a.04
PL-08b.
PL-08c.
</t>
  </si>
  <si>
    <t>PL-08(01)</t>
  </si>
  <si>
    <t>Security and Privacy Architectures | Defense in Depth</t>
  </si>
  <si>
    <t xml:space="preserve">CCI-003081;
CCI-003082;
CCI-003084;
CCI-003086;
CCI-003083;
CCI-003085;
CCI-003087;
CCI-004303;
CCI-004301;
CCI-004305;
CCI-004302;
CCI-004304;
CCI-004307;
CCI-004306;
</t>
  </si>
  <si>
    <t xml:space="preserve">PL-08(01)(a)
PL-08(01)(b)
</t>
  </si>
  <si>
    <t>PL-08(02)</t>
  </si>
  <si>
    <t>Security and Privacy Architectures | Supplier Diversity</t>
  </si>
  <si>
    <t xml:space="preserve">CCI-004308;
CCI-003088;
CCI-004309;
</t>
  </si>
  <si>
    <t xml:space="preserve">PL-08(02)
</t>
  </si>
  <si>
    <t>PL-09</t>
  </si>
  <si>
    <t>Central Management</t>
  </si>
  <si>
    <t xml:space="preserve">CCI-003117;
CCI-003118;
</t>
  </si>
  <si>
    <t xml:space="preserve">PL-09
</t>
  </si>
  <si>
    <t>PL-10</t>
  </si>
  <si>
    <t>Baseline Selection</t>
  </si>
  <si>
    <t xml:space="preserve">CCI-004310;
</t>
  </si>
  <si>
    <t xml:space="preserve">PL-10
</t>
  </si>
  <si>
    <t>PL-11</t>
  </si>
  <si>
    <t>Baseline Tailoring</t>
  </si>
  <si>
    <t xml:space="preserve">CCI-004311;
</t>
  </si>
  <si>
    <t xml:space="preserve">PL-11
</t>
  </si>
  <si>
    <t>PM-01</t>
  </si>
  <si>
    <t>Information Security Program Plan</t>
  </si>
  <si>
    <t xml:space="preserve">CCI-000073;
CCI-000076;
CCI-000075;
CCI-000074;
CCI-002984;
CCI-001680;
CCI-002987;
CCI-002986;
CCI-002985;
CCI-002988;
CCI-002989;
CCI-004312;
CCI-002990;
CCI-004313;
</t>
  </si>
  <si>
    <t xml:space="preserve">PM-01a.
PM-01a.01
PM-01a.02
PM-01a.03
PM-01a.04
PM-01b.
PM-01c.
</t>
  </si>
  <si>
    <t>PM-02</t>
  </si>
  <si>
    <t>Information Security Program Leadership Role</t>
  </si>
  <si>
    <t xml:space="preserve">CCI-000078;
</t>
  </si>
  <si>
    <t xml:space="preserve">PM-02
</t>
  </si>
  <si>
    <t>PM-03</t>
  </si>
  <si>
    <t>Information Security and Privacy Resources</t>
  </si>
  <si>
    <t xml:space="preserve">CCI-004314;
CCI-000141;
CCI-000080;
CCI-004315;
CCI-004318;
CCI-004317;
CCI-004316;
</t>
  </si>
  <si>
    <t xml:space="preserve">PM-03b.
PM-03a.
PM-03c.
</t>
  </si>
  <si>
    <t>PM-04</t>
  </si>
  <si>
    <t>Plan of Action and Milestones Process</t>
  </si>
  <si>
    <t xml:space="preserve">CCI-000142;
CCI-000170;
CCI-004323;
CCI-004319;
CCI-002991;
CCI-002993;
CCI-004322;
CCI-004320;
CCI-004324;
CCI-004321;
CCI-004325;
CCI-004326;
CCI-004327;
</t>
  </si>
  <si>
    <t xml:space="preserve">PM-04a.01
PM-04a.02
PM-04a.03
PM-04b.
</t>
  </si>
  <si>
    <t>PM-05</t>
  </si>
  <si>
    <t>System Inventory</t>
  </si>
  <si>
    <t xml:space="preserve">CCI-004328;
CCI-004329;
CCI-004330;
</t>
  </si>
  <si>
    <t xml:space="preserve">PM-05
</t>
  </si>
  <si>
    <t>PM-05(01)</t>
  </si>
  <si>
    <t>System Inventory | Inventory of Personally Identifiable Information</t>
  </si>
  <si>
    <t xml:space="preserve">CCI-004331;
CCI-004333;
CCI-004334;
CCI-004332;
</t>
  </si>
  <si>
    <t xml:space="preserve">PM-05(01)
</t>
  </si>
  <si>
    <t>PM-06</t>
  </si>
  <si>
    <t>Measures of Performance</t>
  </si>
  <si>
    <t xml:space="preserve">CCI-000209;
CCI-000210;
CCI-004337;
CCI-004336;
CCI-004335;
CCI-000211;
</t>
  </si>
  <si>
    <t xml:space="preserve">PM-06
</t>
  </si>
  <si>
    <t>PM-07</t>
  </si>
  <si>
    <t>Enterprise Architecture</t>
  </si>
  <si>
    <t xml:space="preserve">CCI-000212;
CCI-004338;
CCI-004340;
CCI-004339;
</t>
  </si>
  <si>
    <t xml:space="preserve">PM-07
</t>
  </si>
  <si>
    <t>PM-07(01)</t>
  </si>
  <si>
    <t>Enterprise Architecture | Offloading</t>
  </si>
  <si>
    <t xml:space="preserve">CCI-004342;
CCI-004341;
</t>
  </si>
  <si>
    <t xml:space="preserve">PM-07(01)
</t>
  </si>
  <si>
    <t>PM-08</t>
  </si>
  <si>
    <t>Critical Infrastructure Plan</t>
  </si>
  <si>
    <t xml:space="preserve">CCI-001640;
CCI-000216;
CCI-004343;
CCI-004344;
</t>
  </si>
  <si>
    <t xml:space="preserve">PM-08
</t>
  </si>
  <si>
    <t>PM-09</t>
  </si>
  <si>
    <t>Risk Management Strategy</t>
  </si>
  <si>
    <t xml:space="preserve">CCI-000228;
CCI-000227;
CCI-002994;
CCI-002995;
CCI-004345;
</t>
  </si>
  <si>
    <t xml:space="preserve">PM-09a.02
PM-09a.01
PM-09b.
PM-09c.
</t>
  </si>
  <si>
    <t>PM-10</t>
  </si>
  <si>
    <t>Authorization Process</t>
  </si>
  <si>
    <t xml:space="preserve">CCI-000233;
CCI-000234;
CCI-004347;
CCI-004346;
</t>
  </si>
  <si>
    <t xml:space="preserve">PM-10a.
PM-10b.
PM-10c.
</t>
  </si>
  <si>
    <t>PM-11</t>
  </si>
  <si>
    <t>Mission and Business Process Definition</t>
  </si>
  <si>
    <t xml:space="preserve">CCI-004349;
CCI-000236;
CCI-000235;
CCI-004351;
CCI-004348;
CCI-004350;
</t>
  </si>
  <si>
    <t xml:space="preserve">PM-11a.
PM-11b.
PM-11c.
</t>
  </si>
  <si>
    <t>PM-12</t>
  </si>
  <si>
    <t>Insider Threat Program</t>
  </si>
  <si>
    <t xml:space="preserve">CCI-002996;
</t>
  </si>
  <si>
    <t xml:space="preserve">PM-12
</t>
  </si>
  <si>
    <t>PM-13</t>
  </si>
  <si>
    <t>Security and Privacy Workforce</t>
  </si>
  <si>
    <t xml:space="preserve">CCI-002997;
CCI-004352;
</t>
  </si>
  <si>
    <t xml:space="preserve">PM-13
</t>
  </si>
  <si>
    <t>PM-14</t>
  </si>
  <si>
    <t>Testing, Training, and Monitoring</t>
  </si>
  <si>
    <t xml:space="preserve">CCI-003000;
CCI-002999;
CCI-003002;
CCI-002998;
CCI-003003;
CCI-003001;
CCI-003006;
CCI-003004;
CCI-003005;
CCI-003007;
CCI-003008;
CCI-004355;
CCI-003009;
CCI-004354;
CCI-004353;
CCI-004357;
CCI-004356;
CCI-004361;
CCI-004358;
CCI-004359;
CCI-004360;
</t>
  </si>
  <si>
    <t xml:space="preserve">PM-14a.01
PM-14a.02
PM-14b.
</t>
  </si>
  <si>
    <t>PM-15</t>
  </si>
  <si>
    <t>Security and Privacy Groups and Associations</t>
  </si>
  <si>
    <t xml:space="preserve">CCI-003011;
CCI-003012;
CCI-004362;
CCI-004363;
CCI-003010;
CCI-004364;
</t>
  </si>
  <si>
    <t xml:space="preserve">PM-15a.
PM-15b.
PM-15c.
</t>
  </si>
  <si>
    <t>PM-16</t>
  </si>
  <si>
    <t>Threat Awareness Program</t>
  </si>
  <si>
    <t xml:space="preserve">CCI-003013;
</t>
  </si>
  <si>
    <t xml:space="preserve">PM-16
</t>
  </si>
  <si>
    <t>PM-16(01)</t>
  </si>
  <si>
    <t>Threat Awareness Program | Automated Means for Sharing Threat Intelligence</t>
  </si>
  <si>
    <t xml:space="preserve">CCI-004365;
</t>
  </si>
  <si>
    <t xml:space="preserve">PM-16(01)
</t>
  </si>
  <si>
    <t>PM-17</t>
  </si>
  <si>
    <t>Protecting Controlled Unclassified Information on External Systems</t>
  </si>
  <si>
    <t xml:space="preserve">CCI-004367;
CCI-004366;
CCI-004370;
CCI-004368;
CCI-004369;
CCI-004371;
</t>
  </si>
  <si>
    <t xml:space="preserve">PM-17a.
PM-17b.
</t>
  </si>
  <si>
    <t>PM-18</t>
  </si>
  <si>
    <t>Privacy Program Plan</t>
  </si>
  <si>
    <t xml:space="preserve">CCI-004372;
CCI-004374;
CCI-004375;
CCI-004378;
CCI-004379;
CCI-004376;
CCI-004381;
CCI-004377;
CCI-004373;
CCI-004382;
CCI-004380;
CCI-004383;
CCI-004385;
CCI-004384;
CCI-004387;
CCI-004388;
CCI-004386;
CCI-004389;
</t>
  </si>
  <si>
    <t xml:space="preserve">PM-18a.
PM-18a.01
PM-18a.02
PM-18a.03
PM-18a.04
PM-18a.05
PM-18a.06
PM-18b.
</t>
  </si>
  <si>
    <t>PM-19</t>
  </si>
  <si>
    <t>Privacy Program Leadership Role</t>
  </si>
  <si>
    <t xml:space="preserve">CCI-004390;
CCI-004392;
CCI-004391;
CCI-004393;
</t>
  </si>
  <si>
    <t xml:space="preserve">PM-19
</t>
  </si>
  <si>
    <t>PM-20</t>
  </si>
  <si>
    <t>Dissemination of Privacy Program Information</t>
  </si>
  <si>
    <t xml:space="preserve">CCI-004396;
CCI-004394;
CCI-004395;
CCI-004397;
CCI-004398;
</t>
  </si>
  <si>
    <t xml:space="preserve">PM-20
PM-20a.
PM-20b.
PM-20c.
</t>
  </si>
  <si>
    <t>PM-20(01)</t>
  </si>
  <si>
    <t>Dissemination of Privacy Program Information | Privacy Policies on Websites, Applications, and Digital Services</t>
  </si>
  <si>
    <t xml:space="preserve">CCI-004399;
CCI-004400;
CCI-004401;
CCI-004402;
CCI-004403;
</t>
  </si>
  <si>
    <t xml:space="preserve">PM-20(01)
PM-20(01)(a)
PM-20(01)(b)
PM-20(01)(c)
</t>
  </si>
  <si>
    <t>PM-21</t>
  </si>
  <si>
    <t>Accounting of Disclosures</t>
  </si>
  <si>
    <t xml:space="preserve">CCI-004405;
CCI-004406;
CCI-004404;
CCI-004408;
CCI-004407;
CCI-004409;
CCI-004411;
CCI-004410;
</t>
  </si>
  <si>
    <t xml:space="preserve">PM-21a.
PM-21a.01
PM-21a.02
PM-21b.
PM-21c.
</t>
  </si>
  <si>
    <t>PM-22</t>
  </si>
  <si>
    <t>Personally Identifiable Information Quality Management</t>
  </si>
  <si>
    <t xml:space="preserve">CCI-004413;
CCI-004414;
CCI-004412;
CCI-004416;
CCI-004418;
CCI-004419;
CCI-004417;
CCI-004415;
</t>
  </si>
  <si>
    <t xml:space="preserve">PM-22
PM-22a.
PM-22b.
PM-22c.
PM-22d.
</t>
  </si>
  <si>
    <t>PM-23</t>
  </si>
  <si>
    <t>Data Governance Body</t>
  </si>
  <si>
    <t xml:space="preserve">CCI-004420;
CCI-004421;
CCI-004422;
</t>
  </si>
  <si>
    <t xml:space="preserve">PM-23
</t>
  </si>
  <si>
    <t>PM-24</t>
  </si>
  <si>
    <t>Data Integrity Board</t>
  </si>
  <si>
    <t xml:space="preserve">CCI-004424;
CCI-004423;
</t>
  </si>
  <si>
    <t xml:space="preserve">PM-24
PM-24a.
PM-24b.
</t>
  </si>
  <si>
    <t>PM-25</t>
  </si>
  <si>
    <t>Minimization of Personally Identifiable Information Used in Testing, Training, and Research</t>
  </si>
  <si>
    <t xml:space="preserve">CCI-004426;
CCI-004425;
CCI-004427;
CCI-004428;
CCI-004430;
CCI-004429;
CCI-004432;
CCI-004431;
CCI-004434;
CCI-004433;
</t>
  </si>
  <si>
    <t xml:space="preserve">PM-25a.
PM-25b.
PM-25c.
PM-25d.
</t>
  </si>
  <si>
    <t>PM-26</t>
  </si>
  <si>
    <t>Complaint Management</t>
  </si>
  <si>
    <t xml:space="preserve">CCI-004438;
CCI-004435;
CCI-004437;
CCI-004436;
CCI-004442;
CCI-004440;
CCI-004444;
CCI-004439;
CCI-004441;
CCI-004443;
CCI-004445;
</t>
  </si>
  <si>
    <t xml:space="preserve">PM-26
PM-26a.
PM-26b.
PM-26c.
PM-26d.
PM-26e.
</t>
  </si>
  <si>
    <t>PM-27</t>
  </si>
  <si>
    <t>Privacy Reporting</t>
  </si>
  <si>
    <t xml:space="preserve">CCI-004450;
CCI-004446;
CCI-004448;
CCI-004447;
CCI-004449;
CCI-004453;
CCI-004451;
CCI-004452;
</t>
  </si>
  <si>
    <t xml:space="preserve">PM-27a.
PM-27a.01
PM-27a.02
PM-27b.
</t>
  </si>
  <si>
    <t>PM-28</t>
  </si>
  <si>
    <t>Risk Framing</t>
  </si>
  <si>
    <t xml:space="preserve">CCI-004455;
CCI-004454;
CCI-004458;
CCI-004459;
CCI-004457;
CCI-004460;
CCI-004461;
CCI-004456;
</t>
  </si>
  <si>
    <t xml:space="preserve">PM-28a.01
PM-28a.02
PM-28a.03
PM-28a.04
PM-28c.
PM-28b.
</t>
  </si>
  <si>
    <t>PM-29</t>
  </si>
  <si>
    <t>Risk Management Program Leadership Roles</t>
  </si>
  <si>
    <t xml:space="preserve">CCI-004462;
CCI-004463;
CCI-004465;
CCI-004464;
</t>
  </si>
  <si>
    <t xml:space="preserve">PM-29a.
PM-29b.
</t>
  </si>
  <si>
    <t>PM-30</t>
  </si>
  <si>
    <t>Supply Chain Risk Management Strategy</t>
  </si>
  <si>
    <t xml:space="preserve">CCI-004470;
CCI-004468;
CCI-004466;
CCI-004472;
CCI-004469;
CCI-004467;
CCI-004471;
</t>
  </si>
  <si>
    <t xml:space="preserve">PM-30a.
PM-30b.
PM-30c.
</t>
  </si>
  <si>
    <t>PM-30(01)</t>
  </si>
  <si>
    <t>Supply Chain Risk Management Strategy | Suppliers of Critical or Mission-essential Items</t>
  </si>
  <si>
    <t xml:space="preserve">CCI-005150;
</t>
  </si>
  <si>
    <t xml:space="preserve">PM-30(01)
</t>
  </si>
  <si>
    <t>PM-31</t>
  </si>
  <si>
    <t>Continuous Monitoring Strategy</t>
  </si>
  <si>
    <t xml:space="preserve">CCI-004473;
CCI-004475;
CCI-004474;
CCI-004479;
CCI-004478;
CCI-004476;
CCI-004482;
CCI-004477;
CCI-004481;
CCI-004488;
CCI-004483;
CCI-004480;
CCI-004485;
CCI-004486;
CCI-004484;
CCI-004487;
CCI-004489;
CCI-004492;
CCI-004491;
CCI-004490;
CCI-004495;
CCI-004494;
CCI-004493;
</t>
  </si>
  <si>
    <t xml:space="preserve">PM-31
PM-31a.
PM-31b.
PM-31c.
PM-31d.
PM-31e.
PM-31f.
</t>
  </si>
  <si>
    <t>PM-32</t>
  </si>
  <si>
    <t>Purposing</t>
  </si>
  <si>
    <t xml:space="preserve">CCI-004496;
CCI-004497;
</t>
  </si>
  <si>
    <t xml:space="preserve">PM-32
</t>
  </si>
  <si>
    <t>PS-01</t>
  </si>
  <si>
    <t xml:space="preserve">CCI-001504;
CCI-001506;
CCI-001505;
CCI-001507;
CCI-001511;
CCI-001509;
CCI-001510;
CCI-001508;
CCI-004501;
CCI-004499;
CCI-003017;
CCI-003018;
CCI-004500;
CCI-004498;
CCI-004502;
CCI-004507;
CCI-004503;
CCI-004506;
CCI-004504;
CCI-004505;
CCI-004508;
</t>
  </si>
  <si>
    <t xml:space="preserve">PS-01a.
PS-01a.01(a)
PS-01a.01(b)
PS-01a.02
PS-01b.
PS-01c.01
PS-01c.02
</t>
  </si>
  <si>
    <t>PS-02</t>
  </si>
  <si>
    <t>Position Risk Designation</t>
  </si>
  <si>
    <t xml:space="preserve">CCI-001512;
CCI-001513;
CCI-001514;
CCI-001515;
</t>
  </si>
  <si>
    <t xml:space="preserve">PS-02a.
PS-02b.
PS-02c.
</t>
  </si>
  <si>
    <t>PS-03</t>
  </si>
  <si>
    <t>Personnel Screening</t>
  </si>
  <si>
    <t xml:space="preserve">CCI-001519;
CCI-001516;
CCI-001517;
CCI-001518;
</t>
  </si>
  <si>
    <t xml:space="preserve">PS-03a.
PS-03b.
</t>
  </si>
  <si>
    <t>PS-03(01)</t>
  </si>
  <si>
    <t>Personnel Screening | Classified Information</t>
  </si>
  <si>
    <t xml:space="preserve">CCI-001520;
</t>
  </si>
  <si>
    <t xml:space="preserve">PS-03(01)
</t>
  </si>
  <si>
    <t>PS-03(02)</t>
  </si>
  <si>
    <t>Personnel Screening | Formal Indoctrination</t>
  </si>
  <si>
    <t xml:space="preserve">CCI-001521;
</t>
  </si>
  <si>
    <t xml:space="preserve">PS-03(02)
</t>
  </si>
  <si>
    <t>PS-03(03)</t>
  </si>
  <si>
    <t>Personnel Screening | Information Requiring Special Protective Measures</t>
  </si>
  <si>
    <t xml:space="preserve">CCI-003021;
CCI-003019;
CCI-003020;
</t>
  </si>
  <si>
    <t xml:space="preserve">PS-03(03)(a)
PS-03(03)(b)
</t>
  </si>
  <si>
    <t>PS-03(04)</t>
  </si>
  <si>
    <t>Personnel Screening | Citizenship Requirements</t>
  </si>
  <si>
    <t xml:space="preserve">CCI-004510;
CCI-004511;
CCI-004509;
</t>
  </si>
  <si>
    <t xml:space="preserve">PS-03(04)
</t>
  </si>
  <si>
    <t>PS-04</t>
  </si>
  <si>
    <t>Personnel Termination</t>
  </si>
  <si>
    <t xml:space="preserve">CCI-001522;
CCI-001523;
CCI-001525;
CCI-001524;
CCI-001526;
CCI-003022;
CCI-003023;
CCI-003024;
</t>
  </si>
  <si>
    <t xml:space="preserve">PS-04a.
PS-04b.
PS-04c.
PS-04d.
PS-04e.
</t>
  </si>
  <si>
    <t>PS-04(01)</t>
  </si>
  <si>
    <t>Personnel Termination | Post-employment Requirements</t>
  </si>
  <si>
    <t xml:space="preserve">CCI-003027;
CCI-003028;
</t>
  </si>
  <si>
    <t xml:space="preserve">PS-04(01)(b)
PS-04(01)(a)
</t>
  </si>
  <si>
    <t>PS-04(02)</t>
  </si>
  <si>
    <t>Personnel Termination | Automated Actions</t>
  </si>
  <si>
    <t xml:space="preserve">CCI-003029;
CCI-003030;
CCI-004512;
</t>
  </si>
  <si>
    <t xml:space="preserve">PS-04(02)
</t>
  </si>
  <si>
    <t>PS-05</t>
  </si>
  <si>
    <t>Personnel Transfer</t>
  </si>
  <si>
    <t xml:space="preserve">CCI-001528;
CCI-001529;
CCI-001527;
CCI-001530;
CCI-003034;
CCI-003031;
CCI-003032;
CCI-003033;
</t>
  </si>
  <si>
    <t xml:space="preserve">PS-05a.
PS-05b.
PS-05c.
PS-05d.
</t>
  </si>
  <si>
    <t>PS-06</t>
  </si>
  <si>
    <t>Access Agreements</t>
  </si>
  <si>
    <t xml:space="preserve">CCI-004517;
CCI-001533;
CCI-001532;
CCI-004513;
CCI-003035;
CCI-004515;
CCI-004518;
CCI-004514;
CCI-004516;
</t>
  </si>
  <si>
    <t xml:space="preserve">PS-06a.
PS-06b.
PS-06c.01
PS-06c.02
</t>
  </si>
  <si>
    <t>PS-06(02)</t>
  </si>
  <si>
    <t>Access Agreements | Classified Information Requiring Special Protection</t>
  </si>
  <si>
    <t xml:space="preserve">CCI-001536;
CCI-001537;
CCI-001538;
</t>
  </si>
  <si>
    <t xml:space="preserve">PS-06(02)(a)
PS-06(02)(b)
PS-06(02)(c)
</t>
  </si>
  <si>
    <t>PS-06(03)</t>
  </si>
  <si>
    <t>Access Agreements | Post-employment Requirements</t>
  </si>
  <si>
    <t xml:space="preserve">CCI-003039;
CCI-003038;
</t>
  </si>
  <si>
    <t xml:space="preserve">PS-06(03)(a)
PS-06(03)(b)
</t>
  </si>
  <si>
    <t>PS-07</t>
  </si>
  <si>
    <t>External Personnel Security</t>
  </si>
  <si>
    <t xml:space="preserve">CCI-001539;
CCI-001541;
CCI-001540;
CCI-003043;
CCI-003041;
CCI-003042;
CCI-004519;
CCI-004520;
</t>
  </si>
  <si>
    <t xml:space="preserve">PS-07a.
PS-07b.
PS-07c.
PS-07d.
PS-07e.
</t>
  </si>
  <si>
    <t>PS-08</t>
  </si>
  <si>
    <t>Personnel Sanctions</t>
  </si>
  <si>
    <t xml:space="preserve">CCI-003044;
CCI-003046;
CCI-004521;
CCI-003045;
CCI-004522;
</t>
  </si>
  <si>
    <t xml:space="preserve">PS-08a.
PS-08b.
</t>
  </si>
  <si>
    <t>PS-09</t>
  </si>
  <si>
    <t>Position Descriptions</t>
  </si>
  <si>
    <t xml:space="preserve">CCI-004523;
CCI-004524;
</t>
  </si>
  <si>
    <t xml:space="preserve">PS-09
</t>
  </si>
  <si>
    <t>PT-01</t>
  </si>
  <si>
    <t xml:space="preserve">CCI-004527;
CCI-004528;
CCI-004526;
CCI-004525;
CCI-004530;
CCI-004529;
CCI-004532;
CCI-004531;
CCI-004533;
CCI-004534;
CCI-004535;
CCI-004538;
CCI-004536;
CCI-004537;
</t>
  </si>
  <si>
    <t xml:space="preserve">PT-01a.
PT-01a.01(a)
PT-01a.01(b)
PT-01a.02
PT-01b.
PT-01c.01
PT-01c.02
</t>
  </si>
  <si>
    <t>PT-02</t>
  </si>
  <si>
    <t>Authority to Process Personally Identifiable Information</t>
  </si>
  <si>
    <t xml:space="preserve">CCI-004540;
CCI-004539;
CCI-004541;
CCI-004542;
CCI-004543;
</t>
  </si>
  <si>
    <t xml:space="preserve">PT-02a.
PT-02b.
</t>
  </si>
  <si>
    <t>PT-02(01)</t>
  </si>
  <si>
    <t>Authority to Process Personally Identifiable Information | Data Tagging</t>
  </si>
  <si>
    <t xml:space="preserve">CCI-004544;
CCI-004545;
CCI-004546;
</t>
  </si>
  <si>
    <t xml:space="preserve">PT-02(01)
</t>
  </si>
  <si>
    <t>PT-02(02)</t>
  </si>
  <si>
    <t>Authority to Process Personally Identifiable Information | Automation</t>
  </si>
  <si>
    <t xml:space="preserve">CCI-004547;
CCI-004548;
</t>
  </si>
  <si>
    <t xml:space="preserve">PT-02(02)
</t>
  </si>
  <si>
    <t>PT-03</t>
  </si>
  <si>
    <t>Personally Identifiable Information Processing Purposes</t>
  </si>
  <si>
    <t xml:space="preserve">CCI-004549;
CCI-004550;
CCI-004551;
CCI-004554;
CCI-004552;
CCI-004556;
CCI-004555;
CCI-004553;
CCI-004557;
</t>
  </si>
  <si>
    <t xml:space="preserve">PT-03a.
PT-03b.
PT-03c.
PT-03d.
</t>
  </si>
  <si>
    <t>PT-03(01)</t>
  </si>
  <si>
    <t>Personally Identifiable Information Processing Purposes | Data Tagging</t>
  </si>
  <si>
    <t xml:space="preserve">CCI-004558;
CCI-004559;
</t>
  </si>
  <si>
    <t xml:space="preserve">PT-03(01)
</t>
  </si>
  <si>
    <t>PT-03(02)</t>
  </si>
  <si>
    <t>Personally Identifiable Information Processing Purposes | Automation</t>
  </si>
  <si>
    <t xml:space="preserve">CCI-004560;
</t>
  </si>
  <si>
    <t xml:space="preserve">PT-03(02)
</t>
  </si>
  <si>
    <t>PT-04</t>
  </si>
  <si>
    <t>Consent</t>
  </si>
  <si>
    <t xml:space="preserve">CCI-004562;
CCI-004561;
</t>
  </si>
  <si>
    <t xml:space="preserve">PT-04
</t>
  </si>
  <si>
    <t>PT-04(01)</t>
  </si>
  <si>
    <t>Consent | Tailored Consent</t>
  </si>
  <si>
    <t xml:space="preserve">CCI-004563;
CCI-004564;
</t>
  </si>
  <si>
    <t xml:space="preserve">PT-04(01)
</t>
  </si>
  <si>
    <t>PT-04(02)</t>
  </si>
  <si>
    <t>Consent | Just-in-time Consent</t>
  </si>
  <si>
    <t xml:space="preserve">CCI-004568;
CCI-004566;
CCI-004565;
CCI-004567;
</t>
  </si>
  <si>
    <t xml:space="preserve">PT-04(02)
</t>
  </si>
  <si>
    <t>PT-04(03)</t>
  </si>
  <si>
    <t>Consent | Revocation</t>
  </si>
  <si>
    <t xml:space="preserve">CCI-004569;
CCI-004570;
</t>
  </si>
  <si>
    <t xml:space="preserve">PT-04(03)
</t>
  </si>
  <si>
    <t>PT-05</t>
  </si>
  <si>
    <t>Privacy Notice</t>
  </si>
  <si>
    <t xml:space="preserve">CCI-004572;
CCI-004575;
CCI-004573;
CCI-004574;
CCI-004571;
CCI-004576;
CCI-004577;
</t>
  </si>
  <si>
    <t xml:space="preserve">PT-05a.
PT-05b.
PT-05c.
PT-05d.
PT-05e.
</t>
  </si>
  <si>
    <t>PT-05(01)</t>
  </si>
  <si>
    <t>Privacy Notice | Just-in-time Notice</t>
  </si>
  <si>
    <t xml:space="preserve">CCI-004578;
CCI-004579;
</t>
  </si>
  <si>
    <t xml:space="preserve">PT-05(01)
</t>
  </si>
  <si>
    <t>PT-05(02)</t>
  </si>
  <si>
    <t>Privacy Notice | Privacy Act Statements</t>
  </si>
  <si>
    <t xml:space="preserve">CCI-004580;
</t>
  </si>
  <si>
    <t xml:space="preserve">PT-05(02)
</t>
  </si>
  <si>
    <t>PT-06</t>
  </si>
  <si>
    <t>System of Records Notice</t>
  </si>
  <si>
    <t xml:space="preserve">CCI-004581;
CCI-004582;
CCI-004584;
CCI-004583;
</t>
  </si>
  <si>
    <t xml:space="preserve">PT-06a.
PT-06b.
PT-06c.
</t>
  </si>
  <si>
    <t>PT-06(01)</t>
  </si>
  <si>
    <t>System of Records Notice | Routine Uses</t>
  </si>
  <si>
    <t xml:space="preserve">CCI-004587;
CCI-004585;
CCI-004586;
</t>
  </si>
  <si>
    <t xml:space="preserve">PT-06(01)
</t>
  </si>
  <si>
    <t>PT-06(02)</t>
  </si>
  <si>
    <t>System of Records Notice | Exemption Rules</t>
  </si>
  <si>
    <t xml:space="preserve">CCI-004589;
CCI-004590;
CCI-004588;
CCI-004591;
</t>
  </si>
  <si>
    <t xml:space="preserve">PT-06(02)
</t>
  </si>
  <si>
    <t>PT-07</t>
  </si>
  <si>
    <t>Specific Categories of Personally Identifiable Information</t>
  </si>
  <si>
    <t xml:space="preserve">CCI-004592;
CCI-004593;
</t>
  </si>
  <si>
    <t xml:space="preserve">PT-07
</t>
  </si>
  <si>
    <t>PT-07(01)</t>
  </si>
  <si>
    <t>Specific Categories of Personally Identifiable Information | Social Security Numbers</t>
  </si>
  <si>
    <t xml:space="preserve">CCI-004594;
CCI-004595;
CCI-004596;
</t>
  </si>
  <si>
    <t xml:space="preserve">PT-07(01)(a)
PT-07(01)(b)
PT-07(01)(c)
</t>
  </si>
  <si>
    <t>PT-07(02)</t>
  </si>
  <si>
    <t>Specific Categories of Personally Identifiable Information | First Amendment Information</t>
  </si>
  <si>
    <t xml:space="preserve">CCI-004597;
</t>
  </si>
  <si>
    <t xml:space="preserve">PT-07(02)
</t>
  </si>
  <si>
    <t>PT-08</t>
  </si>
  <si>
    <t>Computer Matching Requirements</t>
  </si>
  <si>
    <t xml:space="preserve">CCI-004599;
CCI-004598;
CCI-004601;
CCI-004600;
CCI-004602;
</t>
  </si>
  <si>
    <t xml:space="preserve">PT-08a.
PT-08b.
PT-08c.
PT-08d.
PT-08e.
</t>
  </si>
  <si>
    <t>RA-01</t>
  </si>
  <si>
    <t xml:space="preserve">CCI-001039;
CCI-001041;
CCI-001038;
CCI-001042;
CCI-002368;
CCI-001040;
CCI-001043;
CCI-001037;
CCI-001044;
CCI-004605;
CCI-004606;
CCI-004607;
CCI-004604;
CCI-002369;
CCI-004603;
CCI-004608;
CCI-004609;
CCI-004610;
CCI-004611;
CCI-004612;
CCI-004613;
</t>
  </si>
  <si>
    <t xml:space="preserve">RA-01a.
RA-01a.01(a)
RA-01a.01(b)
RA-01a.02
RA-01b.
RA-01c.01
RA-01c.02
</t>
  </si>
  <si>
    <t>RA-02</t>
  </si>
  <si>
    <t xml:space="preserve">CCI-004614;
CCI-001046;
CCI-001047;
CCI-004615;
CCI-004616;
</t>
  </si>
  <si>
    <t xml:space="preserve">RA-02a.
RA-02b.
RA-02c.
</t>
  </si>
  <si>
    <t>RA-02(01)</t>
  </si>
  <si>
    <t>Security Categorization | Impact-level Prioritization</t>
  </si>
  <si>
    <t xml:space="preserve">CCI-004617;
</t>
  </si>
  <si>
    <t xml:space="preserve">RA-02(01)
</t>
  </si>
  <si>
    <t>RA-03</t>
  </si>
  <si>
    <t>Risk Assessment</t>
  </si>
  <si>
    <t xml:space="preserve">CCI-001049;
CCI-001050;
CCI-001053;
CCI-001048;
CCI-001051;
CCI-001052;
CCI-002371;
CCI-002370;
CCI-001642;
CCI-004621;
CCI-004618;
CCI-004619;
CCI-004620;
CCI-004623;
CCI-004622;
</t>
  </si>
  <si>
    <t xml:space="preserve">RA-03a.01
RA-03a.02
RA-03a.03
RA-03b.
RA-03c.
RA-03d.
RA-03e.
RA-03f.
</t>
  </si>
  <si>
    <t>RA-03(01)</t>
  </si>
  <si>
    <t>Risk Assessment | Supply Chain Risk Assessment</t>
  </si>
  <si>
    <t xml:space="preserve">CCI-004627;
CCI-004626;
CCI-004625;
CCI-004624;
</t>
  </si>
  <si>
    <t xml:space="preserve">RA-03(01)(a)
RA-03(01)(b)
</t>
  </si>
  <si>
    <t>RA-03(02)</t>
  </si>
  <si>
    <t>Risk Assessment | Use of All-source Intelligence</t>
  </si>
  <si>
    <t xml:space="preserve">CCI-004628;
</t>
  </si>
  <si>
    <t xml:space="preserve">RA-03(02)
</t>
  </si>
  <si>
    <t>RA-03(03)</t>
  </si>
  <si>
    <t>Risk Assessment | Dynamic Threat Awareness</t>
  </si>
  <si>
    <t xml:space="preserve">CCI-004629;
CCI-004630;
</t>
  </si>
  <si>
    <t xml:space="preserve">RA-03(03)
</t>
  </si>
  <si>
    <t>RA-03(04)</t>
  </si>
  <si>
    <t>Risk Assessment | Predictive Cyber Analytics</t>
  </si>
  <si>
    <t xml:space="preserve">CCI-004631;
CCI-004632;
CCI-004633;
</t>
  </si>
  <si>
    <t xml:space="preserve">RA-03(04)
</t>
  </si>
  <si>
    <t>RA-05</t>
  </si>
  <si>
    <t>Vulnerability Monitoring and Scanning</t>
  </si>
  <si>
    <t xml:space="preserve">CCI-001055;
CCI-001057;
CCI-001054;
CCI-001060;
CCI-001058;
CCI-001061;
CCI-001056;
CCI-001641;
CCI-001643;
CCI-001059;
CCI-004634;
CCI-002376;
CCI-004635;
CCI-004636;
</t>
  </si>
  <si>
    <t xml:space="preserve">RA-05a.
RA-05b.
RA-05b.01
RA-05b.02
RA-05b.03
RA-05c.
RA-05d.
RA-05e.
RA-05f.
</t>
  </si>
  <si>
    <t>RA-05(02)</t>
  </si>
  <si>
    <t>Vulnerability Monitoring and Scanning | Update Vulnerabilities to Be Scanned</t>
  </si>
  <si>
    <t xml:space="preserve">CCI-001063;
CCI-001064;
</t>
  </si>
  <si>
    <t xml:space="preserve">RA-05(02)
</t>
  </si>
  <si>
    <t>RA-05(03)</t>
  </si>
  <si>
    <t>Vulnerability Monitoring and Scanning | Breadth and Depth of Coverage</t>
  </si>
  <si>
    <t xml:space="preserve">CCI-002373;
</t>
  </si>
  <si>
    <t xml:space="preserve">RA-05(03)
</t>
  </si>
  <si>
    <t>RA-05(04)</t>
  </si>
  <si>
    <t>Vulnerability Monitoring and Scanning | Discoverable Information</t>
  </si>
  <si>
    <t xml:space="preserve">CCI-002374;
CCI-002375;
CCI-001066;
</t>
  </si>
  <si>
    <t xml:space="preserve">RA-05(04)
</t>
  </si>
  <si>
    <t>RA-05(05)</t>
  </si>
  <si>
    <t>Vulnerability Monitoring and Scanning | Privileged Access</t>
  </si>
  <si>
    <t xml:space="preserve">CCI-001067;
CCI-001645;
CCI-002906;
</t>
  </si>
  <si>
    <t xml:space="preserve">RA-05(05)
</t>
  </si>
  <si>
    <t>RA-05(06)</t>
  </si>
  <si>
    <t>Vulnerability Monitoring and Scanning | Automated Trend Analyses</t>
  </si>
  <si>
    <t xml:space="preserve">CCI-004637;
CCI-001068;
</t>
  </si>
  <si>
    <t xml:space="preserve">RA-05(06)
</t>
  </si>
  <si>
    <t>RA-05(08)</t>
  </si>
  <si>
    <t>Vulnerability Monitoring and Scanning | Review Historic Audit Logs</t>
  </si>
  <si>
    <t xml:space="preserve">CCI-001071;
CCI-004638;
CCI-004639;
</t>
  </si>
  <si>
    <t xml:space="preserve">RA-05(08)
</t>
  </si>
  <si>
    <t>RA-05(10)</t>
  </si>
  <si>
    <t>Vulnerability Monitoring and Scanning | Correlate Scanning Information</t>
  </si>
  <si>
    <t xml:space="preserve">CCI-002372;
</t>
  </si>
  <si>
    <t xml:space="preserve">RA-05(10)
</t>
  </si>
  <si>
    <t>RA-05(11)</t>
  </si>
  <si>
    <t>Vulnerability Monitoring and Scanning | Public Disclosure Program</t>
  </si>
  <si>
    <t xml:space="preserve">CCI-004640;
</t>
  </si>
  <si>
    <t xml:space="preserve">RA-05(11)
</t>
  </si>
  <si>
    <t>RA-06</t>
  </si>
  <si>
    <t>Technical Surveillance Countermeasures Survey</t>
  </si>
  <si>
    <t xml:space="preserve">CCI-003120;
CCI-003119;
CCI-003121;
CCI-003122;
</t>
  </si>
  <si>
    <t xml:space="preserve">RA-06
</t>
  </si>
  <si>
    <t>RA-07</t>
  </si>
  <si>
    <t>Risk Response</t>
  </si>
  <si>
    <t xml:space="preserve">CCI-004641;
CCI-004643;
CCI-004644;
CCI-004642;
</t>
  </si>
  <si>
    <t xml:space="preserve">RA-07
</t>
  </si>
  <si>
    <t>RA-08</t>
  </si>
  <si>
    <t>Privacy Impact Assessments</t>
  </si>
  <si>
    <t xml:space="preserve">CCI-004647;
CCI-004645;
CCI-004646;
</t>
  </si>
  <si>
    <t xml:space="preserve">RA-08a.
RA-08b.
</t>
  </si>
  <si>
    <t>RA-09</t>
  </si>
  <si>
    <t>Criticality Analysis</t>
  </si>
  <si>
    <t xml:space="preserve">CCI-004650;
CCI-004649;
CCI-004648;
</t>
  </si>
  <si>
    <t xml:space="preserve">RA-09
</t>
  </si>
  <si>
    <t>RA-10</t>
  </si>
  <si>
    <t>Threat Hunting</t>
  </si>
  <si>
    <t xml:space="preserve">CCI-004651;
CCI-004652;
CCI-004653;
CCI-004654;
</t>
  </si>
  <si>
    <t xml:space="preserve">RA-10a.01
RA-10a.02
RA-10b.
</t>
  </si>
  <si>
    <t>SA-01</t>
  </si>
  <si>
    <t xml:space="preserve">CCI-000603;
CCI-000602;
CCI-000604;
CCI-000606;
CCI-000601;
CCI-000607;
CCI-000605;
CCI-001646;
CCI-003089;
CCI-004656;
CCI-003090;
CCI-004655;
CCI-004657;
CCI-004658;
CCI-004659;
CCI-004660;
CCI-004661;
CCI-004663;
CCI-004662;
CCI-004664;
CCI-004665;
</t>
  </si>
  <si>
    <t xml:space="preserve">SA-01a.
SA-01a.01(a)
SA-01a.01(b)
SA-01a.02
SA-01b.
SA-01c.01
SA-01c.02
</t>
  </si>
  <si>
    <t>SA-02</t>
  </si>
  <si>
    <t>Allocation of Resources</t>
  </si>
  <si>
    <t xml:space="preserve">CCI-000610;
CCI-000611;
CCI-000612;
CCI-000613;
CCI-000614;
CCI-003091;
CCI-004666;
CCI-004667;
CCI-004668;
</t>
  </si>
  <si>
    <t xml:space="preserve">SA-02a.
SA-02b.
SA-02c.
</t>
  </si>
  <si>
    <t>SA-03</t>
  </si>
  <si>
    <t>System Development Life Cycle</t>
  </si>
  <si>
    <t xml:space="preserve">CCI-000616;
CCI-000615;
CCI-000618;
CCI-003092;
CCI-003093;
CCI-004669;
CCI-004670;
CCI-004671;
CCI-004672;
CCI-004673;
CCI-004674;
CCI-004675;
CCI-004677;
CCI-004676;
CCI-004678;
</t>
  </si>
  <si>
    <t xml:space="preserve">SA-03a.
SA-03b.
SA-03c.
SA-03d.
</t>
  </si>
  <si>
    <t>SA-03(01)</t>
  </si>
  <si>
    <t>System Development Life Cycle | Manage Preproduction Environment</t>
  </si>
  <si>
    <t xml:space="preserve">CCI-004679;
</t>
  </si>
  <si>
    <t xml:space="preserve">SA-03(01)
</t>
  </si>
  <si>
    <t>SA-03(02)</t>
  </si>
  <si>
    <t>System Development Life Cycle | Use of Live or Operational Data</t>
  </si>
  <si>
    <t xml:space="preserve">CCI-004680;
CCI-004682;
CCI-004681;
CCI-004683;
</t>
  </si>
  <si>
    <t xml:space="preserve">SA-03(02)(a)
SA-03(02)(b)
</t>
  </si>
  <si>
    <t>SA-03(03)</t>
  </si>
  <si>
    <t>System Development Life Cycle | Technology Refresh</t>
  </si>
  <si>
    <t xml:space="preserve">CCI-004684;
CCI-004685;
</t>
  </si>
  <si>
    <t xml:space="preserve">SA-03(03)
</t>
  </si>
  <si>
    <t>SA-04</t>
  </si>
  <si>
    <t>Acquisition Process</t>
  </si>
  <si>
    <t xml:space="preserve">CCI-003094;
CCI-003095;
CCI-003097;
CCI-003098;
CCI-003100;
CCI-003096;
CCI-003099;
CCI-004686;
CCI-004687;
CCI-004688;
CCI-004691;
CCI-004690;
CCI-004689;
CCI-004692;
CCI-004693;
CCI-004695;
CCI-004694;
CCI-004696;
</t>
  </si>
  <si>
    <t xml:space="preserve">SA-04a.
SA-04b.
SA-04c.
SA-04d.
SA-04e.
SA-04f.
SA-04g.
SA-04h.
SA-04i.
</t>
  </si>
  <si>
    <t>SA-04(01)</t>
  </si>
  <si>
    <t>Acquisition Process | Functional Properties of Controls</t>
  </si>
  <si>
    <t xml:space="preserve">CCI-000623;
</t>
  </si>
  <si>
    <t xml:space="preserve">SA-04(01)
</t>
  </si>
  <si>
    <t>SA-04(02)</t>
  </si>
  <si>
    <t>Acquisition Process | Design and Implementation Information for Controls</t>
  </si>
  <si>
    <t xml:space="preserve">CCI-003101;
CCI-003102;
CCI-003103;
CCI-003105;
CCI-003106;
CCI-003104;
</t>
  </si>
  <si>
    <t xml:space="preserve">SA-04(02)
</t>
  </si>
  <si>
    <t>SA-04(03)</t>
  </si>
  <si>
    <t>Acquisition Process | Development Methods, Techniques, and Practices</t>
  </si>
  <si>
    <t xml:space="preserve">CCI-004697;
CCI-004698;
CCI-004699;
CCI-004700;
CCI-004702;
CCI-004701;
</t>
  </si>
  <si>
    <t xml:space="preserve">SA-04(03)(a)
SA-04(03)(b)
SA-04(03)(c)
</t>
  </si>
  <si>
    <t>SA-04(05)</t>
  </si>
  <si>
    <t>Acquisition Process | System, Component, and Service Configurations</t>
  </si>
  <si>
    <t xml:space="preserve">CCI-003110;
CCI-003111;
CCI-003109;
</t>
  </si>
  <si>
    <t xml:space="preserve">SA-04(05)(a)
SA-04(05)(b)
</t>
  </si>
  <si>
    <t>SA-04(06)</t>
  </si>
  <si>
    <t>Acquisition Process | Use of Information Assurance Products</t>
  </si>
  <si>
    <t xml:space="preserve">CCI-000631;
CCI-000633;
</t>
  </si>
  <si>
    <t xml:space="preserve">SA-04(06)(a)
SA-04(06)(b)
</t>
  </si>
  <si>
    <t>SA-04(07)</t>
  </si>
  <si>
    <t>Acquisition Process | NIAP-approved Protection Profiles</t>
  </si>
  <si>
    <t xml:space="preserve">CCI-000635;
CCI-000634;
</t>
  </si>
  <si>
    <t xml:space="preserve">SA-04(07)(a)
SA-04(07)(b)
</t>
  </si>
  <si>
    <t>SA-04(08)</t>
  </si>
  <si>
    <t>Acquisition Process | Continuous Monitoring Plan for Controls</t>
  </si>
  <si>
    <t xml:space="preserve">CCI-003112;
</t>
  </si>
  <si>
    <t xml:space="preserve">SA-04(08)
</t>
  </si>
  <si>
    <t>SA-04(09)</t>
  </si>
  <si>
    <t>Acquisition Process | Functions, Ports, Protocols, and Services in Use</t>
  </si>
  <si>
    <t xml:space="preserve">CCI-003114;
</t>
  </si>
  <si>
    <t xml:space="preserve">SA-04(09)
</t>
  </si>
  <si>
    <t>SA-04(10)</t>
  </si>
  <si>
    <t>Acquisition Process | Use of Approved PIV Products</t>
  </si>
  <si>
    <t xml:space="preserve">CCI-003116;
</t>
  </si>
  <si>
    <t xml:space="preserve">SA-04(10)
</t>
  </si>
  <si>
    <t>SA-04(11)</t>
  </si>
  <si>
    <t>Acquisition Process | System of Records</t>
  </si>
  <si>
    <t xml:space="preserve">CCI-004703;
CCI-004704;
</t>
  </si>
  <si>
    <t xml:space="preserve">SA-04(11)
</t>
  </si>
  <si>
    <t>SA-04(12)</t>
  </si>
  <si>
    <t>Acquisition Process | Data Ownership</t>
  </si>
  <si>
    <t xml:space="preserve">CCI-004705;
CCI-004706;
CCI-004707;
</t>
  </si>
  <si>
    <t xml:space="preserve">SA-04(12)(a)
SA-04(12)(b)
</t>
  </si>
  <si>
    <t>SA-05</t>
  </si>
  <si>
    <t>System Documentation</t>
  </si>
  <si>
    <t xml:space="preserve">CCI-003124;
CCI-000642;
CCI-003126;
CCI-003125;
CCI-003127;
CCI-003128;
CCI-003130;
CCI-003129;
CCI-003131;
CCI-003132;
CCI-003133;
CCI-003135;
CCI-003136;
CCI-004708;
CCI-004709;
CCI-004710;
CCI-004711;
</t>
  </si>
  <si>
    <t xml:space="preserve">SA-05a.01
SA-05a.02
SA-05a.03
SA-05b.01
SA-05b.02
SA-05b.03
SA-05c.
SA-05d.
</t>
  </si>
  <si>
    <t>SA-08</t>
  </si>
  <si>
    <t>Security and Privacy Engineering Principles</t>
  </si>
  <si>
    <t xml:space="preserve">CCI-000664;
CCI-000666;
CCI-000665;
CCI-000667;
CCI-004715;
CCI-000668;
CCI-004712;
CCI-004714;
CCI-004713;
CCI-004716;
</t>
  </si>
  <si>
    <t xml:space="preserve">SA-08
</t>
  </si>
  <si>
    <t>SA-08(01)</t>
  </si>
  <si>
    <t>Security and Privacy Engineering Principles | Clear Abstractions</t>
  </si>
  <si>
    <t xml:space="preserve">CCI-004717;
</t>
  </si>
  <si>
    <t xml:space="preserve">SA-08(01)
</t>
  </si>
  <si>
    <t>SA-08(02)</t>
  </si>
  <si>
    <t>Security and Privacy Engineering Principles | Least Common Mechanism</t>
  </si>
  <si>
    <t xml:space="preserve">CCI-004718;
CCI-004719;
</t>
  </si>
  <si>
    <t xml:space="preserve">SA-08(02)
</t>
  </si>
  <si>
    <t>SA-08(03)</t>
  </si>
  <si>
    <t>Security and Privacy Engineering Principles | Modularity and Layering</t>
  </si>
  <si>
    <t xml:space="preserve">CCI-004720;
CCI-004721;
</t>
  </si>
  <si>
    <t xml:space="preserve">SA-08(03)
</t>
  </si>
  <si>
    <t>SA-08(04)</t>
  </si>
  <si>
    <t>Security and Privacy Engineering Principles | Partially Ordered Dependencies</t>
  </si>
  <si>
    <t xml:space="preserve">CCI-004722;
CCI-004723;
</t>
  </si>
  <si>
    <t xml:space="preserve">SA-08(04)
</t>
  </si>
  <si>
    <t>SA-08(05)</t>
  </si>
  <si>
    <t>Security and Privacy Engineering Principles | Efficiently Mediated Access</t>
  </si>
  <si>
    <t xml:space="preserve">CCI-004724;
CCI-004725;
</t>
  </si>
  <si>
    <t xml:space="preserve">SA-08(05)
</t>
  </si>
  <si>
    <t>SA-08(06)</t>
  </si>
  <si>
    <t>Security and Privacy Engineering Principles | Minimized Sharing</t>
  </si>
  <si>
    <t xml:space="preserve">CCI-004727;
CCI-004726;
</t>
  </si>
  <si>
    <t xml:space="preserve">SA-08(06)
</t>
  </si>
  <si>
    <t>SA-08(07)</t>
  </si>
  <si>
    <t>Security and Privacy Engineering Principles | Reduced Complexity</t>
  </si>
  <si>
    <t xml:space="preserve">CCI-004728;
CCI-004729;
</t>
  </si>
  <si>
    <t xml:space="preserve">SA-08(07)
</t>
  </si>
  <si>
    <t>SA-08(08)</t>
  </si>
  <si>
    <t>Security and Privacy Engineering Principles | Secure Evolvability</t>
  </si>
  <si>
    <t xml:space="preserve">CCI-004730;
CCI-004731;
</t>
  </si>
  <si>
    <t xml:space="preserve">SA-08(08)
</t>
  </si>
  <si>
    <t>SA-08(09)</t>
  </si>
  <si>
    <t>Security and Privacy Engineering Principles | Trusted Components</t>
  </si>
  <si>
    <t xml:space="preserve">CCI-004732;
CCI-004733;
</t>
  </si>
  <si>
    <t xml:space="preserve">SA-08(09)
</t>
  </si>
  <si>
    <t>SA-08(10)</t>
  </si>
  <si>
    <t>Security and Privacy Engineering Principles | Hierarchical Trust</t>
  </si>
  <si>
    <t xml:space="preserve">CCI-004734;
CCI-004735;
</t>
  </si>
  <si>
    <t xml:space="preserve">SA-08(10)
</t>
  </si>
  <si>
    <t>SA-08(11)</t>
  </si>
  <si>
    <t>Security and Privacy Engineering Principles | Inverse Modification Threshold</t>
  </si>
  <si>
    <t xml:space="preserve">CCI-004736;
CCI-004737;
</t>
  </si>
  <si>
    <t xml:space="preserve">SA-08(11)
</t>
  </si>
  <si>
    <t>SA-08(12)</t>
  </si>
  <si>
    <t>Security and Privacy Engineering Principles | Hierarchical Protection</t>
  </si>
  <si>
    <t xml:space="preserve">CCI-004738;
CCI-004739;
</t>
  </si>
  <si>
    <t xml:space="preserve">SA-08(12)
</t>
  </si>
  <si>
    <t>SA-08(13)</t>
  </si>
  <si>
    <t>Security and Privacy Engineering Principles | Minimized Security Elements</t>
  </si>
  <si>
    <t xml:space="preserve">CCI-004741;
CCI-004740;
</t>
  </si>
  <si>
    <t xml:space="preserve">SA-08(13)
</t>
  </si>
  <si>
    <t>SA-08(14)</t>
  </si>
  <si>
    <t>Security and Privacy Engineering Principles | Least Privilege</t>
  </si>
  <si>
    <t xml:space="preserve">CCI-004743;
CCI-004742;
</t>
  </si>
  <si>
    <t xml:space="preserve">SA-08(14)
</t>
  </si>
  <si>
    <t>SA-08(15)</t>
  </si>
  <si>
    <t>Security and Privacy Engineering Principles | Predicate Permission</t>
  </si>
  <si>
    <t xml:space="preserve">CCI-004744;
CCI-004745;
</t>
  </si>
  <si>
    <t xml:space="preserve">SA-08(15)
</t>
  </si>
  <si>
    <t>SA-08(16)</t>
  </si>
  <si>
    <t>Security and Privacy Engineering Principles | Self-reliant Trustworthiness</t>
  </si>
  <si>
    <t xml:space="preserve">CCI-004746;
CCI-004747;
</t>
  </si>
  <si>
    <t xml:space="preserve">SA-08(16)
</t>
  </si>
  <si>
    <t>SA-08(17)</t>
  </si>
  <si>
    <t>Security and Privacy Engineering Principles | Secure Distributed Composition</t>
  </si>
  <si>
    <t xml:space="preserve">CCI-004748;
CCI-004749;
</t>
  </si>
  <si>
    <t xml:space="preserve">SA-08(17)
</t>
  </si>
  <si>
    <t>SA-08(18)</t>
  </si>
  <si>
    <t>Security and Privacy Engineering Principles | Trusted Communications Channels</t>
  </si>
  <si>
    <t xml:space="preserve">CCI-004750;
CCI-004751;
</t>
  </si>
  <si>
    <t xml:space="preserve">SA-08(18)
</t>
  </si>
  <si>
    <t>SA-08(19)</t>
  </si>
  <si>
    <t>Security and Privacy Engineering Principles | Continuous Protection</t>
  </si>
  <si>
    <t xml:space="preserve">CCI-004752;
CCI-004753;
</t>
  </si>
  <si>
    <t xml:space="preserve">SA-08(19)
</t>
  </si>
  <si>
    <t>SA-08(20)</t>
  </si>
  <si>
    <t>Security and Privacy Engineering Principles | Secure Metadata Management</t>
  </si>
  <si>
    <t xml:space="preserve">CCI-004754;
CCI-004755;
</t>
  </si>
  <si>
    <t xml:space="preserve">SA-08(20)
</t>
  </si>
  <si>
    <t>SA-08(21)</t>
  </si>
  <si>
    <t>Security and Privacy Engineering Principles | Self-analysis</t>
  </si>
  <si>
    <t xml:space="preserve">CCI-004757;
CCI-004756;
</t>
  </si>
  <si>
    <t xml:space="preserve">SA-08(21)
</t>
  </si>
  <si>
    <t>SA-08(22)</t>
  </si>
  <si>
    <t>Security and Privacy Engineering Principles | Accountability and Traceability</t>
  </si>
  <si>
    <t xml:space="preserve">CCI-004758;
CCI-004759;
</t>
  </si>
  <si>
    <t xml:space="preserve">SA-08(22)
</t>
  </si>
  <si>
    <t>SA-08(23)</t>
  </si>
  <si>
    <t>Security and Privacy Engineering Principles | Secure Defaults</t>
  </si>
  <si>
    <t xml:space="preserve">CCI-004760;
CCI-004761;
</t>
  </si>
  <si>
    <t xml:space="preserve">SA-08(23)
</t>
  </si>
  <si>
    <t>SA-08(24)</t>
  </si>
  <si>
    <t>Security and Privacy Engineering Principles | Secure Failure and Recovery</t>
  </si>
  <si>
    <t xml:space="preserve">CCI-004762;
CCI-004763;
</t>
  </si>
  <si>
    <t xml:space="preserve">SA-08(24)
</t>
  </si>
  <si>
    <t>SA-08(25)</t>
  </si>
  <si>
    <t>Security and Privacy Engineering Principles | Economic Security</t>
  </si>
  <si>
    <t xml:space="preserve">CCI-004764;
CCI-004765;
</t>
  </si>
  <si>
    <t xml:space="preserve">SA-08(25)
</t>
  </si>
  <si>
    <t>SA-08(26)</t>
  </si>
  <si>
    <t>Security and Privacy Engineering Principles | Performance Security</t>
  </si>
  <si>
    <t xml:space="preserve">CCI-004766;
CCI-004767;
</t>
  </si>
  <si>
    <t xml:space="preserve">SA-08(26)
</t>
  </si>
  <si>
    <t>SA-08(27)</t>
  </si>
  <si>
    <t>Security and Privacy Engineering Principles | Human Factored Security</t>
  </si>
  <si>
    <t xml:space="preserve">CCI-004768;
CCI-004769;
</t>
  </si>
  <si>
    <t xml:space="preserve">SA-08(27)
</t>
  </si>
  <si>
    <t>SA-08(28)</t>
  </si>
  <si>
    <t>Security and Privacy Engineering Principles | Acceptable Security</t>
  </si>
  <si>
    <t xml:space="preserve">CCI-004771;
CCI-004770;
</t>
  </si>
  <si>
    <t xml:space="preserve">SA-08(28)
</t>
  </si>
  <si>
    <t>SA-08(29)</t>
  </si>
  <si>
    <t>Security and Privacy Engineering Principles | Repeatable and Documented Procedures</t>
  </si>
  <si>
    <t xml:space="preserve">CCI-004772;
CCI-004773;
</t>
  </si>
  <si>
    <t xml:space="preserve">SA-08(29)
</t>
  </si>
  <si>
    <t>SA-08(30)</t>
  </si>
  <si>
    <t>Security and Privacy Engineering Principles | Procedural Rigor</t>
  </si>
  <si>
    <t xml:space="preserve">CCI-004774;
CCI-004775;
</t>
  </si>
  <si>
    <t xml:space="preserve">SA-08(30)
</t>
  </si>
  <si>
    <t>SA-08(31)</t>
  </si>
  <si>
    <t>Security and Privacy Engineering Principles | Secure System Modification</t>
  </si>
  <si>
    <t xml:space="preserve">CCI-004776;
CCI-004777;
</t>
  </si>
  <si>
    <t xml:space="preserve">SA-08(31)
</t>
  </si>
  <si>
    <t>SA-08(32)</t>
  </si>
  <si>
    <t>Security and Privacy Engineering Principles | Sufficient Documentation</t>
  </si>
  <si>
    <t xml:space="preserve">CCI-004778;
CCI-004779;
</t>
  </si>
  <si>
    <t xml:space="preserve">SA-08(32)
</t>
  </si>
  <si>
    <t>SA-08(33)</t>
  </si>
  <si>
    <t>Security and Privacy Engineering Principles | Minimization</t>
  </si>
  <si>
    <t xml:space="preserve">CCI-004780;
CCI-004781;
</t>
  </si>
  <si>
    <t xml:space="preserve">SA-08(33)
</t>
  </si>
  <si>
    <t>SA-09</t>
  </si>
  <si>
    <t>External System Services</t>
  </si>
  <si>
    <t xml:space="preserve">CCI-000669;
CCI-003138;
CCI-003139;
CCI-004782;
CCI-004783;
CCI-004785;
CCI-004784;
CCI-004786;
</t>
  </si>
  <si>
    <t xml:space="preserve">SA-09a.
SA-09b.
SA-09c.
</t>
  </si>
  <si>
    <t>SA-09(01)</t>
  </si>
  <si>
    <t>External System Services | Risk Assessments and Organizational Approvals</t>
  </si>
  <si>
    <t xml:space="preserve">CCI-003141;
CCI-003140;
CCI-003142;
</t>
  </si>
  <si>
    <t xml:space="preserve">SA-09(01)(a)
SA-09(01)(b)
</t>
  </si>
  <si>
    <t>SA-09(02)</t>
  </si>
  <si>
    <t>External System Services | Identification of Functions, Ports, Protocols, and Services</t>
  </si>
  <si>
    <t xml:space="preserve">CCI-003144;
CCI-003143;
</t>
  </si>
  <si>
    <t xml:space="preserve">SA-09(02)
</t>
  </si>
  <si>
    <t>SA-09(03)</t>
  </si>
  <si>
    <t>External System Services | Establish and Maintain Trust Relationship with Providers</t>
  </si>
  <si>
    <t xml:space="preserve">CCI-003146;
CCI-003145;
CCI-003147;
CCI-003148;
CCI-004787;
CCI-004789;
CCI-004788;
CCI-004790;
</t>
  </si>
  <si>
    <t xml:space="preserve">SA-09(03)
</t>
  </si>
  <si>
    <t>SA-09(04)</t>
  </si>
  <si>
    <t>External System Services | Consistent Interests of Consumers and Providers</t>
  </si>
  <si>
    <t xml:space="preserve">CCI-003149;
CCI-003150;
CCI-003151;
</t>
  </si>
  <si>
    <t xml:space="preserve">SA-09(04)
</t>
  </si>
  <si>
    <t>SA-09(05)</t>
  </si>
  <si>
    <t>External System Services | Processing, Storage, and Service Location</t>
  </si>
  <si>
    <t xml:space="preserve">CCI-003153;
CCI-003154;
CCI-003152;
</t>
  </si>
  <si>
    <t xml:space="preserve">SA-09(05)
</t>
  </si>
  <si>
    <t>SA-09(06)</t>
  </si>
  <si>
    <t>External System Services | Organization-controlled Cryptographic Keys</t>
  </si>
  <si>
    <t xml:space="preserve">CCI-004791;
</t>
  </si>
  <si>
    <t xml:space="preserve">SA-09(06)
</t>
  </si>
  <si>
    <t>SA-09(07)</t>
  </si>
  <si>
    <t>External System Services | Organization-controlled Integrity Checking</t>
  </si>
  <si>
    <t xml:space="preserve">CCI-004792;
</t>
  </si>
  <si>
    <t xml:space="preserve">SA-09(07)
</t>
  </si>
  <si>
    <t>SA-09(08)</t>
  </si>
  <si>
    <t>External System Services | Processing and Storage Location — U.S. Jurisdiction</t>
  </si>
  <si>
    <t xml:space="preserve">CCI-004793;
</t>
  </si>
  <si>
    <t xml:space="preserve">SA-09(08)
</t>
  </si>
  <si>
    <t>SA-10</t>
  </si>
  <si>
    <t>Developer Configuration Management</t>
  </si>
  <si>
    <t xml:space="preserve">CCI-003156;
CCI-003155;
CCI-000694;
CCI-000692;
CCI-003157;
CCI-003159;
CCI-003158;
CCI-003161;
CCI-003162;
CCI-003160;
CCI-003164;
CCI-003163;
CCI-004794;
</t>
  </si>
  <si>
    <t xml:space="preserve">SA-10a.
SA-10b.
SA-10c.
SA-10d.
SA-10e.
</t>
  </si>
  <si>
    <t>SA-10(01)</t>
  </si>
  <si>
    <t>Developer Configuration Management | Software and Firmware Integrity Verification</t>
  </si>
  <si>
    <t xml:space="preserve">CCI-000698;
</t>
  </si>
  <si>
    <t xml:space="preserve">SA-10(01)
</t>
  </si>
  <si>
    <t>SA-10(02)</t>
  </si>
  <si>
    <t>Developer Configuration Management | Alternative Configuration Management Processes</t>
  </si>
  <si>
    <t xml:space="preserve">CCI-000700;
</t>
  </si>
  <si>
    <t xml:space="preserve">SA-10(02)
</t>
  </si>
  <si>
    <t>SA-10(03)</t>
  </si>
  <si>
    <t>Developer Configuration Management | Hardware Integrity Verification</t>
  </si>
  <si>
    <t xml:space="preserve">CCI-003165;
</t>
  </si>
  <si>
    <t xml:space="preserve">SA-10(03)
</t>
  </si>
  <si>
    <t>SA-10(04)</t>
  </si>
  <si>
    <t>Developer Configuration Management | Trusted Generation</t>
  </si>
  <si>
    <t xml:space="preserve">CCI-003166;
CCI-003167;
CCI-003168;
</t>
  </si>
  <si>
    <t xml:space="preserve">SA-10(04)
</t>
  </si>
  <si>
    <t>SA-10(05)</t>
  </si>
  <si>
    <t>Developer Configuration Management | Mapping Integrity for Version Control</t>
  </si>
  <si>
    <t xml:space="preserve">CCI-003169;
</t>
  </si>
  <si>
    <t xml:space="preserve">SA-10(05)
</t>
  </si>
  <si>
    <t>SA-10(06)</t>
  </si>
  <si>
    <t>Developer Configuration Management | Trusted Distribution</t>
  </si>
  <si>
    <t xml:space="preserve">CCI-003170;
</t>
  </si>
  <si>
    <t xml:space="preserve">SA-10(06)
</t>
  </si>
  <si>
    <t>SA-10(07)</t>
  </si>
  <si>
    <t>Developer Configuration Management | Security and Privacy Representatives</t>
  </si>
  <si>
    <t xml:space="preserve">CCI-004795;
CCI-004797;
CCI-004796;
</t>
  </si>
  <si>
    <t xml:space="preserve">SA-10(07)
</t>
  </si>
  <si>
    <t>SA-11</t>
  </si>
  <si>
    <t>Developer Testing and Evaluation</t>
  </si>
  <si>
    <t xml:space="preserve">CCI-003173;
CCI-003172;
CCI-003171;
CCI-003174;
CCI-003175;
CCI-003176;
CCI-003177;
CCI-003178;
CCI-004798;
CCI-004799;
CCI-004800;
</t>
  </si>
  <si>
    <t xml:space="preserve">SA-11a.
SA-11b.
SA-11c.
SA-11d.
SA-11e.
</t>
  </si>
  <si>
    <t>SA-11(01)</t>
  </si>
  <si>
    <t>Developer Testing and Evaluation | Static Code Analysis</t>
  </si>
  <si>
    <t xml:space="preserve">CCI-003179;
CCI-003180;
</t>
  </si>
  <si>
    <t xml:space="preserve">SA-11(01)
</t>
  </si>
  <si>
    <t>SA-11(02)</t>
  </si>
  <si>
    <t>Developer Testing and Evaluation | Threat Modeling and Vulnerability Analyses</t>
  </si>
  <si>
    <t xml:space="preserve">CCI-003181;
CCI-003182;
CCI-004801;
CCI-004802;
CCI-004803;
CCI-004804;
CCI-004805;
CCI-004806;
CCI-004807;
CCI-004808;
</t>
  </si>
  <si>
    <t xml:space="preserve">SA-11(02)(a)
SA-11(02)(b)
SA-11(02)(c)
SA-11(02)(d)
</t>
  </si>
  <si>
    <t>SA-11(03)</t>
  </si>
  <si>
    <t>Developer Testing and Evaluation | Independent Verification of Assessment Plans and Evidence</t>
  </si>
  <si>
    <t xml:space="preserve">CCI-003183;
CCI-003184;
CCI-003185;
CCI-003186;
CCI-004809;
CCI-004810;
CCI-004811;
</t>
  </si>
  <si>
    <t xml:space="preserve">SA-11(03)(a)
SA-11(03)(b)
</t>
  </si>
  <si>
    <t>SA-11(04)</t>
  </si>
  <si>
    <t>Developer Testing and Evaluation | Manual Code Reviews</t>
  </si>
  <si>
    <t xml:space="preserve">CCI-003187;
CCI-003188;
CCI-003189;
</t>
  </si>
  <si>
    <t xml:space="preserve">SA-11(04)
</t>
  </si>
  <si>
    <t>SA-11(05)</t>
  </si>
  <si>
    <t>Developer Testing and Evaluation | Penetration Testing</t>
  </si>
  <si>
    <t xml:space="preserve">CCI-003192;
CCI-003191;
CCI-004812;
CCI-004813;
</t>
  </si>
  <si>
    <t xml:space="preserve">SA-11(05)(a)
SA-11(05)(b)
</t>
  </si>
  <si>
    <t>SA-11(06)</t>
  </si>
  <si>
    <t>Developer Testing and Evaluation | Attack Surface Reviews</t>
  </si>
  <si>
    <t xml:space="preserve">CCI-003193;
</t>
  </si>
  <si>
    <t xml:space="preserve">SA-11(06)
</t>
  </si>
  <si>
    <t>SA-11(07)</t>
  </si>
  <si>
    <t>Developer Testing and Evaluation | Verify Scope of Testing and Evaluation</t>
  </si>
  <si>
    <t xml:space="preserve">CCI-003194;
CCI-003195;
</t>
  </si>
  <si>
    <t xml:space="preserve">SA-11(07)
</t>
  </si>
  <si>
    <t>SA-11(08)</t>
  </si>
  <si>
    <t>Developer Testing and Evaluation | Dynamic Code Analysis</t>
  </si>
  <si>
    <t xml:space="preserve">CCI-003196;
CCI-003197;
</t>
  </si>
  <si>
    <t xml:space="preserve">SA-11(08)
</t>
  </si>
  <si>
    <t>SA-11(09)</t>
  </si>
  <si>
    <t>Developer Testing and Evaluation | Interactive Application Security Testing</t>
  </si>
  <si>
    <t xml:space="preserve">CCI-004815;
CCI-004814;
</t>
  </si>
  <si>
    <t xml:space="preserve">SA-11(09)
</t>
  </si>
  <si>
    <t>SA-15</t>
  </si>
  <si>
    <t>Development Process, Standards, and Tools</t>
  </si>
  <si>
    <t xml:space="preserve">CCI-003233;
CCI-003234;
CCI-003235;
CCI-003236;
CCI-003237;
CCI-003238;
CCI-003239;
CCI-003240;
CCI-003241;
CCI-003242;
CCI-003244;
CCI-003243;
CCI-003245;
CCI-003246;
CCI-004816;
CCI-004817;
CCI-004818;
CCI-004819;
CCI-004820;
CCI-004821;
CCI-004822;
</t>
  </si>
  <si>
    <t xml:space="preserve">SA-15a.01
SA-15a.03
SA-15a.02
SA-15a.04
SA-15b.
</t>
  </si>
  <si>
    <t>SA-15(01)</t>
  </si>
  <si>
    <t>Development Process, Standards, and Tools | Quality Metrics</t>
  </si>
  <si>
    <t xml:space="preserve">CCI-003247;
CCI-003249;
CCI-003248;
CCI-003250;
</t>
  </si>
  <si>
    <t xml:space="preserve">SA-15(01)(a)
SA-15(01)(b)
</t>
  </si>
  <si>
    <t>SA-15(02)</t>
  </si>
  <si>
    <t>Development Process, Standards, and Tools | Security and Privacy Tracking Tools</t>
  </si>
  <si>
    <t xml:space="preserve">CCI-003251;
CCI-003252;
CCI-004824;
CCI-004823;
</t>
  </si>
  <si>
    <t xml:space="preserve">SA-15(02)
</t>
  </si>
  <si>
    <t>SA-15(03)</t>
  </si>
  <si>
    <t>Development Process, Standards, and Tools | Criticality Analysis</t>
  </si>
  <si>
    <t xml:space="preserve">CCI-003254;
CCI-004825;
CCI-003255;
CCI-004826;
</t>
  </si>
  <si>
    <t xml:space="preserve">SA-15(03)(a)
SA-15(03)(b)
</t>
  </si>
  <si>
    <t>SA-15(05)</t>
  </si>
  <si>
    <t>Development Process, Standards, and Tools | Attack Surface Reduction</t>
  </si>
  <si>
    <t xml:space="preserve">CCI-003272;
CCI-003273;
</t>
  </si>
  <si>
    <t xml:space="preserve">SA-15(05)
</t>
  </si>
  <si>
    <t>SA-15(06)</t>
  </si>
  <si>
    <t>Development Process, Standards, and Tools | Continuous Improvement</t>
  </si>
  <si>
    <t xml:space="preserve">CCI-003274;
</t>
  </si>
  <si>
    <t xml:space="preserve">SA-15(06)
</t>
  </si>
  <si>
    <t>SA-15(07)</t>
  </si>
  <si>
    <t>Development Process, Standards, and Tools | Automated Vulnerability Analysis</t>
  </si>
  <si>
    <t xml:space="preserve">CCI-003275;
CCI-003276;
CCI-003277;
CCI-003278;
CCI-003279;
CCI-003280;
CCI-004828;
CCI-004827;
CCI-004829;
CCI-004830;
</t>
  </si>
  <si>
    <t xml:space="preserve">SA-15(07)(a)
SA-15(07)(b)
SA-15(07)(c)
SA-15(07)(d)
</t>
  </si>
  <si>
    <t>SA-15(08)</t>
  </si>
  <si>
    <t>Development Process, Standards, and Tools | Reuse of Threat and Vulnerability Information</t>
  </si>
  <si>
    <t xml:space="preserve">CCI-003281;
CCI-003282;
</t>
  </si>
  <si>
    <t xml:space="preserve">SA-15(08)
</t>
  </si>
  <si>
    <t>SA-15(10)</t>
  </si>
  <si>
    <t>Development Process, Standards, and Tools | Incident Response Plan</t>
  </si>
  <si>
    <t xml:space="preserve">CCI-003289;
CCI-004831;
CCI-004832;
</t>
  </si>
  <si>
    <t xml:space="preserve">SA-15(10)
</t>
  </si>
  <si>
    <t>SA-15(11)</t>
  </si>
  <si>
    <t>Development Process, Standards, and Tools | Archive System or Component</t>
  </si>
  <si>
    <t xml:space="preserve">CCI-004833;
CCI-003290;
</t>
  </si>
  <si>
    <t xml:space="preserve">SA-15(11)
</t>
  </si>
  <si>
    <t>SA-15(12)</t>
  </si>
  <si>
    <t>Development Process, Standards, and Tools | Minimize Personally Identifiable Information</t>
  </si>
  <si>
    <t xml:space="preserve">CCI-004834;
</t>
  </si>
  <si>
    <t xml:space="preserve">SA-15(12)
</t>
  </si>
  <si>
    <t>SA-16</t>
  </si>
  <si>
    <t>Developer-provided Training</t>
  </si>
  <si>
    <t xml:space="preserve">CCI-003291;
CCI-003292;
CCI-004835;
</t>
  </si>
  <si>
    <t xml:space="preserve">SA-16
</t>
  </si>
  <si>
    <t>SA-17</t>
  </si>
  <si>
    <t>Developer Security and Privacy Architecture and Design</t>
  </si>
  <si>
    <t xml:space="preserve">CCI-004836;
CCI-003296;
CCI-003295;
CCI-003294;
CCI-003297;
CCI-004839;
CCI-004838;
CCI-004837;
CCI-004840;
CCI-004841;
</t>
  </si>
  <si>
    <t xml:space="preserve">SA-17b.
SA-17a.
SA-17c.
</t>
  </si>
  <si>
    <t>SA-17(01)</t>
  </si>
  <si>
    <t>Developer Security and Privacy Architecture and Design | Formal Policy Model</t>
  </si>
  <si>
    <t xml:space="preserve">CCI-003293;
CCI-003298;
CCI-003299;
CCI-004844;
CCI-003300;
CCI-004843;
CCI-004842;
</t>
  </si>
  <si>
    <t xml:space="preserve">SA-17(01)(a)
SA-17(01)(b)
</t>
  </si>
  <si>
    <t>SA-17(02)</t>
  </si>
  <si>
    <t>Developer Security and Privacy Architecture and Design | Security-relevant Components</t>
  </si>
  <si>
    <t xml:space="preserve">CCI-003301;
CCI-003303;
CCI-003306;
CCI-003305;
CCI-003307;
CCI-003304;
</t>
  </si>
  <si>
    <t xml:space="preserve">SA-17(02)(a)
SA-17(02)(b)
</t>
  </si>
  <si>
    <t>SA-17(03)</t>
  </si>
  <si>
    <t>Developer Security and Privacy Architecture and Design | Formal Correspondence</t>
  </si>
  <si>
    <t xml:space="preserve">CCI-003309;
CCI-003308;
CCI-003313;
CCI-003310;
CCI-003315;
CCI-003311;
CCI-003312;
CCI-003314;
CCI-003317;
CCI-003316;
CCI-003318;
CCI-003319;
CCI-003320;
</t>
  </si>
  <si>
    <t xml:space="preserve">SA-17(03)(a)
SA-17(03)(b)
SA-17(03)(c)
SA-17(03)(d)
SA-17(03)(e)
</t>
  </si>
  <si>
    <t>SA-17(04)</t>
  </si>
  <si>
    <t>Developer Security and Privacy Architecture and Design | Informal Correspondence</t>
  </si>
  <si>
    <t xml:space="preserve">CCI-003321;
CCI-003323;
CCI-003324;
CCI-003322;
CCI-003326;
CCI-003325;
CCI-003327;
CCI-003333;
CCI-003328;
CCI-003330;
CCI-003329;
CCI-003332;
CCI-003331;
</t>
  </si>
  <si>
    <t xml:space="preserve">SA-17(04)(a)
SA-17(04)(b)
SA-17(04)(c)
SA-17(04)(d)
SA-17(04)(e)
</t>
  </si>
  <si>
    <t>SA-17(05)</t>
  </si>
  <si>
    <t>Developer Security and Privacy Architecture and Design | Conceptually Simple Design</t>
  </si>
  <si>
    <t xml:space="preserve">CCI-003334;
CCI-003335;
CCI-003338;
CCI-003336;
CCI-003339;
CCI-003337;
</t>
  </si>
  <si>
    <t xml:space="preserve">SA-17(05)(a)
SA-17(05)(b)
</t>
  </si>
  <si>
    <t>SA-17(06)</t>
  </si>
  <si>
    <t>Developer Security and Privacy Architecture and Design | Structure for Testing</t>
  </si>
  <si>
    <t xml:space="preserve">CCI-003340;
CCI-003341;
CCI-003342;
</t>
  </si>
  <si>
    <t xml:space="preserve">SA-17(06)
</t>
  </si>
  <si>
    <t>SA-17(07)</t>
  </si>
  <si>
    <t>Developer Security and Privacy Architecture and Design | Structure for Least Privilege</t>
  </si>
  <si>
    <t xml:space="preserve">CCI-003343;
CCI-003344;
CCI-003345;
</t>
  </si>
  <si>
    <t xml:space="preserve">SA-17(07)
</t>
  </si>
  <si>
    <t>SA-17(08)</t>
  </si>
  <si>
    <t>Developer Security and Privacy Architecture and Design | Orchestration</t>
  </si>
  <si>
    <t xml:space="preserve">CCI-004847;
CCI-004845;
CCI-004846;
</t>
  </si>
  <si>
    <t xml:space="preserve">SA-17(08)
</t>
  </si>
  <si>
    <t>SA-17(09)</t>
  </si>
  <si>
    <t>Developer Security and Privacy Architecture and Design | Design Diversity</t>
  </si>
  <si>
    <t xml:space="preserve">CCI-004848;
CCI-004849;
</t>
  </si>
  <si>
    <t xml:space="preserve">SA-17(09)
</t>
  </si>
  <si>
    <t>SA-20</t>
  </si>
  <si>
    <t>Customized Development of Critical Components</t>
  </si>
  <si>
    <t xml:space="preserve">CCI-003386;
CCI-003387;
</t>
  </si>
  <si>
    <t xml:space="preserve">SA-20
</t>
  </si>
  <si>
    <t>SA-21</t>
  </si>
  <si>
    <t>Developer Screening</t>
  </si>
  <si>
    <t xml:space="preserve">CCI-003381;
CCI-003382;
CCI-003383;
CCI-003384;
CCI-003385;
</t>
  </si>
  <si>
    <t xml:space="preserve">SA-21a.
SA-21b.
</t>
  </si>
  <si>
    <t>SA-22</t>
  </si>
  <si>
    <t>Unsupported System Components</t>
  </si>
  <si>
    <t xml:space="preserve">CCI-003373;
CCI-003372;
CCI-003376;
</t>
  </si>
  <si>
    <t xml:space="preserve">SA-22a.
SA-22b.
</t>
  </si>
  <si>
    <t>SA-23</t>
  </si>
  <si>
    <t>Specialization</t>
  </si>
  <si>
    <t xml:space="preserve">CCI-004850;
CCI-004851;
</t>
  </si>
  <si>
    <t xml:space="preserve">SA-23
</t>
  </si>
  <si>
    <t>SC-01</t>
  </si>
  <si>
    <t xml:space="preserve">CCI-001076;
CCI-001075;
CCI-001077;
CCI-001081;
CCI-001080;
CCI-001079;
CCI-002378;
CCI-002380;
CCI-004852;
CCI-004853;
CCI-004854;
CCI-004857;
CCI-004855;
CCI-004858;
CCI-004856;
CCI-004860;
CCI-004859;
CCI-004861;
CCI-004864;
CCI-004862;
CCI-004863;
</t>
  </si>
  <si>
    <t xml:space="preserve">SC-01a.
SC-01a.01(a)
SC-01a.01(b)
SC-01a.02
SC-01b.
SC-01c.01
SC-01c.02
</t>
  </si>
  <si>
    <t>SC-02</t>
  </si>
  <si>
    <t>Separation of System and User Functionality</t>
  </si>
  <si>
    <t xml:space="preserve">CCI-001082;
</t>
  </si>
  <si>
    <t xml:space="preserve">SC-02
</t>
  </si>
  <si>
    <t>SC-02(01)</t>
  </si>
  <si>
    <t>Separation of System and User Functionality | Interfaces for Non-privileged Users</t>
  </si>
  <si>
    <t xml:space="preserve">CCI-001083;
</t>
  </si>
  <si>
    <t xml:space="preserve">SC-02(01)
</t>
  </si>
  <si>
    <t>SC-02(02)</t>
  </si>
  <si>
    <t>Separation of System and User Functionality | Disassociability</t>
  </si>
  <si>
    <t xml:space="preserve">CCI-004865;
</t>
  </si>
  <si>
    <t xml:space="preserve">SC-02(02)
</t>
  </si>
  <si>
    <t>SC-03</t>
  </si>
  <si>
    <t>Security Function Isolation</t>
  </si>
  <si>
    <t xml:space="preserve">CCI-001084;
</t>
  </si>
  <si>
    <t xml:space="preserve">SC-03
</t>
  </si>
  <si>
    <t>SC-03(01)</t>
  </si>
  <si>
    <t>Security Function Isolation | Hardware Separation</t>
  </si>
  <si>
    <t xml:space="preserve">CCI-001085;
</t>
  </si>
  <si>
    <t xml:space="preserve">SC-03(01)
</t>
  </si>
  <si>
    <t>SC-03(02)</t>
  </si>
  <si>
    <t>Security Function Isolation | Access and Flow Control Functions</t>
  </si>
  <si>
    <t xml:space="preserve">CCI-001086;
</t>
  </si>
  <si>
    <t xml:space="preserve">SC-03(02)
</t>
  </si>
  <si>
    <t>SC-03(03)</t>
  </si>
  <si>
    <t>Security Function Isolation | Minimize Nonsecurity Functionality</t>
  </si>
  <si>
    <t xml:space="preserve">CCI-002381;
</t>
  </si>
  <si>
    <t xml:space="preserve">SC-03(03)
</t>
  </si>
  <si>
    <t>SC-03(04)</t>
  </si>
  <si>
    <t>Security Function Isolation | Module Coupling and Cohesiveness</t>
  </si>
  <si>
    <t xml:space="preserve">CCI-002382;
</t>
  </si>
  <si>
    <t xml:space="preserve">SC-03(04)
</t>
  </si>
  <si>
    <t>SC-03(05)</t>
  </si>
  <si>
    <t>Security Function Isolation | Layered Structures</t>
  </si>
  <si>
    <t xml:space="preserve">CCI-001089;
</t>
  </si>
  <si>
    <t xml:space="preserve">SC-03(05)
</t>
  </si>
  <si>
    <t>SC-04</t>
  </si>
  <si>
    <t>Information in Shared System Resources</t>
  </si>
  <si>
    <t xml:space="preserve">CCI-001090;
</t>
  </si>
  <si>
    <t xml:space="preserve">SC-04
</t>
  </si>
  <si>
    <t>SC-04(02)</t>
  </si>
  <si>
    <t>Information in Shared System Resources | Multilevel or Periods Processing</t>
  </si>
  <si>
    <t xml:space="preserve">CCI-002384;
CCI-002383;
</t>
  </si>
  <si>
    <t xml:space="preserve">SC-04(02)
</t>
  </si>
  <si>
    <t>SC-05</t>
  </si>
  <si>
    <t>Denial-of-service Protection</t>
  </si>
  <si>
    <t xml:space="preserve">CCI-002385;
CCI-001093;
CCI-004866;
CCI-004867;
</t>
  </si>
  <si>
    <t xml:space="preserve">SC-05a.
SC-05b.
</t>
  </si>
  <si>
    <t>SC-05(01)</t>
  </si>
  <si>
    <t>Denial-of-service Protection | Restrict Ability to Attack Other Systems</t>
  </si>
  <si>
    <t xml:space="preserve">CCI-001094;
CCI-002387;
</t>
  </si>
  <si>
    <t xml:space="preserve">SC-05(01)
</t>
  </si>
  <si>
    <t>SC-05(02)</t>
  </si>
  <si>
    <t>Denial-of-service Protection | Capacity, Bandwidth, and Redundancy</t>
  </si>
  <si>
    <t xml:space="preserve">CCI-001095;
</t>
  </si>
  <si>
    <t xml:space="preserve">SC-05(02)
</t>
  </si>
  <si>
    <t>SC-05(03)</t>
  </si>
  <si>
    <t>Denial-of-service Protection | Detection and Monitoring</t>
  </si>
  <si>
    <t xml:space="preserve">CCI-002389;
CCI-002388;
CCI-002390;
CCI-002391;
</t>
  </si>
  <si>
    <t xml:space="preserve">SC-05(03)(a)
SC-05(03)(b)
</t>
  </si>
  <si>
    <t>SC-06</t>
  </si>
  <si>
    <t>Resource Availability</t>
  </si>
  <si>
    <t xml:space="preserve">CCI-002392;
CCI-002393;
CCI-002394;
</t>
  </si>
  <si>
    <t xml:space="preserve">SC-06
</t>
  </si>
  <si>
    <t>SC-07</t>
  </si>
  <si>
    <t>Boundary Protection</t>
  </si>
  <si>
    <t xml:space="preserve">CCI-001098;
CCI-001097;
CCI-004868;
CCI-002395;
</t>
  </si>
  <si>
    <t xml:space="preserve">SC-07a.
SC-07b.
SC-07c.
</t>
  </si>
  <si>
    <t>SC-07(03)</t>
  </si>
  <si>
    <t>Boundary Protection | Access Points</t>
  </si>
  <si>
    <t xml:space="preserve">CCI-001101;
</t>
  </si>
  <si>
    <t xml:space="preserve">SC-07(03)
</t>
  </si>
  <si>
    <t>SC-07(04)</t>
  </si>
  <si>
    <t>Boundary Protection | External Telecommunications Services</t>
  </si>
  <si>
    <t xml:space="preserve">CCI-001102;
CCI-001103;
CCI-001107;
CCI-001106;
CCI-001105;
CCI-001108;
CCI-002396;
CCI-004869;
CCI-004870;
CCI-004871;
</t>
  </si>
  <si>
    <t xml:space="preserve">SC-07(04)(b)
SC-07(04)(c)
SC-07(04)(a)
SC-07(04)(d)
SC-07(04)(e)
SC-07(04)(f)
SC-07(04)(g)
SC-07(04)(h)
</t>
  </si>
  <si>
    <t>SC-07(05)</t>
  </si>
  <si>
    <t>Boundary Protection | Deny by Default — Allow by Exception</t>
  </si>
  <si>
    <t xml:space="preserve">CCI-001109;
CCI-004872;
</t>
  </si>
  <si>
    <t xml:space="preserve">SC-07(05)
</t>
  </si>
  <si>
    <t>SC-07(07)</t>
  </si>
  <si>
    <t>Boundary Protection | Split Tunneling for Remote Devices</t>
  </si>
  <si>
    <t xml:space="preserve">CCI-002397;
CCI-004873;
</t>
  </si>
  <si>
    <t xml:space="preserve">SC-07(07)
</t>
  </si>
  <si>
    <t>SC-07(08)</t>
  </si>
  <si>
    <t>Boundary Protection | Route Traffic to Authenticated Proxy Servers</t>
  </si>
  <si>
    <t xml:space="preserve">CCI-001113;
CCI-001112;
CCI-001114;
</t>
  </si>
  <si>
    <t xml:space="preserve">SC-07(08)
</t>
  </si>
  <si>
    <t>SC-07(09)</t>
  </si>
  <si>
    <t>Boundary Protection | Restrict Threatening Outgoing Communications Traffic</t>
  </si>
  <si>
    <t xml:space="preserve">CCI-002398;
CCI-002399;
CCI-002400;
</t>
  </si>
  <si>
    <t xml:space="preserve">SC-07(09)(a)
SC-07(09)(b)
</t>
  </si>
  <si>
    <t>SC-07(10)</t>
  </si>
  <si>
    <t>Boundary Protection | Prevent Exfiltration</t>
  </si>
  <si>
    <t xml:space="preserve">CCI-004874;
CCI-001116;
CCI-004875;
</t>
  </si>
  <si>
    <t xml:space="preserve">SC-07(10)(a)
SC-07(10)(b)
</t>
  </si>
  <si>
    <t>SC-07(11)</t>
  </si>
  <si>
    <t>Boundary Protection | Restrict Incoming Communications Traffic</t>
  </si>
  <si>
    <t xml:space="preserve">CCI-002401;
CCI-002402;
CCI-002403;
</t>
  </si>
  <si>
    <t xml:space="preserve">SC-07(11)
</t>
  </si>
  <si>
    <t>SC-07(12)</t>
  </si>
  <si>
    <t>Boundary Protection | Host-based Protection</t>
  </si>
  <si>
    <t xml:space="preserve">CCI-002405;
CCI-002406;
CCI-002404;
</t>
  </si>
  <si>
    <t xml:space="preserve">SC-07(12)
</t>
  </si>
  <si>
    <t>SC-07(13)</t>
  </si>
  <si>
    <t>Boundary Protection | Isolation of Security Tools, Mechanisms, and Support Components</t>
  </si>
  <si>
    <t xml:space="preserve">CCI-001120;
CCI-001119;
</t>
  </si>
  <si>
    <t xml:space="preserve">SC-07(13)
</t>
  </si>
  <si>
    <t>SC-07(14)</t>
  </si>
  <si>
    <t>Boundary Protection | Protect Against Unauthorized Physical Connections</t>
  </si>
  <si>
    <t xml:space="preserve">CCI-001121;
CCI-002407;
</t>
  </si>
  <si>
    <t xml:space="preserve">SC-07(14)
</t>
  </si>
  <si>
    <t>SC-07(15)</t>
  </si>
  <si>
    <t>Boundary Protection | Networked Privileged Accesses</t>
  </si>
  <si>
    <t xml:space="preserve">CCI-001123;
</t>
  </si>
  <si>
    <t xml:space="preserve">SC-07(15)
</t>
  </si>
  <si>
    <t>SC-07(16)</t>
  </si>
  <si>
    <t>Boundary Protection | Prevent Discovery of System Components</t>
  </si>
  <si>
    <t xml:space="preserve">CCI-001124;
</t>
  </si>
  <si>
    <t xml:space="preserve">SC-07(16)
</t>
  </si>
  <si>
    <t>SC-07(17)</t>
  </si>
  <si>
    <t>Boundary Protection | Automated Enforcement of Protocol Formats</t>
  </si>
  <si>
    <t xml:space="preserve">CCI-001125;
</t>
  </si>
  <si>
    <t xml:space="preserve">SC-07(17)
</t>
  </si>
  <si>
    <t>SC-07(18)</t>
  </si>
  <si>
    <t>Boundary Protection | Fail Secure</t>
  </si>
  <si>
    <t xml:space="preserve">CCI-001126;
</t>
  </si>
  <si>
    <t xml:space="preserve">SC-07(18)
</t>
  </si>
  <si>
    <t>SC-07(19)</t>
  </si>
  <si>
    <t>Boundary Protection | Block Communication from Non-organizationally Configured Hosts</t>
  </si>
  <si>
    <t xml:space="preserve">CCI-002409;
CCI-002408;
</t>
  </si>
  <si>
    <t xml:space="preserve">SC-07(19)
</t>
  </si>
  <si>
    <t>SC-07(20)</t>
  </si>
  <si>
    <t>Boundary Protection | Dynamic Isolation and Segregation</t>
  </si>
  <si>
    <t xml:space="preserve">CCI-002411;
CCI-002410;
</t>
  </si>
  <si>
    <t xml:space="preserve">SC-07(20)
</t>
  </si>
  <si>
    <t>SC-07(21)</t>
  </si>
  <si>
    <t>Boundary Protection | Isolation of System Components</t>
  </si>
  <si>
    <t xml:space="preserve">CCI-002414;
CCI-002413;
CCI-002415;
</t>
  </si>
  <si>
    <t xml:space="preserve">SC-07(21)
</t>
  </si>
  <si>
    <t>SC-07(22)</t>
  </si>
  <si>
    <t>Boundary Protection | Separate Subnets for Connecting to Different Security Domains</t>
  </si>
  <si>
    <t xml:space="preserve">CCI-002416;
</t>
  </si>
  <si>
    <t xml:space="preserve">SC-07(22)
</t>
  </si>
  <si>
    <t>SC-07(23)</t>
  </si>
  <si>
    <t>Boundary Protection | Disable Sender Feedback on Protocol Validation Failure</t>
  </si>
  <si>
    <t xml:space="preserve">CCI-002417;
</t>
  </si>
  <si>
    <t xml:space="preserve">SC-07(23)
</t>
  </si>
  <si>
    <t>SC-07(24)</t>
  </si>
  <si>
    <t>Boundary Protection | Personally Identifiable Information</t>
  </si>
  <si>
    <t xml:space="preserve">CCI-004878;
CCI-004876;
CCI-004880;
CCI-004879;
CCI-004877;
</t>
  </si>
  <si>
    <t xml:space="preserve">SC-07(24)(a)
SC-07(24)(b)
SC-07(24)(c)
SC-07(24)(d)
</t>
  </si>
  <si>
    <t>SC-07(25)</t>
  </si>
  <si>
    <t>Boundary Protection | Unclassified National Security System Connections</t>
  </si>
  <si>
    <t xml:space="preserve">CCI-004882;
CCI-004881;
CCI-004883;
</t>
  </si>
  <si>
    <t xml:space="preserve">SC-07(25)
</t>
  </si>
  <si>
    <t>SC-07(26)</t>
  </si>
  <si>
    <t>Boundary Protection | Classified National Security System Connections</t>
  </si>
  <si>
    <t xml:space="preserve">CCI-004884;
CCI-004885;
</t>
  </si>
  <si>
    <t xml:space="preserve">SC-07(26)
</t>
  </si>
  <si>
    <t>SC-07(27)</t>
  </si>
  <si>
    <t>Boundary Protection | Unclassified Non-national Security System Connections</t>
  </si>
  <si>
    <t xml:space="preserve">CCI-004886;
CCI-004887;
CCI-004888;
</t>
  </si>
  <si>
    <t xml:space="preserve">SC-07(27)
</t>
  </si>
  <si>
    <t>SC-07(28)</t>
  </si>
  <si>
    <t>Boundary Protection | Connections to Public Networks</t>
  </si>
  <si>
    <t xml:space="preserve">CCI-004890;
CCI-004889;
</t>
  </si>
  <si>
    <t xml:space="preserve">SC-07(28)
</t>
  </si>
  <si>
    <t>SC-07(29)</t>
  </si>
  <si>
    <t>Boundary Protection | Separate Subnets to Isolate Functions</t>
  </si>
  <si>
    <t xml:space="preserve">CCI-004891;
CCI-004892;
</t>
  </si>
  <si>
    <t xml:space="preserve">SC-07(29)
</t>
  </si>
  <si>
    <t>SC-08</t>
  </si>
  <si>
    <t>Transmission Confidentiality and Integrity</t>
  </si>
  <si>
    <t xml:space="preserve">CCI-002418;
</t>
  </si>
  <si>
    <t xml:space="preserve">SC-08
</t>
  </si>
  <si>
    <t>SC-08(01)</t>
  </si>
  <si>
    <t>Transmission Confidentiality and Integrity | Cryptographic Protection</t>
  </si>
  <si>
    <t xml:space="preserve">CCI-002421;
</t>
  </si>
  <si>
    <t xml:space="preserve">SC-08(01)
</t>
  </si>
  <si>
    <t>SC-08(02)</t>
  </si>
  <si>
    <t>Transmission Confidentiality and Integrity | Pre- and Post-transmission Handling</t>
  </si>
  <si>
    <t xml:space="preserve">CCI-002422;
CCI-002420;
</t>
  </si>
  <si>
    <t xml:space="preserve">SC-08(02)
</t>
  </si>
  <si>
    <t>SC-08(03)</t>
  </si>
  <si>
    <t>Transmission Confidentiality and Integrity | Cryptographic Protection for Message Externals</t>
  </si>
  <si>
    <t xml:space="preserve">CCI-002427;
CCI-002423;
</t>
  </si>
  <si>
    <t xml:space="preserve">SC-08(03)
</t>
  </si>
  <si>
    <t>SC-08(04)</t>
  </si>
  <si>
    <t>Transmission Confidentiality and Integrity | Conceal or Randomize Communications</t>
  </si>
  <si>
    <t xml:space="preserve">CCI-002425;
CCI-002424;
</t>
  </si>
  <si>
    <t xml:space="preserve">SC-08(04)
</t>
  </si>
  <si>
    <t>SC-08(05)</t>
  </si>
  <si>
    <t>Transmission Confidentiality and Integrity | Protected Distribution System</t>
  </si>
  <si>
    <t xml:space="preserve">CCI-004893;
CCI-004894;
</t>
  </si>
  <si>
    <t xml:space="preserve">SC-08(05)
</t>
  </si>
  <si>
    <t>SC-10</t>
  </si>
  <si>
    <t>Network Disconnect</t>
  </si>
  <si>
    <t xml:space="preserve">CCI-001134;
CCI-001133;
</t>
  </si>
  <si>
    <t xml:space="preserve">SC-10
</t>
  </si>
  <si>
    <t>SC-11</t>
  </si>
  <si>
    <t>Trusted Path</t>
  </si>
  <si>
    <t xml:space="preserve">CCI-001135;
CCI-004895;
CCI-001661;
</t>
  </si>
  <si>
    <t xml:space="preserve">SC-11a.
SC-11b.
</t>
  </si>
  <si>
    <t>SC-11(01)</t>
  </si>
  <si>
    <t>Trusted Path | Irrefutable Communications Path</t>
  </si>
  <si>
    <t xml:space="preserve">CCI-002426;
CCI-004896;
CCI-004897;
</t>
  </si>
  <si>
    <t xml:space="preserve">SC-11(01)(a)
SC-11(01)(b)
</t>
  </si>
  <si>
    <t>SC-12</t>
  </si>
  <si>
    <t>Cryptographic Key Establishment and Management</t>
  </si>
  <si>
    <t xml:space="preserve">CCI-002428;
CCI-002429;
CCI-002430;
CCI-002431;
CCI-002433;
CCI-002432;
CCI-002435;
CCI-002434;
CCI-002437;
CCI-002436;
CCI-002441;
CCI-002439;
CCI-002438;
CCI-002440;
CCI-002442;
</t>
  </si>
  <si>
    <t xml:space="preserve">SC-12
</t>
  </si>
  <si>
    <t>SC-12(01)</t>
  </si>
  <si>
    <t>Cryptographic Key Establishment and Management | Availability</t>
  </si>
  <si>
    <t xml:space="preserve">CCI-001139;
</t>
  </si>
  <si>
    <t xml:space="preserve">SC-12(01)
</t>
  </si>
  <si>
    <t>SC-12(02)</t>
  </si>
  <si>
    <t>Cryptographic Key Establishment and Management | Symmetric Keys</t>
  </si>
  <si>
    <t xml:space="preserve">CCI-002443;
CCI-002445;
CCI-002444;
</t>
  </si>
  <si>
    <t xml:space="preserve">SC-12(02)
</t>
  </si>
  <si>
    <t>SC-12(03)</t>
  </si>
  <si>
    <t>Cryptographic Key Establishment and Management | Asymmetric Keys</t>
  </si>
  <si>
    <t xml:space="preserve">CCI-002446;
CCI-002447;
CCI-002448;
CCI-004898;
</t>
  </si>
  <si>
    <t xml:space="preserve">SC-12(03)
</t>
  </si>
  <si>
    <t>SC-12(06)</t>
  </si>
  <si>
    <t>Cryptographic Key Establishment and Management | Physical Control of Keys</t>
  </si>
  <si>
    <t xml:space="preserve">CCI-004899;
</t>
  </si>
  <si>
    <t xml:space="preserve">SC-12(06)
</t>
  </si>
  <si>
    <t>SC-13</t>
  </si>
  <si>
    <t>Cryptographic Protection</t>
  </si>
  <si>
    <t xml:space="preserve">CCI-002450;
CCI-002449;
CCI-004900;
</t>
  </si>
  <si>
    <t xml:space="preserve">SC-13a.
SC-13b.
</t>
  </si>
  <si>
    <t>SC-15</t>
  </si>
  <si>
    <t>Collaborative Computing Devices and Applications</t>
  </si>
  <si>
    <t xml:space="preserve">CCI-001152;
CCI-001151;
CCI-001150;
</t>
  </si>
  <si>
    <t xml:space="preserve">SC-15a.
SC-15b.
</t>
  </si>
  <si>
    <t>SC-15(01)</t>
  </si>
  <si>
    <t>Collaborative Computing Devices and Applications | Physical or Logical Disconnect</t>
  </si>
  <si>
    <t xml:space="preserve">CCI-001153;
</t>
  </si>
  <si>
    <t xml:space="preserve">SC-15(01)
</t>
  </si>
  <si>
    <t>SC-15(03)</t>
  </si>
  <si>
    <t>Collaborative Computing Devices and Applications | Disabling and Removal in Secure Work Areas</t>
  </si>
  <si>
    <t xml:space="preserve">CCI-001156;
CCI-002451;
CCI-001155;
</t>
  </si>
  <si>
    <t xml:space="preserve">SC-15(03)
</t>
  </si>
  <si>
    <t>SC-15(04)</t>
  </si>
  <si>
    <t>Collaborative Computing Devices and Applications | Explicitly Indicate Current Participants</t>
  </si>
  <si>
    <t xml:space="preserve">CCI-002452;
CCI-002453;
</t>
  </si>
  <si>
    <t xml:space="preserve">SC-15(04)
</t>
  </si>
  <si>
    <t>SC-16</t>
  </si>
  <si>
    <t>Transmission of Security and Privacy Attributes</t>
  </si>
  <si>
    <t xml:space="preserve">CCI-001157;
CCI-002455;
CCI-002454;
CCI-004901;
CCI-004903;
CCI-004902;
</t>
  </si>
  <si>
    <t xml:space="preserve">SC-16
</t>
  </si>
  <si>
    <t>SC-16(01)</t>
  </si>
  <si>
    <t>Transmission of Security and Privacy Attributes | Integrity Verification</t>
  </si>
  <si>
    <t xml:space="preserve">CCI-001158;
CCI-004904;
</t>
  </si>
  <si>
    <t xml:space="preserve">SC-16(01)
</t>
  </si>
  <si>
    <t>SC-16(02)</t>
  </si>
  <si>
    <t>Transmission of Security and Privacy Attributes | Anti-spoofing Mechanisms</t>
  </si>
  <si>
    <t xml:space="preserve">CCI-004905;
</t>
  </si>
  <si>
    <t xml:space="preserve">SC-16(02)
</t>
  </si>
  <si>
    <t>SC-16(03)</t>
  </si>
  <si>
    <t>Transmission of Security and Privacy Attributes | Cryptographic Binding</t>
  </si>
  <si>
    <t xml:space="preserve">CCI-004906;
CCI-004907;
CCI-004908;
</t>
  </si>
  <si>
    <t xml:space="preserve">SC-16(03)
</t>
  </si>
  <si>
    <t>SC-17</t>
  </si>
  <si>
    <t>Public Key Infrastructure Certificates</t>
  </si>
  <si>
    <t xml:space="preserve">CCI-001159;
CCI-002456;
CCI-004909;
</t>
  </si>
  <si>
    <t xml:space="preserve">SC-17a.
SC-17b.
</t>
  </si>
  <si>
    <t>SC-18</t>
  </si>
  <si>
    <t>Mobile Code</t>
  </si>
  <si>
    <t xml:space="preserve">CCI-001160;
CCI-001164;
CCI-001163;
CCI-001165;
</t>
  </si>
  <si>
    <t xml:space="preserve">SC-18a.
SC-18b.
</t>
  </si>
  <si>
    <t>SC-18(01)</t>
  </si>
  <si>
    <t>Mobile Code | Identify Unacceptable Code and Take Corrective Actions</t>
  </si>
  <si>
    <t xml:space="preserve">CCI-001166;
CCI-002457;
CCI-001662;
CCI-002458;
</t>
  </si>
  <si>
    <t xml:space="preserve">SC-18(01)
</t>
  </si>
  <si>
    <t>SC-18(02)</t>
  </si>
  <si>
    <t>Mobile Code | Acquisition, Development, and Use</t>
  </si>
  <si>
    <t xml:space="preserve">CCI-001167;
CCI-001168;
CCI-001688;
CCI-001687;
</t>
  </si>
  <si>
    <t xml:space="preserve">SC-18(02)
</t>
  </si>
  <si>
    <t>SC-18(03)</t>
  </si>
  <si>
    <t>Mobile Code | Prevent Downloading and Execution</t>
  </si>
  <si>
    <t xml:space="preserve">CCI-001169;
CCI-002459;
CCI-001695;
</t>
  </si>
  <si>
    <t xml:space="preserve">SC-18(03)
</t>
  </si>
  <si>
    <t>SC-18(04)</t>
  </si>
  <si>
    <t>Mobile Code | Prevent Automatic Execution</t>
  </si>
  <si>
    <t xml:space="preserve">CCI-001170;
CCI-001171;
CCI-002460;
CCI-001172;
</t>
  </si>
  <si>
    <t xml:space="preserve">SC-18(04)
</t>
  </si>
  <si>
    <t>SC-18(05)</t>
  </si>
  <si>
    <t>Mobile Code | Allow Execution Only in Confined Environments</t>
  </si>
  <si>
    <t xml:space="preserve">CCI-002461;
</t>
  </si>
  <si>
    <t xml:space="preserve">SC-18(05)
</t>
  </si>
  <si>
    <t>SC-20</t>
  </si>
  <si>
    <t>Secure Name/Address Resolution Service (Authoritative Source)</t>
  </si>
  <si>
    <t xml:space="preserve">CCI-001178;
CCI-001179;
CCI-002462;
CCI-001663;
</t>
  </si>
  <si>
    <t xml:space="preserve">SC-20a.
SC-20b.
</t>
  </si>
  <si>
    <t>SC-20(02)</t>
  </si>
  <si>
    <t>Secure Name/Address Resolution Service (Authoritative Source) | Data Origin and Integrity</t>
  </si>
  <si>
    <t xml:space="preserve">CCI-002463;
CCI-002464;
</t>
  </si>
  <si>
    <t xml:space="preserve">SC-20(02)
</t>
  </si>
  <si>
    <t>SC-21</t>
  </si>
  <si>
    <t>Secure Name/Address Resolution Service (Recursive or Caching Resolver)</t>
  </si>
  <si>
    <t xml:space="preserve">CCI-002465;
CCI-002466;
CCI-002467;
CCI-002468;
</t>
  </si>
  <si>
    <t xml:space="preserve">SC-21
</t>
  </si>
  <si>
    <t>SC-22</t>
  </si>
  <si>
    <t>Architecture and Provisioning for Name/Address Resolution Service</t>
  </si>
  <si>
    <t xml:space="preserve">CCI-001182;
CCI-001183;
</t>
  </si>
  <si>
    <t xml:space="preserve">SC-22
</t>
  </si>
  <si>
    <t>SC-23</t>
  </si>
  <si>
    <t>Session Authenticity</t>
  </si>
  <si>
    <t xml:space="preserve">CCI-001184;
</t>
  </si>
  <si>
    <t xml:space="preserve">SC-23
</t>
  </si>
  <si>
    <t>SC-23(01)</t>
  </si>
  <si>
    <t>Session Authenticity | Invalidate Session Identifiers at Logout</t>
  </si>
  <si>
    <t xml:space="preserve">CCI-001185;
</t>
  </si>
  <si>
    <t xml:space="preserve">SC-23(01)
</t>
  </si>
  <si>
    <t>SC-23(03)</t>
  </si>
  <si>
    <t>Session Authenticity | Unique System-generated Session Identifiers</t>
  </si>
  <si>
    <t xml:space="preserve">CCI-001188;
CCI-001664;
CCI-001189;
</t>
  </si>
  <si>
    <t xml:space="preserve">SC-23(03)
</t>
  </si>
  <si>
    <t>SC-23(05)</t>
  </si>
  <si>
    <t>Session Authenticity | Allowed Certificate Authorities</t>
  </si>
  <si>
    <t xml:space="preserve">CCI-002469;
CCI-002470;
</t>
  </si>
  <si>
    <t xml:space="preserve">SC-23(05)
</t>
  </si>
  <si>
    <t>SC-24</t>
  </si>
  <si>
    <t>Fail in Known State</t>
  </si>
  <si>
    <t xml:space="preserve">CCI-001190;
CCI-001191;
CCI-001192;
CCI-001193;
CCI-001665;
</t>
  </si>
  <si>
    <t xml:space="preserve">SC-24
</t>
  </si>
  <si>
    <t>SC-25</t>
  </si>
  <si>
    <t>Thin Nodes</t>
  </si>
  <si>
    <t xml:space="preserve">CCI-001194;
CCI-002471;
</t>
  </si>
  <si>
    <t xml:space="preserve">SC-25
</t>
  </si>
  <si>
    <t>SC-26</t>
  </si>
  <si>
    <t>Decoys</t>
  </si>
  <si>
    <t xml:space="preserve">CCI-001195;
</t>
  </si>
  <si>
    <t xml:space="preserve">SC-26
</t>
  </si>
  <si>
    <t>SC-27</t>
  </si>
  <si>
    <t>Platform-independent Applications</t>
  </si>
  <si>
    <t xml:space="preserve">CCI-001198;
CCI-001197;
</t>
  </si>
  <si>
    <t xml:space="preserve">SC-27
</t>
  </si>
  <si>
    <t>SC-28</t>
  </si>
  <si>
    <t>Protection of Information at Rest</t>
  </si>
  <si>
    <t xml:space="preserve">CCI-001199;
CCI-002472;
</t>
  </si>
  <si>
    <t xml:space="preserve">SC-28
</t>
  </si>
  <si>
    <t>SC-28(01)</t>
  </si>
  <si>
    <t>Protection of Information at Rest | Cryptographic Protection</t>
  </si>
  <si>
    <t xml:space="preserve">CCI-002475;
CCI-002474;
CCI-002473;
CCI-002476;
</t>
  </si>
  <si>
    <t xml:space="preserve">SC-28(01)
</t>
  </si>
  <si>
    <t>SC-28(02)</t>
  </si>
  <si>
    <t>Protection of Information at Rest | Offline Storage</t>
  </si>
  <si>
    <t xml:space="preserve">CCI-002477;
CCI-002478;
CCI-002479;
</t>
  </si>
  <si>
    <t xml:space="preserve">SC-28(02)
</t>
  </si>
  <si>
    <t>SC-28(03)</t>
  </si>
  <si>
    <t>Protection of Information at Rest | Cryptographic Keys</t>
  </si>
  <si>
    <t xml:space="preserve">CCI-004910;
CCI-004911;
</t>
  </si>
  <si>
    <t xml:space="preserve">SC-28(03)
</t>
  </si>
  <si>
    <t>SC-29</t>
  </si>
  <si>
    <t>Heterogeneity</t>
  </si>
  <si>
    <t xml:space="preserve">CCI-001201;
CCI-002480;
</t>
  </si>
  <si>
    <t xml:space="preserve">SC-29
</t>
  </si>
  <si>
    <t>SC-29(01)</t>
  </si>
  <si>
    <t>Heterogeneity | Virtualization Techniques</t>
  </si>
  <si>
    <t xml:space="preserve">CCI-001203;
CCI-001204;
CCI-002481;
</t>
  </si>
  <si>
    <t xml:space="preserve">SC-29(01)
</t>
  </si>
  <si>
    <t>SC-30</t>
  </si>
  <si>
    <t>Concealment and Misdirection</t>
  </si>
  <si>
    <t xml:space="preserve">CCI-002483;
CCI-002482;
CCI-002484;
CCI-002485;
</t>
  </si>
  <si>
    <t xml:space="preserve">SC-30
</t>
  </si>
  <si>
    <t>SC-30(02)</t>
  </si>
  <si>
    <t>Concealment and Misdirection | Randomness</t>
  </si>
  <si>
    <t xml:space="preserve">CCI-002488;
CCI-002486;
CCI-002487;
</t>
  </si>
  <si>
    <t xml:space="preserve">SC-30(02)
</t>
  </si>
  <si>
    <t>SC-30(03)</t>
  </si>
  <si>
    <t>Concealment and Misdirection | Change Processing and Storage Locations</t>
  </si>
  <si>
    <t xml:space="preserve">CCI-002489;
CCI-002490;
CCI-002492;
</t>
  </si>
  <si>
    <t xml:space="preserve">SC-30(03)
</t>
  </si>
  <si>
    <t>SC-30(04)</t>
  </si>
  <si>
    <t>Concealment and Misdirection | Misleading Information</t>
  </si>
  <si>
    <t xml:space="preserve">CCI-002493;
CCI-002494;
</t>
  </si>
  <si>
    <t xml:space="preserve">SC-30(04)
</t>
  </si>
  <si>
    <t>SC-30(05)</t>
  </si>
  <si>
    <t>Concealment and Misdirection | Concealment of System Components</t>
  </si>
  <si>
    <t xml:space="preserve">CCI-002496;
CCI-002495;
CCI-002497;
</t>
  </si>
  <si>
    <t xml:space="preserve">SC-30(05)
</t>
  </si>
  <si>
    <t>SC-31</t>
  </si>
  <si>
    <t>Covert Channel Analysis</t>
  </si>
  <si>
    <t xml:space="preserve">CCI-002498;
CCI-002499;
</t>
  </si>
  <si>
    <t xml:space="preserve">SC-31a.
SC-31b.
</t>
  </si>
  <si>
    <t>SC-31(01)</t>
  </si>
  <si>
    <t>Covert Channel Analysis | Test Covert Channels for Exploitability</t>
  </si>
  <si>
    <t xml:space="preserve">CCI-001207;
</t>
  </si>
  <si>
    <t xml:space="preserve">SC-31(01)
</t>
  </si>
  <si>
    <t>SC-31(02)</t>
  </si>
  <si>
    <t>Covert Channel Analysis | Maximum Bandwidth</t>
  </si>
  <si>
    <t xml:space="preserve">CCI-002501;
CCI-002500;
</t>
  </si>
  <si>
    <t xml:space="preserve">SC-31(02)
</t>
  </si>
  <si>
    <t>SC-31(03)</t>
  </si>
  <si>
    <t>Covert Channel Analysis | Measure Bandwidth in Operational Environments</t>
  </si>
  <si>
    <t xml:space="preserve">CCI-002503;
CCI-002502;
</t>
  </si>
  <si>
    <t xml:space="preserve">SC-31(03)
</t>
  </si>
  <si>
    <t>SC-32</t>
  </si>
  <si>
    <t>System Partitioning</t>
  </si>
  <si>
    <t xml:space="preserve">CCI-002505;
CCI-002506;
CCI-002504;
</t>
  </si>
  <si>
    <t xml:space="preserve">SC-32
</t>
  </si>
  <si>
    <t>SC-32(01)</t>
  </si>
  <si>
    <t>System Partitioning | Separate Physical Domains for Privileged Functions</t>
  </si>
  <si>
    <t xml:space="preserve">CCI-004912;
</t>
  </si>
  <si>
    <t xml:space="preserve">SC-32(01)
</t>
  </si>
  <si>
    <t>SC-34</t>
  </si>
  <si>
    <t>Non-modifiable Executable Programs</t>
  </si>
  <si>
    <t xml:space="preserve">CCI-001210;
CCI-001213;
CCI-001211;
</t>
  </si>
  <si>
    <t xml:space="preserve">SC-34a.
SC-34b.
</t>
  </si>
  <si>
    <t>SC-34(01)</t>
  </si>
  <si>
    <t>Non-modifiable Executable Programs | No Writable Storage</t>
  </si>
  <si>
    <t xml:space="preserve">CCI-001214;
CCI-001215;
</t>
  </si>
  <si>
    <t xml:space="preserve">SC-34(01)
</t>
  </si>
  <si>
    <t>SC-34(02)</t>
  </si>
  <si>
    <t>Non-modifiable Executable Programs | Integrity Protection on Read-only Media</t>
  </si>
  <si>
    <t xml:space="preserve">CCI-002507;
CCI-001216;
</t>
  </si>
  <si>
    <t xml:space="preserve">SC-34(02)
</t>
  </si>
  <si>
    <t>SC-35</t>
  </si>
  <si>
    <t>External Malicious Code Identification</t>
  </si>
  <si>
    <t xml:space="preserve">CCI-001196;
</t>
  </si>
  <si>
    <t xml:space="preserve">SC-35
</t>
  </si>
  <si>
    <t>SC-36</t>
  </si>
  <si>
    <t>Distributed Processing and Storage</t>
  </si>
  <si>
    <t xml:space="preserve">CCI-002513;
CCI-002514;
CCI-002515;
CCI-002516;
</t>
  </si>
  <si>
    <t xml:space="preserve">SC-36
</t>
  </si>
  <si>
    <t>SC-36(01)</t>
  </si>
  <si>
    <t>Distributed Processing and Storage | Polling Techniques</t>
  </si>
  <si>
    <t xml:space="preserve">CCI-002517;
CCI-002519;
CCI-002518;
CCI-002520;
CCI-004913;
CCI-004914;
</t>
  </si>
  <si>
    <t xml:space="preserve">SC-36(01)(a)
SC-36(01)(b)
</t>
  </si>
  <si>
    <t>SC-36(02)</t>
  </si>
  <si>
    <t>Distributed Processing and Storage | Synchronization</t>
  </si>
  <si>
    <t xml:space="preserve">CCI-004915;
CCI-004916;
</t>
  </si>
  <si>
    <t xml:space="preserve">SC-36(02)
</t>
  </si>
  <si>
    <t>SC-37</t>
  </si>
  <si>
    <t>Out-of-band Channels</t>
  </si>
  <si>
    <t xml:space="preserve">CCI-002522;
CCI-002524;
CCI-002521;
</t>
  </si>
  <si>
    <t xml:space="preserve">SC-37
</t>
  </si>
  <si>
    <t>SC-37(01)</t>
  </si>
  <si>
    <t>Out-of-band Channels | Ensure Delivery and Transmission</t>
  </si>
  <si>
    <t xml:space="preserve">CCI-002523;
CCI-002525;
CCI-002527;
CCI-002526;
</t>
  </si>
  <si>
    <t xml:space="preserve">SC-37(01)
</t>
  </si>
  <si>
    <t>SC-38</t>
  </si>
  <si>
    <t>Operations Security</t>
  </si>
  <si>
    <t xml:space="preserve">CCI-002528;
CCI-002529;
</t>
  </si>
  <si>
    <t xml:space="preserve">SC-38
</t>
  </si>
  <si>
    <t>SC-39</t>
  </si>
  <si>
    <t>Process Isolation</t>
  </si>
  <si>
    <t xml:space="preserve">CCI-002530;
</t>
  </si>
  <si>
    <t xml:space="preserve">SC-39
</t>
  </si>
  <si>
    <t>SC-39(01)</t>
  </si>
  <si>
    <t>Process Isolation | Hardware Separation</t>
  </si>
  <si>
    <t xml:space="preserve">CCI-002531;
</t>
  </si>
  <si>
    <t xml:space="preserve">SC-39(01)
</t>
  </si>
  <si>
    <t>SC-39(02)</t>
  </si>
  <si>
    <t>Process Isolation | Separate Execution Domain Per Thread</t>
  </si>
  <si>
    <t xml:space="preserve">CCI-002532;
CCI-002533;
</t>
  </si>
  <si>
    <t xml:space="preserve">SC-39(02)
</t>
  </si>
  <si>
    <t>SC-40</t>
  </si>
  <si>
    <t>Wireless Link Protection</t>
  </si>
  <si>
    <t xml:space="preserve">CCI-002535;
CCI-002534;
CCI-002536;
</t>
  </si>
  <si>
    <t xml:space="preserve">SC-40
</t>
  </si>
  <si>
    <t>SC-40(01)</t>
  </si>
  <si>
    <t>Wireless Link Protection | Electromagnetic Interference</t>
  </si>
  <si>
    <t xml:space="preserve">CCI-002538;
CCI-002537;
</t>
  </si>
  <si>
    <t xml:space="preserve">SC-40(01)
</t>
  </si>
  <si>
    <t>SC-40(02)</t>
  </si>
  <si>
    <t>Wireless Link Protection | Reduce Detection Potential</t>
  </si>
  <si>
    <t xml:space="preserve">CCI-002540;
CCI-002539;
</t>
  </si>
  <si>
    <t xml:space="preserve">SC-40(02)
</t>
  </si>
  <si>
    <t>SC-40(03)</t>
  </si>
  <si>
    <t>Wireless Link Protection | Imitative or Manipulative Communications Deception</t>
  </si>
  <si>
    <t xml:space="preserve">CCI-002541;
</t>
  </si>
  <si>
    <t xml:space="preserve">SC-40(03)
</t>
  </si>
  <si>
    <t>SC-40(04)</t>
  </si>
  <si>
    <t>Wireless Link Protection | Signal Parameter Identification</t>
  </si>
  <si>
    <t xml:space="preserve">CCI-002543;
CCI-002542;
</t>
  </si>
  <si>
    <t xml:space="preserve">SC-40(04)
</t>
  </si>
  <si>
    <t>SC-41</t>
  </si>
  <si>
    <t>Port and I/O Device Access</t>
  </si>
  <si>
    <t xml:space="preserve">CCI-002544;
CCI-002545;
CCI-002546;
</t>
  </si>
  <si>
    <t xml:space="preserve">SC-41
</t>
  </si>
  <si>
    <t>SC-42</t>
  </si>
  <si>
    <t>Sensor Capability and Data</t>
  </si>
  <si>
    <t xml:space="preserve">CCI-002547;
CCI-002549;
CCI-002548;
CCI-002556;
CCI-002550;
CCI-002557;
</t>
  </si>
  <si>
    <t xml:space="preserve">SC-42a.
SC-42b.
</t>
  </si>
  <si>
    <t>SC-42(01)</t>
  </si>
  <si>
    <t>Sensor Capability and Data | Reporting to Authorized Individuals or Roles</t>
  </si>
  <si>
    <t xml:space="preserve">CCI-002551;
CCI-002552;
</t>
  </si>
  <si>
    <t xml:space="preserve">SC-42(01)
</t>
  </si>
  <si>
    <t>SC-42(02)</t>
  </si>
  <si>
    <t>Sensor Capability and Data | Authorized Use</t>
  </si>
  <si>
    <t xml:space="preserve">CCI-002553;
CCI-002554;
CCI-002555;
</t>
  </si>
  <si>
    <t xml:space="preserve">SC-42(02)
</t>
  </si>
  <si>
    <t>SC-42(04)</t>
  </si>
  <si>
    <t>Sensor Capability and Data | Notice of Collection</t>
  </si>
  <si>
    <t xml:space="preserve">CCI-004917;
CCI-004918;
CCI-004919;
</t>
  </si>
  <si>
    <t xml:space="preserve">SC-42(04)
</t>
  </si>
  <si>
    <t>SC-42(05)</t>
  </si>
  <si>
    <t>Sensor Capability and Data | Collection Minimization</t>
  </si>
  <si>
    <t xml:space="preserve">CCI-004920;
CCI-004921;
</t>
  </si>
  <si>
    <t xml:space="preserve">SC-42(05)
</t>
  </si>
  <si>
    <t>SC-43</t>
  </si>
  <si>
    <t>Usage Restrictions</t>
  </si>
  <si>
    <t xml:space="preserve">CCI-001212;
CCI-002559;
CCI-002561;
CCI-002560;
CCI-002562;
CCI-002563;
</t>
  </si>
  <si>
    <t xml:space="preserve">SC-43a.
SC-43b.
</t>
  </si>
  <si>
    <t>SC-44</t>
  </si>
  <si>
    <t>Detonation Chambers</t>
  </si>
  <si>
    <t xml:space="preserve">CCI-002564;
CCI-002565;
</t>
  </si>
  <si>
    <t xml:space="preserve">SC-44
</t>
  </si>
  <si>
    <t>SC-45</t>
  </si>
  <si>
    <t>System Time Synchronization</t>
  </si>
  <si>
    <t xml:space="preserve">CCI-004922;
</t>
  </si>
  <si>
    <t xml:space="preserve">SC-45
</t>
  </si>
  <si>
    <t>SC-45(01)</t>
  </si>
  <si>
    <t>System Time Synchronization | Synchronization with Authoritative Time Source</t>
  </si>
  <si>
    <t xml:space="preserve">CCI-004923;
CCI-004924;
CCI-004925;
CCI-004926;
CCI-004927;
</t>
  </si>
  <si>
    <t xml:space="preserve">SC-45(01)(a)
SC-45(01)(b)
</t>
  </si>
  <si>
    <t>SC-45(02)</t>
  </si>
  <si>
    <t>System Time Synchronization | Secondary Authoritative Time Source</t>
  </si>
  <si>
    <t xml:space="preserve">CCI-004928;
CCI-004929;
</t>
  </si>
  <si>
    <t xml:space="preserve">SC-45(02)(a)
SC-45(02)(b)
</t>
  </si>
  <si>
    <t>SC-46</t>
  </si>
  <si>
    <t>Cross Domain Policy Enforcement</t>
  </si>
  <si>
    <t xml:space="preserve">CCI-004930;
</t>
  </si>
  <si>
    <t xml:space="preserve">SC-46
</t>
  </si>
  <si>
    <t>SC-47</t>
  </si>
  <si>
    <t>Alternate Communications Paths</t>
  </si>
  <si>
    <t xml:space="preserve">CCI-004931;
</t>
  </si>
  <si>
    <t xml:space="preserve">SC-47
</t>
  </si>
  <si>
    <t>SC-48</t>
  </si>
  <si>
    <t>Sensor Relocation</t>
  </si>
  <si>
    <t xml:space="preserve">CCI-004934;
CCI-004932;
CCI-004935;
CCI-004933;
</t>
  </si>
  <si>
    <t xml:space="preserve">SC-48
</t>
  </si>
  <si>
    <t>SC-48(01)</t>
  </si>
  <si>
    <t>Sensor Relocation | Dynamic Relocation of Sensors or Monitoring Capabilities</t>
  </si>
  <si>
    <t xml:space="preserve">CCI-004936;
CCI-004937;
CCI-004939;
CCI-004938;
</t>
  </si>
  <si>
    <t xml:space="preserve">SC-48(01)
</t>
  </si>
  <si>
    <t>SC-49</t>
  </si>
  <si>
    <t>Hardware-enforced Separation and Policy Enforcement</t>
  </si>
  <si>
    <t xml:space="preserve">CCI-004941;
CCI-004940;
</t>
  </si>
  <si>
    <t xml:space="preserve">SC-49
</t>
  </si>
  <si>
    <t>SC-50</t>
  </si>
  <si>
    <t>Software-enforced Separation and Policy Enforcement</t>
  </si>
  <si>
    <t xml:space="preserve">CCI-004942;
CCI-004943;
</t>
  </si>
  <si>
    <t xml:space="preserve">SC-50
</t>
  </si>
  <si>
    <t>SC-51</t>
  </si>
  <si>
    <t>Hardware-based Protection</t>
  </si>
  <si>
    <t xml:space="preserve">CCI-002509;
CCI-002510;
CCI-002508;
CCI-002511;
CCI-002512;
</t>
  </si>
  <si>
    <t xml:space="preserve">SC-51a.
SC-51b.
</t>
  </si>
  <si>
    <t>SI-01</t>
  </si>
  <si>
    <t xml:space="preserve">CCI-001217;
CCI-001218;
CCI-001221;
CCI-001220;
CCI-001219;
CCI-001224;
CCI-001223;
CCI-001222;
CCI-002601;
CCI-004945;
CCI-004944;
CCI-004947;
CCI-004949;
CCI-004946;
CCI-004948;
CCI-004950;
CCI-004952;
CCI-004951;
CCI-004953;
CCI-004954;
</t>
  </si>
  <si>
    <t xml:space="preserve">SI-01a.
SI-01a.01(a)
SI-01a.01(b)
SI-01a.02
SI-01b.
SI-01c.01
SI-01c.02
</t>
  </si>
  <si>
    <t>SI-02</t>
  </si>
  <si>
    <t>Flaw Remediation</t>
  </si>
  <si>
    <t xml:space="preserve">CCI-001225;
CCI-001226;
CCI-001227;
CCI-001228;
CCI-001230;
CCI-002603;
CCI-002602;
CCI-002604;
CCI-001229;
CCI-002605;
CCI-002606;
CCI-002607;
</t>
  </si>
  <si>
    <t xml:space="preserve">SI-02a.
SI-02b.
SI-02c.
SI-02d.
</t>
  </si>
  <si>
    <t>SI-02(02)</t>
  </si>
  <si>
    <t>Flaw Remediation | Automated Flaw Remediation Status</t>
  </si>
  <si>
    <t xml:space="preserve">CCI-004955;
CCI-004956;
CCI-004957;
CCI-004959;
CCI-004960;
CCI-004958;
</t>
  </si>
  <si>
    <t xml:space="preserve">SI-02(02)
</t>
  </si>
  <si>
    <t>SI-02(03)</t>
  </si>
  <si>
    <t>Flaw Remediation | Time to Remediate Flaws and Benchmarks for Corrective Actions</t>
  </si>
  <si>
    <t xml:space="preserve">CCI-001235;
CCI-001236;
CCI-002608;
</t>
  </si>
  <si>
    <t xml:space="preserve">SI-02(03)(a)
SI-02(03)(b)
</t>
  </si>
  <si>
    <t>SI-02(04)</t>
  </si>
  <si>
    <t>Flaw Remediation | Automated Patch Management Tools</t>
  </si>
  <si>
    <t xml:space="preserve">CCI-004962;
CCI-004961;
</t>
  </si>
  <si>
    <t xml:space="preserve">SI-02(04)
</t>
  </si>
  <si>
    <t>SI-02(05)</t>
  </si>
  <si>
    <t>Flaw Remediation | Automatic Software and Firmware Updates</t>
  </si>
  <si>
    <t xml:space="preserve">CCI-002609;
CCI-002612;
CCI-002610;
CCI-002611;
CCI-002614;
CCI-002613;
</t>
  </si>
  <si>
    <t xml:space="preserve">SI-02(05)
</t>
  </si>
  <si>
    <t>SI-02(06)</t>
  </si>
  <si>
    <t>Flaw Remediation | Removal of Previous Versions of Software and Firmware</t>
  </si>
  <si>
    <t xml:space="preserve">CCI-002615;
CCI-002617;
CCI-002616;
CCI-002618;
</t>
  </si>
  <si>
    <t xml:space="preserve">SI-02(06)
</t>
  </si>
  <si>
    <t>SI-03</t>
  </si>
  <si>
    <t>Malicious Code Protection</t>
  </si>
  <si>
    <t xml:space="preserve">CCI-001241;
CCI-002624;
CCI-001243;
CCI-001244;
CCI-002623;
CCI-001245;
CCI-004963;
CCI-004965;
CCI-004964;
CCI-004966;
</t>
  </si>
  <si>
    <t xml:space="preserve">SI-03a.
SI-03b.
SI-03c.01
SI-03c.02
SI-03d.
</t>
  </si>
  <si>
    <t>SI-03(04)</t>
  </si>
  <si>
    <t>Malicious Code Protection | Updates Only by Privileged Users</t>
  </si>
  <si>
    <t xml:space="preserve">CCI-001249;
</t>
  </si>
  <si>
    <t xml:space="preserve">SI-03(04)
</t>
  </si>
  <si>
    <t>SI-03(06)</t>
  </si>
  <si>
    <t>Malicious Code Protection | Testing and Verification</t>
  </si>
  <si>
    <t xml:space="preserve">CCI-001251;
CCI-001669;
CCI-002625;
CCI-002626;
</t>
  </si>
  <si>
    <t xml:space="preserve">SI-03(06)(a)
SI-03(06)(b)
</t>
  </si>
  <si>
    <t>SI-03(08)</t>
  </si>
  <si>
    <t>Malicious Code Protection | Detect Unauthorized Commands</t>
  </si>
  <si>
    <t xml:space="preserve">CCI-002629;
CCI-002630;
CCI-002628;
CCI-002631;
</t>
  </si>
  <si>
    <t xml:space="preserve">SI-03(08)(a)
SI-03(08)(b)
</t>
  </si>
  <si>
    <t>SI-03(10)</t>
  </si>
  <si>
    <t>Malicious Code Protection | Malicious Code Analysis</t>
  </si>
  <si>
    <t xml:space="preserve">CCI-002635;
CCI-002634;
CCI-002638;
CCI-002636;
CCI-002639;
CCI-002640;
</t>
  </si>
  <si>
    <t xml:space="preserve">SI-03(10)(a)
SI-03(10)(b)
</t>
  </si>
  <si>
    <t>SI-04</t>
  </si>
  <si>
    <t>System Monitoring</t>
  </si>
  <si>
    <t xml:space="preserve">CCI-001253;
CCI-001255;
CCI-001258;
CCI-001257;
CCI-002641;
CCI-001256;
CCI-002642;
CCI-002643;
CCI-002644;
CCI-002646;
CCI-002651;
CCI-002650;
CCI-002645;
CCI-002652;
CCI-004967;
CCI-002654;
</t>
  </si>
  <si>
    <t xml:space="preserve">SI-04a.01
SI-04a.02
SI-04b.
SI-04c.01
SI-04c.02
SI-04d.
SI-04e.
SI-04f.
SI-04g.
</t>
  </si>
  <si>
    <t>SI-04(01)</t>
  </si>
  <si>
    <t>System Monitoring | System-wide Intrusion Detection System</t>
  </si>
  <si>
    <t xml:space="preserve">CCI-002655;
CCI-002656;
</t>
  </si>
  <si>
    <t xml:space="preserve">SI-04(01)
</t>
  </si>
  <si>
    <t>SI-04(02)</t>
  </si>
  <si>
    <t>System Monitoring | Automated Tools and Mechanisms for Real-time Analysis</t>
  </si>
  <si>
    <t xml:space="preserve">CCI-001260;
CCI-004968;
</t>
  </si>
  <si>
    <t xml:space="preserve">SI-04(02)
</t>
  </si>
  <si>
    <t>SI-04(03)</t>
  </si>
  <si>
    <t>System Monitoring | Automated Tool and Mechanism Integration</t>
  </si>
  <si>
    <t xml:space="preserve">CCI-002658;
CCI-002657;
CCI-004970;
CCI-004969;
</t>
  </si>
  <si>
    <t xml:space="preserve">SI-04(03)
</t>
  </si>
  <si>
    <t>SI-04(04)</t>
  </si>
  <si>
    <t>System Monitoring | Inbound and Outbound Communications Traffic</t>
  </si>
  <si>
    <t xml:space="preserve">CCI-002659;
CCI-002661;
CCI-002660;
CCI-004971;
CCI-004972;
CCI-004973;
CCI-002662;
CCI-004974;
</t>
  </si>
  <si>
    <t xml:space="preserve">SI-04(04)(a)
SI-04(04)(b)
</t>
  </si>
  <si>
    <t>SI-04(05)</t>
  </si>
  <si>
    <t>System Monitoring | System-generated Alerts</t>
  </si>
  <si>
    <t xml:space="preserve">CCI-001264;
CCI-002664;
CCI-002663;
</t>
  </si>
  <si>
    <t xml:space="preserve">SI-04(05)
</t>
  </si>
  <si>
    <t>SI-04(07)</t>
  </si>
  <si>
    <t>System Monitoring | Automated Response to Suspicious Events</t>
  </si>
  <si>
    <t xml:space="preserve">CCI-001267;
CCI-001266;
CCI-001268;
CCI-001670;
</t>
  </si>
  <si>
    <t xml:space="preserve">SI-04(07)(a)
SI-04(07)(b)
</t>
  </si>
  <si>
    <t>SI-04(09)</t>
  </si>
  <si>
    <t>System Monitoring | Testing of Monitoring Tools and Mechanisms</t>
  </si>
  <si>
    <t xml:space="preserve">CCI-001270;
CCI-004976;
CCI-001271;
CCI-004975;
</t>
  </si>
  <si>
    <t xml:space="preserve">SI-04(09)
</t>
  </si>
  <si>
    <t>SI-04(10)</t>
  </si>
  <si>
    <t>System Monitoring | Visibility of Encrypted Communications</t>
  </si>
  <si>
    <t xml:space="preserve">CCI-002665;
CCI-002666;
CCI-004978;
CCI-002667;
CCI-004977;
CCI-004979;
</t>
  </si>
  <si>
    <t xml:space="preserve">SI-04(10)
</t>
  </si>
  <si>
    <t>SI-04(11)</t>
  </si>
  <si>
    <t>System Monitoring | Analyze Communications Traffic Anomalies</t>
  </si>
  <si>
    <t xml:space="preserve">CCI-001273;
CCI-001671;
CCI-002668;
</t>
  </si>
  <si>
    <t xml:space="preserve">SI-04(11)
</t>
  </si>
  <si>
    <t>SI-04(12)</t>
  </si>
  <si>
    <t>System Monitoring | Automated Organization-generated Alerts</t>
  </si>
  <si>
    <t xml:space="preserve">CCI-001274;
CCI-001275;
CCI-004980;
</t>
  </si>
  <si>
    <t xml:space="preserve">SI-04(12)
</t>
  </si>
  <si>
    <t>SI-04(13)</t>
  </si>
  <si>
    <t>System Monitoring | Analyze Traffic and Event Patterns</t>
  </si>
  <si>
    <t xml:space="preserve">CCI-001276;
CCI-001277;
CCI-002669;
</t>
  </si>
  <si>
    <t xml:space="preserve">SI-04(13)(a)
SI-04(13)(b)
SI-04(13)(c)
</t>
  </si>
  <si>
    <t>SI-04(14)</t>
  </si>
  <si>
    <t>System Monitoring | Wireless Intrusion Detection</t>
  </si>
  <si>
    <t xml:space="preserve">CCI-001673;
</t>
  </si>
  <si>
    <t xml:space="preserve">SI-04(14)
</t>
  </si>
  <si>
    <t>SI-04(15)</t>
  </si>
  <si>
    <t>System Monitoring | Wireless to Wireline Communications</t>
  </si>
  <si>
    <t xml:space="preserve">CCI-001282;
</t>
  </si>
  <si>
    <t xml:space="preserve">SI-04(15)
</t>
  </si>
  <si>
    <t>SI-04(16)</t>
  </si>
  <si>
    <t>System Monitoring | Correlate Monitoring Information</t>
  </si>
  <si>
    <t xml:space="preserve">CCI-001283;
CCI-004981;
</t>
  </si>
  <si>
    <t xml:space="preserve">SI-04(16)
</t>
  </si>
  <si>
    <t>SI-04(17)</t>
  </si>
  <si>
    <t>System Monitoring | Integrated Situational Awareness</t>
  </si>
  <si>
    <t xml:space="preserve">CCI-001284;
</t>
  </si>
  <si>
    <t xml:space="preserve">SI-04(17)
</t>
  </si>
  <si>
    <t>SI-04(18)</t>
  </si>
  <si>
    <t>System Monitoring | Analyze Traffic and Covert Exfiltration</t>
  </si>
  <si>
    <t xml:space="preserve">CCI-002671;
CCI-002672;
CCI-002670;
</t>
  </si>
  <si>
    <t xml:space="preserve">SI-04(18)
</t>
  </si>
  <si>
    <t>SI-04(19)</t>
  </si>
  <si>
    <t>System Monitoring | Risk for Individuals</t>
  </si>
  <si>
    <t xml:space="preserve">CCI-002675;
CCI-002673;
CCI-002674;
</t>
  </si>
  <si>
    <t xml:space="preserve">SI-04(19)
</t>
  </si>
  <si>
    <t>SI-04(20)</t>
  </si>
  <si>
    <t>System Monitoring | Privileged Users</t>
  </si>
  <si>
    <t xml:space="preserve">CCI-002676;
CCI-002677;
</t>
  </si>
  <si>
    <t xml:space="preserve">SI-04(20)
</t>
  </si>
  <si>
    <t>SI-04(21)</t>
  </si>
  <si>
    <t>System Monitoring | Probationary Periods</t>
  </si>
  <si>
    <t xml:space="preserve">CCI-002678;
CCI-002679;
CCI-002680;
</t>
  </si>
  <si>
    <t xml:space="preserve">SI-04(21)
</t>
  </si>
  <si>
    <t>SI-04(22)</t>
  </si>
  <si>
    <t>System Monitoring | Unauthorized Network Services</t>
  </si>
  <si>
    <t xml:space="preserve">CCI-002681;
CCI-002682;
CCI-002683;
CCI-002684;
</t>
  </si>
  <si>
    <t xml:space="preserve">SI-04(22)(a)
SI-04(22)(b)
</t>
  </si>
  <si>
    <t>SI-04(23)</t>
  </si>
  <si>
    <t>System Monitoring | Host-based Devices</t>
  </si>
  <si>
    <t xml:space="preserve">CCI-002685;
CCI-002687;
CCI-002686;
</t>
  </si>
  <si>
    <t xml:space="preserve">SI-04(23)
</t>
  </si>
  <si>
    <t>SI-04(24)</t>
  </si>
  <si>
    <t>System Monitoring | Indicators of Compromise</t>
  </si>
  <si>
    <t xml:space="preserve">CCI-002689;
CCI-002690;
CCI-002688;
</t>
  </si>
  <si>
    <t xml:space="preserve">SI-04(24)
</t>
  </si>
  <si>
    <t>SI-04(25)</t>
  </si>
  <si>
    <t>System Monitoring | Optimize Network Traffic Analysis</t>
  </si>
  <si>
    <t xml:space="preserve">CCI-004982;
</t>
  </si>
  <si>
    <t xml:space="preserve">SI-04(25)
</t>
  </si>
  <si>
    <t>SI-05</t>
  </si>
  <si>
    <t>Security Alerts, Advisories, and Directives</t>
  </si>
  <si>
    <t xml:space="preserve">CCI-001286;
CCI-001285;
CCI-001288;
CCI-001289;
CCI-001287;
CCI-002692;
CCI-002693;
CCI-002694;
</t>
  </si>
  <si>
    <t xml:space="preserve">SI-05a.
SI-05b.
SI-05c.
SI-05d.
</t>
  </si>
  <si>
    <t>SI-05(01)</t>
  </si>
  <si>
    <t>Security Alerts, Advisories, and Directives | Automated Alerts and Advisories</t>
  </si>
  <si>
    <t xml:space="preserve">CCI-004983;
CCI-001290;
</t>
  </si>
  <si>
    <t xml:space="preserve">SI-05(01)
</t>
  </si>
  <si>
    <t>SI-06</t>
  </si>
  <si>
    <t>Security and Privacy Function Verification</t>
  </si>
  <si>
    <t xml:space="preserve">CCI-002695;
CCI-001294;
CCI-002696;
CCI-002697;
CCI-002702;
CCI-002700;
CCI-002698;
CCI-002699;
CCI-002701;
CCI-004984;
CCI-004986;
CCI-004985;
CCI-004989;
CCI-004987;
CCI-004992;
CCI-004990;
CCI-004988;
CCI-004991;
</t>
  </si>
  <si>
    <t xml:space="preserve">SI-06a.
SI-06b.
SI-06c.
SI-06d.
</t>
  </si>
  <si>
    <t>SI-06(02)</t>
  </si>
  <si>
    <t>Security and Privacy Function Verification | Automation Support for Distributed Testing</t>
  </si>
  <si>
    <t xml:space="preserve">CCI-004993;
CCI-001295;
</t>
  </si>
  <si>
    <t xml:space="preserve">SI-06(02)
</t>
  </si>
  <si>
    <t>SI-06(03)</t>
  </si>
  <si>
    <t>Security and Privacy Function Verification | Report Verification Results</t>
  </si>
  <si>
    <t xml:space="preserve">CCI-001675;
CCI-001296;
CCI-004994;
CCI-004995;
</t>
  </si>
  <si>
    <t xml:space="preserve">SI-06(03)
</t>
  </si>
  <si>
    <t>SI-07</t>
  </si>
  <si>
    <t>Software, Firmware, and Information Integrity</t>
  </si>
  <si>
    <t xml:space="preserve">CCI-002704;
CCI-002703;
CCI-004996;
CCI-004997;
</t>
  </si>
  <si>
    <t xml:space="preserve">SI-07a.
SI-07b.
</t>
  </si>
  <si>
    <t>SI-07(01)</t>
  </si>
  <si>
    <t>Software, Firmware, and Information Integrity | Integrity Checks</t>
  </si>
  <si>
    <t xml:space="preserve">CCI-002706;
CCI-002708;
CCI-002705;
CCI-002707;
CCI-002709;
CCI-002710;
CCI-002711;
CCI-002712;
</t>
  </si>
  <si>
    <t xml:space="preserve">SI-07(01)
</t>
  </si>
  <si>
    <t>SI-07(02)</t>
  </si>
  <si>
    <t>Software, Firmware, and Information Integrity | Automated Notifications of Integrity Violations</t>
  </si>
  <si>
    <t xml:space="preserve">CCI-002713;
CCI-001300;
</t>
  </si>
  <si>
    <t xml:space="preserve">SI-07(02)
</t>
  </si>
  <si>
    <t>SI-07(03)</t>
  </si>
  <si>
    <t>Software, Firmware, and Information Integrity | Centrally Managed Integrity Tools</t>
  </si>
  <si>
    <t xml:space="preserve">CCI-001301;
</t>
  </si>
  <si>
    <t xml:space="preserve">SI-07(03)
</t>
  </si>
  <si>
    <t>SI-07(05)</t>
  </si>
  <si>
    <t>Software, Firmware, and Information Integrity | Automated Response to Integrity Violations</t>
  </si>
  <si>
    <t xml:space="preserve">CCI-002714;
CCI-002715;
</t>
  </si>
  <si>
    <t xml:space="preserve">SI-07(05)
</t>
  </si>
  <si>
    <t>SI-07(06)</t>
  </si>
  <si>
    <t>Software, Firmware, and Information Integrity | Cryptographic Protection</t>
  </si>
  <si>
    <t xml:space="preserve">CCI-002717;
CCI-002718;
CCI-002716;
</t>
  </si>
  <si>
    <t xml:space="preserve">SI-07(06)
</t>
  </si>
  <si>
    <t>SI-07(07)</t>
  </si>
  <si>
    <t>Software, Firmware, and Information Integrity | Integration of Detection and Response</t>
  </si>
  <si>
    <t xml:space="preserve">CCI-002720;
CCI-002719;
</t>
  </si>
  <si>
    <t xml:space="preserve">SI-07(07)
</t>
  </si>
  <si>
    <t>SI-07(08)</t>
  </si>
  <si>
    <t>Software, Firmware, and Information Integrity | Auditing Capability for Significant Events</t>
  </si>
  <si>
    <t xml:space="preserve">CCI-002721;
CCI-002723;
CCI-002722;
CCI-002724;
</t>
  </si>
  <si>
    <t xml:space="preserve">SI-07(08)
</t>
  </si>
  <si>
    <t>SI-07(09)</t>
  </si>
  <si>
    <t>Software, Firmware, and Information Integrity | Verify Boot Process</t>
  </si>
  <si>
    <t xml:space="preserve">CCI-002725;
CCI-002726;
</t>
  </si>
  <si>
    <t xml:space="preserve">SI-07(09)
</t>
  </si>
  <si>
    <t>SI-07(10)</t>
  </si>
  <si>
    <t>Software, Firmware, and Information Integrity | Protection of Boot Firmware</t>
  </si>
  <si>
    <t xml:space="preserve">CCI-002727;
CCI-002728;
CCI-002729;
</t>
  </si>
  <si>
    <t xml:space="preserve">SI-07(10)
</t>
  </si>
  <si>
    <t>SI-07(12)</t>
  </si>
  <si>
    <t>Software, Firmware, and Information Integrity | Integrity Verification</t>
  </si>
  <si>
    <t xml:space="preserve">CCI-002733;
CCI-002732;
</t>
  </si>
  <si>
    <t xml:space="preserve">SI-07(12)
</t>
  </si>
  <si>
    <t>SI-07(15)</t>
  </si>
  <si>
    <t>Software, Firmware, and Information Integrity | Code Authentication</t>
  </si>
  <si>
    <t xml:space="preserve">CCI-002739;
CCI-002740;
</t>
  </si>
  <si>
    <t xml:space="preserve">SI-07(15)
</t>
  </si>
  <si>
    <t>SI-07(16)</t>
  </si>
  <si>
    <t>Software, Firmware, and Information Integrity | Time Limit on Process Execution Without Supervision</t>
  </si>
  <si>
    <t xml:space="preserve">CCI-001321;
CCI-001322;
</t>
  </si>
  <si>
    <t xml:space="preserve">SI-07(16)
</t>
  </si>
  <si>
    <t>SI-07(17)</t>
  </si>
  <si>
    <t>Software, Firmware, and Information Integrity | Runtime Application Self-protection</t>
  </si>
  <si>
    <t xml:space="preserve">CCI-004998;
CCI-004999;
</t>
  </si>
  <si>
    <t xml:space="preserve">SI-07(17)
</t>
  </si>
  <si>
    <t>SI-08</t>
  </si>
  <si>
    <t>Spam Protection</t>
  </si>
  <si>
    <t xml:space="preserve">CCI-005000;
CCI-002742;
CCI-002741;
CCI-005001;
</t>
  </si>
  <si>
    <t xml:space="preserve">SI-08a.
SI-08b.
</t>
  </si>
  <si>
    <t>SI-08(02)</t>
  </si>
  <si>
    <t>Spam Protection | Automatic Updates</t>
  </si>
  <si>
    <t xml:space="preserve">CCI-005002;
CCI-001308;
</t>
  </si>
  <si>
    <t xml:space="preserve">SI-08(02)
</t>
  </si>
  <si>
    <t>SI-08(03)</t>
  </si>
  <si>
    <t>Spam Protection | Continuous Learning Capability</t>
  </si>
  <si>
    <t xml:space="preserve">CCI-002743;
</t>
  </si>
  <si>
    <t xml:space="preserve">SI-08(03)
</t>
  </si>
  <si>
    <t>SI-10</t>
  </si>
  <si>
    <t>Information Input Validation</t>
  </si>
  <si>
    <t xml:space="preserve">CCI-002744;
CCI-001310;
</t>
  </si>
  <si>
    <t xml:space="preserve">SI-10
</t>
  </si>
  <si>
    <t>SI-10(01)</t>
  </si>
  <si>
    <t>Information Input Validation | Manual Override Capability</t>
  </si>
  <si>
    <t xml:space="preserve">CCI-002745;
CCI-002747;
CCI-002746;
CCI-002748;
CCI-002749;
</t>
  </si>
  <si>
    <t xml:space="preserve">SI-10(01)(a)
SI-10(01)(b)
SI-10(01)(c)
</t>
  </si>
  <si>
    <t>SI-10(02)</t>
  </si>
  <si>
    <t>Information Input Validation | Review and Resolve Errors</t>
  </si>
  <si>
    <t xml:space="preserve">CCI-002750;
CCI-002751;
CCI-002753;
CCI-002752;
</t>
  </si>
  <si>
    <t xml:space="preserve">SI-10(02)
</t>
  </si>
  <si>
    <t>SI-10(03)</t>
  </si>
  <si>
    <t>Information Input Validation | Predictable Behavior</t>
  </si>
  <si>
    <t xml:space="preserve">CCI-002754;
</t>
  </si>
  <si>
    <t xml:space="preserve">SI-10(03)
</t>
  </si>
  <si>
    <t>SI-10(04)</t>
  </si>
  <si>
    <t>Information Input Validation | Timing Interactions</t>
  </si>
  <si>
    <t xml:space="preserve">CCI-002755;
</t>
  </si>
  <si>
    <t xml:space="preserve">SI-10(04)
</t>
  </si>
  <si>
    <t>SI-10(05)</t>
  </si>
  <si>
    <t>Information Input Validation | Restrict Inputs to Trusted Sources and Approved Formats</t>
  </si>
  <si>
    <t xml:space="preserve">CCI-002757;
CCI-002756;
CCI-002758;
</t>
  </si>
  <si>
    <t xml:space="preserve">SI-10(05)
</t>
  </si>
  <si>
    <t>SI-10(06)</t>
  </si>
  <si>
    <t>Information Input Validation | Injection Prevention</t>
  </si>
  <si>
    <t xml:space="preserve">CCI-005003;
</t>
  </si>
  <si>
    <t xml:space="preserve">SI-10(06)
</t>
  </si>
  <si>
    <t>SI-11</t>
  </si>
  <si>
    <t>Error Handling</t>
  </si>
  <si>
    <t xml:space="preserve">CCI-001314;
CCI-001312;
CCI-002759;
</t>
  </si>
  <si>
    <t xml:space="preserve">SI-11a.
SI-11b.
</t>
  </si>
  <si>
    <t>SI-12</t>
  </si>
  <si>
    <t>Information Management and Retention</t>
  </si>
  <si>
    <t xml:space="preserve">CCI-001315;
CCI-001678;
</t>
  </si>
  <si>
    <t xml:space="preserve">SI-12
</t>
  </si>
  <si>
    <t>SI-12(01)</t>
  </si>
  <si>
    <t>Information Management and Retention | Limit Personally Identifiable Information Elements</t>
  </si>
  <si>
    <t xml:space="preserve">CCI-005004;
CCI-005005;
</t>
  </si>
  <si>
    <t xml:space="preserve">SI-12(01)
</t>
  </si>
  <si>
    <t>SI-12(02)</t>
  </si>
  <si>
    <t>Information Management and Retention | Minimize Personally Identifiable Information in Testing, Training, and Research</t>
  </si>
  <si>
    <t xml:space="preserve">CCI-005007;
CCI-005006;
</t>
  </si>
  <si>
    <t xml:space="preserve">SI-12(02)
</t>
  </si>
  <si>
    <t>SI-12(03)</t>
  </si>
  <si>
    <t>Information Management and Retention | Information Disposal</t>
  </si>
  <si>
    <t xml:space="preserve">CCI-005008;
</t>
  </si>
  <si>
    <t xml:space="preserve">SI-12(03)
</t>
  </si>
  <si>
    <t>SI-13</t>
  </si>
  <si>
    <t>Predictable Failure Prevention</t>
  </si>
  <si>
    <t xml:space="preserve">CCI-002761;
CCI-002760;
CCI-001318;
CCI-002762;
CCI-002763;
</t>
  </si>
  <si>
    <t xml:space="preserve">SI-13a.
SI-13b.
</t>
  </si>
  <si>
    <t>SI-13(01)</t>
  </si>
  <si>
    <t>Predictable Failure Prevention | Transferring Component Responsibilities</t>
  </si>
  <si>
    <t xml:space="preserve">CCI-001320;
CCI-001319;
</t>
  </si>
  <si>
    <t xml:space="preserve">SI-13(01)
</t>
  </si>
  <si>
    <t>SI-13(03)</t>
  </si>
  <si>
    <t>Predictable Failure Prevention | Manual Transfer Between Components</t>
  </si>
  <si>
    <t xml:space="preserve">CCI-001323;
CCI-005009;
</t>
  </si>
  <si>
    <t xml:space="preserve">SI-13(03)
</t>
  </si>
  <si>
    <t>SI-13(04)</t>
  </si>
  <si>
    <t>Predictable Failure Prevention | Standby Component Installation and Notification</t>
  </si>
  <si>
    <t xml:space="preserve">CCI-001326;
CCI-001328;
CCI-001327;
CCI-005010;
CCI-001329;
</t>
  </si>
  <si>
    <t xml:space="preserve">SI-13(04)(a)
SI-13(04)(b)
</t>
  </si>
  <si>
    <t>SI-13(05)</t>
  </si>
  <si>
    <t>Predictable Failure Prevention | Failover Capability</t>
  </si>
  <si>
    <t xml:space="preserve">CCI-000558;
CCI-000559;
</t>
  </si>
  <si>
    <t xml:space="preserve">SI-13(05)
</t>
  </si>
  <si>
    <t>SI-14</t>
  </si>
  <si>
    <t>Non-persistence</t>
  </si>
  <si>
    <t xml:space="preserve">CCI-002765;
CCI-002764;
CCI-002767;
CCI-002766;
</t>
  </si>
  <si>
    <t xml:space="preserve">SI-14
</t>
  </si>
  <si>
    <t>SI-14(01)</t>
  </si>
  <si>
    <t>Non-persistence | Refresh from Trusted Sources</t>
  </si>
  <si>
    <t xml:space="preserve">CCI-002769;
CCI-002768;
</t>
  </si>
  <si>
    <t xml:space="preserve">SI-14(01)
</t>
  </si>
  <si>
    <t>SI-14(02)</t>
  </si>
  <si>
    <t>Non-persistence | Non-persistent Information</t>
  </si>
  <si>
    <t xml:space="preserve">CCI-005012;
CCI-005011;
CCI-005014;
CCI-005013;
CCI-005015;
</t>
  </si>
  <si>
    <t xml:space="preserve">SI-14(02)(a)
SI-14(02)(b)
</t>
  </si>
  <si>
    <t>SI-14(03)</t>
  </si>
  <si>
    <t>Non-persistence | Non-persistent Connectivity</t>
  </si>
  <si>
    <t xml:space="preserve">CCI-005016;
CCI-005017;
</t>
  </si>
  <si>
    <t xml:space="preserve">SI-14(03)
</t>
  </si>
  <si>
    <t>SI-15</t>
  </si>
  <si>
    <t>Information Output Filtering</t>
  </si>
  <si>
    <t xml:space="preserve">CCI-002770;
CCI-002771;
</t>
  </si>
  <si>
    <t xml:space="preserve">SI-15
</t>
  </si>
  <si>
    <t>SI-16</t>
  </si>
  <si>
    <t>Memory Protection</t>
  </si>
  <si>
    <t xml:space="preserve">CCI-002823;
CCI-002824;
</t>
  </si>
  <si>
    <t xml:space="preserve">SI-16
</t>
  </si>
  <si>
    <t>SI-17</t>
  </si>
  <si>
    <t>Fail-safe Procedures</t>
  </si>
  <si>
    <t xml:space="preserve">CCI-002773;
CCI-002774;
CCI-002775;
</t>
  </si>
  <si>
    <t xml:space="preserve">SI-17
</t>
  </si>
  <si>
    <t>SI-18</t>
  </si>
  <si>
    <t>Personally Identifiable Information Quality Operations</t>
  </si>
  <si>
    <t xml:space="preserve">CCI-005019;
CCI-005018;
CCI-005020;
</t>
  </si>
  <si>
    <t xml:space="preserve">SI-18a.
SI-18b.
</t>
  </si>
  <si>
    <t>SI-18(01)</t>
  </si>
  <si>
    <t>Personally Identifiable Information Quality Operations | Automation Support</t>
  </si>
  <si>
    <t xml:space="preserve">CCI-005021;
CCI-005022;
</t>
  </si>
  <si>
    <t xml:space="preserve">SI-18(01)
</t>
  </si>
  <si>
    <t>SI-18(02)</t>
  </si>
  <si>
    <t>Personally Identifiable Information Quality Operations | Data Tags</t>
  </si>
  <si>
    <t xml:space="preserve">CCI-005023;
</t>
  </si>
  <si>
    <t xml:space="preserve">SI-18(02)
</t>
  </si>
  <si>
    <t>SI-18(03)</t>
  </si>
  <si>
    <t>Personally Identifiable Information Quality Operations | Collection</t>
  </si>
  <si>
    <t xml:space="preserve">CCI-005024;
</t>
  </si>
  <si>
    <t xml:space="preserve">SI-18(03)
</t>
  </si>
  <si>
    <t>SI-18(04)</t>
  </si>
  <si>
    <t>Personally Identifiable Information Quality Operations | Individual Requests</t>
  </si>
  <si>
    <t xml:space="preserve">CCI-005025;
</t>
  </si>
  <si>
    <t xml:space="preserve">SI-18(04)
</t>
  </si>
  <si>
    <t>SI-18(05)</t>
  </si>
  <si>
    <t>Personally Identifiable Information Quality Operations | Notice of Correction or Deletion</t>
  </si>
  <si>
    <t xml:space="preserve">CCI-005027;
CCI-005026;
CCI-005028;
</t>
  </si>
  <si>
    <t xml:space="preserve">SI-18(05)
</t>
  </si>
  <si>
    <t>SI-19</t>
  </si>
  <si>
    <t>De-identification</t>
  </si>
  <si>
    <t xml:space="preserve">CCI-005029;
CCI-005032;
CCI-005030;
CCI-005031;
</t>
  </si>
  <si>
    <t xml:space="preserve">SI-19a.
SI-19b.
</t>
  </si>
  <si>
    <t>SI-19(01)</t>
  </si>
  <si>
    <t>De-identification | Collection</t>
  </si>
  <si>
    <t xml:space="preserve">CCI-005033;
</t>
  </si>
  <si>
    <t xml:space="preserve">SI-19(01)
</t>
  </si>
  <si>
    <t>SI-19(02)</t>
  </si>
  <si>
    <t>De-identification | Archiving</t>
  </si>
  <si>
    <t xml:space="preserve">CCI-005034;
</t>
  </si>
  <si>
    <t xml:space="preserve">SI-19(02)
</t>
  </si>
  <si>
    <t>SI-19(03)</t>
  </si>
  <si>
    <t>De-identification | Release</t>
  </si>
  <si>
    <t xml:space="preserve">CCI-005035;
</t>
  </si>
  <si>
    <t xml:space="preserve">SI-19(03)
</t>
  </si>
  <si>
    <t>SI-19(04)</t>
  </si>
  <si>
    <t>De-identification | Removal, Masking, Encryption, Hashing, or Replacement of Direct Identifiers</t>
  </si>
  <si>
    <t xml:space="preserve">CCI-005036;
</t>
  </si>
  <si>
    <t xml:space="preserve">SI-19(04)
</t>
  </si>
  <si>
    <t>SI-19(05)</t>
  </si>
  <si>
    <t>De-identification | Statistical Disclosure Control</t>
  </si>
  <si>
    <t xml:space="preserve">CCI-005037;
</t>
  </si>
  <si>
    <t xml:space="preserve">SI-19(05)
</t>
  </si>
  <si>
    <t>SI-19(06)</t>
  </si>
  <si>
    <t>De-identification | Differential Privacy</t>
  </si>
  <si>
    <t xml:space="preserve">CCI-005038;
</t>
  </si>
  <si>
    <t xml:space="preserve">SI-19(06)
</t>
  </si>
  <si>
    <t>SI-19(07)</t>
  </si>
  <si>
    <t>De-identification | Validated Algorithms and Software</t>
  </si>
  <si>
    <t xml:space="preserve">CCI-005039;
</t>
  </si>
  <si>
    <t xml:space="preserve">SI-19(07)
</t>
  </si>
  <si>
    <t>SI-19(08)</t>
  </si>
  <si>
    <t>De-identification | Motivated Intruder</t>
  </si>
  <si>
    <t xml:space="preserve">CCI-005040;
</t>
  </si>
  <si>
    <t xml:space="preserve">SI-19(08)
</t>
  </si>
  <si>
    <t>SI-20</t>
  </si>
  <si>
    <t>Tainting</t>
  </si>
  <si>
    <t xml:space="preserve">CCI-005041;
CCI-005042;
</t>
  </si>
  <si>
    <t xml:space="preserve">SI-20
</t>
  </si>
  <si>
    <t>SI-21</t>
  </si>
  <si>
    <t>Information Refresh</t>
  </si>
  <si>
    <t xml:space="preserve">CCI-005043;
CCI-005044;
CCI-005045;
</t>
  </si>
  <si>
    <t xml:space="preserve">SI-21
</t>
  </si>
  <si>
    <t>SI-22</t>
  </si>
  <si>
    <t>Information Diversity</t>
  </si>
  <si>
    <t xml:space="preserve">CCI-005046;
CCI-005049;
CCI-005048;
CCI-005047;
</t>
  </si>
  <si>
    <t xml:space="preserve">SI-22a.
SI-22b.
</t>
  </si>
  <si>
    <t>SI-23</t>
  </si>
  <si>
    <t>Information Fragmentation</t>
  </si>
  <si>
    <t xml:space="preserve">CCI-005050;
CCI-005053;
CCI-005054;
CCI-005051;
CCI-005055;
CCI-005052;
</t>
  </si>
  <si>
    <t xml:space="preserve">SI-23a.
SI-23b.
</t>
  </si>
  <si>
    <t>SR-01</t>
  </si>
  <si>
    <t xml:space="preserve">CCI-005056;
CCI-005057;
CCI-005058;
CCI-005059;
CCI-005064;
CCI-005061;
CCI-005060;
CCI-005062;
CCI-005065;
CCI-005067;
CCI-005069;
CCI-005063;
CCI-005068;
CCI-005066;
CCI-005070;
CCI-005071;
</t>
  </si>
  <si>
    <t xml:space="preserve">SR-01a.
SR-01a.01(a)
SR-01a.01(b)
SR-01a.02
SR-01b.
SR-01c.01
SR-01c.02
</t>
  </si>
  <si>
    <t>SR-02</t>
  </si>
  <si>
    <t>Supply Chain Risk Management Plan</t>
  </si>
  <si>
    <t xml:space="preserve">CCI-005073;
CCI-005072;
CCI-005076;
CCI-005075;
CCI-005074;
</t>
  </si>
  <si>
    <t xml:space="preserve">SR-02a.
SR-02b.
SR-02c.
</t>
  </si>
  <si>
    <t>SR-02(01)</t>
  </si>
  <si>
    <t>Supply Chain Risk Management Plan | Establish SCRM Team</t>
  </si>
  <si>
    <t xml:space="preserve">CCI-005078;
CCI-005077;
CCI-005079;
</t>
  </si>
  <si>
    <t xml:space="preserve">SR-02(01)
</t>
  </si>
  <si>
    <t>SR-03</t>
  </si>
  <si>
    <t>Supply Chain Controls and Processes</t>
  </si>
  <si>
    <t xml:space="preserve">CCI-005080;
CCI-005081;
CCI-005082;
CCI-005083;
CCI-005084;
CCI-005086;
CCI-005087;
CCI-005088;
CCI-005085;
CCI-005090;
CCI-005089;
</t>
  </si>
  <si>
    <t xml:space="preserve">SR-03a.
SR-03b.
SR-03c.
</t>
  </si>
  <si>
    <t>SR-03(01)</t>
  </si>
  <si>
    <t>Supply Chain Controls and Processes | Diverse Supply Base</t>
  </si>
  <si>
    <t xml:space="preserve">CCI-005091;
CCI-005092;
</t>
  </si>
  <si>
    <t xml:space="preserve">SR-03(01)
</t>
  </si>
  <si>
    <t>SR-03(02)</t>
  </si>
  <si>
    <t>Supply Chain Controls and Processes | Limitation of Harm</t>
  </si>
  <si>
    <t xml:space="preserve">CCI-005094;
CCI-005093;
</t>
  </si>
  <si>
    <t xml:space="preserve">SR-03(02)
</t>
  </si>
  <si>
    <t>SR-03(03)</t>
  </si>
  <si>
    <t>Supply Chain Controls and Processes | Sub-tier Flow Down</t>
  </si>
  <si>
    <t xml:space="preserve">CCI-005095;
</t>
  </si>
  <si>
    <t xml:space="preserve">SR-03(03)
</t>
  </si>
  <si>
    <t>SR-04</t>
  </si>
  <si>
    <t>Provenance</t>
  </si>
  <si>
    <t xml:space="preserve">CCI-005096;
CCI-005099;
CCI-005097;
CCI-005098;
</t>
  </si>
  <si>
    <t xml:space="preserve">SR-04
</t>
  </si>
  <si>
    <t>SR-04(01)</t>
  </si>
  <si>
    <t>Provenance | Identity</t>
  </si>
  <si>
    <t xml:space="preserve">CCI-005100;
CCI-005101;
</t>
  </si>
  <si>
    <t xml:space="preserve">SR-04(01)
</t>
  </si>
  <si>
    <t>SR-04(02)</t>
  </si>
  <si>
    <t>Provenance | Track and Trace</t>
  </si>
  <si>
    <t xml:space="preserve">CCI-005103;
CCI-005102;
</t>
  </si>
  <si>
    <t xml:space="preserve">SR-04(02)
</t>
  </si>
  <si>
    <t>SR-04(03)</t>
  </si>
  <si>
    <t>Provenance | Validate as Genuine and Not Altered</t>
  </si>
  <si>
    <t xml:space="preserve">CCI-005105;
CCI-005106;
CCI-005104;
CCI-005107;
</t>
  </si>
  <si>
    <t xml:space="preserve">SR-04(03)
</t>
  </si>
  <si>
    <t>SR-04(04)</t>
  </si>
  <si>
    <t>Provenance | Supply Chain Integrity — Pedigree</t>
  </si>
  <si>
    <t xml:space="preserve">CCI-005108;
CCI-005111;
CCI-005109;
CCI-005110;
</t>
  </si>
  <si>
    <t xml:space="preserve">SR-04(04)
</t>
  </si>
  <si>
    <t>SR-05</t>
  </si>
  <si>
    <t>Acquisition Strategies, Tools, and Methods</t>
  </si>
  <si>
    <t xml:space="preserve">CCI-005112;
CCI-005113;
</t>
  </si>
  <si>
    <t xml:space="preserve">SR-05
</t>
  </si>
  <si>
    <t>SR-05(01)</t>
  </si>
  <si>
    <t>Acquisition Strategies, Tools, and Methods | Adequate Supply</t>
  </si>
  <si>
    <t xml:space="preserve">CCI-005115;
CCI-005114;
CCI-005116;
</t>
  </si>
  <si>
    <t xml:space="preserve">SR-05(01)
</t>
  </si>
  <si>
    <t>SR-05(02)</t>
  </si>
  <si>
    <t>Acquisition Strategies, Tools, and Methods | Assessments Prior to Selection, Acceptance, Modification, or Update</t>
  </si>
  <si>
    <t xml:space="preserve">CCI-005117;
</t>
  </si>
  <si>
    <t xml:space="preserve">SR-05(02)
</t>
  </si>
  <si>
    <t>SR-06</t>
  </si>
  <si>
    <t>Supplier Assessments and Reviews</t>
  </si>
  <si>
    <t xml:space="preserve">CCI-005118;
CCI-005119;
</t>
  </si>
  <si>
    <t xml:space="preserve">SR-06
</t>
  </si>
  <si>
    <t>SR-06(01)</t>
  </si>
  <si>
    <t>Supplier Assessments and Reviews | Testing and Analysis</t>
  </si>
  <si>
    <t xml:space="preserve">CCI-005121;
CCI-005120;
</t>
  </si>
  <si>
    <t xml:space="preserve">SR-06(01)
</t>
  </si>
  <si>
    <t>SR-07</t>
  </si>
  <si>
    <t>Supply Chain Operations Security</t>
  </si>
  <si>
    <t xml:space="preserve">CCI-005122;
CCI-005123;
</t>
  </si>
  <si>
    <t xml:space="preserve">SR-07
</t>
  </si>
  <si>
    <t>SR-08</t>
  </si>
  <si>
    <t>Notification Agreements</t>
  </si>
  <si>
    <t xml:space="preserve">CCI-005124;
CCI-005125;
</t>
  </si>
  <si>
    <t xml:space="preserve">SR-08
</t>
  </si>
  <si>
    <t>SR-09</t>
  </si>
  <si>
    <t>Tamper Resistance and Detection</t>
  </si>
  <si>
    <t xml:space="preserve">CCI-005126;
</t>
  </si>
  <si>
    <t xml:space="preserve">SR-09
</t>
  </si>
  <si>
    <t>SR-09(01)</t>
  </si>
  <si>
    <t>Tamper Resistance and Detection | Multiple Stages of System Development Life Cycle</t>
  </si>
  <si>
    <t xml:space="preserve">CCI-005127;
</t>
  </si>
  <si>
    <t xml:space="preserve">SR-09(01)
</t>
  </si>
  <si>
    <t>SR-10</t>
  </si>
  <si>
    <t>Inspection of Systems or Components</t>
  </si>
  <si>
    <t xml:space="preserve">CCI-005130;
CCI-005131;
CCI-005129;
CCI-005128;
</t>
  </si>
  <si>
    <t xml:space="preserve">SR-10
</t>
  </si>
  <si>
    <t>SR-11</t>
  </si>
  <si>
    <t>Component Authenticity</t>
  </si>
  <si>
    <t xml:space="preserve">CCI-005132;
CCI-005133;
CCI-005134;
CCI-005136;
CCI-005135;
</t>
  </si>
  <si>
    <t xml:space="preserve">SR-11a.
SR-11b.
</t>
  </si>
  <si>
    <t>SR-11(01)</t>
  </si>
  <si>
    <t>Component Authenticity | Anti-counterfeit Training</t>
  </si>
  <si>
    <t xml:space="preserve">CCI-005138;
CCI-005137;
</t>
  </si>
  <si>
    <t xml:space="preserve">SR-11(01)
</t>
  </si>
  <si>
    <t>SR-11(02)</t>
  </si>
  <si>
    <t>Component Authenticity | Configuration Control for Component Service and Repair</t>
  </si>
  <si>
    <t xml:space="preserve">CCI-005139;
CCI-005141;
CCI-005140;
</t>
  </si>
  <si>
    <t xml:space="preserve">SR-11(02)
</t>
  </si>
  <si>
    <t>SR-11(03)</t>
  </si>
  <si>
    <t>Component Authenticity | Anti-counterfeit Scanning</t>
  </si>
  <si>
    <t xml:space="preserve">CCI-005142;
CCI-005143;
</t>
  </si>
  <si>
    <t xml:space="preserve">SR-11(03)
</t>
  </si>
  <si>
    <t>SR-12</t>
  </si>
  <si>
    <t>Component Disposal</t>
  </si>
  <si>
    <t xml:space="preserve">CCI-005145;
CCI-005144;
CCI-005146;
</t>
  </si>
  <si>
    <t xml:space="preserve">SR-12
</t>
  </si>
  <si>
    <t>DoD Security Plan Instructions</t>
  </si>
  <si>
    <t xml:space="preserve">Please find below instructions for filling out the DoD Security plan.  The security plan describes the information system and identification of security controls, as well as implementation and assessment. 
Asterisk (*) indicates information will be auto populated in Security Assessment Report, POA&amp;M, and Authorization Decision Document as required. </t>
  </si>
  <si>
    <t>Item #</t>
  </si>
  <si>
    <t>Field Name</t>
  </si>
  <si>
    <t>Field Description/Instructions</t>
  </si>
  <si>
    <t>System Name</t>
  </si>
  <si>
    <r>
      <t xml:space="preserve">Full descriptive name of the system.*
</t>
    </r>
    <r>
      <rPr>
        <i/>
        <family val="2"/>
        <sz val="10"/>
        <rFont val="Arial"/>
      </rPr>
      <t xml:space="preserve">Example: Agency Billing System </t>
    </r>
  </si>
  <si>
    <r>
      <t xml:space="preserve">System Identification </t>
    </r>
    <r>
      <rPr>
        <family val="2"/>
        <sz val="10"/>
        <rFont val="Arial"/>
      </rPr>
      <t xml:space="preserve">
</t>
    </r>
  </si>
  <si>
    <r>
      <t xml:space="preserve">Unique system identifier (typically a number or code) used by the DoD Component to uniquely identify the system.  This is usually the DITPR ID.*
</t>
    </r>
    <r>
      <rPr>
        <i/>
        <family val="2"/>
        <sz val="10"/>
        <rFont val="Arial"/>
      </rPr>
      <t>Example: 63221</t>
    </r>
  </si>
  <si>
    <r>
      <t>Acronym</t>
    </r>
    <r>
      <rPr>
        <family val="2"/>
        <sz val="10"/>
        <rFont val="Arial"/>
      </rPr>
      <t xml:space="preserve">
</t>
    </r>
  </si>
  <si>
    <t xml:space="preserve">Provide a shortened or commonly used name or abbreviation (upper case) for the system.*
Example: ABS</t>
  </si>
  <si>
    <t>System Type</t>
  </si>
  <si>
    <t xml:space="preserve">Identify the DoD IT type.*
Drop Down:
System 
Technology Below the System Level</t>
  </si>
  <si>
    <t xml:space="preserve">System Life Cycle/Acquisition Phase
</t>
  </si>
  <si>
    <t xml:space="preserve">For programs of record, identify the current System Acquisition Phase [Drop-down list]:
    1. Pre-Milestone A (Material Solution Analysis)
    2. Post-Milestone A (Technology Development)
    3. Post-Milestone B (Engineering and Manufacturing Development)
   4. Post-Milestone C (Production and Deployment)
   5. Post-Full Rate Production/Deployment Decision (Operations &amp; Support) </t>
  </si>
  <si>
    <r>
      <t>Version/Release Number</t>
    </r>
    <r>
      <rPr>
        <family val="2"/>
        <sz val="10"/>
        <rFont val="Arial"/>
      </rPr>
      <t xml:space="preserve">
</t>
    </r>
  </si>
  <si>
    <t xml:space="preserve">List the version or release number for the IT system.
Example: MK 1</t>
  </si>
  <si>
    <r>
      <t>DoD Component</t>
    </r>
    <r>
      <rPr>
        <family val="2"/>
        <sz val="10"/>
        <rFont val="Arial"/>
      </rPr>
      <t xml:space="preserve">
</t>
    </r>
  </si>
  <si>
    <t xml:space="preserve">Parent or governing Component that manages, owns, and/or controls the system.*
Select from the drop down box the correct DoD Component that owns the IT system.
Drop Down List to include all CC/S/As</t>
  </si>
  <si>
    <t xml:space="preserve">Identify PPSM registry number IAW DoDI 8551.01 – Ports, Protocols, &amp; Services Management.  
https://cyber.mil/ppsm
NOTE: Per the IASE website, http://iase.disa.mil/ppsm/index.html, submit your PPSM Registry access request and account issues to your CCB/TAG member. Contact information is located at this URL: https://powhatan.iiie.disa.mil/ppsm/ppsm_misc/contacts_list_poc_current.pdf.</t>
  </si>
  <si>
    <t xml:space="preserve">Identify the authorization status of the system.*
[Check Boxes] 
Not Yet Authorized
ATO
ATO with Conditions
IATT
DATO</t>
  </si>
  <si>
    <t>Identifies the date of the current authorization decision (ATO, ATO with conditions, IATT, DATO). The AO or AODR can review and approve the SP.  The explicit acceptance of risk is the responsibility of the AO and cannot be delegated to other officials within the organization.</t>
  </si>
  <si>
    <t>Authorization Termination Date</t>
  </si>
  <si>
    <t>Identifies the date that the current authorization (ATO, IATT) will expire.</t>
  </si>
  <si>
    <r>
      <t xml:space="preserve">Select from the drop drown list containing.
</t>
    </r>
    <r>
      <rPr>
        <i/>
        <family val="2"/>
        <sz val="10"/>
        <rFont val="Arial"/>
      </rPr>
      <t xml:space="preserve">Enterprise Information Environment MA (EIEMA)
Business MA (BMA)
Warfighting MA (WMA)
DoD portion of the Intelligence MA (DIMA)</t>
    </r>
  </si>
  <si>
    <r>
      <t xml:space="preserve">List the date of the last annual security review for systems with an ATO or the latest testing date if this is the first time being authorized.
</t>
    </r>
    <r>
      <rPr>
        <i/>
        <family val="2"/>
        <sz val="10"/>
        <rFont val="Arial"/>
      </rPr>
      <t>Example: 1-Apr-2007</t>
    </r>
  </si>
  <si>
    <r>
      <t>System Location</t>
    </r>
    <r>
      <rPr>
        <family val="2"/>
        <sz val="10"/>
        <rFont val="Arial"/>
      </rPr>
      <t xml:space="preserve">
</t>
    </r>
  </si>
  <si>
    <r>
      <t xml:space="preserve">Location Description [Check Boxes] </t>
    </r>
    <r>
      <rPr>
        <i/>
        <family val="2"/>
        <sz val="10"/>
        <rFont val="Arial"/>
      </rPr>
      <t xml:space="preserve">
Single Location
Multiple Locations (Type Authorization: Yes/No)</t>
    </r>
    <r>
      <rPr>
        <family val="2"/>
        <sz val="10"/>
        <rFont val="Arial"/>
      </rPr>
      <t xml:space="preserve">
For multiple locations, identify if this is a "type authorization" which is used to deploy identical copies of a IS or PIT system in specified environment. 
</t>
    </r>
  </si>
  <si>
    <t xml:space="preserve">Identify what version of NIST SP 800-53 was used for this security authorization package.  Please note that the DoD security control set is based on the baseline within CNSSI 1253 and should reflect the same list. </t>
  </si>
  <si>
    <r>
      <t xml:space="preserve">Physical Location of the system.  For systems with type authorizations deployed to multiple locations, identify the owning organization office. 
</t>
    </r>
    <r>
      <rPr>
        <i/>
        <family val="2"/>
        <sz val="10"/>
        <rFont val="Arial"/>
      </rPr>
      <t xml:space="preserve">Installation Name or Owning Organization for Type Authorization (including Mobile) 
Street Address:
Building Number:
Room Number:
City:
State:
Zip Code:
APO/FPO:
Country:</t>
    </r>
  </si>
  <si>
    <t>RMF Team Roles, Member Names, and Contact Information</t>
  </si>
  <si>
    <t>Identify the RMF Team. Include full name (including rank), phone number and email. If applicable, an alternate POC may be included.*</t>
  </si>
  <si>
    <r>
      <t>System Description</t>
    </r>
    <r>
      <rPr>
        <family val="2"/>
        <sz val="10"/>
        <rFont val="Arial"/>
      </rPr>
      <t xml:space="preserve">
</t>
    </r>
  </si>
  <si>
    <r>
      <t xml:space="preserve">Provide a narrative description of the system, its function, and uses. Indicate if the system is stand-alone and if it is directly or indirectly connected to the GIG. </t>
    </r>
    <r>
      <rPr>
        <i/>
        <family val="2"/>
        <sz val="10"/>
        <rFont val="Arial"/>
      </rPr>
      <t>Description should not exceed 2500 characters.</t>
    </r>
  </si>
  <si>
    <t>Software Category</t>
  </si>
  <si>
    <t xml:space="preserve">Identify if the system software is:
Commercial off-the-shelf (COTS)
Government off-the-shelf (GOTS)
*GOTS can include COTS products and if so, choose GOTS.</t>
  </si>
  <si>
    <t>Mission Criticality</t>
  </si>
  <si>
    <t xml:space="preserve">Identify the mission criticality of the system: [Check Boxes]
Mission Critical (MC)
Mission Essential (ME)
Mission Support (MS) (If neither MC or ME)
Field is captured in DITPR. Reference DoDI 5000.2 (http://www.dtic.mil/whs/directives/corres/pdf/500002p.pdf) for definitions of mission criticality and who is authorized to make the determination</t>
  </si>
  <si>
    <t>System Authorization Boundary</t>
  </si>
  <si>
    <t>If possible, provide a link or attach or upload an authorization boundary diagram.</t>
  </si>
  <si>
    <t>Hardware/ Software/ Firmware</t>
  </si>
  <si>
    <t>List the hardware, software, and firmware within the system authorization boundary. If possible, provide a link or attach as a separate document.</t>
  </si>
  <si>
    <t>System Enterprise and Information Security Architecture</t>
  </si>
  <si>
    <t xml:space="preserve">Provide a brief architectural description of how the system is integrated into the enterprise architecture and information security architecture, including topology.  Description should be no more than 1500 characters.  
OR
If possible, provide link or attach a pdf or worksheet of the enterprise and information security architectures diagrams.  The architecture diagram of the hosting environment that shows how the system is integrated into the enterprise and the information security architectures.</t>
  </si>
  <si>
    <t>Information Flows/Paths</t>
  </si>
  <si>
    <t>Identify the information flows and paths to/from the system (including inputs and outputs). If possible, provide a link or attach as a separate document.</t>
  </si>
  <si>
    <t>Network Connection Rules</t>
  </si>
  <si>
    <r>
      <t xml:space="preserve">If possible, provide a link or list the network connection rules for communicating with external systems.
</t>
    </r>
    <r>
      <rPr>
        <i/>
        <family val="2"/>
        <sz val="10"/>
        <rFont val="Arial"/>
      </rPr>
      <t xml:space="preserve">
Information from the Interconnection Agreements can be used for the description.</t>
    </r>
  </si>
  <si>
    <t>Interconnected Systems and Identifiers</t>
  </si>
  <si>
    <t>Identify the interconnected systems by their unique identifiers found in the SP field #2 "System Identification" of all interconnected systems.</t>
  </si>
  <si>
    <t>Encryption Techniques</t>
  </si>
  <si>
    <t>Identify the encryption techniques used for information processing, storage, and transmission.</t>
  </si>
  <si>
    <t>Cryptographic key management information</t>
  </si>
  <si>
    <t xml:space="preserve">Identify the cryptographic key management information. 
NSA approved encryption techniques for all systems processing classified information.
or
NSA approved for unclassified national security information. 
or 
FIPS validated  for unclassified information.  </t>
  </si>
  <si>
    <r>
      <t>System Ownership/Controlled</t>
    </r>
    <r>
      <rPr>
        <family val="2"/>
        <sz val="10"/>
        <rFont val="Arial"/>
      </rPr>
      <t xml:space="preserve">
</t>
    </r>
  </si>
  <si>
    <r>
      <rPr>
        <family val="2"/>
        <sz val="10"/>
        <rFont val="Arial"/>
      </rPr>
      <t xml:space="preserve">Ownership/operation of the system. Select from the drop down list containing:
</t>
    </r>
    <r>
      <rPr>
        <i/>
        <family val="2"/>
        <sz val="10"/>
        <rFont val="Arial"/>
      </rPr>
      <t xml:space="preserve">DoD Owned and DoD Operated System
DoD Owned and Non-DoD Operated System
DoD Controlled/Non-DoD Owned and Operated System
DoD-Partnered System</t>
    </r>
    <r>
      <rPr>
        <family val="2"/>
        <sz val="10"/>
        <rFont val="Arial"/>
      </rPr>
      <t xml:space="preserve">
</t>
    </r>
    <r>
      <rPr>
        <b/>
        <family val="2"/>
        <sz val="10"/>
        <rFont val="Arial"/>
      </rPr>
      <t>Definitions per DoDI 8500.01:</t>
    </r>
    <r>
      <rPr>
        <family val="2"/>
        <sz val="10"/>
        <rFont val="Arial"/>
      </rPr>
      <t xml:space="preserve">
</t>
    </r>
    <r>
      <rPr>
        <i/>
        <family val="2"/>
        <sz val="10"/>
        <rFont val="Arial"/>
      </rPr>
      <t xml:space="preserve">DoD-partnered systems. ISs or PIT systems that are developed jointly by DoD and non-DoD mission partners, comprise DoD and non-DoD ISs, or contain a mix of DoD and non-DoD information consumers and producers (e.g., jointly developed systems, multi-national or coalition environments, or first responder environments).
</t>
    </r>
  </si>
  <si>
    <t>System User Categories</t>
  </si>
  <si>
    <t xml:space="preserve">Description of users and their access right and privileges for the system.
Description of users [Check Box - Check All That Apply]
Include access rights and privileges for each checked box.
DoD Personnel
Contractors
Federal/State/Local
Organization
Foreign Nationals
Coalition Partners
General Public</t>
  </si>
  <si>
    <t xml:space="preserve">Indicate whether a privacy impact assessment is required for a new or previously existing System.
Answer Yes or No.</t>
  </si>
  <si>
    <r>
      <t xml:space="preserve">Indicate whether a Privacy Act System of Record Notice is required by DoD 5400.11-R, "Department of Defense Privacy Program"
</t>
    </r>
    <r>
      <rPr>
        <i/>
        <family val="2"/>
        <sz val="10"/>
        <rFont val="Arial"/>
      </rPr>
      <t>Answer Yes or No.</t>
    </r>
  </si>
  <si>
    <r>
      <t xml:space="preserve">Indicate whether an E-Authentication Risk Assessment has been performed for the system IAW OMB M-04-04
</t>
    </r>
    <r>
      <rPr>
        <i/>
        <family val="2"/>
        <sz val="10"/>
        <rFont val="Arial"/>
      </rPr>
      <t>Answer Yes or No.</t>
    </r>
  </si>
  <si>
    <r>
      <t>Other Information</t>
    </r>
    <r>
      <rPr>
        <family val="2"/>
        <sz val="10"/>
        <rFont val="Arial"/>
      </rPr>
      <t xml:space="preserve">
</t>
    </r>
  </si>
  <si>
    <t xml:space="preserve">Include any additional information that is required by the organization. Security-related information may include, for example, other information that the owning organization may have discerned in the use or assessment of the information system that is not reflected in the authorization package. </t>
  </si>
  <si>
    <t>Tables</t>
  </si>
  <si>
    <t>Provide the security service name and identify provider.  These are security services provided by external sources (e.g. through contracts, interagency agreements, Service Level Agreement (SLA), MOA/MOU, lines of business arrangements, licensing agreements, computer network defense service provider (CNDSP), and/or supply chain arrangements).</t>
  </si>
  <si>
    <t>Service Descriptions</t>
  </si>
  <si>
    <t>List all security services provided by external providers, include specific source (e.g. through contracts, interagency agreements, lines of business arrangements, licensing agreements, computer network defense service provider (CNDSP), and/or supply chain arrangements.)</t>
  </si>
  <si>
    <r>
      <t xml:space="preserve">Describes how the external services are protected in accordance with the security requirements of the organization.
</t>
    </r>
    <r>
      <rPr>
        <i/>
        <family val="2"/>
        <sz val="10"/>
        <rFont val="Arial"/>
      </rPr>
      <t>List of security requirements (e.g. note that requirements provided in a security agreement and make the artifact available).</t>
    </r>
  </si>
  <si>
    <t xml:space="preserve">Document that the necessary assurances have been obtained that the risk to organizational operations and assets, individuals, other organizations, and the Nation arising from the use of the external services is acceptable
Is the external provider compliant with federal laws, or is the external service provider under contract to provide a security level commensurate with the system's security categorization.</t>
  </si>
  <si>
    <t>Confidentiality/ Integrity/ Availability</t>
  </si>
  <si>
    <r>
      <t xml:space="preserve">Select appropriate security categorization impact levels and information type.*
Low
Moderate
High
IAW CNSSI 1253: "Identify all the types of information processed, stored, or transmitted by an information system, determine their provisional security impact values, and adjust the information types’ provisional security impact values (see FIPS 199, NIST SP 800-60, Volume I, Section 4, and NIST SP 800-60, Volume II). If the information type is not identified in NIST SP 800-60 Volume II, document the information type consistent with the guidance in NIST SP 800-60, Volume I. </t>
    </r>
    <r>
      <rPr>
        <b/>
        <family val="2"/>
        <sz val="10"/>
        <rFont val="Arial"/>
      </rPr>
      <t>Note:</t>
    </r>
    <r>
      <rPr>
        <family val="2"/>
        <sz val="10"/>
        <rFont val="Arial"/>
      </rPr>
      <t xml:space="preserve"> NIST SP 800-60 will be updated to better represent information types for NSS.  If the information type guidance for NSS is classified or sensitive, it will be published separately from the main body of NIST SP 800-60.  As appropriate, supplement NIST SP 800-60 with organization-defined guidance." </t>
    </r>
  </si>
  <si>
    <t>High/Moderate/Low</t>
  </si>
  <si>
    <t>Refer to CNSSI No. 1253 for descriptions: https://rmfks.osd.mil/rmf/PolicyandGovernance/GoverningPolicy/Pages/CNSSI-1253.aspx</t>
  </si>
  <si>
    <t>Overlays</t>
  </si>
  <si>
    <t xml:space="preserve">Overlays are not currently available for the Rev. 4 version.
Once available: Select the applicable overlay(s) via the radio buttons.  The name of the overlay(s) that has added any controls to the list will be automatically updated in the "Overlay(s)" column within the Implementation Status/Security Control Status table.</t>
  </si>
  <si>
    <t xml:space="preserve">Identify the reference number for the security control per the NIST SP 800-53.  If applicable, also include the enhancement number.*
Example: CA-3 (Security Control) or CA-3(6) (Security Control with Enhancement)</t>
  </si>
  <si>
    <r>
      <t xml:space="preserve">Identify the name for the security control per the NIST SP 800-53.* 
</t>
    </r>
    <r>
      <rPr>
        <i/>
        <family val="2"/>
        <sz val="10"/>
        <rFont val="Arial"/>
      </rPr>
      <t xml:space="preserve">
Example: Information Exchange</t>
    </r>
  </si>
  <si>
    <r>
      <t xml:space="preserve">Overlay/ Tailored </t>
    </r>
    <r>
      <rPr>
        <b/>
        <color indexed="10"/>
        <family val="2"/>
        <sz val="10"/>
        <rFont val="Arial"/>
      </rPr>
      <t/>
    </r>
  </si>
  <si>
    <t xml:space="preserve">Identify if this control is added or subtracted due to an overlay or manual tailoring:*
If the security control is added/subtracted due to an overlay, it will automatically populate with a "+" or "-" and the overlay name.
OR
If the security control is manually added or subtracted due to tailoring, then the user should enter "Tailored +" or "Tailored -" within this field and a justification is added within the comment field.</t>
  </si>
  <si>
    <t>Control Correlation Identifiers (CCI Number)</t>
  </si>
  <si>
    <t xml:space="preserve">Decomposition of a security control into single, actionable statements.
Identify the CCI number for the specific element in the control referenced per the Knowledge Service.*</t>
  </si>
  <si>
    <t>Assessment Procedure Number</t>
  </si>
  <si>
    <t>Identify the reference number associated to the assessment procedure for a specific security control per the Knowledge Service.*</t>
  </si>
  <si>
    <t xml:space="preserve">An identification of the implementation status of the security control. A user would designate the status by selecting the appropriate description (Implemented, Planned, or NA). Any controls identified as NA requires a justification within the comments field.
Select the applicable implementation status for the security control.</t>
  </si>
  <si>
    <t>Security Contol Designation</t>
  </si>
  <si>
    <r>
      <t xml:space="preserve">Identify the designation for each security control from the drop down box:
</t>
    </r>
    <r>
      <rPr>
        <i/>
        <family val="2"/>
        <sz val="10"/>
        <rFont val="Arial"/>
      </rPr>
      <t xml:space="preserve">Common
System-Specific
Hybrid</t>
    </r>
    <r>
      <rPr>
        <family val="2"/>
        <sz val="10"/>
        <rFont val="Arial"/>
      </rPr>
      <t xml:space="preserve">
 </t>
    </r>
  </si>
  <si>
    <t xml:space="preserve">Common Control Provider </t>
  </si>
  <si>
    <t xml:space="preserve">Identify the source of the inherited security control.  If the control is a hybrid control, meaning a part of the control is common and another part of the control is system-specific, identify the source of the inherited portion.*
Select the source of the inherited security control from the drop down box.
DoD
Component
Enclave</t>
  </si>
  <si>
    <t xml:space="preserve">Identify the parties responsible for implementing the security control (i.e. self or Common/Inherited control provider information).  Identify if the control is hybrid (see NIST SP 800-53 for additional guidance on hybrid controls).
Example: POC Name (RMF Role), Contact Information, System Identification (DITPR ID)</t>
  </si>
  <si>
    <t xml:space="preserve">Identify an estimated completion date for all the tasks associated with the implementation of the security control.
Example: 1-Jun-08</t>
  </si>
  <si>
    <t>Provide rationale for identifying a security control as NA and any deviation from implementation guidance found on the RMF Knowledge Service (KS).  Any additional information pertinent to implementation of the security control may also be included."</t>
  </si>
  <si>
    <t>DoD Security Assessment Report (SAR)</t>
  </si>
  <si>
    <t>(1) System Name</t>
  </si>
  <si>
    <t>(2) System Acronym</t>
  </si>
  <si>
    <t>(3) DoD Component</t>
  </si>
  <si>
    <t>(4) System Identification</t>
  </si>
  <si>
    <t>(5) System Type</t>
  </si>
  <si>
    <t>(6) Authorizing Official</t>
  </si>
  <si>
    <t>(8) Assessment Completion Date</t>
  </si>
  <si>
    <t>(9) Last Update</t>
  </si>
  <si>
    <t>(7) Security Controls Assessor (SCA) and/or SCA Representative</t>
  </si>
  <si>
    <t xml:space="preserve">(10) Confidentiality </t>
  </si>
  <si>
    <t>(10) Integrity</t>
  </si>
  <si>
    <t>(10) Availability</t>
  </si>
  <si>
    <t>(11) System Owner (SO)</t>
  </si>
  <si>
    <t>(1) Security Controls Assessor Executive Summary:</t>
  </si>
  <si>
    <t xml:space="preserve">Security Control
Number
(2)</t>
  </si>
  <si>
    <t xml:space="preserve">Security Control Subject Area
(3)</t>
  </si>
  <si>
    <t xml:space="preserve">Security Control/ Enhancement Name
(4) </t>
  </si>
  <si>
    <t xml:space="preserve">Common Control Provider Information
(5)</t>
  </si>
  <si>
    <t xml:space="preserve">Overlay 
(6)</t>
  </si>
  <si>
    <t xml:space="preserve">Compliant/
Non-Compliant/
Non-Applicable (C/NC/NA)
(7)</t>
  </si>
  <si>
    <t xml:space="preserve">NA Justification
(8)</t>
  </si>
  <si>
    <t xml:space="preserve">Vulnerability Summary
(9) </t>
  </si>
  <si>
    <t xml:space="preserve">Vulnerability Severity Value
(10)</t>
  </si>
  <si>
    <t xml:space="preserve">Security Control Risk Level
(11)</t>
  </si>
  <si>
    <t xml:space="preserve">Recommendations
(12)</t>
  </si>
  <si>
    <t xml:space="preserve">Last
Update
(13)</t>
  </si>
  <si>
    <t>Access Control</t>
  </si>
  <si>
    <t>Awareness &amp; Training</t>
  </si>
  <si>
    <t>Audit &amp; Accountability</t>
  </si>
  <si>
    <t>Assessment, Authorization, &amp; Monitoring</t>
  </si>
  <si>
    <t>Configuration Management</t>
  </si>
  <si>
    <t>Contingency Planning</t>
  </si>
  <si>
    <t>Identification &amp; Authentication</t>
  </si>
  <si>
    <t>Incident Response</t>
  </si>
  <si>
    <t>Maintenance</t>
  </si>
  <si>
    <t>Media Protection</t>
  </si>
  <si>
    <t>Physical &amp; Environmental Protection</t>
  </si>
  <si>
    <t>Planning</t>
  </si>
  <si>
    <t>Program Management</t>
  </si>
  <si>
    <t>Personnel Security</t>
  </si>
  <si>
    <t>Personally Identifiable Information Processing &amp; Transparency</t>
  </si>
  <si>
    <t>System &amp; Services Acquisition</t>
  </si>
  <si>
    <t>System &amp; Communications Protection</t>
  </si>
  <si>
    <t>System &amp; Information Technology</t>
  </si>
  <si>
    <t>Supply Chain Risk Management</t>
  </si>
  <si>
    <t>DoD Security Assessment Report Instructions</t>
  </si>
  <si>
    <t xml:space="preserve">Please find below instructions for filling out the DoD Security Assessment Report plan.  The security plan describes the information system and identification of security controls, as well as implementation and assessment.  
Asterisk (*) indicates information will be auto populated in Security Plan, POA&amp;M, and Authorization Decision Document as required. </t>
  </si>
  <si>
    <t>Header</t>
  </si>
  <si>
    <t>System/ Project Name</t>
  </si>
  <si>
    <r>
      <t xml:space="preserve">Full descriptive name of the system and system version number.*
</t>
    </r>
    <r>
      <rPr>
        <i/>
        <family val="2"/>
        <sz val="10"/>
        <rFont val="Arial"/>
      </rPr>
      <t xml:space="preserve">Example: Agency Billing System </t>
    </r>
  </si>
  <si>
    <t xml:space="preserve">Acronym
</t>
  </si>
  <si>
    <t xml:space="preserve">Provide a shortened or commonly used name or abbreviation (upper case) for the system name.*
Example: ABS</t>
  </si>
  <si>
    <t>DoD Component</t>
  </si>
  <si>
    <r>
      <rPr>
        <family val="2"/>
        <sz val="10"/>
        <rFont val="Arial"/>
      </rPr>
      <t xml:space="preserve">Parent or governing Component that manages, owns, and/or controls the system.
Select from the drop down box the correct DoD Component, Combatant Command, Service, or Agency that owns the IS.*
</t>
    </r>
    <r>
      <rPr>
        <i/>
        <family val="2"/>
        <sz val="10"/>
        <rFont val="Arial"/>
      </rPr>
      <t xml:space="preserve">
Drop Down List to include all CC/S/As</t>
    </r>
  </si>
  <si>
    <t>System Identification</t>
  </si>
  <si>
    <r>
      <t xml:space="preserve">Unique system identifier (typically a number or code) used by the DoD Component to uniquely identify the system. This is usually the DITPR ID.*
</t>
    </r>
    <r>
      <rPr>
        <i/>
        <family val="2"/>
        <sz val="10"/>
        <rFont val="Arial"/>
      </rPr>
      <t>Example: 63221</t>
    </r>
  </si>
  <si>
    <t xml:space="preserve">Identify the DoD Information system type.*
Drop Down:
System 
Technology Below the System Level</t>
  </si>
  <si>
    <t>Authorizing Official (AO)</t>
  </si>
  <si>
    <t>Include AO signature (manual or DoD PKI-certified digital signature)*</t>
  </si>
  <si>
    <t>SCA or SCA Rep</t>
  </si>
  <si>
    <t>The name of the individual serving as the Security Controls Assessor (SCA) or SCA Representative for the system.*</t>
  </si>
  <si>
    <t>Assessment Completion  Date</t>
  </si>
  <si>
    <t>List the date the assessment of the system was completed.</t>
  </si>
  <si>
    <t>Last Update</t>
  </si>
  <si>
    <t xml:space="preserve">List the date of the last change that occurred on the security assessment report. This is primarily driven by updates to the security controls and their associated status, or by documenting results of periodic reviews.
Example:
24-Dec-05</t>
  </si>
  <si>
    <r>
      <rPr>
        <family val="2"/>
        <sz val="10"/>
        <rFont val="Arial"/>
      </rPr>
      <t xml:space="preserve">Select appropriate security categorization impact levels [Drop Down]*
Low
Moderate
High
</t>
    </r>
    <r>
      <rPr>
        <i/>
        <family val="2"/>
        <sz val="10"/>
        <rFont val="Arial"/>
      </rPr>
      <t xml:space="preserve">
Refer to CNSSI No. 1253 for descriptions: https://rmfks.osd.mil/rmf/PolicyandGovernance/GoverningPolicy/Pages/CNSSI-1253.aspx</t>
    </r>
  </si>
  <si>
    <t>System Owner (SO)</t>
  </si>
  <si>
    <t>Identify the organization within the DoD Component of the official responsible for the overall procurement, development, integration, modification, or operation and maintenance of System.</t>
  </si>
  <si>
    <t>Main Template</t>
  </si>
  <si>
    <t>Security Controls Assessor Executive Summary</t>
  </si>
  <si>
    <t xml:space="preserve">The SCA must determine and document in the SAR an assessment of overall system cybersecurity risk (Very Low, Low, Moderate, High, Very High), and identify the key drivers for that assessment. 
SCA provides an authorizing official with a synopsis of the assessment report focusing on the control assessment to include overall description of security posture of systems and an overall recommendation for authorization of the systems. 
Include recommendations for correcting or accepting any deficiencies.</t>
  </si>
  <si>
    <r>
      <t xml:space="preserve">Identify the reference number for the security control per the NIST SP 800-53.  If applicable, also include the enhancement number.*
</t>
    </r>
    <r>
      <rPr>
        <i/>
        <family val="2"/>
        <sz val="10"/>
        <rFont val="Arial"/>
      </rPr>
      <t>Example: CA-3 (Security Control) or CA-3(6) (Security Control with Enhancement)</t>
    </r>
    <r>
      <rPr>
        <family val="2"/>
        <sz val="10"/>
        <rFont val="Arial"/>
      </rPr>
      <t xml:space="preserve">
Identify the external providers of the common controls that are inherited through by selecting one of the following:
Organization
DoD
Component
Enclave</t>
    </r>
  </si>
  <si>
    <t>Security Control Subject Area</t>
  </si>
  <si>
    <t>Identifies the subject area associated with the security control per the NIST SP 800-53. https://doi.org/10.6028/NIST.SP.800-53r5</t>
  </si>
  <si>
    <t xml:space="preserve">Identify the name for the security control associated with  NIST SP 800-53. *
Example: Information Exchange</t>
  </si>
  <si>
    <t>Common Control Provider Information</t>
  </si>
  <si>
    <r>
      <t xml:space="preserve">Identify the parties responsible for implementing the security control (i.e. Common control provider information).  If the control is a hybrid control, meaning a part of the control is common and another part of the control is system-specific, identify the responsible party for the portion that is common.
</t>
    </r>
    <r>
      <rPr>
        <i/>
        <family val="2"/>
        <sz val="10"/>
        <rFont val="Arial"/>
      </rPr>
      <t xml:space="preserve">
Example: POC Name (RMF Role), Contact Information, System Identification (DITPR ID)</t>
    </r>
  </si>
  <si>
    <t>Overlay</t>
  </si>
  <si>
    <t xml:space="preserve">Identify if this control is added or subtracted due to an overlay or manual tailoring:*
If the security control is added/subtracted due to an overlay, it will automatically populate with a "+" or "-" and the overlay name.
OR
If the security control is manually added or subtracted due to tailoring, then the user should enter "Tailored +" or "Tailored -" within this field and a justification is added within the comment field.
Auto-populated from the Security Plan (Overlay/Tailored) column.</t>
  </si>
  <si>
    <t xml:space="preserve">Compliant/
Non-Compliant/
Not Applicable (C/NC/NA)</t>
  </si>
  <si>
    <t xml:space="preserve">Identify the results of the security control assessment.
Compliant/Non-Compliant/Not Applicable</t>
  </si>
  <si>
    <t>NA Justification</t>
  </si>
  <si>
    <r>
      <t>Provide the rationale for identifying the implementation status of a security control as NA.  Controls that are removed from the baseline due to an overlay, are marked as NA and the overlay that was used is also noted here.</t>
    </r>
    <r>
      <rPr>
        <b/>
        <color indexed="10"/>
        <family val="2"/>
        <sz val="10"/>
        <rFont val="Arial"/>
      </rPr>
      <t/>
    </r>
  </si>
  <si>
    <t>Vulnerability Summary</t>
  </si>
  <si>
    <t xml:space="preserve">Provide a summary for the entire security control that includes vulnerabilities identified during certification or by the annual program review, independent evaluations by IGs, or any other work done by or on behalf of the program office or the DoD Component. Sensitive descriptions of specific deficiencies are not necessary, but sufficient data must be provided to permit oversight and tracking. When it is necessary to provide more sensitive data, the POA&amp;M should note the fact of its special sensitivity and it should be protected accordingly.*
List the specific assessment procedures numbers that failed.</t>
  </si>
  <si>
    <t>Vulnerability Severity Value</t>
  </si>
  <si>
    <r>
      <t xml:space="preserve">Assigned to all NC controls by the SCA as part of the security control analysis to indicate the severity associated with the identified vulnerability.  Vulnerability severity values are identified in NIST SP 800-30, Table F-2: Assessment Scale- Vulnerability Severity.*
</t>
    </r>
    <r>
      <rPr>
        <i/>
        <family val="2"/>
        <sz val="10"/>
        <rFont val="Arial"/>
      </rPr>
      <t xml:space="preserve">Identify the value for vulnerability severity [drop down]:
Very High
High
Moderate
Low
Very Low</t>
    </r>
  </si>
  <si>
    <t>Security Control Risk Level</t>
  </si>
  <si>
    <r>
      <t xml:space="preserve">The SCA determines and documents a risk level for every NC security control in the system baseline.  NC controls are subjected to a risk assessment process that considers multiple factors in producing the risk level as described in DoDI 8510.01, Enclosure 6 and NIST SP 800-30. The risk level is the remaining risk after mitigation.*
</t>
    </r>
    <r>
      <rPr>
        <i/>
        <family val="2"/>
        <sz val="10"/>
        <rFont val="Arial"/>
      </rPr>
      <t xml:space="preserve">Identify the risk level for the security control. (See NIST SP 800-30, Table I-3:Assessment Scale - Level of Risk):
Very High
High
Moderate
Low
Very Low</t>
    </r>
  </si>
  <si>
    <t>Recommendations</t>
  </si>
  <si>
    <t xml:space="preserve">A narrative of the Security Assessor's recommendation for correcting control deficiency. Must include recommendation to Fix/Mitigate/Accept Risk </t>
  </si>
  <si>
    <t>The date of the last change of the security control’s compliance status (C/NC/NA).</t>
  </si>
  <si>
    <t>DoD Plan of Action and Milestones (POA&amp;M)</t>
  </si>
  <si>
    <t>(1) Date Initiated:</t>
  </si>
  <si>
    <t>(6) System Type:</t>
  </si>
  <si>
    <t>(10) OMB Project ID:</t>
  </si>
  <si>
    <t>(2) Date Last Updated:</t>
  </si>
  <si>
    <t xml:space="preserve">(3) DoD Component: </t>
  </si>
  <si>
    <t>(7) POC Name:</t>
  </si>
  <si>
    <t>(4) System / Project Name:</t>
  </si>
  <si>
    <t>(8) POC Phone:</t>
  </si>
  <si>
    <t>(11) Security Costs:</t>
  </si>
  <si>
    <t>(5) System Identification (DITPR ID):</t>
  </si>
  <si>
    <t>(9) POC E-Mail:</t>
  </si>
  <si>
    <t xml:space="preserve">Security Control Number 
(NC/NA controls only)
(1)</t>
  </si>
  <si>
    <t xml:space="preserve">Assessment Procedure Numbers
(2)</t>
  </si>
  <si>
    <t xml:space="preserve"> Vulnerability Summary
(3)</t>
  </si>
  <si>
    <t xml:space="preserve">Vulnerability Severity Value
(4)</t>
  </si>
  <si>
    <t xml:space="preserve">Security Control Risk Level
(5)</t>
  </si>
  <si>
    <t xml:space="preserve">Sources Identifying Vulnerability
(6)</t>
  </si>
  <si>
    <t xml:space="preserve">Office/Organization
(7)</t>
  </si>
  <si>
    <t xml:space="preserve">Resources Required
(8)</t>
  </si>
  <si>
    <t xml:space="preserve">Scheduled Completion Date
(9)</t>
  </si>
  <si>
    <t xml:space="preserve">Milestones with Completion Dates 
(10)</t>
  </si>
  <si>
    <t xml:space="preserve">Milestone Changes
(11)</t>
  </si>
  <si>
    <t xml:space="preserve">Status
(12)</t>
  </si>
  <si>
    <t xml:space="preserve">Comments
(13)</t>
  </si>
  <si>
    <t>DoD System Plan of Actions &amp; Milestones Instructions</t>
  </si>
  <si>
    <t xml:space="preserve">Please find below instructions for filling out the DoD System POA&amp;M.  The POA&amp;M describes the information system and identification of security controls, as well as implementation and assessment.  
Asterisk (*) indicates information will be auto populated in Security Assessment Report, Security Plan, and Authorization Decision Document as required. </t>
  </si>
  <si>
    <t>Date Initiated</t>
  </si>
  <si>
    <r>
      <rPr>
        <family val="2"/>
        <sz val="10"/>
        <rFont val="Arial"/>
      </rPr>
      <t>Identify the date the POA&amp;M was initiated.</t>
    </r>
    <r>
      <rPr>
        <i/>
        <family val="2"/>
        <sz val="10"/>
        <rFont val="Arial"/>
      </rPr>
      <t xml:space="preserve">
Example: 23-Sep-05</t>
    </r>
  </si>
  <si>
    <t>Date Last Updated</t>
  </si>
  <si>
    <r>
      <rPr>
        <family val="2"/>
        <sz val="10"/>
        <rFont val="Arial"/>
      </rPr>
      <t>Identify the date the POA&amp;M was last updated.</t>
    </r>
    <r>
      <rPr>
        <i/>
        <family val="2"/>
        <sz val="10"/>
        <rFont val="Arial"/>
      </rPr>
      <t xml:space="preserve">
Example: 23-Sep-05</t>
    </r>
  </si>
  <si>
    <t xml:space="preserve">Parent or governing Component that manages, owns, and/or controls the system.
Select from the drop down box the correct DoD Component, Combatant Command, Service, or Agency that owns the IS.*
Drop Down List to include all CC/S/As</t>
  </si>
  <si>
    <t xml:space="preserve">Full descriptive name of the system and system version number.*
Example: Agency Billing System </t>
  </si>
  <si>
    <t xml:space="preserve">System Identification
</t>
  </si>
  <si>
    <t xml:space="preserve">Unique system identifier (typically a number or code) used by the DoD Component to uniquely identify the system. This is usually the DITPR ID.*
Example: 63221</t>
  </si>
  <si>
    <t>POC Name</t>
  </si>
  <si>
    <t>The individual responsible for maintaining and monitoring overall execution of the POA&amp;M.</t>
  </si>
  <si>
    <t>POC Phone</t>
  </si>
  <si>
    <t>Provide the phone number for the POC.</t>
  </si>
  <si>
    <t>POC E-Mail</t>
  </si>
  <si>
    <t>Provide the email address for the POC.</t>
  </si>
  <si>
    <t>OMB Project ID</t>
  </si>
  <si>
    <t>Cite project identifier(s) from OMB Exhibit 300, if applicable.</t>
  </si>
  <si>
    <t>Security Costs</t>
  </si>
  <si>
    <t>Security costs from OMB Exhibit 53, if applicable.</t>
  </si>
  <si>
    <t xml:space="preserve">Identify the reference number for the security control per the NIST SP 800-53 that is NC or NA (not due to an overlay).  If applicable, also include the enhancement number.*
Example: CA-3 or (With Enhancement) CA-3 (6)</t>
  </si>
  <si>
    <t xml:space="preserve">Describe vulnerabilities identified during certification or by the annual program review, independent evaluations by IGs, or any other work done by or on behalf of the program office or the DoD Component. Sensitive descriptions of specific deficiencies are not necessary, but sufficient data must be provided to permit oversight and tracking. When it is necessary to provide more sensitive data, the POA&amp;M should note the fact of its special sensitivity and it should be protected accordingly. When more than one deficiency has been identified, number each individual security deficiency as shown in the examples. Indicate “NA” in this column as required.*
NA security controls will have entries only in columns 1, 3, 11, 12, and 13.</t>
  </si>
  <si>
    <r>
      <t xml:space="preserve">The SCA determines and documents a risk level for every NC security control in the system baseline.  NC controls are subjected to a risk assessment process that considers multiple factors in producing the risk level as described in DoDI 8510.01, Enclosure 6 and NIST SP 800-30.*
</t>
    </r>
    <r>
      <rPr>
        <i/>
        <family val="2"/>
        <sz val="10"/>
        <rFont val="Arial"/>
      </rPr>
      <t xml:space="preserve">Identify the risk level for the security control. (See NIST SP 800-30, Table I-3:Assessment Scale - Level of Risk):
Very High
High
Moderate
Low
Very Low</t>
    </r>
  </si>
  <si>
    <t>Sources Identifying Vulnerability</t>
  </si>
  <si>
    <t>Identify the source of the vulnerability (e.g., program review, test and evaluation program findings, IG DoD audit, GAO audit).</t>
  </si>
  <si>
    <t>Office/Organization</t>
  </si>
  <si>
    <t>Identity the office or organization that the DoD Component will hold responsible for resolving the security deficiency.</t>
  </si>
  <si>
    <t>Resources Required</t>
  </si>
  <si>
    <t xml:space="preserve">Estimated funding or manpower (i.e., full-time equivalents) resources required to resolve the security vulnerability. Enter "None" for low or very low system vulnerabilities or other deficiencies accepted by the AO.
Example: FTE - 2 or $50,000</t>
  </si>
  <si>
    <t>Scheduled Completion Date</t>
  </si>
  <si>
    <t xml:space="preserve">Target completion date for resolving the vulnerability severity value. Please note that the initial date entered may not be changed. When a vulnerability severity value is resolved the agency should note the actual completion date in column 10 (“Status”). Enter “NA” if risk is accepted for a satisfactorily mitigated vulnerability severity value.
Example: 23-Sep-06</t>
  </si>
  <si>
    <t xml:space="preserve">Milestones with Completion Dates </t>
  </si>
  <si>
    <t xml:space="preserve">A milestone will identify specific requirements for correcting an identified vulnerability severity value. 
Please note that the initial milestones and completion dates may not be altered. Include a recommended completion either before or after the information system implementation. Enter "None" for vulnerability severity values accepted by the AO. Any changes to the milestones should be noted in the "Milestone Changes."</t>
  </si>
  <si>
    <t>Milestone Changes</t>
  </si>
  <si>
    <t xml:space="preserve">This column includes changes to completion dates and reasons for the changes. 
Enter “NA” for vulnerability severity values accepted by the AO.</t>
  </si>
  <si>
    <t>Status</t>
  </si>
  <si>
    <t xml:space="preserve">The DoD Component should use one of the following terms to report status of corrective actions for a vulnerability severity value that has been accepted by the AO.  
“Completed” should be used only when a vulnerability severity value has been fully resolved and the corrective action has been tested. Include the date of completion or risk acceptance for a vulnerability severity value. Enter “Risk Accepted by AO” for vulnerability severity values accepted by the AO.
Select the appropriate status from the drop down list:
Ongoing
Completed
Risk Accepted
Not Applicable (NA)
Date:</t>
  </si>
  <si>
    <t xml:space="preserve">Identify any additional information required by the organization. 
If the security control is inherited, cite the originating systems. 
For NA security controls, provide the reason the control is not applicable. 
Additional information may include anticipated source of funding and other obstacles and challenges to resolving the security deficiency (e.g., lack of personnel or expertise, development of new system to replace insecure legacy system).</t>
  </si>
  <si>
    <t xml:space="preserve">DoD Security Authorization Decision </t>
  </si>
  <si>
    <t>(1) System/Project Name</t>
  </si>
  <si>
    <t>(2) DoD Component</t>
  </si>
  <si>
    <t>(3) System Identification</t>
  </si>
  <si>
    <t>(4) System Type</t>
  </si>
  <si>
    <t>(5) Authorizing Official</t>
  </si>
  <si>
    <t>(6) Authorization Decision</t>
  </si>
  <si>
    <t>(7) Period Covered</t>
  </si>
  <si>
    <t>(8) Component CIO (Required for approval with High or Very High risks)</t>
  </si>
  <si>
    <t>Authorization Date</t>
  </si>
  <si>
    <t>&lt;Insert Date Here&gt;</t>
  </si>
  <si>
    <t>(9) Terms/ Conditions for Authorization:</t>
  </si>
  <si>
    <t>Security Authorization Decision Document Instructions</t>
  </si>
  <si>
    <t xml:space="preserve">The authorization decision document conveys the final security authorization decision from the AO to the SO or common control provider, and other organizational officials, as appropriate. 
Asterisk (*) indicates information will be auto populated in Security Assessment Report, POA&amp;M, and Authorization Decision Document as required. </t>
  </si>
  <si>
    <t>Field Description</t>
  </si>
  <si>
    <t>Header Information</t>
  </si>
  <si>
    <t>System/Project Name</t>
  </si>
  <si>
    <r>
      <rPr>
        <family val="2"/>
        <sz val="10"/>
        <rFont val="Arial"/>
      </rPr>
      <t xml:space="preserve">Parent or governing Component that manages, owns, and/or controls the system.*
Select from the drop down box the correct DoD Component, Combatant Command, Service, or Agency that owns the IS.
</t>
    </r>
    <r>
      <rPr>
        <i/>
        <family val="2"/>
        <sz val="10"/>
        <rFont val="Arial"/>
      </rPr>
      <t xml:space="preserve">
Drop Down List to include all CC/S/As</t>
    </r>
  </si>
  <si>
    <r>
      <t xml:space="preserve">Unique system identifier (typically a number or code) used by the DoD Component to uniquely identify the system.This is usually the DITPR ID.*
</t>
    </r>
    <r>
      <rPr>
        <i/>
        <family val="2"/>
        <sz val="10"/>
        <rFont val="Arial"/>
      </rPr>
      <t>Example: 63221</t>
    </r>
  </si>
  <si>
    <t>Authorization Official</t>
  </si>
  <si>
    <t>Authorization Decision</t>
  </si>
  <si>
    <t xml:space="preserve">Choose from the drop down list the authorization decision for the information system:*
ATO
ATO with Conditions
IATT
DATO
NOTE: The ATOs with conditions should specify an AO review period that is within 6 months of the authorization date.</t>
  </si>
  <si>
    <t xml:space="preserve">Period Covered </t>
  </si>
  <si>
    <r>
      <rPr>
        <family val="2"/>
        <sz val="10"/>
        <rFont val="Arial"/>
      </rPr>
      <t>List the  authorization date and the ATD.*</t>
    </r>
    <r>
      <rPr>
        <i/>
        <family val="2"/>
        <sz val="10"/>
        <rFont val="Arial"/>
      </rPr>
      <t xml:space="preserve">
Example: 
Authorization Date: 23-Sep-05
ATD: 23-Sep-07 </t>
    </r>
  </si>
  <si>
    <t>Component CIO (Required for approval with High or Very High risks)</t>
  </si>
  <si>
    <t>Include Component CIO signature for authorizations with high or very high risks from NC Controls</t>
  </si>
  <si>
    <t>Main Content</t>
  </si>
  <si>
    <t>Terms/ Conditions for Authorization:</t>
  </si>
  <si>
    <t xml:space="preserve">Provide a description of any specific limitations or restrictions placed on the operation of the information system or inherited controls that must be followed by the system owner or common control provider. Include a narrative statement discussing any risk acceptance.  Any High or Very high risks from NC Controls and justification for risk acceptance must be documented within this field
Provide DoD Component CIO approval if required.
IAW Supporting Guidance on the Reissuance of DoD Instruction (DoDI) 8510.01, Risk Management Framework (RMF) for DoD Systems. (https://rmfks.osd.mil/rmf/HelpandResources/References/Reference%20Library/(U)%202023-03-29_RMF%20Reissuance%20Guidance%20Memo_CISO%20Signed.pdf)</t>
  </si>
  <si>
    <t>Date</t>
  </si>
  <si>
    <t>Version</t>
  </si>
  <si>
    <t>Template</t>
  </si>
  <si>
    <t>Description</t>
  </si>
  <si>
    <t>RMF Security Authorization Package</t>
  </si>
  <si>
    <t>Combined Security Plan, Security Assessment Report, System POA&amp;M, and Authorization Decision Document templates into one excel workbook (RMF Core Security Authorization Package).</t>
  </si>
  <si>
    <t>RMF Security Authorization Package (SAR)</t>
  </si>
  <si>
    <t xml:space="preserve">Removed "Period Covered"  and "Authorization Status" from the SAR as these are part of the standard header field and are not requirements within NIST SP 800-37 or the DoDI 8510.01.
Updated SAR Instructions for Authorizing Official (AO) to remove the request for a digital signature as it was part of the standard header field and is not a requirement within NIST SP 800-37 or the DoDI 8510.01.</t>
  </si>
  <si>
    <t>Added overlay functionality for the Classified Information and Privacy overlays.  Added the ability to enable Privacy controls without the need to use the Privacy overlay.  Updated the System POA&amp;M instructions to follow DoD policy.</t>
  </si>
  <si>
    <t>Changed CCI# 002523 to 002491 for Control SC-37(1).</t>
  </si>
  <si>
    <t>Removed CCI# 000184 from Control IA-5; Changed CCI# 002491 to 003599 for Control SC-37(1).</t>
  </si>
  <si>
    <t>Removed CCI# 000057 from Control AC-11 to match the master list of 800-53 Rev. 4 controls.</t>
  </si>
  <si>
    <t>POA&amp;M (eMASS Template)</t>
  </si>
  <si>
    <t>Updated eMASS template based on changes made after the DoD RAR, SAR, and POA&amp;M Automation Focus Group and eMASS field updates.</t>
  </si>
  <si>
    <t>Tailored Package to be incorporated into the Security Controls Explorer on the RMF KS site. Removed eMass template. Removed references to PIT and IS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</si>
</sst>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0.0"/>
  </numFmts>
  <fonts count="36" x14ac:knownFonts="1">
    <font>
      <color theme="1"/>
      <family val="2"/>
      <scheme val="minor"/>
      <sz val="11"/>
      <name val="Calibri"/>
    </font>
    <font>
      <family val="2"/>
      <sz val="10"/>
      <name val="Arial"/>
    </font>
    <font>
      <color rgb="FF000000"/>
      <family val="2"/>
      <scheme val="minor"/>
      <sz val="11"/>
      <name val="Calibri"/>
    </font>
    <font>
      <family val="2"/>
      <sz val="12"/>
      <name val="Arial"/>
    </font>
    <font>
      <b/>
      <family val="2"/>
      <sz val="12"/>
      <name val="Arial"/>
    </font>
    <font>
      <color theme="1"/>
      <family val="2"/>
      <sz val="12"/>
      <name val="Arial"/>
    </font>
    <font>
      <color rgb="FFFF0000"/>
      <family val="2"/>
      <sz val="12"/>
      <name val="Arial"/>
    </font>
    <font>
      <i/>
      <color rgb="FF000000"/>
      <sz val="12"/>
      <name val="Arial"/>
    </font>
    <font>
      <color indexed="10"/>
      <family val="2"/>
      <sz val="12"/>
      <name val="Arial"/>
    </font>
    <font>
      <b/>
      <color rgb="FFFF0000"/>
      <family val="2"/>
      <sz val="12"/>
      <name val="Arial"/>
    </font>
    <font>
      <color theme="1"/>
      <family val="2"/>
      <sz val="11"/>
      <name val="Arial"/>
    </font>
    <font>
      <color rgb="FF000000"/>
      <family val="3"/>
      <sz val="10"/>
      <name val="Courier New"/>
    </font>
    <font>
      <color theme="1"/>
      <family val="2"/>
      <scheme val="minor"/>
      <sz val="12"/>
      <name val="Calibri"/>
    </font>
    <font>
      <b/>
      <family val="2"/>
      <sz val="10"/>
      <name val="Arial"/>
    </font>
    <font>
      <i/>
      <family val="2"/>
      <sz val="10"/>
      <name val="Arial"/>
    </font>
    <font>
      <color rgb="FFFF0000"/>
      <family val="2"/>
      <sz val="10"/>
      <name val="Arial"/>
    </font>
    <font>
      <family val="2"/>
      <sz val="8"/>
      <name val="Arial"/>
    </font>
    <font>
      <b/>
      <family val="2"/>
      <sz val="16"/>
      <name val="Arial"/>
    </font>
    <font>
      <b/>
      <color theme="1"/>
      <family val="2"/>
      <sz val="12"/>
      <name val="Arial"/>
    </font>
    <font>
      <family val="2"/>
      <sz val="16"/>
      <name val="Arial"/>
    </font>
    <font>
      <i/>
      <color rgb="FF0070C0"/>
      <family val="2"/>
      <sz val="8"/>
      <name val="Arial"/>
    </font>
    <font>
      <color theme="1"/>
      <family val="2"/>
      <sz val="10"/>
      <name val="Arial"/>
    </font>
    <font>
      <family val="1"/>
      <sz val="16"/>
      <name val="Times New Roman"/>
    </font>
    <font>
      <b/>
      <family val="2"/>
      <sz val="8"/>
      <name val="Arial"/>
    </font>
    <font>
      <b/>
      <family val="2"/>
      <sz val="14"/>
      <name val="Arial"/>
    </font>
    <font>
      <b/>
      <color theme="1"/>
      <family val="2"/>
      <sz val="14"/>
      <name val="Arial"/>
    </font>
    <font>
      <color theme="1"/>
      <family val="2"/>
      <sz val="14"/>
      <name val="Arial"/>
    </font>
    <font>
      <family val="2"/>
      <sz val="14"/>
      <name val="Arial"/>
    </font>
    <font>
      <u/>
      <color theme="1"/>
      <family val="2"/>
      <sz val="14"/>
      <name val="Arial"/>
    </font>
    <font>
      <b/>
      <color indexed="8"/>
      <family val="2"/>
      <sz val="12"/>
      <name val="Arial"/>
    </font>
    <font>
      <color theme="1"/>
      <family val="2"/>
      <sz val="16"/>
      <name val="Arial"/>
    </font>
    <font>
      <color theme="1"/>
      <family val="2"/>
      <scheme val="minor"/>
      <sz val="16"/>
      <name val="Calibri"/>
    </font>
    <font>
      <family val="2"/>
      <vertAlign val="superscript"/>
      <sz val="12"/>
      <name val="Arial"/>
    </font>
    <font>
      <color rgb="FF0070C0"/>
      <family val="2"/>
      <sz val="8"/>
      <name val="Arial"/>
    </font>
    <font>
      <color rgb="FFFF0000"/>
      <family val="2"/>
      <sz val="8"/>
      <name val="Arial"/>
    </font>
    <font>
      <b/>
      <color theme="1"/>
      <family val="2"/>
      <scheme val="minor"/>
      <sz val="11"/>
      <name val="Calibri"/>
    </font>
  </fonts>
  <fills count="11">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theme="0" tint="-0.249946592608417"/>
        <bgColor indexed="64"/>
      </patternFill>
    </fill>
    <fill>
      <patternFill patternType="solid">
        <fgColor indexed="22"/>
        <bgColor indexed="64"/>
      </patternFill>
    </fill>
    <fill>
      <patternFill patternType="solid">
        <fgColor theme="0" tint="-0.3499862666707358"/>
        <bgColor indexed="64"/>
      </patternFill>
    </fill>
    <fill>
      <patternFill patternType="solid">
        <fgColor theme="0" tint="-0.1499984740745262"/>
        <bgColor indexed="64"/>
      </patternFill>
    </fill>
    <fill>
      <patternFill patternType="solid">
        <fgColor indexed="23"/>
        <bgColor indexed="64"/>
      </patternFill>
    </fill>
  </fills>
  <borders count="5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right style="thin"/>
      <top style="thin"/>
      <bottom style="thin"/>
      <diagonal/>
    </border>
    <border>
      <left/>
      <right style="thin"/>
      <top style="thin"/>
      <bottom style="thin"/>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492">
    <xf numFmtId="0" fontId="0" fillId="0" borderId="0" xfId="0"/>
    <xf numFmtId="0" fontId="1" fillId="0" borderId="1" xfId="0" applyFont="1" applyBorder="1"/>
    <xf numFmtId="49" fontId="1" fillId="0" borderId="2" xfId="0" applyNumberFormat="1" applyFont="1" applyBorder="1"/>
    <xf numFmtId="0" fontId="1" fillId="0" borderId="2" xfId="0" applyFont="1" applyBorder="1"/>
    <xf numFmtId="0" fontId="0" fillId="0" borderId="2" xfId="0" applyBorder="1"/>
    <xf numFmtId="0" fontId="0" fillId="0" borderId="3" xfId="0" applyBorder="1"/>
    <xf numFmtId="0" fontId="0" fillId="0" borderId="1" xfId="0" applyBorder="1"/>
    <xf numFmtId="49" fontId="1" fillId="0" borderId="4" xfId="0" applyNumberFormat="1" applyFont="1" applyBorder="1"/>
    <xf numFmtId="0" fontId="0" fillId="0" borderId="4" xfId="0" applyBorder="1"/>
    <xf numFmtId="49" fontId="0" fillId="0" borderId="2" xfId="0" applyNumberForma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xf numFmtId="0" fontId="0" fillId="0" borderId="10" xfId="0" applyBorder="1"/>
    <xf numFmtId="0" fontId="0" fillId="0" borderId="11" xfId="0" applyBorder="1"/>
    <xf numFmtId="0" fontId="2" fillId="0" borderId="12" xfId="0" applyFont="1" applyBorder="1"/>
    <xf numFmtId="0" fontId="0" fillId="0" borderId="12" xfId="0" applyBorder="1"/>
    <xf numFmtId="0" fontId="2" fillId="0" borderId="0" xfId="0" applyFont="1" applyAlignment="1">
      <alignment wrapText="1"/>
    </xf>
    <xf numFmtId="0" fontId="3" fillId="0" borderId="0" xfId="0" applyFont="1" applyProtection="1">
      <protection locked="0"/>
    </xf>
    <xf numFmtId="0" fontId="3" fillId="0" borderId="0" xfId="0" applyFont="1" applyAlignment="1" applyProtection="1">
      <alignment wrapText="1"/>
      <protection locked="0"/>
    </xf>
    <xf numFmtId="0" fontId="3" fillId="0" borderId="0" xfId="0" applyFont="1"/>
    <xf numFmtId="0" fontId="4" fillId="0" borderId="0" xfId="0" applyFont="1" applyAlignment="1" applyProtection="1">
      <alignment horizontal="center" vertical="center"/>
      <protection locked="0"/>
    </xf>
    <xf numFmtId="0" fontId="4" fillId="2" borderId="0" xfId="0" applyFont="1" applyFill="1" applyAlignment="1" applyProtection="1">
      <alignment vertical="center"/>
      <protection locked="0"/>
    </xf>
    <xf numFmtId="0" fontId="4" fillId="2" borderId="0" xfId="0" applyFont="1" applyFill="1" applyAlignment="1" applyProtection="1">
      <alignment vertical="center" wrapText="1"/>
      <protection locked="0"/>
    </xf>
    <xf numFmtId="0" fontId="3" fillId="3" borderId="13" xfId="0" applyFont="1" applyFill="1" applyBorder="1" applyAlignment="1" applyProtection="1">
      <alignment horizontal="right" vertical="top"/>
      <protection locked="0"/>
    </xf>
    <xf numFmtId="0" fontId="3" fillId="3" borderId="14" xfId="0" applyFont="1" applyFill="1" applyBorder="1" applyAlignment="1" applyProtection="1">
      <alignment horizontal="left" vertical="top"/>
      <protection locked="0"/>
    </xf>
    <xf numFmtId="0" fontId="3" fillId="3" borderId="15" xfId="0" applyFont="1" applyFill="1" applyBorder="1" applyAlignment="1" applyProtection="1">
      <alignment horizontal="left" vertical="top"/>
      <protection locked="0"/>
    </xf>
    <xf numFmtId="0" fontId="5" fillId="3" borderId="15" xfId="0" applyFont="1" applyFill="1" applyBorder="1" applyAlignment="1" applyProtection="1">
      <alignment horizontal="left" vertical="top"/>
      <protection locked="0"/>
    </xf>
    <xf numFmtId="0" fontId="3" fillId="3" borderId="13" xfId="0" applyFont="1" applyFill="1" applyBorder="1" applyAlignment="1" applyProtection="1">
      <alignment horizontal="left" vertical="top" wrapText="1"/>
      <protection locked="0"/>
    </xf>
    <xf numFmtId="0" fontId="3" fillId="3" borderId="13" xfId="0" applyFont="1" applyFill="1" applyBorder="1" applyAlignment="1" applyProtection="1">
      <alignment horizontal="left" vertical="top"/>
      <protection locked="0"/>
    </xf>
    <xf numFmtId="0" fontId="3" fillId="0" borderId="13" xfId="0" applyFont="1" applyBorder="1" applyAlignment="1" applyProtection="1">
      <alignment horizontal="left" vertical="top"/>
      <protection locked="0"/>
    </xf>
    <xf numFmtId="0" fontId="6" fillId="0" borderId="0" xfId="0" applyFont="1"/>
    <xf numFmtId="0" fontId="4" fillId="2" borderId="13" xfId="0" applyFont="1" applyFill="1" applyBorder="1" applyAlignment="1" applyProtection="1">
      <alignment horizontal="right" vertical="top"/>
      <protection locked="0"/>
    </xf>
    <xf numFmtId="0" fontId="4" fillId="2" borderId="14" xfId="0" applyFont="1" applyFill="1" applyBorder="1" applyAlignment="1" applyProtection="1">
      <alignment horizontal="left" vertical="top"/>
      <protection locked="0"/>
    </xf>
    <xf numFmtId="0" fontId="4" fillId="2" borderId="15" xfId="0" applyFont="1" applyFill="1" applyBorder="1" applyAlignment="1" applyProtection="1">
      <alignment horizontal="left" vertical="top"/>
      <protection locked="0"/>
    </xf>
    <xf numFmtId="0" fontId="3" fillId="0" borderId="13" xfId="0" applyFont="1" applyBorder="1" applyAlignment="1" applyProtection="1">
      <alignment horizontal="right" vertical="top"/>
      <protection locked="0"/>
    </xf>
    <xf numFmtId="15" fontId="3" fillId="0" borderId="13" xfId="0" applyNumberFormat="1" applyFont="1" applyBorder="1" applyAlignment="1" applyProtection="1">
      <alignment horizontal="left" vertical="top"/>
      <protection locked="0"/>
    </xf>
    <xf numFmtId="0" fontId="3" fillId="0" borderId="16" xfId="0" applyFont="1" applyBorder="1" applyAlignment="1" applyProtection="1">
      <alignment horizontal="right" vertical="top"/>
      <protection locked="0"/>
    </xf>
    <xf numFmtId="0" fontId="3" fillId="0" borderId="13" xfId="0" applyFont="1" applyBorder="1" applyAlignment="1" applyProtection="1">
      <alignment horizontal="left" vertical="top" wrapText="1"/>
      <protection locked="0"/>
    </xf>
    <xf numFmtId="0" fontId="3" fillId="0" borderId="17" xfId="0" applyFont="1" applyBorder="1" applyAlignment="1" applyProtection="1">
      <alignment horizontal="right" vertical="top"/>
      <protection locked="0"/>
    </xf>
    <xf numFmtId="0" fontId="3" fillId="2" borderId="14" xfId="0" applyFont="1" applyFill="1" applyBorder="1" applyAlignment="1" applyProtection="1">
      <alignment horizontal="left" vertical="top"/>
      <protection locked="0"/>
    </xf>
    <xf numFmtId="0" fontId="3" fillId="2" borderId="15" xfId="0" applyFont="1" applyFill="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3" borderId="14" xfId="0" applyFont="1" applyFill="1" applyBorder="1" applyAlignment="1" applyProtection="1">
      <alignment horizontal="left" vertical="top" wrapText="1"/>
      <protection locked="0"/>
    </xf>
    <xf numFmtId="0" fontId="3" fillId="3" borderId="15" xfId="0" applyFont="1" applyFill="1" applyBorder="1" applyAlignment="1" applyProtection="1">
      <alignment horizontal="left" vertical="top" wrapText="1"/>
      <protection locked="0"/>
    </xf>
    <xf numFmtId="0" fontId="3" fillId="2" borderId="13" xfId="0" applyFont="1" applyFill="1" applyBorder="1" applyAlignment="1" applyProtection="1">
      <alignment horizontal="right" vertical="top"/>
      <protection locked="0"/>
    </xf>
    <xf numFmtId="0" fontId="5" fillId="0" borderId="14" xfId="0" applyFont="1" applyBorder="1" applyAlignment="1" applyProtection="1">
      <alignment horizontal="left" vertical="top"/>
      <protection locked="0"/>
    </xf>
    <xf numFmtId="0" fontId="5" fillId="0" borderId="15" xfId="0" applyFont="1" applyBorder="1" applyAlignment="1" applyProtection="1">
      <alignment horizontal="left" vertical="top"/>
      <protection locked="0"/>
    </xf>
    <xf numFmtId="164" fontId="3" fillId="0" borderId="13" xfId="0" applyNumberFormat="1" applyFont="1" applyBorder="1" applyAlignment="1" applyProtection="1">
      <alignment horizontal="left" vertical="top"/>
      <protection locked="0"/>
    </xf>
    <xf numFmtId="0" fontId="3" fillId="3" borderId="18" xfId="0" applyFont="1" applyFill="1" applyBorder="1" applyAlignment="1" applyProtection="1">
      <alignment horizontal="left" vertical="top"/>
      <protection locked="0"/>
    </xf>
    <xf numFmtId="0" fontId="3" fillId="3" borderId="19" xfId="0" applyFont="1" applyFill="1" applyBorder="1" applyAlignment="1" applyProtection="1">
      <alignment horizontal="left" vertical="top"/>
      <protection locked="0"/>
    </xf>
    <xf numFmtId="0" fontId="3" fillId="0" borderId="18" xfId="0" applyFont="1" applyBorder="1" applyAlignment="1" applyProtection="1">
      <alignment horizontal="left" vertical="top"/>
      <protection locked="0"/>
    </xf>
    <xf numFmtId="0" fontId="3" fillId="0" borderId="19" xfId="0" applyFont="1" applyBorder="1" applyAlignment="1" applyProtection="1">
      <alignment horizontal="left" vertical="top"/>
      <protection locked="0"/>
    </xf>
    <xf numFmtId="0" fontId="0" fillId="0" borderId="15" xfId="0" applyBorder="1" applyAlignment="1" applyProtection="1">
      <alignment horizontal="left" vertical="top"/>
      <protection locked="0"/>
    </xf>
    <xf numFmtId="0" fontId="3" fillId="2" borderId="16" xfId="0" applyFont="1" applyFill="1" applyBorder="1" applyAlignment="1" applyProtection="1">
      <alignment horizontal="right" vertical="top"/>
      <protection locked="0"/>
    </xf>
    <xf numFmtId="0" fontId="3" fillId="0" borderId="16" xfId="0" applyFont="1" applyBorder="1" applyAlignment="1" applyProtection="1">
      <alignment horizontal="left" vertical="top"/>
      <protection locked="0"/>
    </xf>
    <xf numFmtId="0" fontId="3" fillId="0" borderId="14" xfId="0" applyFont="1" applyBorder="1" applyAlignment="1" applyProtection="1">
      <alignment horizontal="left" vertical="top"/>
      <protection locked="0"/>
    </xf>
    <xf numFmtId="0" fontId="3" fillId="0" borderId="15" xfId="0" applyFont="1" applyBorder="1" applyAlignment="1" applyProtection="1">
      <alignment horizontal="left" vertical="top"/>
      <protection locked="0"/>
    </xf>
    <xf numFmtId="0" fontId="3" fillId="3" borderId="16" xfId="0" applyFont="1" applyFill="1" applyBorder="1" applyAlignment="1" applyProtection="1">
      <alignment horizontal="right" vertical="top"/>
      <protection locked="0"/>
    </xf>
    <xf numFmtId="0" fontId="0" fillId="0" borderId="19" xfId="0" applyBorder="1" applyAlignment="1" applyProtection="1">
      <alignment horizontal="left" vertical="top"/>
      <protection locked="0"/>
    </xf>
    <xf numFmtId="0" fontId="3" fillId="3" borderId="20" xfId="0" applyFont="1" applyFill="1" applyBorder="1" applyAlignment="1" applyProtection="1">
      <alignment horizontal="left" vertical="top"/>
      <protection locked="0"/>
    </xf>
    <xf numFmtId="0" fontId="3" fillId="3" borderId="21" xfId="0" applyFont="1" applyFill="1" applyBorder="1" applyAlignment="1" applyProtection="1">
      <alignment horizontal="left" vertical="top"/>
      <protection locked="0"/>
    </xf>
    <xf numFmtId="0" fontId="3" fillId="2" borderId="20" xfId="0" applyFont="1" applyFill="1" applyBorder="1" applyAlignment="1" applyProtection="1">
      <alignment horizontal="right" vertical="top"/>
      <protection locked="0"/>
    </xf>
    <xf numFmtId="0" fontId="3" fillId="4" borderId="13" xfId="0" applyFont="1" applyFill="1" applyBorder="1" applyAlignment="1" applyProtection="1">
      <alignment horizontal="left" vertical="top"/>
      <protection locked="0"/>
    </xf>
    <xf numFmtId="0" fontId="3" fillId="0" borderId="21" xfId="0" applyFont="1" applyBorder="1" applyAlignment="1" applyProtection="1">
      <alignment horizontal="right" vertical="top"/>
      <protection locked="0"/>
    </xf>
    <xf numFmtId="0" fontId="3" fillId="0" borderId="22" xfId="0" applyFont="1" applyBorder="1" applyAlignment="1" applyProtection="1">
      <alignment horizontal="left" vertical="top"/>
      <protection locked="0"/>
    </xf>
    <xf numFmtId="0" fontId="0" fillId="0" borderId="23" xfId="0" applyBorder="1" applyAlignment="1" applyProtection="1">
      <alignment horizontal="left" vertical="top"/>
      <protection locked="0"/>
    </xf>
    <xf numFmtId="0" fontId="3" fillId="3" borderId="24" xfId="0" applyFont="1" applyFill="1" applyBorder="1" applyAlignment="1" applyProtection="1">
      <alignment horizontal="right" vertical="top"/>
      <protection locked="0"/>
    </xf>
    <xf numFmtId="0" fontId="3" fillId="3" borderId="22" xfId="0" applyFont="1" applyFill="1" applyBorder="1" applyAlignment="1" applyProtection="1">
      <alignment horizontal="left" vertical="top"/>
      <protection locked="0"/>
    </xf>
    <xf numFmtId="0" fontId="3" fillId="3" borderId="23" xfId="0" applyFont="1" applyFill="1" applyBorder="1" applyAlignment="1" applyProtection="1">
      <alignment horizontal="left" vertical="top"/>
      <protection locked="0"/>
    </xf>
    <xf numFmtId="0" fontId="3" fillId="2" borderId="17" xfId="0" applyFont="1" applyFill="1" applyBorder="1" applyAlignment="1" applyProtection="1">
      <alignment horizontal="right" vertical="top"/>
      <protection locked="0"/>
    </xf>
    <xf numFmtId="0" fontId="3" fillId="5" borderId="24" xfId="0" applyFont="1" applyFill="1" applyBorder="1" applyAlignment="1" applyProtection="1">
      <alignment horizontal="left" vertical="top" wrapText="1"/>
      <protection locked="0"/>
    </xf>
    <xf numFmtId="0" fontId="3" fillId="0" borderId="25" xfId="0" applyFont="1" applyBorder="1" applyAlignment="1" applyProtection="1">
      <alignment horizontal="left" vertical="top"/>
      <protection locked="0"/>
    </xf>
    <xf numFmtId="0" fontId="0" fillId="0" borderId="17" xfId="0" applyBorder="1" applyAlignment="1" applyProtection="1">
      <alignment horizontal="right" vertical="top"/>
      <protection locked="0"/>
    </xf>
    <xf numFmtId="0" fontId="3" fillId="6" borderId="18" xfId="0" applyFont="1" applyFill="1" applyBorder="1" applyAlignment="1" applyProtection="1">
      <alignment horizontal="left" vertical="top" wrapText="1"/>
      <protection locked="0"/>
    </xf>
    <xf numFmtId="0" fontId="3" fillId="6" borderId="19" xfId="0" applyFont="1" applyFill="1" applyBorder="1" applyAlignment="1" applyProtection="1">
      <alignment horizontal="left" vertical="top" wrapText="1"/>
      <protection locked="0"/>
    </xf>
    <xf numFmtId="0" fontId="5" fillId="0" borderId="18" xfId="0" applyFont="1" applyBorder="1" applyAlignment="1" applyProtection="1">
      <alignment horizontal="left" vertical="top"/>
      <protection locked="0"/>
    </xf>
    <xf numFmtId="0" fontId="5" fillId="0" borderId="19" xfId="0" applyFont="1" applyBorder="1" applyAlignment="1" applyProtection="1">
      <alignment horizontal="left" vertical="top"/>
      <protection locked="0"/>
    </xf>
    <xf numFmtId="0" fontId="3" fillId="0" borderId="26" xfId="0" applyFont="1" applyBorder="1" applyAlignment="1" applyProtection="1">
      <alignment horizontal="left" vertical="top"/>
      <protection locked="0"/>
    </xf>
    <xf numFmtId="0" fontId="0" fillId="0" borderId="24" xfId="0" applyBorder="1" applyAlignment="1" applyProtection="1">
      <alignment horizontal="right" vertical="top"/>
      <protection locked="0"/>
    </xf>
    <xf numFmtId="0" fontId="3" fillId="0" borderId="22" xfId="0" applyFont="1"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5" fillId="0" borderId="22" xfId="0" applyFont="1" applyBorder="1" applyAlignment="1" applyProtection="1">
      <alignment horizontal="left" vertical="top"/>
      <protection locked="0"/>
    </xf>
    <xf numFmtId="0" fontId="5" fillId="0" borderId="23" xfId="0" applyFont="1" applyBorder="1" applyAlignment="1" applyProtection="1">
      <alignment horizontal="left" vertical="top"/>
      <protection locked="0"/>
    </xf>
    <xf numFmtId="0" fontId="3" fillId="2" borderId="17" xfId="0" applyFont="1" applyFill="1" applyBorder="1" applyAlignment="1" applyProtection="1">
      <alignment horizontal="left" vertical="top"/>
      <protection locked="0"/>
    </xf>
    <xf numFmtId="0" fontId="3" fillId="0" borderId="24" xfId="0" applyFont="1" applyBorder="1" applyAlignment="1" applyProtection="1">
      <alignment horizontal="right" vertical="top"/>
      <protection locked="0"/>
    </xf>
    <xf numFmtId="0" fontId="3" fillId="0" borderId="24" xfId="0" applyFont="1" applyBorder="1" applyAlignment="1" applyProtection="1">
      <alignment horizontal="left" vertical="top"/>
      <protection locked="0"/>
    </xf>
    <xf numFmtId="0" fontId="3" fillId="0" borderId="27" xfId="0" applyFont="1" applyBorder="1" applyAlignment="1" applyProtection="1">
      <alignment horizontal="left" vertical="top"/>
      <protection locked="0"/>
    </xf>
    <xf numFmtId="0" fontId="3" fillId="0" borderId="23" xfId="0" applyFont="1" applyBorder="1" applyAlignment="1" applyProtection="1">
      <alignment horizontal="left" vertical="top"/>
      <protection locked="0"/>
    </xf>
    <xf numFmtId="0" fontId="3" fillId="0" borderId="26" xfId="0" applyFont="1" applyBorder="1" applyAlignment="1" applyProtection="1">
      <alignment horizontal="right" vertical="top"/>
      <protection locked="0"/>
    </xf>
    <xf numFmtId="0" fontId="3" fillId="0" borderId="26" xfId="0" applyFont="1" applyBorder="1" applyAlignment="1" applyProtection="1">
      <alignment horizontal="center"/>
      <protection locked="0"/>
    </xf>
    <xf numFmtId="0" fontId="3" fillId="2" borderId="26" xfId="0" applyFont="1" applyFill="1" applyBorder="1" applyAlignment="1" applyProtection="1">
      <alignment horizontal="right" vertical="top"/>
      <protection locked="0"/>
    </xf>
    <xf numFmtId="0" fontId="7" fillId="0" borderId="28" xfId="0" applyFont="1" applyBorder="1" applyAlignment="1" applyProtection="1">
      <alignment horizontal="left" vertical="top" wrapText="1"/>
      <protection locked="0"/>
    </xf>
    <xf numFmtId="0" fontId="4" fillId="2" borderId="26" xfId="0" applyFont="1" applyFill="1" applyBorder="1" applyAlignment="1" applyProtection="1">
      <alignment horizontal="center" vertical="center"/>
      <protection locked="0"/>
    </xf>
    <xf numFmtId="0" fontId="3" fillId="0" borderId="26" xfId="0" applyFont="1" applyBorder="1" applyAlignment="1" applyProtection="1">
      <alignment horizontal="right"/>
      <protection locked="0"/>
    </xf>
    <xf numFmtId="0" fontId="3" fillId="5" borderId="26" xfId="0" applyFont="1" applyFill="1" applyBorder="1" applyAlignment="1" applyProtection="1">
      <alignment vertical="center"/>
      <protection locked="0"/>
    </xf>
    <xf numFmtId="0" fontId="4" fillId="3" borderId="14" xfId="0" applyFont="1" applyFill="1" applyBorder="1" applyAlignment="1" applyProtection="1">
      <alignment horizontal="center"/>
      <protection locked="0"/>
    </xf>
    <xf numFmtId="0" fontId="4" fillId="3" borderId="25" xfId="0" applyFont="1" applyFill="1" applyBorder="1" applyAlignment="1" applyProtection="1">
      <alignment horizontal="center"/>
      <protection locked="0"/>
    </xf>
    <xf numFmtId="0" fontId="4" fillId="3" borderId="15" xfId="0" applyFont="1" applyFill="1" applyBorder="1" applyAlignment="1" applyProtection="1">
      <alignment horizontal="center"/>
      <protection locked="0"/>
    </xf>
    <xf numFmtId="0" fontId="3" fillId="0" borderId="16" xfId="0" applyFont="1" applyBorder="1" applyAlignment="1" applyProtection="1">
      <alignment horizontal="center" vertical="top"/>
      <protection locked="0"/>
    </xf>
    <xf numFmtId="0" fontId="3" fillId="7" borderId="13" xfId="0" applyFont="1" applyFill="1" applyBorder="1" applyAlignment="1" applyProtection="1">
      <alignment wrapText="1"/>
      <protection locked="0"/>
    </xf>
    <xf numFmtId="0" fontId="3" fillId="3" borderId="14" xfId="0" applyFont="1" applyFill="1" applyBorder="1" applyAlignment="1" applyProtection="1">
      <alignment horizontal="center"/>
      <protection locked="0"/>
    </xf>
    <xf numFmtId="0" fontId="3" fillId="3" borderId="25" xfId="0" applyFont="1" applyFill="1" applyBorder="1" applyAlignment="1" applyProtection="1">
      <alignment horizontal="center"/>
      <protection locked="0"/>
    </xf>
    <xf numFmtId="0" fontId="3" fillId="3" borderId="15" xfId="0" applyFont="1" applyFill="1" applyBorder="1" applyAlignment="1" applyProtection="1">
      <alignment horizontal="center"/>
      <protection locked="0"/>
    </xf>
    <xf numFmtId="0" fontId="3" fillId="7" borderId="14" xfId="0" applyFont="1" applyFill="1" applyBorder="1" applyAlignment="1" applyProtection="1">
      <alignment horizontal="center"/>
      <protection locked="0"/>
    </xf>
    <xf numFmtId="0" fontId="3" fillId="7" borderId="25" xfId="0" applyFont="1" applyFill="1" applyBorder="1" applyAlignment="1" applyProtection="1">
      <alignment horizontal="center"/>
      <protection locked="0"/>
    </xf>
    <xf numFmtId="0" fontId="3" fillId="7" borderId="15" xfId="0" applyFont="1" applyFill="1" applyBorder="1" applyAlignment="1" applyProtection="1">
      <alignment horizontal="center"/>
      <protection locked="0"/>
    </xf>
    <xf numFmtId="0" fontId="3" fillId="0" borderId="17" xfId="0" applyFont="1" applyBorder="1" applyAlignment="1" applyProtection="1">
      <alignment horizontal="center" vertical="top"/>
      <protection locked="0"/>
    </xf>
    <xf numFmtId="0" fontId="3" fillId="0" borderId="14" xfId="0" applyFont="1" applyBorder="1" applyAlignment="1" applyProtection="1">
      <alignment horizontal="left" vertical="top" wrapText="1"/>
      <protection locked="0"/>
    </xf>
    <xf numFmtId="0" fontId="5" fillId="0" borderId="14" xfId="0" applyFont="1" applyBorder="1" applyAlignment="1" applyProtection="1">
      <alignment horizontal="center" vertical="center" wrapText="1"/>
      <protection locked="0"/>
    </xf>
    <xf numFmtId="0" fontId="5" fillId="0" borderId="25" xfId="0" applyFont="1" applyBorder="1" applyAlignment="1" applyProtection="1">
      <alignment horizontal="center" vertical="center" wrapText="1"/>
      <protection locked="0"/>
    </xf>
    <xf numFmtId="0" fontId="5" fillId="0" borderId="15" xfId="0" applyFont="1" applyBorder="1" applyAlignment="1" applyProtection="1">
      <alignment horizontal="center" vertical="center" wrapText="1"/>
      <protection locked="0"/>
    </xf>
    <xf numFmtId="0" fontId="3" fillId="5" borderId="14" xfId="0" applyFont="1" applyFill="1" applyBorder="1" applyAlignment="1" applyProtection="1">
      <alignment horizontal="center" vertical="center" wrapText="1"/>
      <protection locked="0"/>
    </xf>
    <xf numFmtId="0" fontId="3" fillId="5" borderId="25"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0" borderId="13" xfId="0" applyFont="1" applyBorder="1" applyAlignment="1" applyProtection="1">
      <alignment vertical="top" wrapText="1"/>
      <protection locked="0"/>
    </xf>
    <xf numFmtId="0" fontId="3" fillId="0" borderId="0" xfId="0" applyFont="1" applyAlignment="1" applyProtection="1">
      <alignment vertical="top" wrapText="1"/>
      <protection locked="0"/>
    </xf>
    <xf numFmtId="0" fontId="3" fillId="0" borderId="18" xfId="0" applyFont="1" applyBorder="1" applyAlignment="1" applyProtection="1">
      <alignment horizontal="left" vertical="top" wrapText="1"/>
      <protection locked="0"/>
    </xf>
    <xf numFmtId="0" fontId="3" fillId="0" borderId="24" xfId="0" applyFont="1" applyBorder="1" applyAlignment="1" applyProtection="1">
      <alignment horizontal="center" vertical="top"/>
      <protection locked="0"/>
    </xf>
    <xf numFmtId="0" fontId="4" fillId="5" borderId="0" xfId="0" applyFont="1" applyFill="1" applyAlignment="1" applyProtection="1">
      <alignment horizontal="center"/>
      <protection locked="0"/>
    </xf>
    <xf numFmtId="0" fontId="3" fillId="0" borderId="0" xfId="0" applyFont="1" applyAlignment="1" applyProtection="1">
      <alignment horizontal="left" wrapText="1"/>
      <protection locked="0"/>
    </xf>
    <xf numFmtId="0" fontId="4" fillId="0" borderId="0" xfId="0" applyFont="1" applyAlignment="1" applyProtection="1">
      <alignment horizontal="center"/>
      <protection locked="0"/>
    </xf>
    <xf numFmtId="0" fontId="3" fillId="0" borderId="14" xfId="0" applyFont="1" applyBorder="1" applyAlignment="1" applyProtection="1">
      <alignment vertical="top" wrapText="1"/>
      <protection locked="0"/>
    </xf>
    <xf numFmtId="0" fontId="3" fillId="0" borderId="25" xfId="0" applyFont="1" applyBorder="1" applyAlignment="1" applyProtection="1">
      <alignment vertical="top" wrapText="1"/>
      <protection locked="0"/>
    </xf>
    <xf numFmtId="0" fontId="3" fillId="0" borderId="15" xfId="0" applyFont="1" applyBorder="1" applyAlignment="1" applyProtection="1">
      <alignment vertical="top" wrapText="1"/>
      <protection locked="0"/>
    </xf>
    <xf numFmtId="0" fontId="5" fillId="0" borderId="14" xfId="0" applyFont="1" applyBorder="1" applyAlignment="1" applyProtection="1">
      <alignment horizontal="left" vertical="center"/>
      <protection locked="0"/>
    </xf>
    <xf numFmtId="0" fontId="5" fillId="0" borderId="25" xfId="0" applyFont="1" applyBorder="1" applyAlignment="1" applyProtection="1">
      <alignment horizontal="left" vertical="center"/>
      <protection locked="0"/>
    </xf>
    <xf numFmtId="0" fontId="5" fillId="0" borderId="15" xfId="0" applyFont="1" applyBorder="1" applyAlignment="1" applyProtection="1">
      <alignment horizontal="left" vertical="center"/>
      <protection locked="0"/>
    </xf>
    <xf numFmtId="0" fontId="3" fillId="0" borderId="25" xfId="0" applyFont="1" applyBorder="1" applyAlignment="1" applyProtection="1">
      <alignment horizontal="left" vertical="top" wrapText="1"/>
      <protection locked="0"/>
    </xf>
    <xf numFmtId="0" fontId="3" fillId="0" borderId="15" xfId="0" applyFont="1" applyBorder="1" applyAlignment="1" applyProtection="1">
      <alignment horizontal="left" vertical="top" wrapText="1"/>
      <protection locked="0"/>
    </xf>
    <xf numFmtId="0" fontId="5" fillId="0" borderId="14" xfId="0" applyFont="1" applyBorder="1" applyAlignment="1" applyProtection="1">
      <alignment horizontal="left" vertical="center" wrapText="1"/>
      <protection locked="0"/>
    </xf>
    <xf numFmtId="0" fontId="5" fillId="0" borderId="25" xfId="0" applyFont="1" applyBorder="1" applyAlignment="1" applyProtection="1">
      <alignment horizontal="left" vertical="center" wrapText="1"/>
      <protection locked="0"/>
    </xf>
    <xf numFmtId="0" fontId="5" fillId="0" borderId="15" xfId="0" applyFont="1" applyBorder="1" applyAlignment="1" applyProtection="1">
      <alignment horizontal="left" vertical="center" wrapText="1"/>
      <protection locked="0"/>
    </xf>
    <xf numFmtId="0" fontId="3" fillId="0" borderId="16" xfId="0" applyFont="1" applyBorder="1" applyAlignment="1" applyProtection="1">
      <alignment vertical="top" wrapText="1"/>
      <protection locked="0"/>
    </xf>
    <xf numFmtId="0" fontId="3" fillId="0" borderId="26" xfId="0" applyFont="1" applyBorder="1" applyAlignment="1" applyProtection="1">
      <alignment horizontal="left" vertical="top" wrapText="1"/>
      <protection locked="0"/>
    </xf>
    <xf numFmtId="0" fontId="3" fillId="0" borderId="19" xfId="0" applyFont="1" applyBorder="1" applyAlignment="1" applyProtection="1">
      <alignment horizontal="left" vertical="top" wrapText="1"/>
      <protection locked="0"/>
    </xf>
    <xf numFmtId="0" fontId="0" fillId="0" borderId="25" xfId="0" applyBorder="1" applyAlignment="1" applyProtection="1">
      <alignment horizontal="left" vertical="center" wrapText="1"/>
      <protection locked="0"/>
    </xf>
    <xf numFmtId="0" fontId="0" fillId="0" borderId="15" xfId="0" applyBorder="1" applyAlignment="1" applyProtection="1">
      <alignment horizontal="left" vertical="center" wrapText="1"/>
      <protection locked="0"/>
    </xf>
    <xf numFmtId="0" fontId="0" fillId="0" borderId="17" xfId="0" applyBorder="1" applyAlignment="1" applyProtection="1">
      <alignment vertical="top" wrapText="1"/>
      <protection locked="0"/>
    </xf>
    <xf numFmtId="0" fontId="0" fillId="0" borderId="20" xfId="0"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4" xfId="0" applyBorder="1" applyAlignment="1" applyProtection="1">
      <alignment vertical="top" wrapText="1"/>
      <protection locked="0"/>
    </xf>
    <xf numFmtId="0" fontId="0" fillId="0" borderId="2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5" fillId="0" borderId="18" xfId="0" applyFont="1" applyBorder="1" applyAlignment="1" applyProtection="1">
      <alignment horizontal="left" vertical="center" wrapText="1"/>
      <protection locked="0"/>
    </xf>
    <xf numFmtId="0" fontId="5" fillId="0" borderId="26" xfId="0" applyFont="1" applyBorder="1" applyAlignment="1" applyProtection="1">
      <alignment horizontal="left" vertical="center" wrapText="1"/>
      <protection locked="0"/>
    </xf>
    <xf numFmtId="0" fontId="5" fillId="0" borderId="19" xfId="0" applyFont="1" applyBorder="1" applyAlignment="1" applyProtection="1">
      <alignment horizontal="left" vertical="center" wrapText="1"/>
      <protection locked="0"/>
    </xf>
    <xf numFmtId="0" fontId="5" fillId="0" borderId="13" xfId="0" applyFont="1" applyBorder="1" applyAlignment="1" applyProtection="1">
      <alignment horizontal="left" vertical="center" wrapText="1"/>
      <protection locked="0"/>
    </xf>
    <xf numFmtId="0" fontId="0" fillId="0" borderId="13" xfId="0" applyBorder="1" applyAlignment="1" applyProtection="1">
      <alignment vertical="top" wrapText="1"/>
      <protection locked="0"/>
    </xf>
    <xf numFmtId="0" fontId="0" fillId="0" borderId="14" xfId="0" applyBorder="1" applyAlignment="1" applyProtection="1">
      <alignment vertical="top" wrapText="1"/>
      <protection locked="0"/>
    </xf>
    <xf numFmtId="0" fontId="0" fillId="0" borderId="25" xfId="0" applyBorder="1" applyAlignment="1" applyProtection="1">
      <alignment vertical="top" wrapText="1"/>
      <protection locked="0"/>
    </xf>
    <xf numFmtId="0" fontId="0" fillId="0" borderId="15" xfId="0" applyBorder="1" applyAlignment="1" applyProtection="1">
      <alignment vertical="top" wrapText="1"/>
      <protection locked="0"/>
    </xf>
    <xf numFmtId="0" fontId="5" fillId="0" borderId="22" xfId="0" applyFont="1" applyBorder="1" applyAlignment="1" applyProtection="1">
      <alignment horizontal="left" vertical="center" wrapText="1"/>
      <protection locked="0"/>
    </xf>
    <xf numFmtId="0" fontId="5" fillId="0" borderId="27" xfId="0" applyFont="1" applyBorder="1" applyAlignment="1" applyProtection="1">
      <alignment horizontal="left" vertical="center" wrapText="1"/>
      <protection locked="0"/>
    </xf>
    <xf numFmtId="0" fontId="5" fillId="0" borderId="23" xfId="0" applyFont="1" applyBorder="1" applyAlignment="1" applyProtection="1">
      <alignment horizontal="left" vertical="center" wrapText="1"/>
      <protection locked="0"/>
    </xf>
    <xf numFmtId="0" fontId="6" fillId="0" borderId="0" xfId="0" applyFont="1" applyAlignment="1" applyProtection="1">
      <alignment vertical="top" wrapText="1"/>
      <protection locked="0"/>
    </xf>
    <xf numFmtId="0" fontId="8" fillId="0" borderId="0" xfId="0" applyFont="1" applyAlignment="1" applyProtection="1">
      <alignment vertical="top" wrapText="1"/>
      <protection locked="0"/>
    </xf>
    <xf numFmtId="0" fontId="4" fillId="8" borderId="13" xfId="0" applyFont="1" applyFill="1" applyBorder="1" applyAlignment="1">
      <alignment horizontal="center" vertical="top" wrapText="1"/>
    </xf>
    <xf numFmtId="0" fontId="9" fillId="5" borderId="0" xfId="0" applyFont="1" applyFill="1" applyAlignment="1">
      <alignment vertical="top" wrapText="1"/>
    </xf>
    <xf numFmtId="0" fontId="3" fillId="5" borderId="13" xfId="0" applyFont="1" applyFill="1" applyBorder="1" applyAlignment="1">
      <alignment vertical="top" wrapText="1"/>
    </xf>
    <xf numFmtId="0" fontId="4" fillId="3" borderId="14" xfId="0" applyFont="1" applyFill="1" applyBorder="1" applyAlignment="1">
      <alignment horizontal="center" vertical="top" wrapText="1"/>
    </xf>
    <xf numFmtId="0" fontId="4" fillId="3" borderId="25" xfId="0" applyFont="1" applyFill="1" applyBorder="1" applyAlignment="1">
      <alignment horizontal="center" vertical="top" wrapText="1"/>
    </xf>
    <xf numFmtId="0" fontId="4" fillId="3" borderId="15" xfId="0" applyFont="1" applyFill="1" applyBorder="1" applyAlignment="1">
      <alignment horizontal="center" vertical="top" wrapText="1"/>
    </xf>
    <xf numFmtId="0" fontId="4" fillId="3" borderId="13" xfId="0" applyFont="1" applyFill="1" applyBorder="1" applyAlignment="1">
      <alignment vertical="top" wrapText="1"/>
    </xf>
    <xf numFmtId="0" fontId="6" fillId="0" borderId="13" xfId="0" applyFont="1" applyBorder="1" applyAlignment="1">
      <alignment vertical="top" wrapText="1"/>
    </xf>
    <xf numFmtId="0" fontId="5" fillId="0" borderId="14" xfId="0" applyFont="1" applyBorder="1" applyAlignment="1" applyProtection="1">
      <alignment horizontal="center" wrapText="1"/>
      <protection locked="0"/>
    </xf>
    <xf numFmtId="0" fontId="5" fillId="0" borderId="25" xfId="0" applyFont="1" applyBorder="1" applyAlignment="1" applyProtection="1">
      <alignment horizontal="center" wrapText="1"/>
      <protection locked="0"/>
    </xf>
    <xf numFmtId="0" fontId="5" fillId="0" borderId="15" xfId="0" applyFont="1" applyBorder="1" applyAlignment="1" applyProtection="1">
      <alignment horizontal="center" wrapText="1"/>
      <protection locked="0"/>
    </xf>
    <xf numFmtId="0" fontId="8" fillId="0" borderId="14" xfId="0" applyFont="1" applyBorder="1" applyAlignment="1" applyProtection="1">
      <alignment vertical="top" wrapText="1"/>
      <protection locked="0"/>
    </xf>
    <xf numFmtId="0" fontId="8" fillId="0" borderId="14" xfId="0" applyFont="1" applyBorder="1" applyAlignment="1" applyProtection="1">
      <alignment horizontal="center" vertical="top" wrapText="1"/>
      <protection locked="0"/>
    </xf>
    <xf numFmtId="0" fontId="8" fillId="0" borderId="15" xfId="0" applyFont="1" applyBorder="1" applyAlignment="1" applyProtection="1">
      <alignment horizontal="center" vertical="top" wrapText="1"/>
      <protection locked="0"/>
    </xf>
    <xf numFmtId="0" fontId="8" fillId="0" borderId="13" xfId="0" applyFont="1" applyBorder="1" applyAlignment="1" applyProtection="1">
      <alignment vertical="top" wrapText="1"/>
      <protection locked="0"/>
    </xf>
    <xf numFmtId="0" fontId="6" fillId="0" borderId="0" xfId="0" applyFont="1" applyAlignment="1">
      <alignment vertical="top" wrapText="1"/>
    </xf>
    <xf numFmtId="0" fontId="8" fillId="0" borderId="0" xfId="0" applyFont="1" applyAlignment="1">
      <alignment horizontal="center" vertical="top" wrapText="1"/>
    </xf>
    <xf numFmtId="0" fontId="8" fillId="0" borderId="26" xfId="0" applyFont="1" applyBorder="1" applyAlignment="1">
      <alignment vertical="top" wrapText="1"/>
    </xf>
    <xf numFmtId="0" fontId="8" fillId="0" borderId="26" xfId="0" applyFont="1" applyBorder="1" applyAlignment="1">
      <alignment horizontal="center" vertical="top" wrapText="1"/>
    </xf>
    <xf numFmtId="0" fontId="8" fillId="0" borderId="0" xfId="0" applyFont="1" applyAlignment="1">
      <alignment vertical="top" wrapText="1"/>
    </xf>
    <xf numFmtId="0" fontId="3" fillId="5" borderId="16" xfId="0" applyFont="1" applyFill="1" applyBorder="1" applyAlignment="1">
      <alignment horizontal="center" vertical="top"/>
    </xf>
    <xf numFmtId="0" fontId="4" fillId="3" borderId="13" xfId="0" applyFont="1" applyFill="1" applyBorder="1" applyAlignment="1">
      <alignment horizontal="center" vertical="top"/>
    </xf>
    <xf numFmtId="0" fontId="3" fillId="5" borderId="17" xfId="0" applyFont="1" applyFill="1" applyBorder="1" applyAlignment="1">
      <alignment horizontal="center" vertical="top"/>
    </xf>
    <xf numFmtId="0" fontId="4" fillId="9" borderId="15" xfId="0" applyFont="1" applyFill="1" applyBorder="1" applyAlignment="1">
      <alignment horizontal="center"/>
    </xf>
    <xf numFmtId="0" fontId="4" fillId="9" borderId="13" xfId="0" applyFont="1" applyFill="1" applyBorder="1" applyAlignment="1">
      <alignment horizontal="center"/>
    </xf>
    <xf numFmtId="0" fontId="4" fillId="9" borderId="14" xfId="0" applyFont="1" applyFill="1" applyBorder="1" applyAlignment="1">
      <alignment horizontal="center"/>
    </xf>
    <xf numFmtId="0" fontId="4" fillId="9" borderId="25" xfId="0" applyFont="1" applyFill="1" applyBorder="1" applyAlignment="1">
      <alignment horizontal="center"/>
    </xf>
    <xf numFmtId="0" fontId="4" fillId="3" borderId="13" xfId="0" applyFont="1" applyFill="1" applyBorder="1" applyAlignment="1">
      <alignment horizontal="center"/>
    </xf>
    <xf numFmtId="0" fontId="9" fillId="3" borderId="13" xfId="0" applyFont="1" applyFill="1" applyBorder="1" applyAlignment="1">
      <alignment horizontal="center"/>
    </xf>
    <xf numFmtId="0" fontId="5" fillId="0" borderId="14" xfId="0" applyFont="1" applyBorder="1" applyAlignment="1">
      <alignment horizontal="center" vertical="center"/>
    </xf>
    <xf numFmtId="0" fontId="10" fillId="0" borderId="25" xfId="0" applyFont="1" applyBorder="1" applyAlignment="1">
      <alignment horizontal="center" vertical="center"/>
    </xf>
    <xf numFmtId="0" fontId="10" fillId="0" borderId="15"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4" fillId="0" borderId="18" xfId="0" applyFont="1" applyBorder="1" applyAlignment="1" applyProtection="1">
      <alignment horizontal="left" vertical="top" wrapText="1"/>
      <protection locked="0"/>
    </xf>
    <xf numFmtId="0" fontId="4" fillId="0" borderId="26" xfId="0" applyFont="1" applyBorder="1" applyAlignment="1" applyProtection="1">
      <alignment horizontal="left" vertical="top" wrapText="1"/>
      <protection locked="0"/>
    </xf>
    <xf numFmtId="0" fontId="4" fillId="0" borderId="19" xfId="0" applyFont="1" applyBorder="1" applyAlignment="1" applyProtection="1">
      <alignment horizontal="left" vertical="top" wrapText="1"/>
      <protection locked="0"/>
    </xf>
    <xf numFmtId="0" fontId="11" fillId="0" borderId="0" xfId="0" applyFont="1" applyAlignment="1">
      <alignment vertical="center"/>
    </xf>
    <xf numFmtId="0" fontId="3" fillId="5" borderId="24" xfId="0" applyFont="1" applyFill="1" applyBorder="1" applyAlignment="1">
      <alignment horizontal="center" vertical="top"/>
    </xf>
    <xf numFmtId="0" fontId="4" fillId="0" borderId="22" xfId="0" applyFont="1" applyBorder="1" applyAlignment="1" applyProtection="1">
      <alignment horizontal="left" vertical="top" wrapText="1"/>
      <protection locked="0"/>
    </xf>
    <xf numFmtId="0" fontId="4" fillId="0" borderId="27" xfId="0" applyFont="1" applyBorder="1" applyAlignment="1" applyProtection="1">
      <alignment horizontal="left" vertical="top" wrapText="1"/>
      <protection locked="0"/>
    </xf>
    <xf numFmtId="0" fontId="4" fillId="0" borderId="23" xfId="0" applyFont="1" applyBorder="1" applyAlignment="1" applyProtection="1">
      <alignment horizontal="left" vertical="top" wrapText="1"/>
      <protection locked="0"/>
    </xf>
    <xf numFmtId="0" fontId="4" fillId="5" borderId="0" xfId="0" applyFont="1" applyFill="1" applyAlignment="1">
      <alignment horizontal="center"/>
    </xf>
    <xf numFmtId="0" fontId="4" fillId="0" borderId="0" xfId="0" applyFont="1" applyAlignment="1">
      <alignment horizontal="center"/>
    </xf>
    <xf numFmtId="0" fontId="4" fillId="5" borderId="0" xfId="0" applyFont="1" applyFill="1" applyAlignment="1">
      <alignment horizontal="right" wrapText="1"/>
    </xf>
    <xf numFmtId="0" fontId="4" fillId="5" borderId="0" xfId="0" applyFont="1" applyFill="1" applyAlignment="1">
      <alignment horizontal="right"/>
    </xf>
    <xf numFmtId="0" fontId="4" fillId="9" borderId="18" xfId="0" applyFont="1" applyFill="1" applyBorder="1" applyAlignment="1">
      <alignment vertical="top" wrapText="1"/>
    </xf>
    <xf numFmtId="0" fontId="5" fillId="0" borderId="1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9" xfId="0" applyFont="1" applyBorder="1" applyAlignment="1">
      <alignment horizontal="center" vertical="center" wrapText="1"/>
    </xf>
    <xf numFmtId="0" fontId="4" fillId="0" borderId="0" xfId="0" applyFont="1" applyAlignment="1">
      <alignment horizontal="left" vertical="top"/>
    </xf>
    <xf numFmtId="0" fontId="4" fillId="9" borderId="20" xfId="0" applyFont="1" applyFill="1" applyBorder="1" applyAlignment="1">
      <alignment vertical="top" wrapText="1"/>
    </xf>
    <xf numFmtId="0" fontId="5" fillId="0" borderId="20" xfId="0" applyFont="1" applyBorder="1" applyAlignment="1">
      <alignment horizontal="center" vertical="center" wrapText="1"/>
    </xf>
    <xf numFmtId="0" fontId="5" fillId="0" borderId="0" xfId="0" applyFont="1" applyAlignment="1">
      <alignment horizontal="center" vertical="center" wrapText="1"/>
    </xf>
    <xf numFmtId="0" fontId="5" fillId="0" borderId="21" xfId="0" applyFont="1" applyBorder="1" applyAlignment="1">
      <alignment horizontal="center" vertical="center" wrapText="1"/>
    </xf>
    <xf numFmtId="0" fontId="4" fillId="9" borderId="22" xfId="0" applyFont="1" applyFill="1" applyBorder="1" applyAlignment="1">
      <alignment vertical="top" wrapText="1"/>
    </xf>
    <xf numFmtId="0" fontId="5" fillId="0" borderId="22"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0" xfId="0" applyFont="1" applyAlignment="1">
      <alignment wrapText="1"/>
    </xf>
    <xf numFmtId="0" fontId="4" fillId="8" borderId="14" xfId="0" applyFont="1" applyFill="1" applyBorder="1" applyAlignment="1">
      <alignment horizontal="center" vertical="top" wrapText="1"/>
    </xf>
    <xf numFmtId="0" fontId="4" fillId="8" borderId="25" xfId="0" applyFont="1" applyFill="1" applyBorder="1" applyAlignment="1">
      <alignment horizontal="center" vertical="top" wrapText="1"/>
    </xf>
    <xf numFmtId="0" fontId="4" fillId="8" borderId="15" xfId="0" applyFont="1" applyFill="1" applyBorder="1" applyAlignment="1">
      <alignment horizontal="center" vertical="top" wrapText="1"/>
    </xf>
    <xf numFmtId="0" fontId="3" fillId="0" borderId="13" xfId="0" applyFont="1" applyBorder="1" applyAlignment="1">
      <alignment horizontal="center" vertical="top" wrapText="1"/>
    </xf>
    <xf numFmtId="0" fontId="4" fillId="3" borderId="13" xfId="0" applyFont="1" applyFill="1" applyBorder="1" applyAlignment="1">
      <alignment horizontal="center" wrapText="1"/>
    </xf>
    <xf numFmtId="0" fontId="4" fillId="3" borderId="14" xfId="0" applyFont="1" applyFill="1" applyBorder="1" applyAlignment="1">
      <alignment horizontal="center" wrapText="1"/>
    </xf>
    <xf numFmtId="0" fontId="4" fillId="3" borderId="15" xfId="0" applyFont="1" applyFill="1" applyBorder="1" applyAlignment="1">
      <alignment horizontal="center" wrapText="1"/>
    </xf>
    <xf numFmtId="0" fontId="4" fillId="7" borderId="13" xfId="0" applyFont="1" applyFill="1" applyBorder="1" applyAlignment="1">
      <alignment horizontal="center" wrapText="1"/>
    </xf>
    <xf numFmtId="0" fontId="7" fillId="0" borderId="0" xfId="0" applyFont="1" applyAlignment="1">
      <alignment horizontal="left" vertical="top" wrapText="1"/>
    </xf>
    <xf numFmtId="0" fontId="7" fillId="0" borderId="28" xfId="0" applyFont="1" applyBorder="1" applyAlignment="1">
      <alignment horizontal="left" vertical="top" wrapText="1"/>
    </xf>
    <xf numFmtId="0" fontId="7" fillId="0" borderId="29" xfId="0" applyFont="1" applyBorder="1" applyAlignment="1">
      <alignment horizontal="left" vertical="top" wrapText="1"/>
    </xf>
    <xf numFmtId="0" fontId="12" fillId="0" borderId="0" xfId="0" applyFont="1" applyAlignment="1">
      <alignment horizontal="center" vertical="top" wrapText="1"/>
    </xf>
    <xf numFmtId="0" fontId="12" fillId="0" borderId="0" xfId="0" applyFont="1" applyAlignment="1">
      <alignment vertical="top" wrapText="1"/>
    </xf>
    <xf numFmtId="0" fontId="4" fillId="0" borderId="0" xfId="0" applyFont="1" applyAlignment="1">
      <alignment horizontal="center" vertical="top" wrapText="1"/>
    </xf>
    <xf numFmtId="0" fontId="1" fillId="0" borderId="0" xfId="0" applyFont="1" applyAlignment="1">
      <alignment horizontal="left" vertical="top" wrapText="1"/>
    </xf>
    <xf numFmtId="0" fontId="1" fillId="0" borderId="27" xfId="0" applyFont="1" applyBorder="1" applyAlignment="1">
      <alignment horizontal="left" vertical="top" wrapText="1"/>
    </xf>
    <xf numFmtId="0" fontId="13" fillId="3" borderId="13" xfId="0" applyFont="1" applyFill="1" applyBorder="1" applyAlignment="1">
      <alignment horizontal="center" vertical="top" wrapText="1"/>
    </xf>
    <xf numFmtId="0" fontId="12" fillId="0" borderId="13" xfId="0" applyFont="1" applyBorder="1" applyAlignment="1">
      <alignment horizontal="center" vertical="top" wrapText="1"/>
    </xf>
    <xf numFmtId="0" fontId="1" fillId="0" borderId="13" xfId="0" applyFont="1" applyBorder="1" applyAlignment="1">
      <alignment vertical="top" wrapText="1"/>
    </xf>
    <xf numFmtId="0" fontId="1" fillId="5" borderId="13" xfId="0" applyFont="1" applyFill="1" applyBorder="1" applyAlignment="1">
      <alignment vertical="top" wrapText="1"/>
    </xf>
    <xf numFmtId="0" fontId="14" fillId="5" borderId="13" xfId="0" applyFont="1" applyFill="1" applyBorder="1" applyAlignment="1">
      <alignment vertical="top" wrapText="1"/>
    </xf>
    <xf numFmtId="0" fontId="1" fillId="5" borderId="0" xfId="0" applyFont="1" applyFill="1" applyAlignment="1">
      <alignment vertical="top" wrapText="1"/>
    </xf>
    <xf numFmtId="0" fontId="12" fillId="5" borderId="13" xfId="0" applyFont="1" applyFill="1" applyBorder="1" applyAlignment="1">
      <alignment horizontal="center" vertical="top" wrapText="1"/>
    </xf>
    <xf numFmtId="0" fontId="1" fillId="5" borderId="13" xfId="0" applyFont="1" applyFill="1" applyBorder="1" applyAlignment="1">
      <alignment horizontal="left" vertical="top" wrapText="1"/>
    </xf>
    <xf numFmtId="0" fontId="1" fillId="5" borderId="13" xfId="0" applyFont="1" applyFill="1" applyBorder="1" applyAlignment="1">
      <alignment horizontal="center" vertical="top" wrapText="1"/>
    </xf>
    <xf numFmtId="0" fontId="1" fillId="0" borderId="14" xfId="0" applyFont="1" applyBorder="1" applyAlignment="1">
      <alignment vertical="top" wrapText="1"/>
    </xf>
    <xf numFmtId="0" fontId="14" fillId="0" borderId="13" xfId="0" applyFont="1" applyBorder="1" applyAlignment="1">
      <alignment vertical="top" wrapText="1"/>
    </xf>
    <xf numFmtId="0" fontId="12" fillId="0" borderId="26" xfId="0" applyFont="1" applyBorder="1" applyAlignment="1">
      <alignment horizontal="center" vertical="top" wrapText="1"/>
    </xf>
    <xf numFmtId="0" fontId="15" fillId="0" borderId="26" xfId="0" applyFont="1" applyBorder="1" applyAlignment="1">
      <alignment vertical="top" wrapText="1"/>
    </xf>
    <xf numFmtId="0" fontId="13" fillId="8" borderId="26" xfId="0" applyFont="1" applyFill="1" applyBorder="1" applyAlignment="1">
      <alignment horizontal="center" vertical="top" wrapText="1"/>
    </xf>
    <xf numFmtId="0" fontId="12" fillId="0" borderId="16" xfId="0" applyFont="1" applyBorder="1" applyAlignment="1">
      <alignment horizontal="center" vertical="top" wrapText="1"/>
    </xf>
    <xf numFmtId="0" fontId="12" fillId="0" borderId="17" xfId="0" applyFont="1" applyBorder="1" applyAlignment="1">
      <alignment horizontal="center" vertical="top" wrapText="1"/>
    </xf>
    <xf numFmtId="0" fontId="12" fillId="0" borderId="24" xfId="0" applyFont="1" applyBorder="1" applyAlignment="1">
      <alignment horizontal="center" vertical="top" wrapText="1"/>
    </xf>
    <xf numFmtId="0" fontId="1" fillId="5" borderId="15" xfId="0" applyFont="1" applyFill="1" applyBorder="1" applyAlignment="1">
      <alignment vertical="top" wrapText="1"/>
    </xf>
    <xf numFmtId="0" fontId="12" fillId="2" borderId="0" xfId="0" applyFont="1" applyFill="1"/>
    <xf numFmtId="0" fontId="12" fillId="0" borderId="0" xfId="0" applyFont="1" applyAlignment="1">
      <alignment vertical="center"/>
    </xf>
    <xf numFmtId="0" fontId="12" fillId="0" borderId="0" xfId="0" applyFont="1" applyAlignment="1">
      <alignment horizontal="center" vertical="center"/>
    </xf>
    <xf numFmtId="0" fontId="13" fillId="0" borderId="30" xfId="0" applyFont="1" applyBorder="1" applyAlignment="1">
      <alignment horizontal="center" vertical="center"/>
    </xf>
    <xf numFmtId="0" fontId="12" fillId="0" borderId="30" xfId="0" applyFont="1" applyBorder="1" applyAlignment="1">
      <alignment horizontal="center" vertical="center"/>
    </xf>
    <xf numFmtId="0" fontId="16" fillId="2" borderId="31" xfId="0" applyFont="1" applyFill="1" applyBorder="1" applyAlignment="1">
      <alignment horizontal="center" vertical="center"/>
    </xf>
    <xf numFmtId="0" fontId="16" fillId="2" borderId="32" xfId="0" applyFont="1" applyFill="1" applyBorder="1" applyAlignment="1">
      <alignment horizontal="center" vertical="center"/>
    </xf>
    <xf numFmtId="0" fontId="16" fillId="0" borderId="31" xfId="0" applyFont="1" applyBorder="1" applyAlignment="1">
      <alignment horizontal="center" vertical="center"/>
    </xf>
    <xf numFmtId="0" fontId="16" fillId="0" borderId="33" xfId="0" applyFont="1" applyBorder="1" applyAlignment="1">
      <alignment horizontal="center" vertical="center"/>
    </xf>
    <xf numFmtId="0" fontId="16" fillId="2" borderId="33"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6" fillId="5" borderId="33" xfId="0" applyFont="1" applyFill="1" applyBorder="1" applyAlignment="1">
      <alignment horizontal="center" vertical="center"/>
    </xf>
    <xf numFmtId="0" fontId="1" fillId="0" borderId="33" xfId="0" applyFont="1" applyBorder="1"/>
    <xf numFmtId="0" fontId="17" fillId="2" borderId="34" xfId="0" applyFont="1" applyFill="1" applyBorder="1" applyAlignment="1">
      <alignment horizontal="center" vertical="center" wrapText="1"/>
    </xf>
    <xf numFmtId="0" fontId="17" fillId="2" borderId="0" xfId="0" applyFont="1" applyFill="1" applyAlignment="1">
      <alignment horizontal="center" vertical="center" wrapText="1"/>
    </xf>
    <xf numFmtId="0" fontId="17" fillId="2" borderId="0" xfId="0" applyFont="1" applyFill="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center" vertical="center"/>
    </xf>
    <xf numFmtId="0" fontId="18" fillId="5" borderId="34" xfId="0" applyFont="1" applyFill="1" applyBorder="1" applyAlignment="1">
      <alignment horizontal="center" vertical="center"/>
    </xf>
    <xf numFmtId="0" fontId="18" fillId="5" borderId="0" xfId="0" applyFont="1" applyFill="1" applyAlignment="1">
      <alignment horizontal="center" vertical="center"/>
    </xf>
    <xf numFmtId="0" fontId="18" fillId="5" borderId="35" xfId="0" applyFont="1" applyFill="1" applyBorder="1" applyAlignment="1">
      <alignment horizontal="center" vertical="center"/>
    </xf>
    <xf numFmtId="0" fontId="5" fillId="2" borderId="34" xfId="0" applyFont="1" applyFill="1" applyBorder="1" applyAlignment="1">
      <alignment horizontal="center" vertical="center"/>
    </xf>
    <xf numFmtId="0" fontId="18" fillId="0" borderId="35" xfId="0" applyFont="1" applyBorder="1" applyAlignment="1">
      <alignment horizontal="center" vertical="center"/>
    </xf>
    <xf numFmtId="0" fontId="19" fillId="2" borderId="0" xfId="0" applyFont="1" applyFill="1" applyAlignment="1">
      <alignment horizontal="center" vertical="center" wrapText="1"/>
    </xf>
    <xf numFmtId="0" fontId="17" fillId="0" borderId="36" xfId="0" applyFont="1" applyBorder="1" applyAlignment="1">
      <alignment horizontal="center" vertical="center"/>
    </xf>
    <xf numFmtId="0" fontId="17" fillId="0" borderId="30" xfId="0" applyFont="1" applyBorder="1" applyAlignment="1">
      <alignment horizontal="center"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0" xfId="0" applyFont="1" applyBorder="1" applyAlignment="1">
      <alignment horizontal="center" vertical="center"/>
    </xf>
    <xf numFmtId="0" fontId="18" fillId="0" borderId="36" xfId="0" applyFont="1" applyBorder="1" applyAlignment="1">
      <alignment horizontal="center" vertical="center"/>
    </xf>
    <xf numFmtId="0" fontId="18" fillId="0" borderId="37" xfId="0" applyFont="1" applyBorder="1" applyAlignment="1">
      <alignment horizontal="center" vertical="center"/>
    </xf>
    <xf numFmtId="0" fontId="16" fillId="0" borderId="31" xfId="0" applyFont="1" applyBorder="1" applyAlignment="1">
      <alignment horizontal="center" vertical="center" wrapText="1"/>
    </xf>
    <xf numFmtId="0" fontId="16" fillId="0" borderId="33" xfId="0" applyFont="1" applyBorder="1" applyAlignment="1">
      <alignment horizontal="center" vertical="center" wrapText="1"/>
    </xf>
    <xf numFmtId="0" fontId="16" fillId="5" borderId="31" xfId="0" applyFont="1" applyFill="1" applyBorder="1" applyAlignment="1">
      <alignment horizontal="center" vertical="top"/>
    </xf>
    <xf numFmtId="0" fontId="16" fillId="5" borderId="32" xfId="0" applyFont="1" applyFill="1" applyBorder="1" applyAlignment="1">
      <alignment horizontal="center" vertical="top"/>
    </xf>
    <xf numFmtId="0" fontId="16" fillId="5" borderId="33" xfId="0" applyFont="1" applyFill="1" applyBorder="1" applyAlignment="1">
      <alignment horizontal="center" vertical="top"/>
    </xf>
    <xf numFmtId="0" fontId="12" fillId="0" borderId="33" xfId="0" applyFont="1" applyBorder="1"/>
    <xf numFmtId="0" fontId="5" fillId="2" borderId="34" xfId="0" applyFont="1" applyFill="1" applyBorder="1" applyAlignment="1">
      <alignment horizontal="center" vertical="center" wrapText="1"/>
    </xf>
    <xf numFmtId="0" fontId="5" fillId="2" borderId="0" xfId="0" applyFont="1" applyFill="1" applyAlignment="1">
      <alignment horizontal="center" vertical="center" wrapText="1"/>
    </xf>
    <xf numFmtId="0" fontId="18" fillId="0" borderId="35" xfId="0" applyFont="1" applyBorder="1" applyAlignment="1">
      <alignment horizontal="center" vertical="center" wrapText="1"/>
    </xf>
    <xf numFmtId="0" fontId="20" fillId="2" borderId="34" xfId="0" applyFont="1" applyFill="1" applyBorder="1" applyAlignment="1">
      <alignment horizontal="center"/>
    </xf>
    <xf numFmtId="0" fontId="20" fillId="2" borderId="35" xfId="0" applyFont="1" applyFill="1" applyBorder="1" applyAlignment="1">
      <alignment horizontal="center"/>
    </xf>
    <xf numFmtId="0" fontId="5" fillId="5" borderId="34" xfId="0" applyFont="1" applyFill="1" applyBorder="1" applyAlignment="1" applyProtection="1">
      <alignment horizontal="center" vertical="center" wrapText="1"/>
      <protection locked="0"/>
    </xf>
    <xf numFmtId="0" fontId="5" fillId="5" borderId="0" xfId="0" applyFont="1" applyFill="1" applyAlignment="1" applyProtection="1">
      <alignment horizontal="center" vertical="center" wrapText="1"/>
      <protection locked="0"/>
    </xf>
    <xf numFmtId="0" fontId="5" fillId="5" borderId="35" xfId="0" applyFont="1" applyFill="1" applyBorder="1" applyAlignment="1" applyProtection="1">
      <alignment horizontal="center" vertical="center" wrapText="1"/>
      <protection locked="0"/>
    </xf>
    <xf numFmtId="0" fontId="16" fillId="2" borderId="34" xfId="0" applyFont="1" applyFill="1" applyBorder="1" applyAlignment="1">
      <alignment horizontal="center" vertical="center"/>
    </xf>
    <xf numFmtId="0" fontId="16" fillId="2" borderId="0" xfId="0" applyFont="1" applyFill="1" applyAlignment="1">
      <alignment horizontal="center" vertical="center"/>
    </xf>
    <xf numFmtId="0" fontId="16" fillId="2" borderId="35" xfId="0" applyFont="1" applyFill="1" applyBorder="1" applyAlignment="1">
      <alignment horizontal="center" vertical="center"/>
    </xf>
    <xf numFmtId="164" fontId="4" fillId="2" borderId="34" xfId="0" applyNumberFormat="1" applyFont="1" applyFill="1" applyBorder="1" applyAlignment="1" applyProtection="1">
      <alignment horizontal="center"/>
      <protection locked="0"/>
    </xf>
    <xf numFmtId="0" fontId="4" fillId="0" borderId="35" xfId="0" applyFont="1" applyBorder="1" applyAlignment="1" applyProtection="1">
      <alignment horizontal="center"/>
      <protection locked="0"/>
    </xf>
    <xf numFmtId="0" fontId="18" fillId="0" borderId="36"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37" xfId="0" applyFont="1" applyBorder="1" applyAlignment="1">
      <alignment horizontal="center" vertical="center" wrapText="1"/>
    </xf>
    <xf numFmtId="0" fontId="20" fillId="2" borderId="36" xfId="0" applyFont="1" applyFill="1" applyBorder="1" applyAlignment="1">
      <alignment horizontal="center"/>
    </xf>
    <xf numFmtId="0" fontId="20" fillId="2" borderId="37" xfId="0" applyFont="1" applyFill="1" applyBorder="1" applyAlignment="1">
      <alignment horizontal="center"/>
    </xf>
    <xf numFmtId="0" fontId="5" fillId="5" borderId="36" xfId="0" applyFont="1" applyFill="1" applyBorder="1" applyAlignment="1" applyProtection="1">
      <alignment horizontal="center" vertical="center" wrapText="1"/>
      <protection locked="0"/>
    </xf>
    <xf numFmtId="0" fontId="5" fillId="5" borderId="30" xfId="0" applyFont="1" applyFill="1" applyBorder="1" applyAlignment="1" applyProtection="1">
      <alignment horizontal="center" vertical="center" wrapText="1"/>
      <protection locked="0"/>
    </xf>
    <xf numFmtId="0" fontId="5" fillId="5" borderId="37" xfId="0" applyFont="1" applyFill="1" applyBorder="1" applyAlignment="1" applyProtection="1">
      <alignment horizontal="center" vertical="center" wrapText="1"/>
      <protection locked="0"/>
    </xf>
    <xf numFmtId="164" fontId="4" fillId="2" borderId="36" xfId="0" applyNumberFormat="1" applyFont="1" applyFill="1" applyBorder="1" applyAlignment="1" applyProtection="1">
      <alignment horizontal="center" wrapText="1"/>
      <protection locked="0"/>
    </xf>
    <xf numFmtId="164" fontId="4" fillId="2" borderId="30" xfId="0" applyNumberFormat="1" applyFont="1" applyFill="1" applyBorder="1" applyAlignment="1" applyProtection="1">
      <alignment horizontal="center" wrapText="1"/>
      <protection locked="0"/>
    </xf>
    <xf numFmtId="164" fontId="4" fillId="2" borderId="37" xfId="0" applyNumberFormat="1" applyFont="1" applyFill="1" applyBorder="1" applyAlignment="1" applyProtection="1">
      <alignment horizontal="center" wrapText="1"/>
      <protection locked="0"/>
    </xf>
    <xf numFmtId="0" fontId="4" fillId="0" borderId="30" xfId="0" applyFont="1" applyBorder="1" applyAlignment="1" applyProtection="1">
      <alignment horizontal="center"/>
      <protection locked="0"/>
    </xf>
    <xf numFmtId="0" fontId="4" fillId="0" borderId="37" xfId="0" applyFont="1" applyBorder="1" applyAlignment="1" applyProtection="1">
      <alignment horizontal="center"/>
      <protection locked="0"/>
    </xf>
    <xf numFmtId="0" fontId="16" fillId="2" borderId="31" xfId="0" applyFont="1" applyFill="1" applyBorder="1" applyAlignment="1">
      <alignment horizontal="center" vertical="top" wrapText="1"/>
    </xf>
    <xf numFmtId="0" fontId="16" fillId="2" borderId="32" xfId="0" applyFont="1" applyFill="1" applyBorder="1" applyAlignment="1">
      <alignment horizontal="center" vertical="top" wrapText="1"/>
    </xf>
    <xf numFmtId="0" fontId="16" fillId="2" borderId="33" xfId="0" applyFont="1" applyFill="1" applyBorder="1" applyAlignment="1">
      <alignment horizontal="center" vertical="top" wrapText="1"/>
    </xf>
    <xf numFmtId="0" fontId="16" fillId="2" borderId="1" xfId="0" applyFont="1" applyFill="1" applyBorder="1" applyAlignment="1">
      <alignment vertical="center"/>
    </xf>
    <xf numFmtId="0" fontId="16" fillId="2" borderId="31" xfId="0" applyFont="1" applyFill="1" applyBorder="1" applyAlignment="1">
      <alignment vertical="center"/>
    </xf>
    <xf numFmtId="0" fontId="16" fillId="2" borderId="31" xfId="0" applyFont="1" applyFill="1" applyBorder="1" applyAlignment="1">
      <alignment horizontal="center"/>
    </xf>
    <xf numFmtId="0" fontId="16" fillId="2" borderId="33" xfId="0" applyFont="1" applyFill="1" applyBorder="1" applyAlignment="1">
      <alignment horizontal="center"/>
    </xf>
    <xf numFmtId="49" fontId="16" fillId="2" borderId="34" xfId="0" applyNumberFormat="1" applyFont="1" applyFill="1" applyBorder="1" applyAlignment="1">
      <alignment horizontal="center"/>
    </xf>
    <xf numFmtId="49" fontId="16" fillId="2" borderId="0" xfId="0" applyNumberFormat="1" applyFont="1" applyFill="1" applyAlignment="1">
      <alignment horizontal="center"/>
    </xf>
    <xf numFmtId="49" fontId="16" fillId="2" borderId="32" xfId="0" applyNumberFormat="1" applyFont="1" applyFill="1" applyBorder="1" applyAlignment="1">
      <alignment horizontal="center"/>
    </xf>
    <xf numFmtId="49" fontId="16" fillId="2" borderId="33" xfId="0" applyNumberFormat="1" applyFont="1" applyFill="1" applyBorder="1" applyAlignment="1">
      <alignment horizontal="center"/>
    </xf>
    <xf numFmtId="0" fontId="21" fillId="2" borderId="36" xfId="0" applyFont="1" applyFill="1" applyBorder="1" applyAlignment="1">
      <alignment horizontal="center" vertical="center"/>
    </xf>
    <xf numFmtId="0" fontId="21" fillId="2" borderId="30" xfId="0" applyFont="1" applyFill="1" applyBorder="1" applyAlignment="1">
      <alignment horizontal="center" vertical="center"/>
    </xf>
    <xf numFmtId="0" fontId="21" fillId="2" borderId="37" xfId="0" applyFont="1" applyFill="1" applyBorder="1" applyAlignment="1">
      <alignment horizontal="center" vertical="center"/>
    </xf>
    <xf numFmtId="0" fontId="20" fillId="2" borderId="36" xfId="0" applyFont="1" applyFill="1" applyBorder="1" applyAlignment="1">
      <alignment horizontal="center" wrapText="1"/>
    </xf>
    <xf numFmtId="0" fontId="20" fillId="2" borderId="37" xfId="0" applyFont="1" applyFill="1" applyBorder="1" applyAlignment="1">
      <alignment horizontal="center" wrapText="1"/>
    </xf>
    <xf numFmtId="0" fontId="21" fillId="0" borderId="4" xfId="0" applyFont="1" applyBorder="1" applyAlignment="1">
      <alignment horizontal="center" vertical="center" wrapText="1"/>
    </xf>
    <xf numFmtId="0" fontId="21" fillId="0" borderId="36" xfId="0" applyFont="1" applyBorder="1" applyAlignment="1">
      <alignment horizontal="center" vertical="center" wrapText="1"/>
    </xf>
    <xf numFmtId="0" fontId="21" fillId="0" borderId="37" xfId="0" applyFont="1" applyBorder="1" applyAlignment="1">
      <alignment horizontal="center" vertical="center" wrapText="1"/>
    </xf>
    <xf numFmtId="0" fontId="20" fillId="2" borderId="30" xfId="0" applyFont="1" applyFill="1" applyBorder="1" applyAlignment="1">
      <alignment horizontal="center"/>
    </xf>
    <xf numFmtId="0" fontId="13" fillId="0" borderId="31" xfId="0" applyFont="1" applyBorder="1" applyAlignment="1" applyProtection="1">
      <alignment horizontal="left" vertical="top"/>
      <protection locked="0"/>
    </xf>
    <xf numFmtId="0" fontId="13" fillId="0" borderId="32" xfId="0" applyFont="1" applyBorder="1" applyAlignment="1" applyProtection="1">
      <alignment horizontal="left" vertical="top"/>
      <protection locked="0"/>
    </xf>
    <xf numFmtId="0" fontId="13" fillId="0" borderId="0" xfId="0" applyFont="1" applyAlignment="1" applyProtection="1">
      <alignment horizontal="left" vertical="top"/>
      <protection locked="0"/>
    </xf>
    <xf numFmtId="0" fontId="13" fillId="0" borderId="33" xfId="0" applyFont="1" applyBorder="1" applyAlignment="1" applyProtection="1">
      <alignment horizontal="left" vertical="top"/>
      <protection locked="0"/>
    </xf>
    <xf numFmtId="0" fontId="22" fillId="2" borderId="0" xfId="0" applyFont="1" applyFill="1" applyAlignment="1">
      <alignment horizontal="left" vertical="center" wrapText="1"/>
    </xf>
    <xf numFmtId="0" fontId="13" fillId="0" borderId="36" xfId="0" applyFont="1" applyBorder="1" applyAlignment="1" applyProtection="1">
      <alignment horizontal="left" vertical="top"/>
      <protection locked="0"/>
    </xf>
    <xf numFmtId="0" fontId="13" fillId="0" borderId="30" xfId="0" applyFont="1" applyBorder="1" applyAlignment="1" applyProtection="1">
      <alignment horizontal="left" vertical="top"/>
      <protection locked="0"/>
    </xf>
    <xf numFmtId="0" fontId="13" fillId="0" borderId="37" xfId="0" applyFont="1" applyBorder="1" applyAlignment="1" applyProtection="1">
      <alignment horizontal="left" vertical="top"/>
      <protection locked="0"/>
    </xf>
    <xf numFmtId="0" fontId="23" fillId="7" borderId="17" xfId="0" applyFont="1" applyFill="1" applyBorder="1" applyAlignment="1">
      <alignment horizontal="center" vertical="center" wrapText="1"/>
    </xf>
    <xf numFmtId="0" fontId="23" fillId="3" borderId="17" xfId="0" applyFont="1" applyFill="1" applyBorder="1" applyAlignment="1">
      <alignment horizontal="center" vertical="center" wrapText="1"/>
    </xf>
    <xf numFmtId="0" fontId="23" fillId="7" borderId="20" xfId="0" applyFont="1" applyFill="1" applyBorder="1" applyAlignment="1">
      <alignment horizontal="center" vertical="center" wrapText="1"/>
    </xf>
    <xf numFmtId="0" fontId="23" fillId="7" borderId="17" xfId="0" applyFont="1" applyFill="1" applyBorder="1" applyAlignment="1" applyProtection="1">
      <alignment horizontal="center" vertical="center" wrapText="1"/>
      <protection locked="0"/>
    </xf>
    <xf numFmtId="0" fontId="13" fillId="3" borderId="14" xfId="0" applyFont="1" applyFill="1" applyBorder="1" applyAlignment="1">
      <alignment horizontal="center" vertical="top" wrapText="1"/>
    </xf>
    <xf numFmtId="0" fontId="13" fillId="3" borderId="25" xfId="0" applyFont="1" applyFill="1" applyBorder="1" applyAlignment="1">
      <alignment horizontal="center" vertical="top" wrapText="1"/>
    </xf>
    <xf numFmtId="0" fontId="13" fillId="3" borderId="15" xfId="0" applyFont="1" applyFill="1" applyBorder="1" applyAlignment="1">
      <alignment horizontal="center" vertical="top" wrapText="1"/>
    </xf>
    <xf numFmtId="0" fontId="12" fillId="0" borderId="14" xfId="0" applyFont="1" applyBorder="1" applyAlignment="1">
      <alignment horizontal="center"/>
    </xf>
    <xf numFmtId="0" fontId="12" fillId="0" borderId="25" xfId="0" applyFont="1" applyBorder="1" applyAlignment="1">
      <alignment horizontal="center"/>
    </xf>
    <xf numFmtId="0" fontId="12" fillId="0" borderId="15" xfId="0" applyFont="1" applyBorder="1" applyAlignment="1">
      <alignment horizontal="center"/>
    </xf>
    <xf numFmtId="0" fontId="24" fillId="2" borderId="16" xfId="0" applyFont="1" applyFill="1" applyBorder="1" applyAlignment="1">
      <alignment horizontal="center" vertical="center"/>
    </xf>
    <xf numFmtId="0" fontId="24" fillId="2" borderId="19" xfId="0" applyFont="1" applyFill="1" applyBorder="1" applyAlignment="1">
      <alignment horizontal="center" vertical="center"/>
    </xf>
    <xf numFmtId="0" fontId="13" fillId="2" borderId="16" xfId="0" applyFont="1" applyFill="1" applyBorder="1" applyAlignment="1">
      <alignment horizontal="center" vertical="center"/>
    </xf>
    <xf numFmtId="0" fontId="13" fillId="2" borderId="13" xfId="0" applyFont="1" applyFill="1" applyBorder="1" applyAlignment="1">
      <alignment horizontal="center" vertical="center"/>
    </xf>
    <xf numFmtId="0" fontId="4" fillId="7" borderId="14" xfId="0" applyFont="1" applyFill="1" applyBorder="1" applyAlignment="1">
      <alignment horizontal="left" vertical="center"/>
    </xf>
    <xf numFmtId="0" fontId="4" fillId="7" borderId="25" xfId="0" applyFont="1" applyFill="1" applyBorder="1" applyAlignment="1">
      <alignment horizontal="left" vertical="center"/>
    </xf>
    <xf numFmtId="164" fontId="25" fillId="5" borderId="25" xfId="0" applyNumberFormat="1" applyFont="1" applyFill="1" applyBorder="1" applyAlignment="1" applyProtection="1">
      <alignment horizontal="left" vertical="center"/>
      <protection locked="0"/>
    </xf>
    <xf numFmtId="164" fontId="25" fillId="5" borderId="15" xfId="0" applyNumberFormat="1" applyFont="1" applyFill="1" applyBorder="1" applyAlignment="1" applyProtection="1">
      <alignment horizontal="left" vertical="center"/>
      <protection locked="0"/>
    </xf>
    <xf numFmtId="0" fontId="4" fillId="7" borderId="17" xfId="0" applyFont="1" applyFill="1" applyBorder="1" applyAlignment="1">
      <alignment horizontal="left" vertical="center" wrapText="1"/>
    </xf>
    <xf numFmtId="0" fontId="26" fillId="2" borderId="20" xfId="0" applyFont="1" applyFill="1" applyBorder="1" applyAlignment="1">
      <alignment horizontal="left" vertical="center" wrapText="1"/>
    </xf>
    <xf numFmtId="0" fontId="26" fillId="2" borderId="21" xfId="0" applyFont="1" applyFill="1" applyBorder="1" applyAlignment="1">
      <alignment horizontal="left" vertical="center"/>
    </xf>
    <xf numFmtId="0" fontId="4" fillId="7" borderId="16" xfId="0" applyFont="1" applyFill="1" applyBorder="1" applyAlignment="1" applyProtection="1">
      <alignment horizontal="center" vertical="center"/>
      <protection locked="0"/>
    </xf>
    <xf numFmtId="0" fontId="27" fillId="0" borderId="26" xfId="0" applyFont="1" applyBorder="1" applyAlignment="1" applyProtection="1">
      <alignment horizontal="left" vertical="center"/>
      <protection locked="0"/>
    </xf>
    <xf numFmtId="0" fontId="27" fillId="0" borderId="38" xfId="0" applyFont="1" applyBorder="1" applyAlignment="1" applyProtection="1">
      <alignment horizontal="left" vertical="center"/>
      <protection locked="0"/>
    </xf>
    <xf numFmtId="0" fontId="4" fillId="7" borderId="24" xfId="0" applyFont="1" applyFill="1" applyBorder="1" applyAlignment="1">
      <alignment horizontal="left" vertical="center" wrapText="1"/>
    </xf>
    <xf numFmtId="0" fontId="26" fillId="2" borderId="22" xfId="0" applyFont="1" applyFill="1" applyBorder="1" applyAlignment="1">
      <alignment horizontal="left" vertical="center" wrapText="1"/>
    </xf>
    <xf numFmtId="0" fontId="26" fillId="2" borderId="23" xfId="0" applyFont="1" applyFill="1" applyBorder="1" applyAlignment="1">
      <alignment horizontal="left" vertical="center"/>
    </xf>
    <xf numFmtId="0" fontId="4" fillId="7" borderId="17" xfId="0" applyFont="1" applyFill="1" applyBorder="1" applyAlignment="1" applyProtection="1">
      <alignment horizontal="center" vertical="center"/>
      <protection locked="0"/>
    </xf>
    <xf numFmtId="0" fontId="27" fillId="0" borderId="0" xfId="0" applyFont="1" applyAlignment="1" applyProtection="1">
      <alignment horizontal="left" vertical="center"/>
      <protection locked="0"/>
    </xf>
    <xf numFmtId="0" fontId="27" fillId="0" borderId="35" xfId="0" applyFont="1" applyBorder="1" applyAlignment="1" applyProtection="1">
      <alignment horizontal="left" vertical="center"/>
      <protection locked="0"/>
    </xf>
    <xf numFmtId="0" fontId="26" fillId="5" borderId="25" xfId="0" applyFont="1" applyFill="1" applyBorder="1" applyAlignment="1">
      <alignment vertical="center"/>
    </xf>
    <xf numFmtId="0" fontId="26" fillId="5" borderId="15" xfId="0" applyFont="1" applyFill="1" applyBorder="1" applyAlignment="1">
      <alignment vertical="center"/>
    </xf>
    <xf numFmtId="0" fontId="4" fillId="7" borderId="13" xfId="0" applyFont="1" applyFill="1" applyBorder="1" applyAlignment="1">
      <alignment horizontal="left" vertical="center"/>
    </xf>
    <xf numFmtId="0" fontId="26" fillId="2" borderId="14" xfId="0" applyFont="1" applyFill="1" applyBorder="1" applyAlignment="1" applyProtection="1">
      <alignment horizontal="left" vertical="center" wrapText="1"/>
      <protection locked="0"/>
    </xf>
    <xf numFmtId="0" fontId="26" fillId="2" borderId="15" xfId="0" applyFont="1" applyFill="1" applyBorder="1" applyAlignment="1" applyProtection="1">
      <alignment horizontal="left" vertical="center"/>
      <protection locked="0"/>
    </xf>
    <xf numFmtId="0" fontId="13" fillId="7" borderId="14" xfId="0" applyFont="1" applyFill="1" applyBorder="1" applyAlignment="1" applyProtection="1">
      <alignment horizontal="center"/>
      <protection locked="0"/>
    </xf>
    <xf numFmtId="0" fontId="13" fillId="7" borderId="25" xfId="0" applyFont="1" applyFill="1" applyBorder="1" applyAlignment="1" applyProtection="1">
      <alignment horizontal="center"/>
      <protection locked="0"/>
    </xf>
    <xf numFmtId="0" fontId="13" fillId="7" borderId="15" xfId="0" applyFont="1" applyFill="1" applyBorder="1" applyAlignment="1" applyProtection="1">
      <alignment horizontal="center"/>
      <protection locked="0"/>
    </xf>
    <xf numFmtId="0" fontId="26" fillId="5" borderId="25" xfId="0" applyFont="1" applyFill="1" applyBorder="1" applyAlignment="1">
      <alignment horizontal="left" vertical="center"/>
    </xf>
    <xf numFmtId="0" fontId="26" fillId="5" borderId="15" xfId="0" applyFont="1" applyFill="1" applyBorder="1" applyAlignment="1">
      <alignment horizontal="left" vertical="center"/>
    </xf>
    <xf numFmtId="0" fontId="4" fillId="7" borderId="13" xfId="0" applyFont="1" applyFill="1" applyBorder="1" applyAlignment="1">
      <alignment horizontal="left" vertical="center" wrapText="1"/>
    </xf>
    <xf numFmtId="0" fontId="4" fillId="7" borderId="13" xfId="0" applyFont="1" applyFill="1" applyBorder="1" applyAlignment="1" applyProtection="1">
      <alignment horizontal="left" vertical="center"/>
      <protection locked="0"/>
    </xf>
    <xf numFmtId="0" fontId="27" fillId="2" borderId="13" xfId="0" applyFont="1" applyFill="1" applyBorder="1" applyAlignment="1" applyProtection="1">
      <alignment horizontal="left" vertical="center"/>
      <protection locked="0"/>
    </xf>
    <xf numFmtId="0" fontId="27" fillId="2" borderId="39" xfId="0" applyFont="1" applyFill="1" applyBorder="1" applyAlignment="1" applyProtection="1">
      <alignment horizontal="left" vertical="center"/>
      <protection locked="0"/>
    </xf>
    <xf numFmtId="0" fontId="4" fillId="7" borderId="26" xfId="0" applyFont="1" applyFill="1" applyBorder="1" applyAlignment="1">
      <alignment horizontal="left" vertical="center"/>
    </xf>
    <xf numFmtId="0" fontId="25" fillId="5" borderId="26" xfId="0" applyFont="1" applyFill="1" applyBorder="1" applyAlignment="1">
      <alignment horizontal="left" vertical="center"/>
    </xf>
    <xf numFmtId="0" fontId="25" fillId="5" borderId="19" xfId="0" applyFont="1" applyFill="1" applyBorder="1" applyAlignment="1">
      <alignment horizontal="left" vertical="center"/>
    </xf>
    <xf numFmtId="0" fontId="4" fillId="7" borderId="16" xfId="0" applyFont="1" applyFill="1" applyBorder="1" applyAlignment="1">
      <alignment horizontal="left" vertical="center" wrapText="1"/>
    </xf>
    <xf numFmtId="0" fontId="28" fillId="0" borderId="18" xfId="0" applyFont="1" applyBorder="1" applyAlignment="1" applyProtection="1">
      <alignment horizontal="left" vertical="center"/>
      <protection locked="0"/>
    </xf>
    <xf numFmtId="0" fontId="26" fillId="0" borderId="19" xfId="0" applyFont="1" applyBorder="1" applyAlignment="1" applyProtection="1">
      <alignment horizontal="left" vertical="center"/>
      <protection locked="0"/>
    </xf>
    <xf numFmtId="0" fontId="12" fillId="7" borderId="26" xfId="0" applyFont="1" applyFill="1" applyBorder="1" applyAlignment="1">
      <alignment horizontal="right"/>
    </xf>
    <xf numFmtId="0" fontId="12" fillId="7" borderId="38" xfId="0" applyFont="1" applyFill="1" applyBorder="1" applyAlignment="1">
      <alignment horizontal="right"/>
    </xf>
    <xf numFmtId="0" fontId="12" fillId="10" borderId="0" xfId="0" applyFont="1" applyFill="1"/>
    <xf numFmtId="0" fontId="29" fillId="2" borderId="13"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2" borderId="13"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29" fillId="0" borderId="13" xfId="0" applyFont="1" applyBorder="1" applyAlignment="1">
      <alignment horizontal="center" vertical="center" wrapText="1"/>
    </xf>
    <xf numFmtId="0" fontId="12" fillId="0" borderId="0" xfId="0" applyFont="1" applyAlignment="1">
      <alignment horizontal="center"/>
    </xf>
    <xf numFmtId="0" fontId="23" fillId="9" borderId="31" xfId="0" applyFont="1" applyFill="1" applyBorder="1" applyAlignment="1">
      <alignment vertical="center"/>
    </xf>
    <xf numFmtId="0" fontId="23" fillId="9" borderId="33" xfId="0" applyFont="1" applyFill="1" applyBorder="1" applyAlignment="1">
      <alignment vertical="center"/>
    </xf>
    <xf numFmtId="0" fontId="23" fillId="9" borderId="32" xfId="0" applyFont="1" applyFill="1" applyBorder="1" applyAlignment="1">
      <alignment vertical="center"/>
    </xf>
    <xf numFmtId="0" fontId="17" fillId="2" borderId="35" xfId="0" applyFont="1" applyFill="1" applyBorder="1" applyAlignment="1">
      <alignment horizontal="center" vertical="center" wrapText="1"/>
    </xf>
    <xf numFmtId="0" fontId="19" fillId="2" borderId="34" xfId="0" applyFont="1" applyFill="1" applyBorder="1" applyAlignment="1">
      <alignment horizontal="center" vertical="center"/>
    </xf>
    <xf numFmtId="0" fontId="19" fillId="2" borderId="35" xfId="0" applyFont="1" applyFill="1" applyBorder="1" applyAlignment="1">
      <alignment horizontal="center" vertical="center"/>
    </xf>
    <xf numFmtId="0" fontId="30" fillId="0" borderId="34" xfId="0" applyFont="1" applyBorder="1" applyAlignment="1">
      <alignment horizontal="center" vertical="center"/>
    </xf>
    <xf numFmtId="0" fontId="30" fillId="0" borderId="35" xfId="0" applyFont="1" applyBorder="1" applyAlignment="1">
      <alignment horizontal="center" vertical="center"/>
    </xf>
    <xf numFmtId="0" fontId="30" fillId="5" borderId="34" xfId="0" applyFont="1" applyFill="1" applyBorder="1" applyAlignment="1">
      <alignment vertical="center"/>
    </xf>
    <xf numFmtId="0" fontId="31" fillId="0" borderId="0" xfId="0" applyFont="1" applyAlignment="1">
      <alignment vertical="center"/>
    </xf>
    <xf numFmtId="0" fontId="31" fillId="0" borderId="35" xfId="0" applyFont="1" applyBorder="1" applyAlignment="1">
      <alignment vertical="center"/>
    </xf>
    <xf numFmtId="0" fontId="17" fillId="2" borderId="36" xfId="0" applyFont="1" applyFill="1" applyBorder="1" applyAlignment="1">
      <alignment horizontal="center" vertical="center" wrapText="1"/>
    </xf>
    <xf numFmtId="0" fontId="17" fillId="2" borderId="37" xfId="0" applyFont="1" applyFill="1" applyBorder="1" applyAlignment="1">
      <alignment horizontal="center" vertical="center" wrapText="1"/>
    </xf>
    <xf numFmtId="0" fontId="19" fillId="2" borderId="36" xfId="0" applyFont="1" applyFill="1" applyBorder="1" applyAlignment="1">
      <alignment horizontal="center" vertical="center"/>
    </xf>
    <xf numFmtId="0" fontId="19" fillId="2" borderId="37" xfId="0" applyFont="1" applyFill="1" applyBorder="1" applyAlignment="1">
      <alignment horizontal="center" vertical="center"/>
    </xf>
    <xf numFmtId="0" fontId="30" fillId="0" borderId="36" xfId="0" applyFont="1" applyBorder="1" applyAlignment="1">
      <alignment horizontal="center" vertical="center"/>
    </xf>
    <xf numFmtId="0" fontId="30" fillId="0" borderId="37" xfId="0" applyFont="1" applyBorder="1" applyAlignment="1">
      <alignment horizontal="center" vertical="center"/>
    </xf>
    <xf numFmtId="0" fontId="31" fillId="0" borderId="34" xfId="0" applyFont="1" applyBorder="1" applyAlignment="1">
      <alignment vertical="center"/>
    </xf>
    <xf numFmtId="0" fontId="32" fillId="2" borderId="34" xfId="0" applyFont="1" applyFill="1" applyBorder="1" applyAlignment="1">
      <alignment horizontal="left" vertical="top"/>
    </xf>
    <xf numFmtId="0" fontId="32" fillId="2" borderId="0" xfId="0" applyFont="1" applyFill="1" applyAlignment="1">
      <alignment horizontal="left" vertical="top"/>
    </xf>
    <xf numFmtId="0" fontId="19" fillId="2" borderId="35" xfId="0" applyFont="1" applyFill="1" applyBorder="1" applyAlignment="1">
      <alignment horizontal="center" vertical="center" wrapText="1"/>
    </xf>
    <xf numFmtId="0" fontId="13" fillId="9" borderId="32" xfId="0" applyFont="1" applyFill="1" applyBorder="1" applyAlignment="1">
      <alignment vertical="center"/>
    </xf>
    <xf numFmtId="0" fontId="23" fillId="9" borderId="31" xfId="0" applyFont="1" applyFill="1" applyBorder="1" applyAlignment="1">
      <alignment horizontal="center" vertical="center" wrapText="1"/>
    </xf>
    <xf numFmtId="0" fontId="23" fillId="9" borderId="32" xfId="0" applyFont="1" applyFill="1" applyBorder="1" applyAlignment="1">
      <alignment horizontal="center" vertical="center" wrapText="1"/>
    </xf>
    <xf numFmtId="0" fontId="23" fillId="9" borderId="31" xfId="0" applyFont="1" applyFill="1" applyBorder="1" applyAlignment="1">
      <alignment horizontal="center" vertical="center"/>
    </xf>
    <xf numFmtId="0" fontId="23" fillId="9" borderId="33" xfId="0" applyFont="1" applyFill="1" applyBorder="1" applyAlignment="1">
      <alignment horizontal="center" vertical="center"/>
    </xf>
    <xf numFmtId="0" fontId="23" fillId="9" borderId="33" xfId="0" applyFont="1" applyFill="1" applyBorder="1" applyAlignment="1">
      <alignment horizontal="center" vertical="center" wrapText="1"/>
    </xf>
    <xf numFmtId="0" fontId="18" fillId="0" borderId="0" xfId="0" applyFont="1" applyAlignment="1">
      <alignment horizontal="center" vertical="center" wrapText="1"/>
    </xf>
    <xf numFmtId="0" fontId="5" fillId="2" borderId="35" xfId="0" applyFont="1" applyFill="1" applyBorder="1" applyAlignment="1">
      <alignment horizontal="center" vertical="center" wrapText="1"/>
    </xf>
    <xf numFmtId="0" fontId="16" fillId="2" borderId="34" xfId="0" applyFont="1" applyFill="1" applyBorder="1" applyAlignment="1">
      <alignment vertical="center"/>
    </xf>
    <xf numFmtId="0" fontId="16" fillId="2" borderId="35" xfId="0" applyFont="1" applyFill="1" applyBorder="1" applyAlignment="1">
      <alignment vertical="center"/>
    </xf>
    <xf numFmtId="0" fontId="3" fillId="2" borderId="3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5" fillId="2" borderId="36" xfId="0" applyFont="1" applyFill="1" applyBorder="1" applyAlignment="1">
      <alignment horizontal="center" vertical="center" wrapText="1"/>
    </xf>
    <xf numFmtId="0" fontId="5" fillId="2" borderId="37" xfId="0" applyFont="1" applyFill="1" applyBorder="1" applyAlignment="1">
      <alignment horizontal="center" vertical="center" wrapText="1"/>
    </xf>
    <xf numFmtId="164" fontId="4" fillId="2" borderId="40" xfId="0" applyNumberFormat="1" applyFont="1" applyFill="1" applyBorder="1" applyAlignment="1" applyProtection="1">
      <alignment wrapText="1"/>
      <protection locked="0"/>
    </xf>
    <xf numFmtId="164" fontId="4" fillId="2" borderId="37" xfId="0" applyNumberFormat="1" applyFont="1" applyFill="1" applyBorder="1" applyAlignment="1" applyProtection="1">
      <alignment wrapText="1"/>
      <protection locked="0"/>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19" fillId="0" borderId="0" xfId="0" applyFont="1" applyAlignment="1">
      <alignment horizontal="center" vertical="center" wrapText="1"/>
    </xf>
    <xf numFmtId="0" fontId="23" fillId="0" borderId="0" xfId="0" applyFont="1" applyAlignment="1">
      <alignment vertical="top" wrapText="1"/>
    </xf>
    <xf numFmtId="0" fontId="13" fillId="0" borderId="0" xfId="0" applyFont="1"/>
    <xf numFmtId="0" fontId="16" fillId="0" borderId="0" xfId="0" applyFont="1" applyAlignment="1">
      <alignment vertical="center"/>
    </xf>
    <xf numFmtId="0" fontId="33" fillId="0" borderId="0" xfId="0" applyFont="1" applyAlignment="1">
      <alignment horizontal="center"/>
    </xf>
    <xf numFmtId="0" fontId="34" fillId="0" borderId="0" xfId="0" applyFont="1" applyAlignment="1">
      <alignment horizontal="center"/>
    </xf>
    <xf numFmtId="0" fontId="13" fillId="0" borderId="31" xfId="0" applyFont="1" applyBorder="1" applyAlignment="1" applyProtection="1">
      <alignment horizontal="left" vertical="top" wrapText="1"/>
      <protection locked="0"/>
    </xf>
    <xf numFmtId="0" fontId="13" fillId="0" borderId="32" xfId="0" applyFont="1" applyBorder="1" applyAlignment="1" applyProtection="1">
      <alignment horizontal="left" vertical="top" wrapText="1"/>
      <protection locked="0"/>
    </xf>
    <xf numFmtId="0" fontId="13" fillId="0" borderId="33" xfId="0" applyFont="1" applyBorder="1" applyAlignment="1" applyProtection="1">
      <alignment horizontal="left" vertical="top" wrapText="1"/>
      <protection locked="0"/>
    </xf>
    <xf numFmtId="0" fontId="13" fillId="0" borderId="36" xfId="0" applyFont="1" applyBorder="1" applyAlignment="1" applyProtection="1">
      <alignment horizontal="left" vertical="top" wrapText="1"/>
      <protection locked="0"/>
    </xf>
    <xf numFmtId="0" fontId="13" fillId="0" borderId="30" xfId="0" applyFont="1" applyBorder="1" applyAlignment="1" applyProtection="1">
      <alignment horizontal="left" vertical="top" wrapText="1"/>
      <protection locked="0"/>
    </xf>
    <xf numFmtId="0" fontId="13" fillId="0" borderId="37" xfId="0" applyFont="1" applyBorder="1" applyAlignment="1" applyProtection="1">
      <alignment horizontal="left" vertical="top" wrapText="1"/>
      <protection locked="0"/>
    </xf>
    <xf numFmtId="0" fontId="13" fillId="0" borderId="0" xfId="0" applyFont="1" applyAlignment="1">
      <alignment horizontal="left" vertical="top"/>
    </xf>
    <xf numFmtId="0" fontId="35" fillId="0" borderId="0" xfId="0" applyFont="1" applyAlignment="1">
      <alignment horizontal="center"/>
    </xf>
    <xf numFmtId="0" fontId="0" fillId="0" borderId="0" xfId="0" applyAlignment="1">
      <alignment horizontal="left" vertical="top" wrapText="1"/>
    </xf>
    <xf numFmtId="0" fontId="0" fillId="0" borderId="27" xfId="0" applyBorder="1" applyAlignment="1">
      <alignment horizontal="left" vertical="top" wrapText="1"/>
    </xf>
    <xf numFmtId="0" fontId="21" fillId="0" borderId="13" xfId="0" applyFont="1" applyBorder="1" applyAlignment="1">
      <alignment horizontal="center" vertical="top" wrapText="1"/>
    </xf>
    <xf numFmtId="0" fontId="13" fillId="3" borderId="41" xfId="0" applyFont="1" applyFill="1" applyBorder="1" applyAlignment="1">
      <alignment horizontal="center" vertical="top" wrapText="1"/>
    </xf>
    <xf numFmtId="0" fontId="13" fillId="7" borderId="42" xfId="0" applyFont="1" applyFill="1" applyBorder="1" applyAlignment="1">
      <alignment horizontal="center" vertical="center" wrapText="1"/>
    </xf>
    <xf numFmtId="0" fontId="13" fillId="7" borderId="43" xfId="0" applyFont="1" applyFill="1" applyBorder="1" applyAlignment="1">
      <alignment horizontal="center" vertical="center" wrapText="1"/>
    </xf>
    <xf numFmtId="0" fontId="13" fillId="7" borderId="44" xfId="0" applyFont="1" applyFill="1" applyBorder="1" applyAlignment="1">
      <alignment horizontal="center" vertical="center" wrapText="1"/>
    </xf>
    <xf numFmtId="14" fontId="12" fillId="0" borderId="45" xfId="0" applyNumberFormat="1" applyFont="1" applyBorder="1" applyAlignment="1">
      <alignment horizontal="center" vertical="center" wrapText="1"/>
    </xf>
    <xf numFmtId="165" fontId="12" fillId="0" borderId="24" xfId="0" applyNumberFormat="1" applyFont="1" applyBorder="1" applyAlignment="1">
      <alignment horizontal="center" vertical="center" wrapText="1"/>
    </xf>
    <xf numFmtId="0" fontId="12" fillId="0" borderId="24" xfId="0" applyFont="1" applyBorder="1" applyAlignment="1">
      <alignment horizontal="center" vertical="center" wrapText="1"/>
    </xf>
    <xf numFmtId="0" fontId="1" fillId="0" borderId="46" xfId="0" applyFont="1" applyBorder="1" applyAlignment="1">
      <alignment vertical="top" wrapText="1"/>
    </xf>
    <xf numFmtId="14" fontId="12" fillId="0" borderId="47" xfId="0" applyNumberFormat="1" applyFont="1" applyBorder="1" applyAlignment="1">
      <alignment horizontal="center" vertical="center" wrapText="1"/>
    </xf>
    <xf numFmtId="165" fontId="12" fillId="0" borderId="17" xfId="0" applyNumberFormat="1" applyFont="1" applyBorder="1" applyAlignment="1">
      <alignment horizontal="center" vertical="center" wrapText="1"/>
    </xf>
    <xf numFmtId="0" fontId="12" fillId="0" borderId="17" xfId="0" applyFont="1" applyBorder="1" applyAlignment="1">
      <alignment horizontal="center" vertical="center" wrapText="1"/>
    </xf>
    <xf numFmtId="0" fontId="1" fillId="0" borderId="48" xfId="0" applyFont="1" applyBorder="1" applyAlignment="1">
      <alignment vertical="top" wrapText="1"/>
    </xf>
    <xf numFmtId="14" fontId="12" fillId="0" borderId="49" xfId="0" applyNumberFormat="1" applyFont="1" applyBorder="1" applyAlignment="1">
      <alignment horizontal="center" vertical="center" wrapText="1"/>
    </xf>
    <xf numFmtId="165" fontId="12" fillId="0" borderId="13" xfId="0" applyNumberFormat="1" applyFont="1" applyBorder="1" applyAlignment="1">
      <alignment horizontal="center" vertical="center" wrapText="1"/>
    </xf>
    <xf numFmtId="0" fontId="12" fillId="0" borderId="13" xfId="0" applyFont="1" applyBorder="1" applyAlignment="1">
      <alignment horizontal="center" vertical="center" wrapText="1"/>
    </xf>
    <xf numFmtId="0" fontId="1" fillId="0" borderId="39" xfId="0" applyFont="1" applyBorder="1" applyAlignment="1">
      <alignment vertical="top" wrapText="1"/>
    </xf>
    <xf numFmtId="14" fontId="12" fillId="0" borderId="50" xfId="0" applyNumberFormat="1" applyFont="1" applyBorder="1" applyAlignment="1">
      <alignment horizontal="center" vertical="center" wrapText="1"/>
    </xf>
    <xf numFmtId="165" fontId="12" fillId="0" borderId="50" xfId="0" applyNumberFormat="1" applyFont="1" applyBorder="1" applyAlignment="1">
      <alignment horizontal="center" vertical="center" wrapText="1"/>
    </xf>
    <xf numFmtId="0" fontId="12" fillId="0" borderId="50" xfId="0" applyFont="1" applyBorder="1" applyAlignment="1">
      <alignment horizontal="center" vertical="center" wrapText="1"/>
    </xf>
    <xf numFmtId="0" fontId="1" fillId="0" borderId="51" xfId="0" applyFont="1" applyBorder="1" applyAlignment="1">
      <alignment vertical="top" wrapText="1"/>
    </xf>
    <xf numFmtId="14" fontId="12" fillId="0" borderId="17" xfId="0" applyNumberFormat="1" applyFont="1" applyBorder="1" applyAlignment="1">
      <alignment horizontal="center" vertical="center" wrapText="1"/>
    </xf>
    <xf numFmtId="165" fontId="1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14" fontId="0" fillId="0" borderId="52" xfId="0" applyNumberFormat="1" applyBorder="1" applyAlignment="1">
      <alignment horizontal="center" vertical="center"/>
    </xf>
    <xf numFmtId="165" fontId="12" fillId="0" borderId="52" xfId="0" applyNumberFormat="1" applyFont="1" applyBorder="1" applyAlignment="1">
      <alignment horizontal="center" vertical="center" wrapText="1"/>
    </xf>
    <xf numFmtId="0" fontId="12" fillId="0" borderId="52" xfId="0" applyFont="1" applyBorder="1" applyAlignment="1">
      <alignment horizontal="center" vertical="center" wrapText="1"/>
    </xf>
    <xf numFmtId="0" fontId="0" fillId="0" borderId="52" xfId="0" applyBorder="1" applyAlignment="1">
      <alignment vertical="top" wrapText="1"/>
    </xf>
  </cellXfs>
  <cellStyles count="1">
    <cellStyle name="Normal" xfId="0" builtinId="0"/>
  </cellStyles>
  <dxfs count="2">
    <dxf>
      <font>
        <i/>
        <color rgb="FF000000"/>
        <sz val="12"/>
        <name val="Arial"/>
      </font>
      <alignment horizontal="left" vertical="top" wrapText="1"/>
      <border>
        <left style="thin"/>
        <right style="thin"/>
        <top style="thin"/>
        <bottom style="thin"/>
        <diagonal/>
      </border>
    </dxf>
    <dxf>
      <font>
        <i/>
        <color rgb="00000000"/>
        <sz val="12"/>
        <name val="Arial"/>
      </font>
      <alignment horizontal="left" vertical="top" wrapText="1"/>
      <border>
        <left style="thin"/>
        <right style="thin"/>
        <top style="thin"/>
        <bottom style="thin"/>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1.xml"/><Relationship Id="rId5" Type="http://schemas.openxmlformats.org/officeDocument/2006/relationships/worksheet" Target="worksheets/sheet1.xml"/><Relationship Id="rId6" Type="http://schemas.openxmlformats.org/officeDocument/2006/relationships/worksheet" Target="worksheets/sheet3.xml"/><Relationship Id="rId7" Type="http://schemas.openxmlformats.org/officeDocument/2006/relationships/worksheet" Target="worksheets/sheet2.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12.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9"/>
  <sheetViews>
    <sheetView workbookViewId="0" zoomScale="80" zoomScaleNormal="80">
      <selection activeCell="C11" sqref="C11"/>
    </sheetView>
  </sheetViews>
  <sheetFormatPr defaultRowHeight="16" outlineLevelRow="0" outlineLevelCol="0" x14ac:dyDescent="0.2" defaultColWidth="8.83203125" customHeight="1"/>
  <cols>
    <col min="1" max="1" width="1.5" customWidth="1"/>
    <col min="2" max="2" width="5.1640625" customWidth="1"/>
    <col min="3" max="3" width="19.5" customWidth="1"/>
    <col min="4" max="4" width="21.5" customWidth="1"/>
    <col min="5" max="5" width="7.5" customWidth="1"/>
    <col min="6" max="6" width="25.83203125" customWidth="1"/>
    <col min="7" max="7" width="14.5" customWidth="1"/>
    <col min="8" max="8" width="16.5" customWidth="1"/>
    <col min="9" max="9" width="28.1640625" customWidth="1"/>
    <col min="10" max="10" width="15.5" customWidth="1"/>
    <col min="11" max="11" width="24.5" customWidth="1"/>
    <col min="12" max="12" width="25.1640625" customWidth="1"/>
    <col min="13" max="13" width="21" customWidth="1"/>
    <col min="14" max="14" width="24.1640625" customWidth="1"/>
    <col min="15" max="15" width="25.5" customWidth="1"/>
  </cols>
  <sheetData>
    <row r="1" spans="1:16" x14ac:dyDescent="0.25">
      <c r="A1" s="22"/>
      <c r="B1" s="22"/>
      <c r="C1" s="23"/>
      <c r="D1" s="22"/>
      <c r="E1" s="22"/>
      <c r="F1" s="22"/>
      <c r="G1" s="22"/>
      <c r="H1" s="22"/>
      <c r="I1" s="22"/>
      <c r="J1" s="22"/>
      <c r="K1" s="22"/>
      <c r="L1" s="22"/>
      <c r="M1" s="22"/>
      <c r="N1" s="24"/>
      <c r="O1" s="24"/>
      <c r="P1" s="24"/>
    </row>
    <row r="2" spans="1:16" x14ac:dyDescent="0.25">
      <c r="A2" s="25" t="s">
        <v>146</v>
      </c>
      <c r="B2" s="25"/>
      <c r="C2" s="25"/>
      <c r="D2" s="25"/>
      <c r="E2" s="25"/>
      <c r="F2" s="25"/>
      <c r="G2" s="25"/>
      <c r="H2" s="25"/>
      <c r="I2" s="25"/>
      <c r="J2" s="25"/>
      <c r="K2" s="25"/>
      <c r="L2" s="25"/>
      <c r="M2" s="25"/>
      <c r="N2" s="24"/>
      <c r="O2" s="24"/>
      <c r="P2" s="24"/>
    </row>
    <row r="3" spans="1:16" x14ac:dyDescent="0.25">
      <c r="A3" s="22"/>
      <c r="B3" s="26"/>
      <c r="C3" s="27"/>
      <c r="D3" s="26"/>
      <c r="E3" s="26"/>
      <c r="F3" s="26"/>
      <c r="G3" s="26"/>
      <c r="H3" s="26"/>
      <c r="I3" s="26"/>
      <c r="J3" s="26"/>
      <c r="K3" s="26"/>
      <c r="L3" s="22"/>
      <c r="M3" s="22"/>
      <c r="N3" s="24"/>
      <c r="O3" s="24"/>
      <c r="P3" s="24"/>
    </row>
    <row r="4" ht="34" customHeight="1" spans="1:16" x14ac:dyDescent="0.25">
      <c r="A4" s="22"/>
      <c r="B4" s="28">
        <v>1</v>
      </c>
      <c r="C4" s="29" t="s">
        <v>147</v>
      </c>
      <c r="D4" s="30"/>
      <c r="E4" s="28">
        <v>6</v>
      </c>
      <c r="F4" s="29" t="s">
        <v>148</v>
      </c>
      <c r="G4" s="31"/>
      <c r="H4" s="28">
        <v>11</v>
      </c>
      <c r="I4" s="32" t="s">
        <v>149</v>
      </c>
      <c r="J4" s="28">
        <v>16</v>
      </c>
      <c r="K4" s="33" t="s">
        <v>150</v>
      </c>
      <c r="L4" s="34"/>
      <c r="M4" s="34"/>
      <c r="N4" s="35"/>
      <c r="O4" s="24"/>
      <c r="P4" s="24"/>
    </row>
    <row r="5" ht="68" customHeight="1" spans="1:16" x14ac:dyDescent="0.25">
      <c r="A5" s="22"/>
      <c r="B5" s="36"/>
      <c r="C5" s="37"/>
      <c r="D5" s="38"/>
      <c r="E5" s="36"/>
      <c r="F5" s="37"/>
      <c r="G5" s="38"/>
      <c r="H5" s="39"/>
      <c r="I5" s="40"/>
      <c r="J5" s="41"/>
      <c r="K5" s="42" t="s">
        <v>151</v>
      </c>
      <c r="L5" s="34"/>
      <c r="M5" s="34"/>
      <c r="N5" s="24"/>
      <c r="O5" s="24"/>
      <c r="P5" s="24"/>
    </row>
    <row r="6" spans="1:16" x14ac:dyDescent="0.25">
      <c r="A6" s="22"/>
      <c r="B6" s="28">
        <v>2</v>
      </c>
      <c r="C6" s="29" t="s">
        <v>152</v>
      </c>
      <c r="D6" s="30"/>
      <c r="E6" s="28">
        <v>7</v>
      </c>
      <c r="F6" s="29" t="s">
        <v>153</v>
      </c>
      <c r="G6" s="30"/>
      <c r="H6" s="28">
        <v>12</v>
      </c>
      <c r="I6" s="33" t="s">
        <v>154</v>
      </c>
      <c r="J6" s="43"/>
      <c r="K6" s="34" t="s">
        <v>155</v>
      </c>
      <c r="L6" s="34"/>
      <c r="M6" s="34"/>
      <c r="N6" s="24"/>
      <c r="O6" s="24"/>
      <c r="P6" s="24"/>
    </row>
    <row r="7" spans="1:16" x14ac:dyDescent="0.25">
      <c r="A7" s="22"/>
      <c r="B7" s="36"/>
      <c r="C7" s="37"/>
      <c r="D7" s="38"/>
      <c r="E7" s="36"/>
      <c r="F7" s="44" t="s">
        <v>96</v>
      </c>
      <c r="G7" s="45"/>
      <c r="H7" s="39"/>
      <c r="I7" s="34" t="s">
        <v>96</v>
      </c>
      <c r="J7" s="43"/>
      <c r="K7" s="46" t="s">
        <v>156</v>
      </c>
      <c r="L7" s="34"/>
      <c r="M7" s="34"/>
      <c r="N7" s="24"/>
      <c r="O7" s="24"/>
      <c r="P7" s="24"/>
    </row>
    <row r="8" spans="1:16" x14ac:dyDescent="0.25">
      <c r="A8" s="22"/>
      <c r="B8" s="28">
        <v>3</v>
      </c>
      <c r="C8" s="29" t="s">
        <v>157</v>
      </c>
      <c r="D8" s="30"/>
      <c r="E8" s="28">
        <v>8</v>
      </c>
      <c r="F8" s="47" t="s">
        <v>158</v>
      </c>
      <c r="G8" s="48"/>
      <c r="H8" s="28">
        <v>13</v>
      </c>
      <c r="I8" s="33" t="s">
        <v>159</v>
      </c>
      <c r="J8" s="43"/>
      <c r="K8" s="34" t="s">
        <v>160</v>
      </c>
      <c r="L8" s="34"/>
      <c r="M8" s="34"/>
      <c r="N8" s="24"/>
      <c r="O8" s="24"/>
      <c r="P8" s="24"/>
    </row>
    <row r="9" spans="1:16" x14ac:dyDescent="0.25">
      <c r="A9" s="22"/>
      <c r="B9" s="36"/>
      <c r="C9" s="44"/>
      <c r="D9" s="45"/>
      <c r="E9" s="49"/>
      <c r="F9" s="50"/>
      <c r="G9" s="51"/>
      <c r="H9" s="39"/>
      <c r="I9" s="52" t="s">
        <v>96</v>
      </c>
      <c r="J9" s="43"/>
      <c r="K9" s="34" t="s">
        <v>161</v>
      </c>
      <c r="L9" s="34"/>
      <c r="M9" s="34"/>
      <c r="N9" s="24"/>
      <c r="O9" s="24"/>
      <c r="P9" s="24"/>
    </row>
    <row r="10" spans="1:16" x14ac:dyDescent="0.25">
      <c r="A10" s="22"/>
      <c r="B10" s="28">
        <v>4</v>
      </c>
      <c r="C10" s="53" t="s">
        <v>162</v>
      </c>
      <c r="D10" s="54"/>
      <c r="E10" s="28">
        <v>9</v>
      </c>
      <c r="F10" s="53" t="s">
        <v>163</v>
      </c>
      <c r="G10" s="54"/>
      <c r="H10" s="28">
        <v>14</v>
      </c>
      <c r="I10" s="33" t="s">
        <v>164</v>
      </c>
      <c r="J10" s="43"/>
      <c r="K10" s="34" t="s">
        <v>165</v>
      </c>
      <c r="L10" s="34"/>
      <c r="M10" s="34"/>
      <c r="N10" s="24"/>
      <c r="O10" s="24"/>
      <c r="P10" s="24"/>
    </row>
    <row r="11" spans="1:16" x14ac:dyDescent="0.25">
      <c r="A11" s="22"/>
      <c r="B11" s="41"/>
      <c r="C11" s="55" t="s">
        <v>96</v>
      </c>
      <c r="D11" s="56"/>
      <c r="E11" s="43"/>
      <c r="F11" s="44" t="s">
        <v>96</v>
      </c>
      <c r="G11" s="57"/>
      <c r="H11" s="58"/>
      <c r="I11" s="59" t="s">
        <v>96</v>
      </c>
      <c r="J11" s="43"/>
      <c r="K11" s="34" t="s">
        <v>166</v>
      </c>
      <c r="L11" s="60"/>
      <c r="M11" s="61"/>
      <c r="N11" s="24"/>
      <c r="O11" s="24"/>
      <c r="P11" s="24"/>
    </row>
    <row r="12" ht="17" customHeight="1" spans="1:16" x14ac:dyDescent="0.25">
      <c r="A12" s="22"/>
      <c r="B12" s="62">
        <v>5</v>
      </c>
      <c r="C12" s="53" t="s">
        <v>167</v>
      </c>
      <c r="D12" s="63"/>
      <c r="E12" s="62">
        <v>10</v>
      </c>
      <c r="F12" s="64" t="s">
        <v>168</v>
      </c>
      <c r="G12" s="65"/>
      <c r="H12" s="66"/>
      <c r="I12" s="67" t="s">
        <v>169</v>
      </c>
      <c r="J12" s="68"/>
      <c r="K12" s="34" t="s">
        <v>170</v>
      </c>
      <c r="L12" s="34"/>
      <c r="M12" s="34"/>
      <c r="N12" s="24"/>
      <c r="O12" s="24"/>
      <c r="P12" s="24"/>
    </row>
    <row r="13" ht="27" customHeight="1" spans="1:16" x14ac:dyDescent="0.25">
      <c r="A13" s="22"/>
      <c r="B13" s="43"/>
      <c r="C13" s="69" t="s">
        <v>91</v>
      </c>
      <c r="D13" s="70"/>
      <c r="E13" s="71"/>
      <c r="F13" s="72"/>
      <c r="G13" s="73"/>
      <c r="H13" s="74"/>
      <c r="I13" s="75" t="s">
        <v>96</v>
      </c>
      <c r="J13" s="43"/>
      <c r="K13" s="34"/>
      <c r="L13" s="76"/>
      <c r="M13" s="61"/>
      <c r="N13" s="24"/>
      <c r="O13" s="24"/>
      <c r="P13" s="24"/>
    </row>
    <row r="14" ht="17" customHeight="1" spans="1:16" x14ac:dyDescent="0.25">
      <c r="A14" s="22"/>
      <c r="B14" s="77"/>
      <c r="C14" s="78" t="s">
        <v>171</v>
      </c>
      <c r="D14" s="79"/>
      <c r="E14" s="41"/>
      <c r="F14" s="80"/>
      <c r="G14" s="81"/>
      <c r="H14" s="49">
        <v>15</v>
      </c>
      <c r="I14" s="34" t="s">
        <v>172</v>
      </c>
      <c r="J14" s="43"/>
      <c r="K14" s="59" t="s">
        <v>173</v>
      </c>
      <c r="L14" s="82"/>
      <c r="M14" s="56"/>
      <c r="N14" s="24"/>
      <c r="O14" s="24"/>
      <c r="P14" s="24"/>
    </row>
    <row r="15" ht="30" customHeight="1" spans="1:16" x14ac:dyDescent="0.25">
      <c r="A15" s="22"/>
      <c r="B15" s="83"/>
      <c r="C15" s="84"/>
      <c r="D15" s="85"/>
      <c r="E15" s="43"/>
      <c r="F15" s="86"/>
      <c r="G15" s="87"/>
      <c r="H15" s="88"/>
      <c r="I15" s="46" t="s">
        <v>174</v>
      </c>
      <c r="J15" s="89"/>
      <c r="K15" s="90"/>
      <c r="L15" s="91"/>
      <c r="M15" s="92"/>
      <c r="N15" s="24"/>
      <c r="O15" s="24"/>
      <c r="P15" s="24"/>
    </row>
    <row r="16" spans="1:16" x14ac:dyDescent="0.25">
      <c r="A16" s="22"/>
      <c r="B16" s="93"/>
      <c r="C16" s="94"/>
      <c r="D16" s="94"/>
      <c r="E16" s="95"/>
      <c r="F16" s="96"/>
      <c r="G16" s="97"/>
      <c r="H16" s="95"/>
      <c r="I16" s="98"/>
      <c r="J16" s="93"/>
      <c r="K16" s="99"/>
      <c r="L16" s="94"/>
      <c r="M16" s="94"/>
      <c r="N16" s="24"/>
      <c r="O16" s="24"/>
      <c r="P16" s="24"/>
    </row>
    <row r="17" spans="1:16" x14ac:dyDescent="0.25">
      <c r="A17" s="22"/>
      <c r="B17" s="100" t="s">
        <v>175</v>
      </c>
      <c r="C17" s="101"/>
      <c r="D17" s="101"/>
      <c r="E17" s="101"/>
      <c r="F17" s="101"/>
      <c r="G17" s="101"/>
      <c r="H17" s="101"/>
      <c r="I17" s="101"/>
      <c r="J17" s="101"/>
      <c r="K17" s="101"/>
      <c r="L17" s="101"/>
      <c r="M17" s="102"/>
      <c r="N17" s="24"/>
      <c r="O17" s="24"/>
      <c r="P17" s="24"/>
    </row>
    <row r="18" ht="17" customHeight="1" spans="1:16" x14ac:dyDescent="0.25">
      <c r="A18" s="22"/>
      <c r="B18" s="103">
        <v>17</v>
      </c>
      <c r="C18" s="104" t="s">
        <v>176</v>
      </c>
      <c r="D18" s="105" t="s">
        <v>177</v>
      </c>
      <c r="E18" s="106"/>
      <c r="F18" s="107"/>
      <c r="G18" s="108" t="s">
        <v>178</v>
      </c>
      <c r="H18" s="109"/>
      <c r="I18" s="109"/>
      <c r="J18" s="110"/>
      <c r="K18" s="108" t="s">
        <v>179</v>
      </c>
      <c r="L18" s="109"/>
      <c r="M18" s="110"/>
      <c r="N18" s="24"/>
      <c r="O18" s="24"/>
      <c r="P18" s="24"/>
    </row>
    <row r="19" ht="34" customHeight="1" spans="1:16" x14ac:dyDescent="0.25">
      <c r="A19" s="22"/>
      <c r="B19" s="111"/>
      <c r="C19" s="112" t="s">
        <v>180</v>
      </c>
      <c r="D19" s="113"/>
      <c r="E19" s="114"/>
      <c r="F19" s="115"/>
      <c r="G19" s="113"/>
      <c r="H19" s="114"/>
      <c r="I19" s="114"/>
      <c r="J19" s="115"/>
      <c r="K19" s="113"/>
      <c r="L19" s="114"/>
      <c r="M19" s="115"/>
      <c r="N19" s="24"/>
      <c r="O19" s="24"/>
      <c r="P19" s="24"/>
    </row>
    <row r="20" ht="34" customHeight="1" spans="1:16" x14ac:dyDescent="0.25">
      <c r="A20" s="22"/>
      <c r="B20" s="111"/>
      <c r="C20" s="112" t="s">
        <v>181</v>
      </c>
      <c r="D20" s="113"/>
      <c r="E20" s="114"/>
      <c r="F20" s="115"/>
      <c r="G20" s="113"/>
      <c r="H20" s="114"/>
      <c r="I20" s="114"/>
      <c r="J20" s="115"/>
      <c r="K20" s="113"/>
      <c r="L20" s="114"/>
      <c r="M20" s="115"/>
      <c r="N20" s="24"/>
      <c r="O20" s="24"/>
      <c r="P20" s="24"/>
    </row>
    <row r="21" ht="57" customHeight="1" spans="1:16" x14ac:dyDescent="0.25">
      <c r="A21" s="22"/>
      <c r="B21" s="111"/>
      <c r="C21" s="112" t="s">
        <v>182</v>
      </c>
      <c r="D21" s="116"/>
      <c r="E21" s="117"/>
      <c r="F21" s="118"/>
      <c r="G21" s="113"/>
      <c r="H21" s="114"/>
      <c r="I21" s="114"/>
      <c r="J21" s="115"/>
      <c r="K21" s="113"/>
      <c r="L21" s="114"/>
      <c r="M21" s="115"/>
      <c r="N21" s="24"/>
      <c r="O21" s="24"/>
      <c r="P21" s="24"/>
    </row>
    <row r="22" ht="42" customHeight="1" spans="1:16" x14ac:dyDescent="0.25">
      <c r="A22" s="22"/>
      <c r="B22" s="111"/>
      <c r="C22" s="42" t="s">
        <v>183</v>
      </c>
      <c r="D22" s="113"/>
      <c r="E22" s="114"/>
      <c r="F22" s="115"/>
      <c r="G22" s="113"/>
      <c r="H22" s="114"/>
      <c r="I22" s="114"/>
      <c r="J22" s="115"/>
      <c r="K22" s="113"/>
      <c r="L22" s="114"/>
      <c r="M22" s="115"/>
      <c r="N22" s="24"/>
      <c r="O22" s="24"/>
      <c r="P22" s="24"/>
    </row>
    <row r="23" ht="34" customHeight="1" spans="1:16" x14ac:dyDescent="0.25">
      <c r="A23" s="22"/>
      <c r="B23" s="111"/>
      <c r="C23" s="119" t="s">
        <v>184</v>
      </c>
      <c r="D23" s="113"/>
      <c r="E23" s="114"/>
      <c r="F23" s="115"/>
      <c r="G23" s="113"/>
      <c r="H23" s="114"/>
      <c r="I23" s="114"/>
      <c r="J23" s="115"/>
      <c r="K23" s="113"/>
      <c r="L23" s="114"/>
      <c r="M23" s="115"/>
      <c r="N23" s="24"/>
      <c r="O23" s="24"/>
      <c r="P23" s="24"/>
    </row>
    <row r="24" ht="34" customHeight="1" spans="1:16" x14ac:dyDescent="0.25">
      <c r="A24" s="22"/>
      <c r="B24" s="111"/>
      <c r="C24" s="119" t="s">
        <v>185</v>
      </c>
      <c r="D24" s="113"/>
      <c r="E24" s="114"/>
      <c r="F24" s="115"/>
      <c r="G24" s="113"/>
      <c r="H24" s="114"/>
      <c r="I24" s="114"/>
      <c r="J24" s="115"/>
      <c r="K24" s="113"/>
      <c r="L24" s="114"/>
      <c r="M24" s="115"/>
      <c r="N24" s="24"/>
      <c r="O24" s="24"/>
      <c r="P24" s="24"/>
    </row>
    <row r="25" ht="34" customHeight="1" spans="1:16" x14ac:dyDescent="0.25">
      <c r="A25" s="22"/>
      <c r="B25" s="111"/>
      <c r="C25" s="119" t="s">
        <v>186</v>
      </c>
      <c r="D25" s="113"/>
      <c r="E25" s="114"/>
      <c r="F25" s="115"/>
      <c r="G25" s="113"/>
      <c r="H25" s="114"/>
      <c r="I25" s="114"/>
      <c r="J25" s="115"/>
      <c r="K25" s="113"/>
      <c r="L25" s="114"/>
      <c r="M25" s="115"/>
      <c r="N25" s="24"/>
      <c r="O25" s="24"/>
      <c r="P25" s="24"/>
    </row>
    <row r="26" ht="34" customHeight="1" spans="1:16" x14ac:dyDescent="0.25">
      <c r="A26" s="22"/>
      <c r="B26" s="111"/>
      <c r="C26" s="120" t="s">
        <v>187</v>
      </c>
      <c r="D26" s="113"/>
      <c r="E26" s="114"/>
      <c r="F26" s="115"/>
      <c r="G26" s="113"/>
      <c r="H26" s="114"/>
      <c r="I26" s="114"/>
      <c r="J26" s="115"/>
      <c r="K26" s="113"/>
      <c r="L26" s="114"/>
      <c r="M26" s="115"/>
      <c r="N26" s="24"/>
      <c r="O26" s="24"/>
      <c r="P26" s="24"/>
    </row>
    <row r="27" ht="51" customHeight="1" spans="1:16" x14ac:dyDescent="0.25">
      <c r="A27" s="22"/>
      <c r="B27" s="111"/>
      <c r="C27" s="119" t="s">
        <v>188</v>
      </c>
      <c r="D27" s="113"/>
      <c r="E27" s="114"/>
      <c r="F27" s="115"/>
      <c r="G27" s="113"/>
      <c r="H27" s="114"/>
      <c r="I27" s="114"/>
      <c r="J27" s="115"/>
      <c r="K27" s="113"/>
      <c r="L27" s="114"/>
      <c r="M27" s="115"/>
      <c r="N27" s="24"/>
      <c r="O27" s="24"/>
      <c r="P27" s="24"/>
    </row>
    <row r="28" ht="51" customHeight="1" spans="1:16" x14ac:dyDescent="0.25">
      <c r="A28" s="22"/>
      <c r="B28" s="111"/>
      <c r="C28" s="119" t="s">
        <v>189</v>
      </c>
      <c r="D28" s="113"/>
      <c r="E28" s="114"/>
      <c r="F28" s="115"/>
      <c r="G28" s="113"/>
      <c r="H28" s="114"/>
      <c r="I28" s="114"/>
      <c r="J28" s="115"/>
      <c r="K28" s="113"/>
      <c r="L28" s="114"/>
      <c r="M28" s="115"/>
      <c r="N28" s="24"/>
      <c r="O28" s="24"/>
      <c r="P28" s="24"/>
    </row>
    <row r="29" ht="51" customHeight="1" spans="1:16" x14ac:dyDescent="0.25">
      <c r="A29" s="22"/>
      <c r="B29" s="111"/>
      <c r="C29" s="121" t="s">
        <v>190</v>
      </c>
      <c r="D29" s="113"/>
      <c r="E29" s="114"/>
      <c r="F29" s="115"/>
      <c r="G29" s="113"/>
      <c r="H29" s="114"/>
      <c r="I29" s="114"/>
      <c r="J29" s="115"/>
      <c r="K29" s="113"/>
      <c r="L29" s="114"/>
      <c r="M29" s="115"/>
      <c r="N29" s="24"/>
      <c r="O29" s="24"/>
      <c r="P29" s="24"/>
    </row>
    <row r="30" ht="34" customHeight="1" spans="1:16" x14ac:dyDescent="0.25">
      <c r="A30" s="22"/>
      <c r="B30" s="111"/>
      <c r="C30" s="121" t="s">
        <v>191</v>
      </c>
      <c r="D30" s="113"/>
      <c r="E30" s="114"/>
      <c r="F30" s="115"/>
      <c r="G30" s="113"/>
      <c r="H30" s="114"/>
      <c r="I30" s="114"/>
      <c r="J30" s="115"/>
      <c r="K30" s="113"/>
      <c r="L30" s="114"/>
      <c r="M30" s="115"/>
      <c r="N30" s="24"/>
      <c r="O30" s="24"/>
      <c r="P30" s="24"/>
    </row>
    <row r="31" ht="51" customHeight="1" spans="1:16" x14ac:dyDescent="0.25">
      <c r="A31" s="22"/>
      <c r="B31" s="111"/>
      <c r="C31" s="121" t="s">
        <v>192</v>
      </c>
      <c r="D31" s="113"/>
      <c r="E31" s="114"/>
      <c r="F31" s="115"/>
      <c r="G31" s="113"/>
      <c r="H31" s="114"/>
      <c r="I31" s="114"/>
      <c r="J31" s="115"/>
      <c r="K31" s="113"/>
      <c r="L31" s="114"/>
      <c r="M31" s="115"/>
      <c r="N31" s="24"/>
      <c r="O31" s="24"/>
      <c r="P31" s="24"/>
    </row>
    <row r="32" ht="51" customHeight="1" spans="1:16" x14ac:dyDescent="0.25">
      <c r="A32" s="22"/>
      <c r="B32" s="122"/>
      <c r="C32" s="42" t="s">
        <v>193</v>
      </c>
      <c r="D32" s="113"/>
      <c r="E32" s="114"/>
      <c r="F32" s="115"/>
      <c r="G32" s="113"/>
      <c r="H32" s="114"/>
      <c r="I32" s="114"/>
      <c r="J32" s="115"/>
      <c r="K32" s="113"/>
      <c r="L32" s="114"/>
      <c r="M32" s="115"/>
      <c r="N32" s="24"/>
      <c r="O32" s="24"/>
      <c r="P32" s="24"/>
    </row>
    <row r="33" spans="1:16" x14ac:dyDescent="0.25">
      <c r="A33" s="22"/>
      <c r="B33" s="123"/>
      <c r="C33" s="124"/>
      <c r="D33" s="123"/>
      <c r="E33" s="123"/>
      <c r="F33" s="96"/>
      <c r="G33" s="123"/>
      <c r="H33" s="123"/>
      <c r="I33" s="123"/>
      <c r="J33" s="123"/>
      <c r="K33" s="123"/>
      <c r="L33" s="125"/>
      <c r="M33" s="22"/>
      <c r="N33" s="24"/>
      <c r="O33" s="24"/>
      <c r="P33" s="24"/>
    </row>
    <row r="34" ht="26" customHeight="1" spans="1:16" x14ac:dyDescent="0.25">
      <c r="A34" s="22"/>
      <c r="B34" s="119">
        <v>18</v>
      </c>
      <c r="C34" s="126" t="s">
        <v>194</v>
      </c>
      <c r="D34" s="127"/>
      <c r="E34" s="127"/>
      <c r="F34" s="127"/>
      <c r="G34" s="127"/>
      <c r="H34" s="128"/>
      <c r="I34" s="129"/>
      <c r="J34" s="130"/>
      <c r="K34" s="130"/>
      <c r="L34" s="130"/>
      <c r="M34" s="131"/>
      <c r="N34" s="24"/>
      <c r="O34" s="24"/>
      <c r="P34" s="24"/>
    </row>
    <row r="35" ht="26" customHeight="1" spans="1:16" x14ac:dyDescent="0.25">
      <c r="A35" s="22"/>
      <c r="B35" s="119">
        <v>19</v>
      </c>
      <c r="C35" s="112" t="s">
        <v>195</v>
      </c>
      <c r="D35" s="132"/>
      <c r="E35" s="132"/>
      <c r="F35" s="132"/>
      <c r="G35" s="132"/>
      <c r="H35" s="133"/>
      <c r="I35" s="134" t="s">
        <v>96</v>
      </c>
      <c r="J35" s="135"/>
      <c r="K35" s="135"/>
      <c r="L35" s="135"/>
      <c r="M35" s="136"/>
      <c r="N35" s="24"/>
      <c r="O35" s="24"/>
      <c r="P35" s="24"/>
    </row>
    <row r="36" ht="26" customHeight="1" spans="1:16" x14ac:dyDescent="0.25">
      <c r="A36" s="22"/>
      <c r="B36" s="137">
        <v>20</v>
      </c>
      <c r="C36" s="121" t="s">
        <v>196</v>
      </c>
      <c r="D36" s="138"/>
      <c r="E36" s="138"/>
      <c r="F36" s="138"/>
      <c r="G36" s="138"/>
      <c r="H36" s="139"/>
      <c r="I36" s="134" t="s">
        <v>197</v>
      </c>
      <c r="J36" s="134" t="s">
        <v>96</v>
      </c>
      <c r="K36" s="140"/>
      <c r="L36" s="140"/>
      <c r="M36" s="141"/>
      <c r="N36" s="24"/>
      <c r="O36" s="24"/>
      <c r="P36" s="24"/>
    </row>
    <row r="37" ht="26" customHeight="1" spans="1:16" x14ac:dyDescent="0.25">
      <c r="A37" s="22"/>
      <c r="B37" s="142"/>
      <c r="C37" s="143"/>
      <c r="D37" s="144"/>
      <c r="E37" s="144"/>
      <c r="F37" s="144"/>
      <c r="G37" s="144"/>
      <c r="H37" s="145"/>
      <c r="I37" s="134" t="s">
        <v>198</v>
      </c>
      <c r="J37" s="134" t="s">
        <v>96</v>
      </c>
      <c r="K37" s="140"/>
      <c r="L37" s="140"/>
      <c r="M37" s="141"/>
      <c r="N37" s="24"/>
      <c r="O37" s="24"/>
      <c r="P37" s="24"/>
    </row>
    <row r="38" ht="26" customHeight="1" spans="1:16" x14ac:dyDescent="0.25">
      <c r="A38" s="22"/>
      <c r="B38" s="146"/>
      <c r="C38" s="147"/>
      <c r="D38" s="148"/>
      <c r="E38" s="148"/>
      <c r="F38" s="148"/>
      <c r="G38" s="148"/>
      <c r="H38" s="85"/>
      <c r="I38" s="134" t="s">
        <v>199</v>
      </c>
      <c r="J38" s="134" t="s">
        <v>96</v>
      </c>
      <c r="K38" s="140"/>
      <c r="L38" s="140"/>
      <c r="M38" s="141"/>
      <c r="N38" s="24"/>
      <c r="O38" s="24"/>
      <c r="P38" s="24"/>
    </row>
    <row r="39" ht="26" customHeight="1" spans="1:16" x14ac:dyDescent="0.25">
      <c r="A39" s="22"/>
      <c r="B39" s="119">
        <v>21</v>
      </c>
      <c r="C39" s="126" t="s">
        <v>200</v>
      </c>
      <c r="D39" s="127"/>
      <c r="E39" s="127"/>
      <c r="F39" s="127"/>
      <c r="G39" s="127"/>
      <c r="H39" s="128"/>
      <c r="I39" s="134"/>
      <c r="J39" s="135"/>
      <c r="K39" s="135"/>
      <c r="L39" s="135"/>
      <c r="M39" s="136"/>
      <c r="N39" s="24"/>
      <c r="O39" s="24"/>
      <c r="P39" s="24"/>
    </row>
    <row r="40" ht="26" customHeight="1" spans="1:16" x14ac:dyDescent="0.25">
      <c r="A40" s="22"/>
      <c r="B40" s="119">
        <v>22</v>
      </c>
      <c r="C40" s="126" t="s">
        <v>201</v>
      </c>
      <c r="D40" s="127"/>
      <c r="E40" s="127"/>
      <c r="F40" s="127"/>
      <c r="G40" s="127"/>
      <c r="H40" s="128"/>
      <c r="I40" s="129"/>
      <c r="J40" s="130"/>
      <c r="K40" s="130"/>
      <c r="L40" s="130"/>
      <c r="M40" s="131"/>
      <c r="N40" s="24"/>
      <c r="O40" s="24"/>
      <c r="P40" s="24"/>
    </row>
    <row r="41" ht="26" customHeight="1" spans="1:16" x14ac:dyDescent="0.25">
      <c r="A41" s="22"/>
      <c r="B41" s="119">
        <v>23</v>
      </c>
      <c r="C41" s="126" t="s">
        <v>202</v>
      </c>
      <c r="D41" s="127"/>
      <c r="E41" s="127"/>
      <c r="F41" s="127"/>
      <c r="G41" s="127"/>
      <c r="H41" s="128"/>
      <c r="I41" s="129"/>
      <c r="J41" s="130"/>
      <c r="K41" s="130"/>
      <c r="L41" s="130"/>
      <c r="M41" s="131"/>
      <c r="N41" s="24"/>
      <c r="O41" s="24"/>
      <c r="P41" s="24"/>
    </row>
    <row r="42" ht="26" customHeight="1" spans="1:16" x14ac:dyDescent="0.25">
      <c r="A42" s="22"/>
      <c r="B42" s="119">
        <v>24</v>
      </c>
      <c r="C42" s="126" t="s">
        <v>203</v>
      </c>
      <c r="D42" s="127"/>
      <c r="E42" s="127"/>
      <c r="F42" s="127"/>
      <c r="G42" s="127"/>
      <c r="H42" s="128"/>
      <c r="I42" s="134"/>
      <c r="J42" s="135"/>
      <c r="K42" s="135"/>
      <c r="L42" s="135"/>
      <c r="M42" s="136"/>
      <c r="N42" s="24"/>
      <c r="O42" s="24"/>
      <c r="P42" s="24"/>
    </row>
    <row r="43" ht="26" customHeight="1" spans="1:16" x14ac:dyDescent="0.25">
      <c r="A43" s="22"/>
      <c r="B43" s="119">
        <v>25</v>
      </c>
      <c r="C43" s="126" t="s">
        <v>204</v>
      </c>
      <c r="D43" s="127"/>
      <c r="E43" s="127"/>
      <c r="F43" s="127"/>
      <c r="G43" s="127"/>
      <c r="H43" s="128"/>
      <c r="I43" s="134"/>
      <c r="J43" s="135"/>
      <c r="K43" s="135"/>
      <c r="L43" s="135"/>
      <c r="M43" s="136"/>
      <c r="N43" s="24"/>
      <c r="O43" s="24"/>
      <c r="P43" s="24"/>
    </row>
    <row r="44" ht="26" customHeight="1" spans="1:16" x14ac:dyDescent="0.25">
      <c r="A44" s="22"/>
      <c r="B44" s="119">
        <v>26</v>
      </c>
      <c r="C44" s="126" t="s">
        <v>205</v>
      </c>
      <c r="D44" s="127"/>
      <c r="E44" s="127"/>
      <c r="F44" s="127"/>
      <c r="G44" s="127"/>
      <c r="H44" s="128"/>
      <c r="I44" s="134"/>
      <c r="J44" s="135"/>
      <c r="K44" s="135"/>
      <c r="L44" s="135"/>
      <c r="M44" s="136"/>
      <c r="N44" s="24"/>
      <c r="O44" s="24"/>
      <c r="P44" s="24"/>
    </row>
    <row r="45" ht="26" customHeight="1" spans="1:16" x14ac:dyDescent="0.25">
      <c r="A45" s="22"/>
      <c r="B45" s="119">
        <v>27</v>
      </c>
      <c r="C45" s="126" t="s">
        <v>206</v>
      </c>
      <c r="D45" s="127"/>
      <c r="E45" s="127"/>
      <c r="F45" s="127"/>
      <c r="G45" s="127"/>
      <c r="H45" s="128"/>
      <c r="I45" s="134"/>
      <c r="J45" s="135"/>
      <c r="K45" s="135"/>
      <c r="L45" s="135"/>
      <c r="M45" s="136"/>
      <c r="N45" s="24"/>
      <c r="O45" s="24"/>
      <c r="P45" s="24"/>
    </row>
    <row r="46" ht="26" customHeight="1" spans="1:16" x14ac:dyDescent="0.25">
      <c r="A46" s="22"/>
      <c r="B46" s="119">
        <v>28</v>
      </c>
      <c r="C46" s="126" t="s">
        <v>207</v>
      </c>
      <c r="D46" s="127"/>
      <c r="E46" s="127"/>
      <c r="F46" s="127"/>
      <c r="G46" s="127"/>
      <c r="H46" s="128"/>
      <c r="I46" s="134"/>
      <c r="J46" s="135"/>
      <c r="K46" s="135"/>
      <c r="L46" s="135"/>
      <c r="M46" s="136"/>
      <c r="N46" s="24"/>
      <c r="O46" s="24"/>
      <c r="P46" s="24"/>
    </row>
    <row r="47" ht="26" customHeight="1" spans="1:16" x14ac:dyDescent="0.25">
      <c r="A47" s="22"/>
      <c r="B47" s="119">
        <v>29</v>
      </c>
      <c r="C47" s="126" t="s">
        <v>208</v>
      </c>
      <c r="D47" s="127"/>
      <c r="E47" s="127"/>
      <c r="F47" s="127"/>
      <c r="G47" s="127"/>
      <c r="H47" s="128"/>
      <c r="I47" s="149" t="s">
        <v>96</v>
      </c>
      <c r="J47" s="150"/>
      <c r="K47" s="150"/>
      <c r="L47" s="150"/>
      <c r="M47" s="151"/>
      <c r="N47" s="24"/>
      <c r="O47" s="24"/>
      <c r="P47" s="24"/>
    </row>
    <row r="48" ht="26" customHeight="1" spans="1:16" x14ac:dyDescent="0.25">
      <c r="A48" s="22"/>
      <c r="B48" s="119">
        <v>30</v>
      </c>
      <c r="C48" s="126" t="s">
        <v>209</v>
      </c>
      <c r="D48" s="127"/>
      <c r="E48" s="127"/>
      <c r="F48" s="127"/>
      <c r="G48" s="127"/>
      <c r="H48" s="128"/>
      <c r="I48" s="152" t="s">
        <v>210</v>
      </c>
      <c r="J48" s="134" t="s">
        <v>96</v>
      </c>
      <c r="K48" s="140"/>
      <c r="L48" s="140"/>
      <c r="M48" s="141"/>
      <c r="N48" s="24"/>
      <c r="O48" s="24"/>
      <c r="P48" s="24"/>
    </row>
    <row r="49" ht="26" customHeight="1" spans="1:16" x14ac:dyDescent="0.25">
      <c r="A49" s="22"/>
      <c r="B49" s="153"/>
      <c r="C49" s="154"/>
      <c r="D49" s="155"/>
      <c r="E49" s="155"/>
      <c r="F49" s="155"/>
      <c r="G49" s="155"/>
      <c r="H49" s="156"/>
      <c r="I49" s="152" t="s">
        <v>211</v>
      </c>
      <c r="J49" s="134" t="s">
        <v>96</v>
      </c>
      <c r="K49" s="140"/>
      <c r="L49" s="140"/>
      <c r="M49" s="141"/>
      <c r="N49" s="24"/>
      <c r="O49" s="24"/>
      <c r="P49" s="24"/>
    </row>
    <row r="50" ht="26" customHeight="1" spans="1:16" x14ac:dyDescent="0.25">
      <c r="A50" s="22"/>
      <c r="B50" s="153"/>
      <c r="C50" s="154"/>
      <c r="D50" s="155"/>
      <c r="E50" s="155"/>
      <c r="F50" s="155"/>
      <c r="G50" s="155"/>
      <c r="H50" s="156"/>
      <c r="I50" s="152" t="s">
        <v>212</v>
      </c>
      <c r="J50" s="134" t="s">
        <v>96</v>
      </c>
      <c r="K50" s="140"/>
      <c r="L50" s="140"/>
      <c r="M50" s="141"/>
      <c r="N50" s="24"/>
      <c r="O50" s="24"/>
      <c r="P50" s="24"/>
    </row>
    <row r="51" ht="26" customHeight="1" spans="1:16" x14ac:dyDescent="0.25">
      <c r="A51" s="22"/>
      <c r="B51" s="153"/>
      <c r="C51" s="154"/>
      <c r="D51" s="155"/>
      <c r="E51" s="155"/>
      <c r="F51" s="155"/>
      <c r="G51" s="155"/>
      <c r="H51" s="156"/>
      <c r="I51" s="152" t="s">
        <v>213</v>
      </c>
      <c r="J51" s="134" t="s">
        <v>96</v>
      </c>
      <c r="K51" s="140"/>
      <c r="L51" s="140"/>
      <c r="M51" s="141"/>
      <c r="N51" s="24"/>
      <c r="O51" s="24"/>
      <c r="P51" s="24"/>
    </row>
    <row r="52" ht="26" customHeight="1" spans="1:16" x14ac:dyDescent="0.25">
      <c r="A52" s="22"/>
      <c r="B52" s="153"/>
      <c r="C52" s="154"/>
      <c r="D52" s="155"/>
      <c r="E52" s="155"/>
      <c r="F52" s="155"/>
      <c r="G52" s="155"/>
      <c r="H52" s="156"/>
      <c r="I52" s="152" t="s">
        <v>214</v>
      </c>
      <c r="J52" s="134" t="s">
        <v>96</v>
      </c>
      <c r="K52" s="140"/>
      <c r="L52" s="140"/>
      <c r="M52" s="141"/>
      <c r="N52" s="24"/>
      <c r="O52" s="24"/>
      <c r="P52" s="24"/>
    </row>
    <row r="53" ht="26" customHeight="1" spans="1:16" x14ac:dyDescent="0.25">
      <c r="A53" s="22"/>
      <c r="B53" s="153"/>
      <c r="C53" s="154"/>
      <c r="D53" s="155"/>
      <c r="E53" s="155"/>
      <c r="F53" s="155"/>
      <c r="G53" s="155"/>
      <c r="H53" s="156"/>
      <c r="I53" s="152" t="s">
        <v>215</v>
      </c>
      <c r="J53" s="134" t="s">
        <v>96</v>
      </c>
      <c r="K53" s="140"/>
      <c r="L53" s="140"/>
      <c r="M53" s="141"/>
      <c r="N53" s="24"/>
      <c r="O53" s="24"/>
      <c r="P53" s="24"/>
    </row>
    <row r="54" ht="26" customHeight="1" spans="1:16" x14ac:dyDescent="0.25">
      <c r="A54" s="22"/>
      <c r="B54" s="153"/>
      <c r="C54" s="154"/>
      <c r="D54" s="155"/>
      <c r="E54" s="155"/>
      <c r="F54" s="155"/>
      <c r="G54" s="155"/>
      <c r="H54" s="156"/>
      <c r="I54" s="152" t="s">
        <v>216</v>
      </c>
      <c r="J54" s="134" t="s">
        <v>96</v>
      </c>
      <c r="K54" s="140"/>
      <c r="L54" s="140"/>
      <c r="M54" s="141"/>
      <c r="N54" s="24"/>
      <c r="O54" s="24"/>
      <c r="P54" s="24"/>
    </row>
    <row r="55" ht="26" customHeight="1" spans="1:16" x14ac:dyDescent="0.25">
      <c r="A55" s="22"/>
      <c r="B55" s="119">
        <v>31</v>
      </c>
      <c r="C55" s="126" t="s">
        <v>217</v>
      </c>
      <c r="D55" s="127"/>
      <c r="E55" s="127"/>
      <c r="F55" s="127"/>
      <c r="G55" s="127"/>
      <c r="H55" s="128"/>
      <c r="I55" s="157" t="s">
        <v>96</v>
      </c>
      <c r="J55" s="158"/>
      <c r="K55" s="158"/>
      <c r="L55" s="158"/>
      <c r="M55" s="159"/>
      <c r="N55" s="24"/>
      <c r="O55" s="24"/>
      <c r="P55" s="24"/>
    </row>
    <row r="56" ht="26" customHeight="1" spans="1:16" x14ac:dyDescent="0.25">
      <c r="A56" s="22"/>
      <c r="B56" s="119">
        <v>32</v>
      </c>
      <c r="C56" s="126" t="s">
        <v>218</v>
      </c>
      <c r="D56" s="127"/>
      <c r="E56" s="127"/>
      <c r="F56" s="127"/>
      <c r="G56" s="127"/>
      <c r="H56" s="128"/>
      <c r="I56" s="134" t="s">
        <v>96</v>
      </c>
      <c r="J56" s="135"/>
      <c r="K56" s="135"/>
      <c r="L56" s="135"/>
      <c r="M56" s="136"/>
      <c r="N56" s="24"/>
      <c r="O56" s="24"/>
      <c r="P56" s="24"/>
    </row>
    <row r="57" ht="26" customHeight="1" spans="1:16" x14ac:dyDescent="0.25">
      <c r="A57" s="22"/>
      <c r="B57" s="119">
        <v>33</v>
      </c>
      <c r="C57" s="126" t="s">
        <v>219</v>
      </c>
      <c r="D57" s="127"/>
      <c r="E57" s="127"/>
      <c r="F57" s="127"/>
      <c r="G57" s="127"/>
      <c r="H57" s="128"/>
      <c r="I57" s="134" t="s">
        <v>96</v>
      </c>
      <c r="J57" s="135"/>
      <c r="K57" s="135"/>
      <c r="L57" s="135"/>
      <c r="M57" s="136"/>
      <c r="N57" s="24"/>
      <c r="O57" s="24"/>
      <c r="P57" s="24"/>
    </row>
    <row r="58" ht="26" customHeight="1" spans="1:16" x14ac:dyDescent="0.25">
      <c r="A58" s="22"/>
      <c r="B58" s="119">
        <v>34</v>
      </c>
      <c r="C58" s="126" t="s">
        <v>220</v>
      </c>
      <c r="D58" s="127"/>
      <c r="E58" s="127"/>
      <c r="F58" s="127"/>
      <c r="G58" s="127"/>
      <c r="H58" s="128"/>
      <c r="I58" s="134"/>
      <c r="J58" s="135"/>
      <c r="K58" s="135"/>
      <c r="L58" s="135"/>
      <c r="M58" s="136"/>
      <c r="N58" s="24"/>
      <c r="O58" s="24"/>
      <c r="P58" s="24"/>
    </row>
    <row r="59" spans="1:16" x14ac:dyDescent="0.25">
      <c r="A59" s="22"/>
      <c r="B59" s="22"/>
      <c r="C59" s="23"/>
      <c r="D59" s="22"/>
      <c r="E59" s="22"/>
      <c r="F59" s="96"/>
      <c r="G59" s="22"/>
      <c r="H59" s="22"/>
      <c r="I59" s="22"/>
      <c r="J59" s="22"/>
      <c r="K59" s="22"/>
      <c r="L59" s="22"/>
      <c r="M59" s="22"/>
      <c r="N59" s="24"/>
      <c r="O59" s="24"/>
      <c r="P59" s="24"/>
    </row>
    <row r="60" spans="1:16" x14ac:dyDescent="0.25">
      <c r="A60" s="22"/>
      <c r="B60" s="160"/>
      <c r="C60" s="161"/>
      <c r="D60" s="161"/>
      <c r="E60" s="161"/>
      <c r="F60" s="96"/>
      <c r="G60" s="161"/>
      <c r="H60" s="161"/>
      <c r="I60" s="22"/>
      <c r="J60" s="22"/>
      <c r="K60" s="22"/>
      <c r="L60" s="120"/>
      <c r="M60" s="22"/>
      <c r="N60" s="24"/>
      <c r="O60" s="24"/>
      <c r="P60" s="24"/>
    </row>
    <row r="61" spans="1:16" x14ac:dyDescent="0.25">
      <c r="A61" s="24"/>
      <c r="B61" s="162" t="s">
        <v>221</v>
      </c>
      <c r="C61" s="162"/>
      <c r="D61" s="162"/>
      <c r="E61" s="162"/>
      <c r="F61" s="162"/>
      <c r="G61" s="162"/>
      <c r="H61" s="162"/>
      <c r="I61" s="162"/>
      <c r="J61" s="162"/>
      <c r="K61" s="162"/>
      <c r="L61" s="162"/>
      <c r="M61" s="163"/>
      <c r="N61" s="163"/>
      <c r="O61" s="24"/>
      <c r="P61" s="24"/>
    </row>
    <row r="62" ht="17" customHeight="1" spans="1:16" x14ac:dyDescent="0.25">
      <c r="A62" s="24"/>
      <c r="B62" s="164">
        <v>35</v>
      </c>
      <c r="C62" s="165" t="s">
        <v>221</v>
      </c>
      <c r="D62" s="166"/>
      <c r="E62" s="166"/>
      <c r="F62" s="166"/>
      <c r="G62" s="166"/>
      <c r="H62" s="167"/>
      <c r="I62" s="165" t="s">
        <v>222</v>
      </c>
      <c r="J62" s="165" t="s">
        <v>223</v>
      </c>
      <c r="K62" s="167"/>
      <c r="L62" s="168" t="s">
        <v>224</v>
      </c>
      <c r="M62" s="24"/>
      <c r="N62" s="24"/>
      <c r="O62" s="24"/>
      <c r="P62" s="24"/>
    </row>
    <row r="63" ht="61" customHeight="1" spans="1:16" x14ac:dyDescent="0.25">
      <c r="A63" s="24"/>
      <c r="B63" s="169"/>
      <c r="C63" s="170"/>
      <c r="D63" s="171"/>
      <c r="E63" s="171"/>
      <c r="F63" s="171"/>
      <c r="G63" s="171"/>
      <c r="H63" s="172"/>
      <c r="I63" s="173"/>
      <c r="J63" s="174"/>
      <c r="K63" s="175"/>
      <c r="L63" s="176"/>
      <c r="M63" s="24"/>
      <c r="N63" s="24"/>
      <c r="O63" s="24"/>
      <c r="P63" s="24"/>
    </row>
    <row r="64" spans="1:16" x14ac:dyDescent="0.25">
      <c r="A64" s="24"/>
      <c r="B64" s="177"/>
      <c r="C64" s="178"/>
      <c r="D64" s="178"/>
      <c r="E64" s="178"/>
      <c r="G64" s="178"/>
      <c r="H64" s="178"/>
      <c r="I64" s="179"/>
      <c r="J64" s="180"/>
      <c r="K64" s="180"/>
      <c r="L64" s="181"/>
      <c r="M64" s="24"/>
      <c r="N64" s="24"/>
      <c r="O64" s="24"/>
      <c r="P64" s="24"/>
    </row>
    <row r="65" spans="1:16" x14ac:dyDescent="0.25">
      <c r="A65" s="24"/>
      <c r="B65" s="182">
        <v>36</v>
      </c>
      <c r="C65" s="183" t="s">
        <v>225</v>
      </c>
      <c r="D65" s="183"/>
      <c r="E65" s="183"/>
      <c r="F65" s="183"/>
      <c r="G65" s="183"/>
      <c r="H65" s="183"/>
      <c r="I65" s="183"/>
      <c r="J65" s="183"/>
      <c r="K65" s="178"/>
      <c r="L65" s="181"/>
      <c r="M65" s="24"/>
      <c r="N65" s="24"/>
      <c r="O65" s="24"/>
      <c r="P65" s="24"/>
    </row>
    <row r="66" spans="1:16" x14ac:dyDescent="0.25">
      <c r="A66" s="24"/>
      <c r="B66" s="184"/>
      <c r="C66" s="185" t="s">
        <v>226</v>
      </c>
      <c r="D66" s="186"/>
      <c r="E66" s="186"/>
      <c r="F66" s="187" t="s">
        <v>227</v>
      </c>
      <c r="G66" s="188"/>
      <c r="H66" s="185"/>
      <c r="I66" s="186" t="s">
        <v>228</v>
      </c>
      <c r="J66" s="186"/>
      <c r="K66" s="24"/>
      <c r="L66" s="24"/>
      <c r="M66" s="24"/>
      <c r="N66" s="24"/>
      <c r="O66" s="24"/>
      <c r="P66" s="24"/>
    </row>
    <row r="67" hidden="1" spans="1:16" x14ac:dyDescent="0.25">
      <c r="A67" s="24"/>
      <c r="B67" s="184"/>
      <c r="C67" s="189" t="s">
        <v>229</v>
      </c>
      <c r="D67" s="190"/>
      <c r="E67" s="190"/>
      <c r="F67" s="190"/>
      <c r="G67" s="190"/>
      <c r="H67" s="190"/>
      <c r="I67" s="190"/>
      <c r="J67" s="190"/>
      <c r="K67" s="24"/>
      <c r="L67" s="24"/>
      <c r="M67" s="24"/>
      <c r="N67" s="24"/>
      <c r="O67" s="24"/>
      <c r="P67" s="24"/>
    </row>
    <row r="68" ht="77" customHeight="1" spans="1:16" x14ac:dyDescent="0.25">
      <c r="A68" s="24"/>
      <c r="B68" s="184"/>
      <c r="C68" s="191" t="s">
        <v>230</v>
      </c>
      <c r="D68" s="192"/>
      <c r="E68" s="193"/>
      <c r="F68" s="191" t="s">
        <v>230</v>
      </c>
      <c r="G68" s="192"/>
      <c r="H68" s="193"/>
      <c r="I68" s="194" t="s">
        <v>230</v>
      </c>
      <c r="J68" s="195"/>
      <c r="K68" s="24"/>
      <c r="L68" s="24"/>
      <c r="M68" s="24"/>
      <c r="N68" s="24"/>
      <c r="O68" s="24"/>
      <c r="P68" s="24"/>
    </row>
    <row r="69" spans="1:16" x14ac:dyDescent="0.25">
      <c r="A69" s="24"/>
      <c r="B69" s="184"/>
      <c r="C69" s="196" t="s">
        <v>231</v>
      </c>
      <c r="D69" s="197"/>
      <c r="E69" s="197"/>
      <c r="F69" s="197"/>
      <c r="G69" s="197"/>
      <c r="H69" s="197"/>
      <c r="I69" s="197"/>
      <c r="J69" s="198"/>
      <c r="K69" s="24"/>
      <c r="L69" s="24"/>
      <c r="M69" s="199"/>
      <c r="N69" s="24"/>
      <c r="O69" s="24"/>
      <c r="P69" s="24"/>
    </row>
    <row r="70" ht="90" customHeight="1" spans="1:16" x14ac:dyDescent="0.25">
      <c r="A70" s="24"/>
      <c r="B70" s="200"/>
      <c r="C70" s="201"/>
      <c r="D70" s="202"/>
      <c r="E70" s="202"/>
      <c r="F70" s="202"/>
      <c r="G70" s="202"/>
      <c r="H70" s="202"/>
      <c r="I70" s="202"/>
      <c r="J70" s="203"/>
      <c r="K70" s="204"/>
      <c r="L70" s="205"/>
      <c r="M70" s="199"/>
      <c r="N70" s="24"/>
      <c r="O70" s="24"/>
      <c r="P70" s="24"/>
    </row>
    <row r="71" spans="1:16" x14ac:dyDescent="0.25">
      <c r="A71" s="24"/>
      <c r="B71" s="204"/>
      <c r="C71" s="206"/>
      <c r="D71" s="207"/>
      <c r="E71" s="207"/>
      <c r="G71" s="207"/>
      <c r="H71" s="207"/>
      <c r="I71" s="204"/>
      <c r="J71" s="204"/>
      <c r="L71" s="205"/>
      <c r="M71" s="199"/>
      <c r="N71" s="24"/>
      <c r="O71" s="24"/>
      <c r="P71" s="24"/>
    </row>
    <row r="72" ht="36" customHeight="1" spans="1:16" x14ac:dyDescent="0.25">
      <c r="A72" s="24"/>
      <c r="B72" s="182">
        <v>37</v>
      </c>
      <c r="C72" s="208" t="s">
        <v>232</v>
      </c>
      <c r="D72" s="209" t="s">
        <v>230</v>
      </c>
      <c r="E72" s="210"/>
      <c r="F72" s="210"/>
      <c r="G72" s="210"/>
      <c r="H72" s="210"/>
      <c r="I72" s="211"/>
      <c r="J72" s="212"/>
      <c r="L72"/>
      <c r="M72" s="199"/>
      <c r="N72" s="24"/>
      <c r="O72" s="24"/>
      <c r="P72" s="24"/>
    </row>
    <row r="73" ht="55" customHeight="1" spans="1:16" x14ac:dyDescent="0.25">
      <c r="A73" s="24"/>
      <c r="B73" s="184"/>
      <c r="C73" s="213"/>
      <c r="D73" s="214"/>
      <c r="E73" s="215"/>
      <c r="F73" s="215"/>
      <c r="G73" s="215"/>
      <c r="H73" s="215"/>
      <c r="I73" s="216"/>
      <c r="L73" s="24"/>
      <c r="M73" s="199"/>
      <c r="N73" s="24"/>
      <c r="O73" s="24"/>
      <c r="P73" s="24"/>
    </row>
    <row r="74" ht="34" customHeight="1" spans="1:16" x14ac:dyDescent="0.25">
      <c r="A74" s="24"/>
      <c r="B74" s="184"/>
      <c r="C74" s="213"/>
      <c r="D74" s="214"/>
      <c r="E74" s="215"/>
      <c r="F74" s="215"/>
      <c r="G74" s="215"/>
      <c r="H74" s="215"/>
      <c r="I74" s="216"/>
      <c r="L74" s="24"/>
      <c r="M74" s="24"/>
      <c r="N74" s="24"/>
      <c r="O74" s="24"/>
      <c r="P74" s="24"/>
    </row>
    <row r="75" ht="36" customHeight="1" spans="1:16" x14ac:dyDescent="0.25">
      <c r="A75" s="24"/>
      <c r="B75" s="200"/>
      <c r="C75" s="217"/>
      <c r="D75" s="218"/>
      <c r="E75" s="219"/>
      <c r="F75" s="219"/>
      <c r="G75" s="219"/>
      <c r="H75" s="219"/>
      <c r="I75" s="220"/>
      <c r="L75" s="24"/>
      <c r="M75" s="24"/>
      <c r="N75" s="24"/>
      <c r="O75" s="24"/>
      <c r="P75" s="24"/>
    </row>
    <row r="76" spans="1:16" x14ac:dyDescent="0.25">
      <c r="A76" s="24"/>
      <c r="B76" s="24"/>
      <c r="C76" s="221"/>
      <c r="D76" s="24"/>
      <c r="E76" s="24"/>
      <c r="G76" s="24"/>
      <c r="H76" s="24"/>
      <c r="I76" s="24"/>
      <c r="J76" s="24"/>
      <c r="K76" s="24"/>
      <c r="L76" s="24"/>
      <c r="M76" s="24"/>
      <c r="N76" s="24"/>
      <c r="O76" s="24"/>
      <c r="P76" s="24"/>
    </row>
    <row r="77" spans="1:16" x14ac:dyDescent="0.25">
      <c r="A77" s="24"/>
      <c r="B77" s="222" t="s">
        <v>233</v>
      </c>
      <c r="C77" s="223"/>
      <c r="D77" s="223"/>
      <c r="E77" s="223"/>
      <c r="F77" s="223"/>
      <c r="G77" s="223"/>
      <c r="H77" s="223"/>
      <c r="I77" s="223"/>
      <c r="J77" s="223"/>
      <c r="K77" s="223"/>
      <c r="L77" s="223"/>
      <c r="M77" s="223"/>
      <c r="N77" s="223"/>
      <c r="O77" s="224"/>
      <c r="P77" s="24"/>
    </row>
    <row r="78" ht="34" customHeight="1" spans="2:16" x14ac:dyDescent="0.25">
      <c r="B78" s="225">
        <v>38</v>
      </c>
      <c r="C78" s="226" t="s">
        <v>234</v>
      </c>
      <c r="D78" s="227" t="s">
        <v>235</v>
      </c>
      <c r="E78" s="228"/>
      <c r="F78" s="227" t="s">
        <v>236</v>
      </c>
      <c r="G78" s="228"/>
      <c r="H78" s="226" t="s">
        <v>237</v>
      </c>
      <c r="I78" s="226" t="s">
        <v>238</v>
      </c>
      <c r="J78" s="226" t="s">
        <v>239</v>
      </c>
      <c r="K78" s="227" t="s">
        <v>240</v>
      </c>
      <c r="L78" s="227" t="s">
        <v>241</v>
      </c>
      <c r="M78" s="229" t="s">
        <v>242</v>
      </c>
      <c r="N78" s="229" t="s">
        <v>243</v>
      </c>
      <c r="O78" s="229" t="s">
        <v>244</v>
      </c>
      <c r="P78" s="24"/>
    </row>
    <row r="79" ht="342" customHeight="1" spans="2:15" s="230" customFormat="1" x14ac:dyDescent="0.25">
      <c r="B79" s="231"/>
      <c r="C79" s="231" t="s">
        <v>245</v>
      </c>
      <c r="D79" s="232" t="s">
        <v>246</v>
      </c>
      <c r="E79" s="232"/>
      <c r="F79" s="96" t="s">
        <v>93</v>
      </c>
      <c r="G79" s="96"/>
      <c r="H79" s="231" t="s">
        <v>247</v>
      </c>
      <c r="I79" s="231" t="s">
        <v>248</v>
      </c>
      <c r="J79" s="96"/>
      <c r="K79" s="96"/>
      <c r="L79" s="96"/>
      <c r="M79" s="96"/>
      <c r="N79" s="96"/>
      <c r="O79" s="96"/>
    </row>
    <row r="80" ht="630" customHeight="1" spans="2:15" s="230" customFormat="1" x14ac:dyDescent="0.25">
      <c r="B80" s="231"/>
      <c r="C80" s="231" t="s">
        <v>249</v>
      </c>
      <c r="D80" s="232" t="s">
        <v>250</v>
      </c>
      <c r="E80" s="232"/>
      <c r="F80" s="96" t="s">
        <v>93</v>
      </c>
      <c r="G80" s="96"/>
      <c r="H80" s="231" t="s">
        <v>251</v>
      </c>
      <c r="I80" s="231" t="s">
        <v>252</v>
      </c>
      <c r="J80" s="96"/>
      <c r="K80" s="96"/>
      <c r="L80" s="96"/>
      <c r="M80" s="96"/>
      <c r="N80" s="96"/>
      <c r="O80" s="96"/>
    </row>
    <row r="81" ht="18" customHeight="1" spans="2:15" s="230" customFormat="1" x14ac:dyDescent="0.25">
      <c r="B81" s="231"/>
      <c r="C81" s="231" t="s">
        <v>253</v>
      </c>
      <c r="D81" s="232" t="s">
        <v>254</v>
      </c>
      <c r="E81" s="232"/>
      <c r="F81" s="96" t="s">
        <v>93</v>
      </c>
      <c r="G81" s="96"/>
      <c r="H81" s="231" t="s">
        <v>255</v>
      </c>
      <c r="I81" s="231" t="s">
        <v>256</v>
      </c>
      <c r="J81" s="96"/>
      <c r="K81" s="96"/>
      <c r="L81" s="96"/>
      <c r="M81" s="96"/>
      <c r="N81" s="96"/>
      <c r="O81" s="96"/>
    </row>
    <row r="82" ht="72" customHeight="1" spans="2:15" s="230" customFormat="1" x14ac:dyDescent="0.25">
      <c r="B82" s="231"/>
      <c r="C82" s="231" t="s">
        <v>257</v>
      </c>
      <c r="D82" s="232" t="s">
        <v>258</v>
      </c>
      <c r="E82" s="232"/>
      <c r="F82" s="96" t="s">
        <v>93</v>
      </c>
      <c r="G82" s="96"/>
      <c r="H82" s="231" t="s">
        <v>259</v>
      </c>
      <c r="I82" s="231" t="s">
        <v>260</v>
      </c>
      <c r="J82" s="96"/>
      <c r="K82" s="96"/>
      <c r="L82" s="96"/>
      <c r="M82" s="96"/>
      <c r="N82" s="96"/>
      <c r="O82" s="96"/>
    </row>
    <row r="83" ht="90" customHeight="1" spans="2:15" s="230" customFormat="1" x14ac:dyDescent="0.25">
      <c r="B83" s="231"/>
      <c r="C83" s="231" t="s">
        <v>261</v>
      </c>
      <c r="D83" s="232" t="s">
        <v>262</v>
      </c>
      <c r="E83" s="232"/>
      <c r="F83" s="96" t="s">
        <v>93</v>
      </c>
      <c r="G83" s="96"/>
      <c r="H83" s="231" t="s">
        <v>263</v>
      </c>
      <c r="I83" s="231" t="s">
        <v>264</v>
      </c>
      <c r="J83" s="96"/>
      <c r="K83" s="96"/>
      <c r="L83" s="96"/>
      <c r="M83" s="96"/>
      <c r="N83" s="96"/>
      <c r="O83" s="96"/>
    </row>
    <row r="84" ht="90" customHeight="1" spans="2:15" s="230" customFormat="1" x14ac:dyDescent="0.25">
      <c r="B84" s="231"/>
      <c r="C84" s="231" t="s">
        <v>265</v>
      </c>
      <c r="D84" s="232" t="s">
        <v>266</v>
      </c>
      <c r="E84" s="232"/>
      <c r="F84" s="96" t="s">
        <v>93</v>
      </c>
      <c r="G84" s="96"/>
      <c r="H84" s="231" t="s">
        <v>267</v>
      </c>
      <c r="I84" s="231" t="s">
        <v>268</v>
      </c>
      <c r="J84" s="96"/>
      <c r="K84" s="96"/>
      <c r="L84" s="96"/>
      <c r="M84" s="96"/>
      <c r="N84" s="96"/>
      <c r="O84" s="96"/>
    </row>
    <row r="85" ht="54" customHeight="1" spans="2:15" s="230" customFormat="1" x14ac:dyDescent="0.25">
      <c r="B85" s="231"/>
      <c r="C85" s="231" t="s">
        <v>269</v>
      </c>
      <c r="D85" s="232" t="s">
        <v>270</v>
      </c>
      <c r="E85" s="232"/>
      <c r="F85" s="96" t="s">
        <v>93</v>
      </c>
      <c r="G85" s="96"/>
      <c r="H85" s="231" t="s">
        <v>271</v>
      </c>
      <c r="I85" s="231" t="s">
        <v>272</v>
      </c>
      <c r="J85" s="96"/>
      <c r="K85" s="96"/>
      <c r="L85" s="96"/>
      <c r="M85" s="96"/>
      <c r="N85" s="96"/>
      <c r="O85" s="96"/>
    </row>
    <row r="86" ht="36" customHeight="1" spans="2:15" s="230" customFormat="1" x14ac:dyDescent="0.25">
      <c r="B86" s="231"/>
      <c r="C86" s="231" t="s">
        <v>273</v>
      </c>
      <c r="D86" s="232" t="s">
        <v>274</v>
      </c>
      <c r="E86" s="232"/>
      <c r="F86" s="96" t="s">
        <v>93</v>
      </c>
      <c r="G86" s="96"/>
      <c r="H86" s="231" t="s">
        <v>275</v>
      </c>
      <c r="I86" s="231" t="s">
        <v>276</v>
      </c>
      <c r="J86" s="96"/>
      <c r="K86" s="96"/>
      <c r="L86" s="96"/>
      <c r="M86" s="96"/>
      <c r="N86" s="96"/>
      <c r="O86" s="96"/>
    </row>
    <row r="87" ht="90" customHeight="1" spans="2:15" s="230" customFormat="1" x14ac:dyDescent="0.25">
      <c r="B87" s="231"/>
      <c r="C87" s="231" t="s">
        <v>277</v>
      </c>
      <c r="D87" s="232" t="s">
        <v>278</v>
      </c>
      <c r="E87" s="232"/>
      <c r="F87" s="96" t="s">
        <v>93</v>
      </c>
      <c r="G87" s="96"/>
      <c r="H87" s="231" t="s">
        <v>279</v>
      </c>
      <c r="I87" s="231" t="s">
        <v>280</v>
      </c>
      <c r="J87" s="96"/>
      <c r="K87" s="96"/>
      <c r="L87" s="96"/>
      <c r="M87" s="96"/>
      <c r="N87" s="96"/>
      <c r="O87" s="96"/>
    </row>
    <row r="88" ht="144" customHeight="1" spans="2:15" s="230" customFormat="1" x14ac:dyDescent="0.25">
      <c r="B88" s="231"/>
      <c r="C88" s="231" t="s">
        <v>281</v>
      </c>
      <c r="D88" s="232" t="s">
        <v>282</v>
      </c>
      <c r="E88" s="232"/>
      <c r="F88" s="96" t="s">
        <v>93</v>
      </c>
      <c r="G88" s="96"/>
      <c r="H88" s="231" t="s">
        <v>283</v>
      </c>
      <c r="I88" s="231" t="s">
        <v>284</v>
      </c>
      <c r="J88" s="96"/>
      <c r="K88" s="96"/>
      <c r="L88" s="96"/>
      <c r="M88" s="96"/>
      <c r="N88" s="96"/>
      <c r="O88" s="96"/>
    </row>
    <row r="89" ht="36" customHeight="1" spans="2:15" s="230" customFormat="1" x14ac:dyDescent="0.25">
      <c r="B89" s="231"/>
      <c r="C89" s="231" t="s">
        <v>285</v>
      </c>
      <c r="D89" s="232" t="s">
        <v>286</v>
      </c>
      <c r="E89" s="232"/>
      <c r="F89" s="96" t="s">
        <v>93</v>
      </c>
      <c r="G89" s="96"/>
      <c r="H89" s="231" t="s">
        <v>287</v>
      </c>
      <c r="I89" s="231" t="s">
        <v>288</v>
      </c>
      <c r="J89" s="96"/>
      <c r="K89" s="96"/>
      <c r="L89" s="96"/>
      <c r="M89" s="96"/>
      <c r="N89" s="96"/>
      <c r="O89" s="96"/>
    </row>
    <row r="90" ht="54" customHeight="1" spans="2:15" s="230" customFormat="1" x14ac:dyDescent="0.25">
      <c r="B90" s="231"/>
      <c r="C90" s="231" t="s">
        <v>289</v>
      </c>
      <c r="D90" s="232" t="s">
        <v>290</v>
      </c>
      <c r="E90" s="232"/>
      <c r="F90" s="96" t="s">
        <v>93</v>
      </c>
      <c r="G90" s="96"/>
      <c r="H90" s="231" t="s">
        <v>291</v>
      </c>
      <c r="I90" s="231" t="s">
        <v>292</v>
      </c>
      <c r="J90" s="96"/>
      <c r="K90" s="96"/>
      <c r="L90" s="96"/>
      <c r="M90" s="96"/>
      <c r="N90" s="96"/>
      <c r="O90" s="96"/>
    </row>
    <row r="91" ht="72" customHeight="1" spans="2:15" s="230" customFormat="1" x14ac:dyDescent="0.25">
      <c r="B91" s="231"/>
      <c r="C91" s="231" t="s">
        <v>293</v>
      </c>
      <c r="D91" s="232" t="s">
        <v>294</v>
      </c>
      <c r="E91" s="232"/>
      <c r="F91" s="96" t="s">
        <v>93</v>
      </c>
      <c r="G91" s="96"/>
      <c r="H91" s="231" t="s">
        <v>295</v>
      </c>
      <c r="I91" s="231" t="s">
        <v>296</v>
      </c>
      <c r="J91" s="96"/>
      <c r="K91" s="96"/>
      <c r="L91" s="96"/>
      <c r="M91" s="96"/>
      <c r="N91" s="96"/>
      <c r="O91" s="96"/>
    </row>
    <row r="92" ht="54" customHeight="1" spans="2:15" s="230" customFormat="1" x14ac:dyDescent="0.25">
      <c r="B92" s="231"/>
      <c r="C92" s="231" t="s">
        <v>297</v>
      </c>
      <c r="D92" s="232" t="s">
        <v>298</v>
      </c>
      <c r="E92" s="232"/>
      <c r="F92" s="96" t="s">
        <v>93</v>
      </c>
      <c r="G92" s="96"/>
      <c r="H92" s="231" t="s">
        <v>299</v>
      </c>
      <c r="I92" s="231" t="s">
        <v>300</v>
      </c>
      <c r="J92" s="96"/>
      <c r="K92" s="96"/>
      <c r="L92" s="96"/>
      <c r="M92" s="96"/>
      <c r="N92" s="96"/>
      <c r="O92" s="96"/>
    </row>
    <row r="93" ht="18" customHeight="1" spans="2:15" s="230" customFormat="1" x14ac:dyDescent="0.25">
      <c r="B93" s="231"/>
      <c r="C93" s="231" t="s">
        <v>301</v>
      </c>
      <c r="D93" s="232" t="s">
        <v>302</v>
      </c>
      <c r="E93" s="232"/>
      <c r="F93" s="96" t="s">
        <v>93</v>
      </c>
      <c r="G93" s="96"/>
      <c r="H93" s="231" t="s">
        <v>303</v>
      </c>
      <c r="I93" s="231" t="s">
        <v>304</v>
      </c>
      <c r="J93" s="96"/>
      <c r="K93" s="96"/>
      <c r="L93" s="96"/>
      <c r="M93" s="96"/>
      <c r="N93" s="96"/>
      <c r="O93" s="96"/>
    </row>
    <row r="94" ht="54" customHeight="1" spans="2:15" s="230" customFormat="1" x14ac:dyDescent="0.25">
      <c r="B94" s="231"/>
      <c r="C94" s="231" t="s">
        <v>305</v>
      </c>
      <c r="D94" s="232" t="s">
        <v>306</v>
      </c>
      <c r="E94" s="232"/>
      <c r="F94" s="96" t="s">
        <v>93</v>
      </c>
      <c r="G94" s="96"/>
      <c r="H94" s="231" t="s">
        <v>307</v>
      </c>
      <c r="I94" s="231" t="s">
        <v>308</v>
      </c>
      <c r="J94" s="96"/>
      <c r="K94" s="96"/>
      <c r="L94" s="96"/>
      <c r="M94" s="96"/>
      <c r="N94" s="96"/>
      <c r="O94" s="96"/>
    </row>
    <row r="95" ht="216" customHeight="1" spans="2:15" s="230" customFormat="1" x14ac:dyDescent="0.25">
      <c r="B95" s="231"/>
      <c r="C95" s="231" t="s">
        <v>309</v>
      </c>
      <c r="D95" s="232" t="s">
        <v>310</v>
      </c>
      <c r="E95" s="232"/>
      <c r="F95" s="96" t="s">
        <v>93</v>
      </c>
      <c r="G95" s="96"/>
      <c r="H95" s="231" t="s">
        <v>311</v>
      </c>
      <c r="I95" s="231" t="s">
        <v>312</v>
      </c>
      <c r="J95" s="96"/>
      <c r="K95" s="96"/>
      <c r="L95" s="96"/>
      <c r="M95" s="96"/>
      <c r="N95" s="96"/>
      <c r="O95" s="96"/>
    </row>
    <row r="96" ht="144" customHeight="1" spans="2:15" s="230" customFormat="1" x14ac:dyDescent="0.25">
      <c r="B96" s="231"/>
      <c r="C96" s="231" t="s">
        <v>313</v>
      </c>
      <c r="D96" s="232" t="s">
        <v>314</v>
      </c>
      <c r="E96" s="232"/>
      <c r="F96" s="96" t="s">
        <v>93</v>
      </c>
      <c r="G96" s="96"/>
      <c r="H96" s="231" t="s">
        <v>315</v>
      </c>
      <c r="I96" s="231" t="s">
        <v>316</v>
      </c>
      <c r="J96" s="96"/>
      <c r="K96" s="96"/>
      <c r="L96" s="96"/>
      <c r="M96" s="96"/>
      <c r="N96" s="96"/>
      <c r="O96" s="96"/>
    </row>
    <row r="97" ht="36" customHeight="1" spans="2:15" s="230" customFormat="1" x14ac:dyDescent="0.25">
      <c r="B97" s="231"/>
      <c r="C97" s="231" t="s">
        <v>317</v>
      </c>
      <c r="D97" s="232" t="s">
        <v>318</v>
      </c>
      <c r="E97" s="232"/>
      <c r="F97" s="96" t="s">
        <v>93</v>
      </c>
      <c r="G97" s="96"/>
      <c r="H97" s="231" t="s">
        <v>319</v>
      </c>
      <c r="I97" s="231" t="s">
        <v>320</v>
      </c>
      <c r="J97" s="96"/>
      <c r="K97" s="96"/>
      <c r="L97" s="96"/>
      <c r="M97" s="96"/>
      <c r="N97" s="96"/>
      <c r="O97" s="96"/>
    </row>
    <row r="98" ht="90" customHeight="1" spans="2:15" s="230" customFormat="1" x14ac:dyDescent="0.25">
      <c r="B98" s="231"/>
      <c r="C98" s="231" t="s">
        <v>321</v>
      </c>
      <c r="D98" s="232" t="s">
        <v>322</v>
      </c>
      <c r="E98" s="232"/>
      <c r="F98" s="96" t="s">
        <v>93</v>
      </c>
      <c r="G98" s="96"/>
      <c r="H98" s="231" t="s">
        <v>323</v>
      </c>
      <c r="I98" s="231" t="s">
        <v>324</v>
      </c>
      <c r="J98" s="96"/>
      <c r="K98" s="96"/>
      <c r="L98" s="96"/>
      <c r="M98" s="96"/>
      <c r="N98" s="96"/>
      <c r="O98" s="96"/>
    </row>
    <row r="99" ht="54" customHeight="1" spans="2:15" s="230" customFormat="1" x14ac:dyDescent="0.25">
      <c r="B99" s="231"/>
      <c r="C99" s="231" t="s">
        <v>325</v>
      </c>
      <c r="D99" s="232" t="s">
        <v>326</v>
      </c>
      <c r="E99" s="232"/>
      <c r="F99" s="96" t="s">
        <v>93</v>
      </c>
      <c r="G99" s="96"/>
      <c r="H99" s="231" t="s">
        <v>327</v>
      </c>
      <c r="I99" s="231" t="s">
        <v>328</v>
      </c>
      <c r="J99" s="96"/>
      <c r="K99" s="96"/>
      <c r="L99" s="96"/>
      <c r="M99" s="96"/>
      <c r="N99" s="96"/>
      <c r="O99" s="96"/>
    </row>
    <row r="100" ht="90" customHeight="1" spans="2:15" s="230" customFormat="1" x14ac:dyDescent="0.25">
      <c r="B100" s="231"/>
      <c r="C100" s="231" t="s">
        <v>329</v>
      </c>
      <c r="D100" s="232" t="s">
        <v>330</v>
      </c>
      <c r="E100" s="232"/>
      <c r="F100" s="96" t="s">
        <v>93</v>
      </c>
      <c r="G100" s="96"/>
      <c r="H100" s="231" t="s">
        <v>331</v>
      </c>
      <c r="I100" s="231" t="s">
        <v>332</v>
      </c>
      <c r="J100" s="96"/>
      <c r="K100" s="96"/>
      <c r="L100" s="96"/>
      <c r="M100" s="96"/>
      <c r="N100" s="96"/>
      <c r="O100" s="96"/>
    </row>
    <row r="101" ht="54" customHeight="1" spans="2:15" s="230" customFormat="1" x14ac:dyDescent="0.25">
      <c r="B101" s="231"/>
      <c r="C101" s="231" t="s">
        <v>333</v>
      </c>
      <c r="D101" s="232" t="s">
        <v>334</v>
      </c>
      <c r="E101" s="232"/>
      <c r="F101" s="96" t="s">
        <v>93</v>
      </c>
      <c r="G101" s="96"/>
      <c r="H101" s="231" t="s">
        <v>335</v>
      </c>
      <c r="I101" s="231" t="s">
        <v>336</v>
      </c>
      <c r="J101" s="96"/>
      <c r="K101" s="96"/>
      <c r="L101" s="96"/>
      <c r="M101" s="96"/>
      <c r="N101" s="96"/>
      <c r="O101" s="96"/>
    </row>
    <row r="102" ht="36" customHeight="1" spans="2:15" s="230" customFormat="1" x14ac:dyDescent="0.25">
      <c r="B102" s="231"/>
      <c r="C102" s="231" t="s">
        <v>337</v>
      </c>
      <c r="D102" s="232" t="s">
        <v>338</v>
      </c>
      <c r="E102" s="232"/>
      <c r="F102" s="96" t="s">
        <v>93</v>
      </c>
      <c r="G102" s="96"/>
      <c r="H102" s="231" t="s">
        <v>339</v>
      </c>
      <c r="I102" s="231" t="s">
        <v>340</v>
      </c>
      <c r="J102" s="96"/>
      <c r="K102" s="96"/>
      <c r="L102" s="96"/>
      <c r="M102" s="96"/>
      <c r="N102" s="96"/>
      <c r="O102" s="96"/>
    </row>
    <row r="103" ht="72" customHeight="1" spans="2:15" s="230" customFormat="1" x14ac:dyDescent="0.25">
      <c r="B103" s="231"/>
      <c r="C103" s="231" t="s">
        <v>341</v>
      </c>
      <c r="D103" s="232" t="s">
        <v>342</v>
      </c>
      <c r="E103" s="232"/>
      <c r="F103" s="96" t="s">
        <v>93</v>
      </c>
      <c r="G103" s="96"/>
      <c r="H103" s="231" t="s">
        <v>343</v>
      </c>
      <c r="I103" s="231" t="s">
        <v>344</v>
      </c>
      <c r="J103" s="96"/>
      <c r="K103" s="96"/>
      <c r="L103" s="96"/>
      <c r="M103" s="96"/>
      <c r="N103" s="96"/>
      <c r="O103" s="96"/>
    </row>
    <row r="104" ht="72" customHeight="1" spans="2:15" s="230" customFormat="1" x14ac:dyDescent="0.25">
      <c r="B104" s="231"/>
      <c r="C104" s="231" t="s">
        <v>345</v>
      </c>
      <c r="D104" s="232" t="s">
        <v>346</v>
      </c>
      <c r="E104" s="232"/>
      <c r="F104" s="96" t="s">
        <v>93</v>
      </c>
      <c r="G104" s="96"/>
      <c r="H104" s="231" t="s">
        <v>347</v>
      </c>
      <c r="I104" s="231" t="s">
        <v>348</v>
      </c>
      <c r="J104" s="96"/>
      <c r="K104" s="96"/>
      <c r="L104" s="96"/>
      <c r="M104" s="96"/>
      <c r="N104" s="96"/>
      <c r="O104" s="96"/>
    </row>
    <row r="105" ht="54" customHeight="1" spans="2:15" s="230" customFormat="1" x14ac:dyDescent="0.25">
      <c r="B105" s="231"/>
      <c r="C105" s="231" t="s">
        <v>349</v>
      </c>
      <c r="D105" s="232" t="s">
        <v>350</v>
      </c>
      <c r="E105" s="232"/>
      <c r="F105" s="96" t="s">
        <v>93</v>
      </c>
      <c r="G105" s="96"/>
      <c r="H105" s="231" t="s">
        <v>351</v>
      </c>
      <c r="I105" s="231" t="s">
        <v>352</v>
      </c>
      <c r="J105" s="96"/>
      <c r="K105" s="96"/>
      <c r="L105" s="96"/>
      <c r="M105" s="96"/>
      <c r="N105" s="96"/>
      <c r="O105" s="96"/>
    </row>
    <row r="106" ht="72" customHeight="1" spans="2:15" s="230" customFormat="1" x14ac:dyDescent="0.25">
      <c r="B106" s="231"/>
      <c r="C106" s="231" t="s">
        <v>353</v>
      </c>
      <c r="D106" s="232" t="s">
        <v>354</v>
      </c>
      <c r="E106" s="232"/>
      <c r="F106" s="96" t="s">
        <v>93</v>
      </c>
      <c r="G106" s="96"/>
      <c r="H106" s="231" t="s">
        <v>355</v>
      </c>
      <c r="I106" s="231" t="s">
        <v>356</v>
      </c>
      <c r="J106" s="96"/>
      <c r="K106" s="96"/>
      <c r="L106" s="96"/>
      <c r="M106" s="96"/>
      <c r="N106" s="96"/>
      <c r="O106" s="96"/>
    </row>
    <row r="107" ht="72" customHeight="1" spans="2:15" s="230" customFormat="1" x14ac:dyDescent="0.25">
      <c r="B107" s="231"/>
      <c r="C107" s="231" t="s">
        <v>357</v>
      </c>
      <c r="D107" s="232" t="s">
        <v>358</v>
      </c>
      <c r="E107" s="232"/>
      <c r="F107" s="96" t="s">
        <v>93</v>
      </c>
      <c r="G107" s="96"/>
      <c r="H107" s="231" t="s">
        <v>359</v>
      </c>
      <c r="I107" s="231" t="s">
        <v>360</v>
      </c>
      <c r="J107" s="96"/>
      <c r="K107" s="96"/>
      <c r="L107" s="96"/>
      <c r="M107" s="96"/>
      <c r="N107" s="96"/>
      <c r="O107" s="96"/>
    </row>
    <row r="108" ht="90" customHeight="1" spans="2:15" s="230" customFormat="1" x14ac:dyDescent="0.25">
      <c r="B108" s="231"/>
      <c r="C108" s="231" t="s">
        <v>361</v>
      </c>
      <c r="D108" s="232" t="s">
        <v>362</v>
      </c>
      <c r="E108" s="232"/>
      <c r="F108" s="96" t="s">
        <v>93</v>
      </c>
      <c r="G108" s="96"/>
      <c r="H108" s="231" t="s">
        <v>363</v>
      </c>
      <c r="I108" s="231" t="s">
        <v>364</v>
      </c>
      <c r="J108" s="96"/>
      <c r="K108" s="96"/>
      <c r="L108" s="96"/>
      <c r="M108" s="96"/>
      <c r="N108" s="96"/>
      <c r="O108" s="96"/>
    </row>
    <row r="109" ht="36" customHeight="1" spans="2:15" s="230" customFormat="1" x14ac:dyDescent="0.25">
      <c r="B109" s="231"/>
      <c r="C109" s="231" t="s">
        <v>365</v>
      </c>
      <c r="D109" s="232" t="s">
        <v>366</v>
      </c>
      <c r="E109" s="232"/>
      <c r="F109" s="96" t="s">
        <v>93</v>
      </c>
      <c r="G109" s="96"/>
      <c r="H109" s="231" t="s">
        <v>367</v>
      </c>
      <c r="I109" s="231" t="s">
        <v>368</v>
      </c>
      <c r="J109" s="96"/>
      <c r="K109" s="96"/>
      <c r="L109" s="96"/>
      <c r="M109" s="96"/>
      <c r="N109" s="96"/>
      <c r="O109" s="96"/>
    </row>
    <row r="110" ht="36" customHeight="1" spans="2:15" s="230" customFormat="1" x14ac:dyDescent="0.25">
      <c r="B110" s="231"/>
      <c r="C110" s="231" t="s">
        <v>369</v>
      </c>
      <c r="D110" s="232" t="s">
        <v>370</v>
      </c>
      <c r="E110" s="232"/>
      <c r="F110" s="96" t="s">
        <v>93</v>
      </c>
      <c r="G110" s="96"/>
      <c r="H110" s="231" t="s">
        <v>371</v>
      </c>
      <c r="I110" s="231" t="s">
        <v>372</v>
      </c>
      <c r="J110" s="96"/>
      <c r="K110" s="96"/>
      <c r="L110" s="96"/>
      <c r="M110" s="96"/>
      <c r="N110" s="96"/>
      <c r="O110" s="96"/>
    </row>
    <row r="111" ht="54" customHeight="1" spans="2:15" s="230" customFormat="1" x14ac:dyDescent="0.25">
      <c r="B111" s="231"/>
      <c r="C111" s="231" t="s">
        <v>373</v>
      </c>
      <c r="D111" s="232" t="s">
        <v>374</v>
      </c>
      <c r="E111" s="232"/>
      <c r="F111" s="96" t="s">
        <v>93</v>
      </c>
      <c r="G111" s="96"/>
      <c r="H111" s="231" t="s">
        <v>375</v>
      </c>
      <c r="I111" s="231" t="s">
        <v>376</v>
      </c>
      <c r="J111" s="96"/>
      <c r="K111" s="96"/>
      <c r="L111" s="96"/>
      <c r="M111" s="96"/>
      <c r="N111" s="96"/>
      <c r="O111" s="96"/>
    </row>
    <row r="112" ht="36" customHeight="1" spans="2:15" s="230" customFormat="1" x14ac:dyDescent="0.25">
      <c r="B112" s="231"/>
      <c r="C112" s="231" t="s">
        <v>377</v>
      </c>
      <c r="D112" s="232" t="s">
        <v>378</v>
      </c>
      <c r="E112" s="232"/>
      <c r="F112" s="96" t="s">
        <v>93</v>
      </c>
      <c r="G112" s="96"/>
      <c r="H112" s="231" t="s">
        <v>379</v>
      </c>
      <c r="I112" s="231" t="s">
        <v>380</v>
      </c>
      <c r="J112" s="96"/>
      <c r="K112" s="96"/>
      <c r="L112" s="96"/>
      <c r="M112" s="96"/>
      <c r="N112" s="96"/>
      <c r="O112" s="96"/>
    </row>
    <row r="113" ht="36" customHeight="1" spans="2:15" s="230" customFormat="1" x14ac:dyDescent="0.25">
      <c r="B113" s="231"/>
      <c r="C113" s="231" t="s">
        <v>381</v>
      </c>
      <c r="D113" s="232" t="s">
        <v>382</v>
      </c>
      <c r="E113" s="232"/>
      <c r="F113" s="96" t="s">
        <v>93</v>
      </c>
      <c r="G113" s="96"/>
      <c r="H113" s="231" t="s">
        <v>383</v>
      </c>
      <c r="I113" s="231" t="s">
        <v>384</v>
      </c>
      <c r="J113" s="96"/>
      <c r="K113" s="96"/>
      <c r="L113" s="96"/>
      <c r="M113" s="96"/>
      <c r="N113" s="96"/>
      <c r="O113" s="96"/>
    </row>
    <row r="114" ht="18" customHeight="1" spans="2:15" s="230" customFormat="1" x14ac:dyDescent="0.25">
      <c r="B114" s="231"/>
      <c r="C114" s="231" t="s">
        <v>385</v>
      </c>
      <c r="D114" s="232" t="s">
        <v>386</v>
      </c>
      <c r="E114" s="232"/>
      <c r="F114" s="96" t="s">
        <v>93</v>
      </c>
      <c r="G114" s="96"/>
      <c r="H114" s="231" t="s">
        <v>387</v>
      </c>
      <c r="I114" s="231" t="s">
        <v>388</v>
      </c>
      <c r="J114" s="96"/>
      <c r="K114" s="96"/>
      <c r="L114" s="96"/>
      <c r="M114" s="96"/>
      <c r="N114" s="96"/>
      <c r="O114" s="96"/>
    </row>
    <row r="115" ht="108" customHeight="1" spans="2:15" s="230" customFormat="1" x14ac:dyDescent="0.25">
      <c r="B115" s="231"/>
      <c r="C115" s="231" t="s">
        <v>389</v>
      </c>
      <c r="D115" s="232" t="s">
        <v>390</v>
      </c>
      <c r="E115" s="232"/>
      <c r="F115" s="96" t="s">
        <v>93</v>
      </c>
      <c r="G115" s="96"/>
      <c r="H115" s="231" t="s">
        <v>391</v>
      </c>
      <c r="I115" s="231" t="s">
        <v>392</v>
      </c>
      <c r="J115" s="96"/>
      <c r="K115" s="96"/>
      <c r="L115" s="96"/>
      <c r="M115" s="96"/>
      <c r="N115" s="96"/>
      <c r="O115" s="96"/>
    </row>
    <row r="116" ht="54" customHeight="1" spans="2:15" s="230" customFormat="1" x14ac:dyDescent="0.25">
      <c r="B116" s="231"/>
      <c r="C116" s="231" t="s">
        <v>393</v>
      </c>
      <c r="D116" s="232" t="s">
        <v>394</v>
      </c>
      <c r="E116" s="232"/>
      <c r="F116" s="96" t="s">
        <v>93</v>
      </c>
      <c r="G116" s="96"/>
      <c r="H116" s="231" t="s">
        <v>395</v>
      </c>
      <c r="I116" s="231" t="s">
        <v>396</v>
      </c>
      <c r="J116" s="96"/>
      <c r="K116" s="96"/>
      <c r="L116" s="96"/>
      <c r="M116" s="96"/>
      <c r="N116" s="96"/>
      <c r="O116" s="96"/>
    </row>
    <row r="117" ht="54" customHeight="1" spans="2:15" s="230" customFormat="1" x14ac:dyDescent="0.25">
      <c r="B117" s="231"/>
      <c r="C117" s="231" t="s">
        <v>397</v>
      </c>
      <c r="D117" s="232" t="s">
        <v>398</v>
      </c>
      <c r="E117" s="232"/>
      <c r="F117" s="96" t="s">
        <v>93</v>
      </c>
      <c r="G117" s="96"/>
      <c r="H117" s="231" t="s">
        <v>399</v>
      </c>
      <c r="I117" s="231" t="s">
        <v>400</v>
      </c>
      <c r="J117" s="96"/>
      <c r="K117" s="96"/>
      <c r="L117" s="96"/>
      <c r="M117" s="96"/>
      <c r="N117" s="96"/>
      <c r="O117" s="96"/>
    </row>
    <row r="118" ht="36" customHeight="1" spans="2:15" s="230" customFormat="1" x14ac:dyDescent="0.25">
      <c r="B118" s="231"/>
      <c r="C118" s="231" t="s">
        <v>401</v>
      </c>
      <c r="D118" s="232" t="s">
        <v>402</v>
      </c>
      <c r="E118" s="232"/>
      <c r="F118" s="96" t="s">
        <v>93</v>
      </c>
      <c r="G118" s="96"/>
      <c r="H118" s="231" t="s">
        <v>403</v>
      </c>
      <c r="I118" s="231" t="s">
        <v>404</v>
      </c>
      <c r="J118" s="96"/>
      <c r="K118" s="96"/>
      <c r="L118" s="96"/>
      <c r="M118" s="96"/>
      <c r="N118" s="96"/>
      <c r="O118" s="96"/>
    </row>
    <row r="119" ht="36" customHeight="1" spans="2:15" s="230" customFormat="1" x14ac:dyDescent="0.25">
      <c r="B119" s="231"/>
      <c r="C119" s="231" t="s">
        <v>405</v>
      </c>
      <c r="D119" s="232" t="s">
        <v>406</v>
      </c>
      <c r="E119" s="232"/>
      <c r="F119" s="96" t="s">
        <v>93</v>
      </c>
      <c r="G119" s="96"/>
      <c r="H119" s="231" t="s">
        <v>407</v>
      </c>
      <c r="I119" s="231" t="s">
        <v>408</v>
      </c>
      <c r="J119" s="96"/>
      <c r="K119" s="96"/>
      <c r="L119" s="96"/>
      <c r="M119" s="96"/>
      <c r="N119" s="96"/>
      <c r="O119" s="96"/>
    </row>
    <row r="120" ht="36" customHeight="1" spans="2:15" s="230" customFormat="1" x14ac:dyDescent="0.25">
      <c r="B120" s="231"/>
      <c r="C120" s="231" t="s">
        <v>409</v>
      </c>
      <c r="D120" s="232" t="s">
        <v>410</v>
      </c>
      <c r="E120" s="232"/>
      <c r="F120" s="96" t="s">
        <v>93</v>
      </c>
      <c r="G120" s="96"/>
      <c r="H120" s="231" t="s">
        <v>411</v>
      </c>
      <c r="I120" s="231" t="s">
        <v>412</v>
      </c>
      <c r="J120" s="96"/>
      <c r="K120" s="96"/>
      <c r="L120" s="96"/>
      <c r="M120" s="96"/>
      <c r="N120" s="96"/>
      <c r="O120" s="96"/>
    </row>
    <row r="121" ht="36" customHeight="1" spans="2:15" s="230" customFormat="1" x14ac:dyDescent="0.25">
      <c r="B121" s="231"/>
      <c r="C121" s="231" t="s">
        <v>413</v>
      </c>
      <c r="D121" s="232" t="s">
        <v>414</v>
      </c>
      <c r="E121" s="232"/>
      <c r="F121" s="96" t="s">
        <v>93</v>
      </c>
      <c r="G121" s="96"/>
      <c r="H121" s="231" t="s">
        <v>415</v>
      </c>
      <c r="I121" s="231" t="s">
        <v>416</v>
      </c>
      <c r="J121" s="96"/>
      <c r="K121" s="96"/>
      <c r="L121" s="96"/>
      <c r="M121" s="96"/>
      <c r="N121" s="96"/>
      <c r="O121" s="96"/>
    </row>
    <row r="122" ht="72" customHeight="1" spans="2:15" s="230" customFormat="1" x14ac:dyDescent="0.25">
      <c r="B122" s="231"/>
      <c r="C122" s="231" t="s">
        <v>417</v>
      </c>
      <c r="D122" s="232" t="s">
        <v>418</v>
      </c>
      <c r="E122" s="232"/>
      <c r="F122" s="96" t="s">
        <v>93</v>
      </c>
      <c r="G122" s="96"/>
      <c r="H122" s="231" t="s">
        <v>419</v>
      </c>
      <c r="I122" s="231" t="s">
        <v>420</v>
      </c>
      <c r="J122" s="96"/>
      <c r="K122" s="96"/>
      <c r="L122" s="96"/>
      <c r="M122" s="96"/>
      <c r="N122" s="96"/>
      <c r="O122" s="96"/>
    </row>
    <row r="123" ht="36" customHeight="1" spans="2:15" s="230" customFormat="1" x14ac:dyDescent="0.25">
      <c r="B123" s="231"/>
      <c r="C123" s="231" t="s">
        <v>421</v>
      </c>
      <c r="D123" s="232" t="s">
        <v>422</v>
      </c>
      <c r="E123" s="232"/>
      <c r="F123" s="96" t="s">
        <v>93</v>
      </c>
      <c r="G123" s="96"/>
      <c r="H123" s="231" t="s">
        <v>423</v>
      </c>
      <c r="I123" s="231" t="s">
        <v>424</v>
      </c>
      <c r="J123" s="96"/>
      <c r="K123" s="96"/>
      <c r="L123" s="96"/>
      <c r="M123" s="96"/>
      <c r="N123" s="96"/>
      <c r="O123" s="96"/>
    </row>
    <row r="124" ht="36" customHeight="1" spans="2:15" s="230" customFormat="1" x14ac:dyDescent="0.25">
      <c r="B124" s="231"/>
      <c r="C124" s="231" t="s">
        <v>425</v>
      </c>
      <c r="D124" s="232" t="s">
        <v>426</v>
      </c>
      <c r="E124" s="232"/>
      <c r="F124" s="96" t="s">
        <v>93</v>
      </c>
      <c r="G124" s="96"/>
      <c r="H124" s="231" t="s">
        <v>427</v>
      </c>
      <c r="I124" s="231" t="s">
        <v>428</v>
      </c>
      <c r="J124" s="96"/>
      <c r="K124" s="96"/>
      <c r="L124" s="96"/>
      <c r="M124" s="96"/>
      <c r="N124" s="96"/>
      <c r="O124" s="96"/>
    </row>
    <row r="125" ht="54" customHeight="1" spans="2:15" s="230" customFormat="1" x14ac:dyDescent="0.25">
      <c r="B125" s="231"/>
      <c r="C125" s="231" t="s">
        <v>429</v>
      </c>
      <c r="D125" s="232" t="s">
        <v>430</v>
      </c>
      <c r="E125" s="232"/>
      <c r="F125" s="96" t="s">
        <v>93</v>
      </c>
      <c r="G125" s="96"/>
      <c r="H125" s="231" t="s">
        <v>431</v>
      </c>
      <c r="I125" s="231" t="s">
        <v>432</v>
      </c>
      <c r="J125" s="96"/>
      <c r="K125" s="96"/>
      <c r="L125" s="96"/>
      <c r="M125" s="96"/>
      <c r="N125" s="96"/>
      <c r="O125" s="96"/>
    </row>
    <row r="126" ht="54" customHeight="1" spans="2:15" s="230" customFormat="1" x14ac:dyDescent="0.25">
      <c r="B126" s="231"/>
      <c r="C126" s="231" t="s">
        <v>433</v>
      </c>
      <c r="D126" s="232" t="s">
        <v>434</v>
      </c>
      <c r="E126" s="232"/>
      <c r="F126" s="96" t="s">
        <v>93</v>
      </c>
      <c r="G126" s="96"/>
      <c r="H126" s="231" t="s">
        <v>435</v>
      </c>
      <c r="I126" s="231" t="s">
        <v>436</v>
      </c>
      <c r="J126" s="96"/>
      <c r="K126" s="96"/>
      <c r="L126" s="96"/>
      <c r="M126" s="96"/>
      <c r="N126" s="96"/>
      <c r="O126" s="96"/>
    </row>
    <row r="127" ht="18" customHeight="1" spans="2:15" s="230" customFormat="1" x14ac:dyDescent="0.25">
      <c r="B127" s="231"/>
      <c r="C127" s="231" t="s">
        <v>437</v>
      </c>
      <c r="D127" s="232" t="s">
        <v>438</v>
      </c>
      <c r="E127" s="232"/>
      <c r="F127" s="96" t="s">
        <v>93</v>
      </c>
      <c r="G127" s="96"/>
      <c r="H127" s="231" t="s">
        <v>439</v>
      </c>
      <c r="I127" s="231" t="s">
        <v>440</v>
      </c>
      <c r="J127" s="96"/>
      <c r="K127" s="96"/>
      <c r="L127" s="96"/>
      <c r="M127" s="96"/>
      <c r="N127" s="96"/>
      <c r="O127" s="96"/>
    </row>
    <row r="128" ht="36" customHeight="1" spans="2:15" s="230" customFormat="1" x14ac:dyDescent="0.25">
      <c r="B128" s="231"/>
      <c r="C128" s="231" t="s">
        <v>441</v>
      </c>
      <c r="D128" s="232" t="s">
        <v>442</v>
      </c>
      <c r="E128" s="232"/>
      <c r="F128" s="96" t="s">
        <v>93</v>
      </c>
      <c r="G128" s="96"/>
      <c r="H128" s="231" t="s">
        <v>443</v>
      </c>
      <c r="I128" s="231" t="s">
        <v>444</v>
      </c>
      <c r="J128" s="96"/>
      <c r="K128" s="96"/>
      <c r="L128" s="96"/>
      <c r="M128" s="96"/>
      <c r="N128" s="96"/>
      <c r="O128" s="96"/>
    </row>
    <row r="129" ht="36" customHeight="1" spans="2:15" s="230" customFormat="1" x14ac:dyDescent="0.25">
      <c r="B129" s="231"/>
      <c r="C129" s="231" t="s">
        <v>445</v>
      </c>
      <c r="D129" s="232" t="s">
        <v>446</v>
      </c>
      <c r="E129" s="232"/>
      <c r="F129" s="96" t="s">
        <v>93</v>
      </c>
      <c r="G129" s="96"/>
      <c r="H129" s="231" t="s">
        <v>447</v>
      </c>
      <c r="I129" s="231" t="s">
        <v>448</v>
      </c>
      <c r="J129" s="96"/>
      <c r="K129" s="96"/>
      <c r="L129" s="96"/>
      <c r="M129" s="96"/>
      <c r="N129" s="96"/>
      <c r="O129" s="96"/>
    </row>
    <row r="130" ht="36" customHeight="1" spans="2:15" s="230" customFormat="1" x14ac:dyDescent="0.25">
      <c r="B130" s="231"/>
      <c r="C130" s="231" t="s">
        <v>449</v>
      </c>
      <c r="D130" s="232" t="s">
        <v>450</v>
      </c>
      <c r="E130" s="232"/>
      <c r="F130" s="96" t="s">
        <v>93</v>
      </c>
      <c r="G130" s="96"/>
      <c r="H130" s="231" t="s">
        <v>451</v>
      </c>
      <c r="I130" s="231" t="s">
        <v>452</v>
      </c>
      <c r="J130" s="96"/>
      <c r="K130" s="96"/>
      <c r="L130" s="96"/>
      <c r="M130" s="96"/>
      <c r="N130" s="96"/>
      <c r="O130" s="96"/>
    </row>
    <row r="131" ht="18" customHeight="1" spans="2:15" s="230" customFormat="1" x14ac:dyDescent="0.25">
      <c r="B131" s="231"/>
      <c r="C131" s="231" t="s">
        <v>453</v>
      </c>
      <c r="D131" s="232" t="s">
        <v>454</v>
      </c>
      <c r="E131" s="232"/>
      <c r="F131" s="96" t="s">
        <v>93</v>
      </c>
      <c r="G131" s="96"/>
      <c r="H131" s="231" t="s">
        <v>455</v>
      </c>
      <c r="I131" s="231" t="s">
        <v>456</v>
      </c>
      <c r="J131" s="96"/>
      <c r="K131" s="96"/>
      <c r="L131" s="96"/>
      <c r="M131" s="96"/>
      <c r="N131" s="96"/>
      <c r="O131" s="96"/>
    </row>
    <row r="132" ht="18" customHeight="1" spans="2:15" s="230" customFormat="1" x14ac:dyDescent="0.25">
      <c r="B132" s="231"/>
      <c r="C132" s="231" t="s">
        <v>457</v>
      </c>
      <c r="D132" s="232" t="s">
        <v>458</v>
      </c>
      <c r="E132" s="232"/>
      <c r="F132" s="96" t="s">
        <v>93</v>
      </c>
      <c r="G132" s="96"/>
      <c r="H132" s="231" t="s">
        <v>459</v>
      </c>
      <c r="I132" s="231" t="s">
        <v>460</v>
      </c>
      <c r="J132" s="96"/>
      <c r="K132" s="96"/>
      <c r="L132" s="96"/>
      <c r="M132" s="96"/>
      <c r="N132" s="96"/>
      <c r="O132" s="96"/>
    </row>
    <row r="133" ht="18" customHeight="1" spans="2:15" s="230" customFormat="1" x14ac:dyDescent="0.25">
      <c r="B133" s="231"/>
      <c r="C133" s="231" t="s">
        <v>461</v>
      </c>
      <c r="D133" s="232" t="s">
        <v>462</v>
      </c>
      <c r="E133" s="232"/>
      <c r="F133" s="96" t="s">
        <v>93</v>
      </c>
      <c r="G133" s="96"/>
      <c r="H133" s="231" t="s">
        <v>463</v>
      </c>
      <c r="I133" s="231" t="s">
        <v>464</v>
      </c>
      <c r="J133" s="96"/>
      <c r="K133" s="96"/>
      <c r="L133" s="96"/>
      <c r="M133" s="96"/>
      <c r="N133" s="96"/>
      <c r="O133" s="96"/>
    </row>
    <row r="134" ht="36" customHeight="1" spans="2:15" s="230" customFormat="1" x14ac:dyDescent="0.25">
      <c r="B134" s="231"/>
      <c r="C134" s="231" t="s">
        <v>465</v>
      </c>
      <c r="D134" s="232" t="s">
        <v>466</v>
      </c>
      <c r="E134" s="232"/>
      <c r="F134" s="96" t="s">
        <v>93</v>
      </c>
      <c r="G134" s="96"/>
      <c r="H134" s="231" t="s">
        <v>467</v>
      </c>
      <c r="I134" s="231" t="s">
        <v>468</v>
      </c>
      <c r="J134" s="96"/>
      <c r="K134" s="96"/>
      <c r="L134" s="96"/>
      <c r="M134" s="96"/>
      <c r="N134" s="96"/>
      <c r="O134" s="96"/>
    </row>
    <row r="135" ht="18" customHeight="1" spans="2:15" s="230" customFormat="1" x14ac:dyDescent="0.25">
      <c r="B135" s="231"/>
      <c r="C135" s="231" t="s">
        <v>469</v>
      </c>
      <c r="D135" s="232" t="s">
        <v>470</v>
      </c>
      <c r="E135" s="232"/>
      <c r="F135" s="96" t="s">
        <v>93</v>
      </c>
      <c r="G135" s="96"/>
      <c r="H135" s="231" t="s">
        <v>471</v>
      </c>
      <c r="I135" s="231" t="s">
        <v>472</v>
      </c>
      <c r="J135" s="96"/>
      <c r="K135" s="96"/>
      <c r="L135" s="96"/>
      <c r="M135" s="96"/>
      <c r="N135" s="96"/>
      <c r="O135" s="96"/>
    </row>
    <row r="136" ht="18" customHeight="1" spans="2:15" s="230" customFormat="1" x14ac:dyDescent="0.25">
      <c r="B136" s="231"/>
      <c r="C136" s="231" t="s">
        <v>473</v>
      </c>
      <c r="D136" s="232" t="s">
        <v>474</v>
      </c>
      <c r="E136" s="232"/>
      <c r="F136" s="96" t="s">
        <v>93</v>
      </c>
      <c r="G136" s="96"/>
      <c r="H136" s="231" t="s">
        <v>475</v>
      </c>
      <c r="I136" s="231" t="s">
        <v>476</v>
      </c>
      <c r="J136" s="96"/>
      <c r="K136" s="96"/>
      <c r="L136" s="96"/>
      <c r="M136" s="96"/>
      <c r="N136" s="96"/>
      <c r="O136" s="96"/>
    </row>
    <row r="137" ht="72" customHeight="1" spans="2:15" s="230" customFormat="1" x14ac:dyDescent="0.25">
      <c r="B137" s="231"/>
      <c r="C137" s="231" t="s">
        <v>477</v>
      </c>
      <c r="D137" s="232" t="s">
        <v>478</v>
      </c>
      <c r="E137" s="232"/>
      <c r="F137" s="96" t="s">
        <v>93</v>
      </c>
      <c r="G137" s="96"/>
      <c r="H137" s="231" t="s">
        <v>479</v>
      </c>
      <c r="I137" s="231" t="s">
        <v>480</v>
      </c>
      <c r="J137" s="96"/>
      <c r="K137" s="96"/>
      <c r="L137" s="96"/>
      <c r="M137" s="96"/>
      <c r="N137" s="96"/>
      <c r="O137" s="96"/>
    </row>
    <row r="138" ht="54" customHeight="1" spans="2:15" s="230" customFormat="1" x14ac:dyDescent="0.25">
      <c r="B138" s="231"/>
      <c r="C138" s="231" t="s">
        <v>481</v>
      </c>
      <c r="D138" s="232" t="s">
        <v>482</v>
      </c>
      <c r="E138" s="232"/>
      <c r="F138" s="96" t="s">
        <v>93</v>
      </c>
      <c r="G138" s="96"/>
      <c r="H138" s="231" t="s">
        <v>483</v>
      </c>
      <c r="I138" s="231" t="s">
        <v>484</v>
      </c>
      <c r="J138" s="96"/>
      <c r="K138" s="96"/>
      <c r="L138" s="96"/>
      <c r="M138" s="96"/>
      <c r="N138" s="96"/>
      <c r="O138" s="96"/>
    </row>
    <row r="139" ht="18" customHeight="1" spans="2:15" s="230" customFormat="1" x14ac:dyDescent="0.25">
      <c r="B139" s="231"/>
      <c r="C139" s="231" t="s">
        <v>485</v>
      </c>
      <c r="D139" s="232" t="s">
        <v>486</v>
      </c>
      <c r="E139" s="232"/>
      <c r="F139" s="96" t="s">
        <v>93</v>
      </c>
      <c r="G139" s="96"/>
      <c r="H139" s="231" t="s">
        <v>487</v>
      </c>
      <c r="I139" s="231" t="s">
        <v>488</v>
      </c>
      <c r="J139" s="96"/>
      <c r="K139" s="96"/>
      <c r="L139" s="96"/>
      <c r="M139" s="96"/>
      <c r="N139" s="96"/>
      <c r="O139" s="96"/>
    </row>
    <row r="140" ht="108" customHeight="1" spans="2:15" s="230" customFormat="1" x14ac:dyDescent="0.25">
      <c r="B140" s="231"/>
      <c r="C140" s="231" t="s">
        <v>489</v>
      </c>
      <c r="D140" s="232" t="s">
        <v>490</v>
      </c>
      <c r="E140" s="232"/>
      <c r="F140" s="96" t="s">
        <v>93</v>
      </c>
      <c r="G140" s="96"/>
      <c r="H140" s="231" t="s">
        <v>491</v>
      </c>
      <c r="I140" s="231" t="s">
        <v>492</v>
      </c>
      <c r="J140" s="96"/>
      <c r="K140" s="96"/>
      <c r="L140" s="96"/>
      <c r="M140" s="96"/>
      <c r="N140" s="96"/>
      <c r="O140" s="96"/>
    </row>
    <row r="141" ht="36" customHeight="1" spans="2:15" s="230" customFormat="1" x14ac:dyDescent="0.25">
      <c r="B141" s="231"/>
      <c r="C141" s="231" t="s">
        <v>493</v>
      </c>
      <c r="D141" s="232" t="s">
        <v>494</v>
      </c>
      <c r="E141" s="232"/>
      <c r="F141" s="96" t="s">
        <v>93</v>
      </c>
      <c r="G141" s="96"/>
      <c r="H141" s="231" t="s">
        <v>495</v>
      </c>
      <c r="I141" s="231" t="s">
        <v>496</v>
      </c>
      <c r="J141" s="96"/>
      <c r="K141" s="96"/>
      <c r="L141" s="96"/>
      <c r="M141" s="96"/>
      <c r="N141" s="96"/>
      <c r="O141" s="96"/>
    </row>
    <row r="142" ht="72" customHeight="1" spans="2:15" s="230" customFormat="1" x14ac:dyDescent="0.25">
      <c r="B142" s="231"/>
      <c r="C142" s="231" t="s">
        <v>497</v>
      </c>
      <c r="D142" s="232" t="s">
        <v>498</v>
      </c>
      <c r="E142" s="232"/>
      <c r="F142" s="96" t="s">
        <v>93</v>
      </c>
      <c r="G142" s="96"/>
      <c r="H142" s="231" t="s">
        <v>499</v>
      </c>
      <c r="I142" s="231" t="s">
        <v>500</v>
      </c>
      <c r="J142" s="96"/>
      <c r="K142" s="96"/>
      <c r="L142" s="96"/>
      <c r="M142" s="96"/>
      <c r="N142" s="96"/>
      <c r="O142" s="96"/>
    </row>
    <row r="143" ht="18" customHeight="1" spans="2:15" s="230" customFormat="1" x14ac:dyDescent="0.25">
      <c r="B143" s="231"/>
      <c r="C143" s="231" t="s">
        <v>501</v>
      </c>
      <c r="D143" s="232" t="s">
        <v>502</v>
      </c>
      <c r="E143" s="232"/>
      <c r="F143" s="96" t="s">
        <v>93</v>
      </c>
      <c r="G143" s="96"/>
      <c r="H143" s="231" t="s">
        <v>503</v>
      </c>
      <c r="I143" s="231" t="s">
        <v>504</v>
      </c>
      <c r="J143" s="96"/>
      <c r="K143" s="96"/>
      <c r="L143" s="96"/>
      <c r="M143" s="96"/>
      <c r="N143" s="96"/>
      <c r="O143" s="96"/>
    </row>
    <row r="144" ht="36" customHeight="1" spans="2:15" s="230" customFormat="1" x14ac:dyDescent="0.25">
      <c r="B144" s="231"/>
      <c r="C144" s="231" t="s">
        <v>505</v>
      </c>
      <c r="D144" s="232" t="s">
        <v>506</v>
      </c>
      <c r="E144" s="232"/>
      <c r="F144" s="96" t="s">
        <v>93</v>
      </c>
      <c r="G144" s="96"/>
      <c r="H144" s="231" t="s">
        <v>507</v>
      </c>
      <c r="I144" s="231" t="s">
        <v>508</v>
      </c>
      <c r="J144" s="96"/>
      <c r="K144" s="96"/>
      <c r="L144" s="96"/>
      <c r="M144" s="96"/>
      <c r="N144" s="96"/>
      <c r="O144" s="96"/>
    </row>
    <row r="145" ht="18" customHeight="1" spans="2:15" s="230" customFormat="1" x14ac:dyDescent="0.25">
      <c r="B145" s="231"/>
      <c r="C145" s="231" t="s">
        <v>509</v>
      </c>
      <c r="D145" s="232" t="s">
        <v>510</v>
      </c>
      <c r="E145" s="232"/>
      <c r="F145" s="96" t="s">
        <v>93</v>
      </c>
      <c r="G145" s="96"/>
      <c r="H145" s="231" t="s">
        <v>511</v>
      </c>
      <c r="I145" s="231" t="s">
        <v>512</v>
      </c>
      <c r="J145" s="96"/>
      <c r="K145" s="96"/>
      <c r="L145" s="96"/>
      <c r="M145" s="96"/>
      <c r="N145" s="96"/>
      <c r="O145" s="96"/>
    </row>
    <row r="146" ht="72" customHeight="1" spans="2:15" s="230" customFormat="1" x14ac:dyDescent="0.25">
      <c r="B146" s="231"/>
      <c r="C146" s="231" t="s">
        <v>513</v>
      </c>
      <c r="D146" s="232" t="s">
        <v>514</v>
      </c>
      <c r="E146" s="232"/>
      <c r="F146" s="96" t="s">
        <v>93</v>
      </c>
      <c r="G146" s="96"/>
      <c r="H146" s="231" t="s">
        <v>515</v>
      </c>
      <c r="I146" s="231" t="s">
        <v>516</v>
      </c>
      <c r="J146" s="96"/>
      <c r="K146" s="96"/>
      <c r="L146" s="96"/>
      <c r="M146" s="96"/>
      <c r="N146" s="96"/>
      <c r="O146" s="96"/>
    </row>
    <row r="147" ht="36" customHeight="1" spans="2:15" s="230" customFormat="1" x14ac:dyDescent="0.25">
      <c r="B147" s="231"/>
      <c r="C147" s="231" t="s">
        <v>517</v>
      </c>
      <c r="D147" s="232" t="s">
        <v>518</v>
      </c>
      <c r="E147" s="232"/>
      <c r="F147" s="96" t="s">
        <v>93</v>
      </c>
      <c r="G147" s="96"/>
      <c r="H147" s="231" t="s">
        <v>519</v>
      </c>
      <c r="I147" s="231" t="s">
        <v>520</v>
      </c>
      <c r="J147" s="96"/>
      <c r="K147" s="96"/>
      <c r="L147" s="96"/>
      <c r="M147" s="96"/>
      <c r="N147" s="96"/>
      <c r="O147" s="96"/>
    </row>
    <row r="148" ht="18" customHeight="1" spans="2:15" s="230" customFormat="1" x14ac:dyDescent="0.25">
      <c r="B148" s="231"/>
      <c r="C148" s="231" t="s">
        <v>521</v>
      </c>
      <c r="D148" s="232" t="s">
        <v>522</v>
      </c>
      <c r="E148" s="232"/>
      <c r="F148" s="96" t="s">
        <v>93</v>
      </c>
      <c r="G148" s="96"/>
      <c r="H148" s="231" t="s">
        <v>523</v>
      </c>
      <c r="I148" s="231" t="s">
        <v>524</v>
      </c>
      <c r="J148" s="96"/>
      <c r="K148" s="96"/>
      <c r="L148" s="96"/>
      <c r="M148" s="96"/>
      <c r="N148" s="96"/>
      <c r="O148" s="96"/>
    </row>
    <row r="149" ht="18" customHeight="1" spans="2:15" s="230" customFormat="1" x14ac:dyDescent="0.25">
      <c r="B149" s="231"/>
      <c r="C149" s="231" t="s">
        <v>525</v>
      </c>
      <c r="D149" s="232" t="s">
        <v>526</v>
      </c>
      <c r="E149" s="232"/>
      <c r="F149" s="96" t="s">
        <v>93</v>
      </c>
      <c r="G149" s="96"/>
      <c r="H149" s="231" t="s">
        <v>527</v>
      </c>
      <c r="I149" s="231" t="s">
        <v>528</v>
      </c>
      <c r="J149" s="96"/>
      <c r="K149" s="96"/>
      <c r="L149" s="96"/>
      <c r="M149" s="96"/>
      <c r="N149" s="96"/>
      <c r="O149" s="96"/>
    </row>
    <row r="150" ht="108" customHeight="1" spans="2:15" s="230" customFormat="1" x14ac:dyDescent="0.25">
      <c r="B150" s="231"/>
      <c r="C150" s="231" t="s">
        <v>529</v>
      </c>
      <c r="D150" s="232" t="s">
        <v>530</v>
      </c>
      <c r="E150" s="232"/>
      <c r="F150" s="96" t="s">
        <v>93</v>
      </c>
      <c r="G150" s="96"/>
      <c r="H150" s="231" t="s">
        <v>531</v>
      </c>
      <c r="I150" s="231" t="s">
        <v>532</v>
      </c>
      <c r="J150" s="96"/>
      <c r="K150" s="96"/>
      <c r="L150" s="96"/>
      <c r="M150" s="96"/>
      <c r="N150" s="96"/>
      <c r="O150" s="96"/>
    </row>
    <row r="151" ht="72" customHeight="1" spans="2:15" s="230" customFormat="1" x14ac:dyDescent="0.25">
      <c r="B151" s="231"/>
      <c r="C151" s="231" t="s">
        <v>533</v>
      </c>
      <c r="D151" s="232" t="s">
        <v>534</v>
      </c>
      <c r="E151" s="232"/>
      <c r="F151" s="96" t="s">
        <v>93</v>
      </c>
      <c r="G151" s="96"/>
      <c r="H151" s="231" t="s">
        <v>535</v>
      </c>
      <c r="I151" s="231" t="s">
        <v>536</v>
      </c>
      <c r="J151" s="96"/>
      <c r="K151" s="96"/>
      <c r="L151" s="96"/>
      <c r="M151" s="96"/>
      <c r="N151" s="96"/>
      <c r="O151" s="96"/>
    </row>
    <row r="152" ht="36" customHeight="1" spans="2:15" s="230" customFormat="1" x14ac:dyDescent="0.25">
      <c r="B152" s="231"/>
      <c r="C152" s="231" t="s">
        <v>537</v>
      </c>
      <c r="D152" s="232" t="s">
        <v>538</v>
      </c>
      <c r="E152" s="232"/>
      <c r="F152" s="96" t="s">
        <v>93</v>
      </c>
      <c r="G152" s="96"/>
      <c r="H152" s="231" t="s">
        <v>539</v>
      </c>
      <c r="I152" s="231" t="s">
        <v>540</v>
      </c>
      <c r="J152" s="96"/>
      <c r="K152" s="96"/>
      <c r="L152" s="96"/>
      <c r="M152" s="96"/>
      <c r="N152" s="96"/>
      <c r="O152" s="96"/>
    </row>
    <row r="153" ht="72" customHeight="1" spans="2:15" s="230" customFormat="1" x14ac:dyDescent="0.25">
      <c r="B153" s="231"/>
      <c r="C153" s="231" t="s">
        <v>541</v>
      </c>
      <c r="D153" s="232" t="s">
        <v>542</v>
      </c>
      <c r="E153" s="232"/>
      <c r="F153" s="96" t="s">
        <v>93</v>
      </c>
      <c r="G153" s="96"/>
      <c r="H153" s="231" t="s">
        <v>543</v>
      </c>
      <c r="I153" s="231" t="s">
        <v>544</v>
      </c>
      <c r="J153" s="96"/>
      <c r="K153" s="96"/>
      <c r="L153" s="96"/>
      <c r="M153" s="96"/>
      <c r="N153" s="96"/>
      <c r="O153" s="96"/>
    </row>
    <row r="154" ht="234" customHeight="1" spans="2:15" s="230" customFormat="1" x14ac:dyDescent="0.25">
      <c r="B154" s="231"/>
      <c r="C154" s="231" t="s">
        <v>545</v>
      </c>
      <c r="D154" s="232" t="s">
        <v>546</v>
      </c>
      <c r="E154" s="232"/>
      <c r="F154" s="96" t="s">
        <v>93</v>
      </c>
      <c r="G154" s="96"/>
      <c r="H154" s="231" t="s">
        <v>547</v>
      </c>
      <c r="I154" s="231" t="s">
        <v>548</v>
      </c>
      <c r="J154" s="96"/>
      <c r="K154" s="96"/>
      <c r="L154" s="96"/>
      <c r="M154" s="96"/>
      <c r="N154" s="96"/>
      <c r="O154" s="96"/>
    </row>
    <row r="155" ht="18" customHeight="1" spans="2:15" s="230" customFormat="1" x14ac:dyDescent="0.25">
      <c r="B155" s="231"/>
      <c r="C155" s="231" t="s">
        <v>549</v>
      </c>
      <c r="D155" s="232" t="s">
        <v>550</v>
      </c>
      <c r="E155" s="232"/>
      <c r="F155" s="96" t="s">
        <v>93</v>
      </c>
      <c r="G155" s="96"/>
      <c r="H155" s="231" t="s">
        <v>551</v>
      </c>
      <c r="I155" s="231" t="s">
        <v>552</v>
      </c>
      <c r="J155" s="96"/>
      <c r="K155" s="96"/>
      <c r="L155" s="96"/>
      <c r="M155" s="96"/>
      <c r="N155" s="96"/>
      <c r="O155" s="96"/>
    </row>
    <row r="156" ht="18" customHeight="1" spans="2:15" s="230" customFormat="1" x14ac:dyDescent="0.25">
      <c r="B156" s="231"/>
      <c r="C156" s="231" t="s">
        <v>553</v>
      </c>
      <c r="D156" s="232" t="s">
        <v>554</v>
      </c>
      <c r="E156" s="232"/>
      <c r="F156" s="96" t="s">
        <v>93</v>
      </c>
      <c r="G156" s="96"/>
      <c r="H156" s="231" t="s">
        <v>555</v>
      </c>
      <c r="I156" s="231" t="s">
        <v>556</v>
      </c>
      <c r="J156" s="96"/>
      <c r="K156" s="96"/>
      <c r="L156" s="96"/>
      <c r="M156" s="96"/>
      <c r="N156" s="96"/>
      <c r="O156" s="96"/>
    </row>
    <row r="157" ht="72" customHeight="1" spans="2:15" s="230" customFormat="1" x14ac:dyDescent="0.25">
      <c r="B157" s="231"/>
      <c r="C157" s="231" t="s">
        <v>557</v>
      </c>
      <c r="D157" s="232" t="s">
        <v>558</v>
      </c>
      <c r="E157" s="232"/>
      <c r="F157" s="96" t="s">
        <v>93</v>
      </c>
      <c r="G157" s="96"/>
      <c r="H157" s="231" t="s">
        <v>559</v>
      </c>
      <c r="I157" s="231" t="s">
        <v>560</v>
      </c>
      <c r="J157" s="96"/>
      <c r="K157" s="96"/>
      <c r="L157" s="96"/>
      <c r="M157" s="96"/>
      <c r="N157" s="96"/>
      <c r="O157" s="96"/>
    </row>
    <row r="158" ht="54" customHeight="1" spans="2:15" s="230" customFormat="1" x14ac:dyDescent="0.25">
      <c r="B158" s="231"/>
      <c r="C158" s="231" t="s">
        <v>561</v>
      </c>
      <c r="D158" s="232" t="s">
        <v>562</v>
      </c>
      <c r="E158" s="232"/>
      <c r="F158" s="96" t="s">
        <v>93</v>
      </c>
      <c r="G158" s="96"/>
      <c r="H158" s="231" t="s">
        <v>563</v>
      </c>
      <c r="I158" s="231" t="s">
        <v>564</v>
      </c>
      <c r="J158" s="96"/>
      <c r="K158" s="96"/>
      <c r="L158" s="96"/>
      <c r="M158" s="96"/>
      <c r="N158" s="96"/>
      <c r="O158" s="96"/>
    </row>
    <row r="159" ht="36" customHeight="1" spans="2:15" s="230" customFormat="1" x14ac:dyDescent="0.25">
      <c r="B159" s="231"/>
      <c r="C159" s="231" t="s">
        <v>565</v>
      </c>
      <c r="D159" s="232" t="s">
        <v>566</v>
      </c>
      <c r="E159" s="232"/>
      <c r="F159" s="96" t="s">
        <v>93</v>
      </c>
      <c r="G159" s="96"/>
      <c r="H159" s="231" t="s">
        <v>567</v>
      </c>
      <c r="I159" s="231" t="s">
        <v>568</v>
      </c>
      <c r="J159" s="96"/>
      <c r="K159" s="96"/>
      <c r="L159" s="96"/>
      <c r="M159" s="96"/>
      <c r="N159" s="96"/>
      <c r="O159" s="96"/>
    </row>
    <row r="160" ht="54" customHeight="1" spans="2:15" s="230" customFormat="1" x14ac:dyDescent="0.25">
      <c r="B160" s="231"/>
      <c r="C160" s="231" t="s">
        <v>569</v>
      </c>
      <c r="D160" s="232" t="s">
        <v>570</v>
      </c>
      <c r="E160" s="232"/>
      <c r="F160" s="96" t="s">
        <v>93</v>
      </c>
      <c r="G160" s="96"/>
      <c r="H160" s="231" t="s">
        <v>571</v>
      </c>
      <c r="I160" s="231" t="s">
        <v>572</v>
      </c>
      <c r="J160" s="96"/>
      <c r="K160" s="96"/>
      <c r="L160" s="96"/>
      <c r="M160" s="96"/>
      <c r="N160" s="96"/>
      <c r="O160" s="96"/>
    </row>
    <row r="161" ht="54" customHeight="1" spans="2:15" s="230" customFormat="1" x14ac:dyDescent="0.25">
      <c r="B161" s="231"/>
      <c r="C161" s="231" t="s">
        <v>573</v>
      </c>
      <c r="D161" s="232" t="s">
        <v>574</v>
      </c>
      <c r="E161" s="232"/>
      <c r="F161" s="96" t="s">
        <v>93</v>
      </c>
      <c r="G161" s="96"/>
      <c r="H161" s="231" t="s">
        <v>575</v>
      </c>
      <c r="I161" s="231" t="s">
        <v>576</v>
      </c>
      <c r="J161" s="96"/>
      <c r="K161" s="96"/>
      <c r="L161" s="96"/>
      <c r="M161" s="96"/>
      <c r="N161" s="96"/>
      <c r="O161" s="96"/>
    </row>
    <row r="162" ht="18" customHeight="1" spans="2:15" s="230" customFormat="1" x14ac:dyDescent="0.25">
      <c r="B162" s="231"/>
      <c r="C162" s="231" t="s">
        <v>577</v>
      </c>
      <c r="D162" s="232" t="s">
        <v>578</v>
      </c>
      <c r="E162" s="232"/>
      <c r="F162" s="96" t="s">
        <v>93</v>
      </c>
      <c r="G162" s="96"/>
      <c r="H162" s="231" t="s">
        <v>579</v>
      </c>
      <c r="I162" s="231" t="s">
        <v>580</v>
      </c>
      <c r="J162" s="96"/>
      <c r="K162" s="96"/>
      <c r="L162" s="96"/>
      <c r="M162" s="96"/>
      <c r="N162" s="96"/>
      <c r="O162" s="96"/>
    </row>
    <row r="163" ht="36" customHeight="1" spans="2:15" s="230" customFormat="1" x14ac:dyDescent="0.25">
      <c r="B163" s="231"/>
      <c r="C163" s="231" t="s">
        <v>581</v>
      </c>
      <c r="D163" s="232" t="s">
        <v>582</v>
      </c>
      <c r="E163" s="232"/>
      <c r="F163" s="96" t="s">
        <v>93</v>
      </c>
      <c r="G163" s="96"/>
      <c r="H163" s="231" t="s">
        <v>583</v>
      </c>
      <c r="I163" s="231" t="s">
        <v>584</v>
      </c>
      <c r="J163" s="96"/>
      <c r="K163" s="96"/>
      <c r="L163" s="96"/>
      <c r="M163" s="96"/>
      <c r="N163" s="96"/>
      <c r="O163" s="96"/>
    </row>
    <row r="164" ht="36" customHeight="1" spans="2:15" s="230" customFormat="1" x14ac:dyDescent="0.25">
      <c r="B164" s="231"/>
      <c r="C164" s="231" t="s">
        <v>585</v>
      </c>
      <c r="D164" s="232" t="s">
        <v>586</v>
      </c>
      <c r="E164" s="232"/>
      <c r="F164" s="96" t="s">
        <v>93</v>
      </c>
      <c r="G164" s="96"/>
      <c r="H164" s="231" t="s">
        <v>587</v>
      </c>
      <c r="I164" s="231" t="s">
        <v>588</v>
      </c>
      <c r="J164" s="96"/>
      <c r="K164" s="96"/>
      <c r="L164" s="96"/>
      <c r="M164" s="96"/>
      <c r="N164" s="96"/>
      <c r="O164" s="96"/>
    </row>
    <row r="165" ht="18" customHeight="1" spans="2:15" s="230" customFormat="1" x14ac:dyDescent="0.25">
      <c r="B165" s="231"/>
      <c r="C165" s="231" t="s">
        <v>589</v>
      </c>
      <c r="D165" s="232" t="s">
        <v>590</v>
      </c>
      <c r="E165" s="232"/>
      <c r="F165" s="96" t="s">
        <v>93</v>
      </c>
      <c r="G165" s="96"/>
      <c r="H165" s="231" t="s">
        <v>591</v>
      </c>
      <c r="I165" s="231" t="s">
        <v>592</v>
      </c>
      <c r="J165" s="96"/>
      <c r="K165" s="96"/>
      <c r="L165" s="96"/>
      <c r="M165" s="96"/>
      <c r="N165" s="96"/>
      <c r="O165" s="96"/>
    </row>
    <row r="166" ht="36" customHeight="1" spans="2:15" s="230" customFormat="1" x14ac:dyDescent="0.25">
      <c r="B166" s="231"/>
      <c r="C166" s="231" t="s">
        <v>593</v>
      </c>
      <c r="D166" s="232" t="s">
        <v>594</v>
      </c>
      <c r="E166" s="232"/>
      <c r="F166" s="96" t="s">
        <v>93</v>
      </c>
      <c r="G166" s="96"/>
      <c r="H166" s="231" t="s">
        <v>595</v>
      </c>
      <c r="I166" s="231" t="s">
        <v>596</v>
      </c>
      <c r="J166" s="96"/>
      <c r="K166" s="96"/>
      <c r="L166" s="96"/>
      <c r="M166" s="96"/>
      <c r="N166" s="96"/>
      <c r="O166" s="96"/>
    </row>
    <row r="167" ht="54" customHeight="1" spans="2:15" s="230" customFormat="1" x14ac:dyDescent="0.25">
      <c r="B167" s="231"/>
      <c r="C167" s="231" t="s">
        <v>597</v>
      </c>
      <c r="D167" s="232" t="s">
        <v>598</v>
      </c>
      <c r="E167" s="232"/>
      <c r="F167" s="96" t="s">
        <v>93</v>
      </c>
      <c r="G167" s="96"/>
      <c r="H167" s="231" t="s">
        <v>599</v>
      </c>
      <c r="I167" s="231" t="s">
        <v>600</v>
      </c>
      <c r="J167" s="96"/>
      <c r="K167" s="96"/>
      <c r="L167" s="96"/>
      <c r="M167" s="96"/>
      <c r="N167" s="96"/>
      <c r="O167" s="96"/>
    </row>
    <row r="168" ht="576" customHeight="1" spans="2:15" s="230" customFormat="1" x14ac:dyDescent="0.25">
      <c r="B168" s="231"/>
      <c r="C168" s="231" t="s">
        <v>601</v>
      </c>
      <c r="D168" s="232" t="s">
        <v>602</v>
      </c>
      <c r="E168" s="232"/>
      <c r="F168" s="96" t="s">
        <v>93</v>
      </c>
      <c r="G168" s="96"/>
      <c r="H168" s="231" t="s">
        <v>603</v>
      </c>
      <c r="I168" s="231" t="s">
        <v>604</v>
      </c>
      <c r="J168" s="96"/>
      <c r="K168" s="96"/>
      <c r="L168" s="96"/>
      <c r="M168" s="96"/>
      <c r="N168" s="96"/>
      <c r="O168" s="96"/>
    </row>
    <row r="169" ht="144" customHeight="1" spans="2:15" s="230" customFormat="1" x14ac:dyDescent="0.25">
      <c r="B169" s="231"/>
      <c r="C169" s="231" t="s">
        <v>605</v>
      </c>
      <c r="D169" s="232" t="s">
        <v>606</v>
      </c>
      <c r="E169" s="232"/>
      <c r="F169" s="96" t="s">
        <v>93</v>
      </c>
      <c r="G169" s="96"/>
      <c r="H169" s="231" t="s">
        <v>607</v>
      </c>
      <c r="I169" s="231" t="s">
        <v>608</v>
      </c>
      <c r="J169" s="96"/>
      <c r="K169" s="96"/>
      <c r="L169" s="96"/>
      <c r="M169" s="96"/>
      <c r="N169" s="96"/>
      <c r="O169" s="96"/>
    </row>
    <row r="170" ht="72" customHeight="1" spans="2:15" s="230" customFormat="1" x14ac:dyDescent="0.25">
      <c r="B170" s="231"/>
      <c r="C170" s="231" t="s">
        <v>609</v>
      </c>
      <c r="D170" s="232" t="s">
        <v>610</v>
      </c>
      <c r="E170" s="232"/>
      <c r="F170" s="96" t="s">
        <v>93</v>
      </c>
      <c r="G170" s="96"/>
      <c r="H170" s="231" t="s">
        <v>611</v>
      </c>
      <c r="I170" s="231" t="s">
        <v>612</v>
      </c>
      <c r="J170" s="96"/>
      <c r="K170" s="96"/>
      <c r="L170" s="96"/>
      <c r="M170" s="96"/>
      <c r="N170" s="96"/>
      <c r="O170" s="96"/>
    </row>
    <row r="171" ht="216" customHeight="1" spans="2:15" s="230" customFormat="1" x14ac:dyDescent="0.25">
      <c r="B171" s="231"/>
      <c r="C171" s="231" t="s">
        <v>613</v>
      </c>
      <c r="D171" s="232" t="s">
        <v>614</v>
      </c>
      <c r="E171" s="232"/>
      <c r="F171" s="96" t="s">
        <v>93</v>
      </c>
      <c r="G171" s="96"/>
      <c r="H171" s="231" t="s">
        <v>615</v>
      </c>
      <c r="I171" s="231" t="s">
        <v>616</v>
      </c>
      <c r="J171" s="96"/>
      <c r="K171" s="96"/>
      <c r="L171" s="96"/>
      <c r="M171" s="96"/>
      <c r="N171" s="96"/>
      <c r="O171" s="96"/>
    </row>
    <row r="172" ht="198" customHeight="1" spans="2:15" s="230" customFormat="1" x14ac:dyDescent="0.25">
      <c r="B172" s="231"/>
      <c r="C172" s="231" t="s">
        <v>617</v>
      </c>
      <c r="D172" s="232" t="s">
        <v>618</v>
      </c>
      <c r="E172" s="232"/>
      <c r="F172" s="96" t="s">
        <v>93</v>
      </c>
      <c r="G172" s="96"/>
      <c r="H172" s="231" t="s">
        <v>619</v>
      </c>
      <c r="I172" s="231" t="s">
        <v>620</v>
      </c>
      <c r="J172" s="96"/>
      <c r="K172" s="96"/>
      <c r="L172" s="96"/>
      <c r="M172" s="96"/>
      <c r="N172" s="96"/>
      <c r="O172" s="96"/>
    </row>
    <row r="173" ht="90" customHeight="1" spans="2:15" s="230" customFormat="1" x14ac:dyDescent="0.25">
      <c r="B173" s="231"/>
      <c r="C173" s="231" t="s">
        <v>621</v>
      </c>
      <c r="D173" s="232" t="s">
        <v>622</v>
      </c>
      <c r="E173" s="232"/>
      <c r="F173" s="96" t="s">
        <v>93</v>
      </c>
      <c r="G173" s="96"/>
      <c r="H173" s="231" t="s">
        <v>623</v>
      </c>
      <c r="I173" s="231" t="s">
        <v>624</v>
      </c>
      <c r="J173" s="96"/>
      <c r="K173" s="96"/>
      <c r="L173" s="96"/>
      <c r="M173" s="96"/>
      <c r="N173" s="96"/>
      <c r="O173" s="96"/>
    </row>
    <row r="174" ht="288" customHeight="1" spans="2:15" s="230" customFormat="1" x14ac:dyDescent="0.25">
      <c r="B174" s="231"/>
      <c r="C174" s="231" t="s">
        <v>625</v>
      </c>
      <c r="D174" s="232" t="s">
        <v>626</v>
      </c>
      <c r="E174" s="232"/>
      <c r="F174" s="96" t="s">
        <v>93</v>
      </c>
      <c r="G174" s="96"/>
      <c r="H174" s="231" t="s">
        <v>627</v>
      </c>
      <c r="I174" s="231" t="s">
        <v>628</v>
      </c>
      <c r="J174" s="96"/>
      <c r="K174" s="96"/>
      <c r="L174" s="96"/>
      <c r="M174" s="96"/>
      <c r="N174" s="96"/>
      <c r="O174" s="96"/>
    </row>
    <row r="175" ht="36" customHeight="1" spans="2:15" s="230" customFormat="1" x14ac:dyDescent="0.25">
      <c r="B175" s="231"/>
      <c r="C175" s="231" t="s">
        <v>629</v>
      </c>
      <c r="D175" s="232" t="s">
        <v>630</v>
      </c>
      <c r="E175" s="232"/>
      <c r="F175" s="96" t="s">
        <v>93</v>
      </c>
      <c r="G175" s="96"/>
      <c r="H175" s="231" t="s">
        <v>631</v>
      </c>
      <c r="I175" s="231" t="s">
        <v>632</v>
      </c>
      <c r="J175" s="96"/>
      <c r="K175" s="96"/>
      <c r="L175" s="96"/>
      <c r="M175" s="96"/>
      <c r="N175" s="96"/>
      <c r="O175" s="96"/>
    </row>
    <row r="176" ht="108" customHeight="1" spans="2:15" s="230" customFormat="1" x14ac:dyDescent="0.25">
      <c r="B176" s="231"/>
      <c r="C176" s="231" t="s">
        <v>633</v>
      </c>
      <c r="D176" s="232" t="s">
        <v>634</v>
      </c>
      <c r="E176" s="232"/>
      <c r="F176" s="96" t="s">
        <v>93</v>
      </c>
      <c r="G176" s="96"/>
      <c r="H176" s="231" t="s">
        <v>635</v>
      </c>
      <c r="I176" s="231" t="s">
        <v>636</v>
      </c>
      <c r="J176" s="96"/>
      <c r="K176" s="96"/>
      <c r="L176" s="96"/>
      <c r="M176" s="96"/>
      <c r="N176" s="96"/>
      <c r="O176" s="96"/>
    </row>
    <row r="177" ht="54" customHeight="1" spans="2:15" s="230" customFormat="1" x14ac:dyDescent="0.25">
      <c r="B177" s="231"/>
      <c r="C177" s="231" t="s">
        <v>637</v>
      </c>
      <c r="D177" s="232" t="s">
        <v>638</v>
      </c>
      <c r="E177" s="232"/>
      <c r="F177" s="96" t="s">
        <v>93</v>
      </c>
      <c r="G177" s="96"/>
      <c r="H177" s="231" t="s">
        <v>639</v>
      </c>
      <c r="I177" s="231" t="s">
        <v>640</v>
      </c>
      <c r="J177" s="96"/>
      <c r="K177" s="96"/>
      <c r="L177" s="96"/>
      <c r="M177" s="96"/>
      <c r="N177" s="96"/>
      <c r="O177" s="96"/>
    </row>
    <row r="178" ht="144" customHeight="1" spans="2:15" s="230" customFormat="1" x14ac:dyDescent="0.25">
      <c r="B178" s="231"/>
      <c r="C178" s="231" t="s">
        <v>641</v>
      </c>
      <c r="D178" s="232" t="s">
        <v>642</v>
      </c>
      <c r="E178" s="232"/>
      <c r="F178" s="96" t="s">
        <v>93</v>
      </c>
      <c r="G178" s="96"/>
      <c r="H178" s="231" t="s">
        <v>643</v>
      </c>
      <c r="I178" s="231" t="s">
        <v>644</v>
      </c>
      <c r="J178" s="96"/>
      <c r="K178" s="96"/>
      <c r="L178" s="96"/>
      <c r="M178" s="96"/>
      <c r="N178" s="96"/>
      <c r="O178" s="96"/>
    </row>
    <row r="179" ht="72" customHeight="1" spans="2:15" s="230" customFormat="1" x14ac:dyDescent="0.25">
      <c r="B179" s="231"/>
      <c r="C179" s="231" t="s">
        <v>645</v>
      </c>
      <c r="D179" s="232" t="s">
        <v>646</v>
      </c>
      <c r="E179" s="232"/>
      <c r="F179" s="96" t="s">
        <v>93</v>
      </c>
      <c r="G179" s="96"/>
      <c r="H179" s="231" t="s">
        <v>647</v>
      </c>
      <c r="I179" s="231" t="s">
        <v>648</v>
      </c>
      <c r="J179" s="96"/>
      <c r="K179" s="96"/>
      <c r="L179" s="96"/>
      <c r="M179" s="96"/>
      <c r="N179" s="96"/>
      <c r="O179" s="96"/>
    </row>
    <row r="180" ht="36" customHeight="1" spans="2:15" s="230" customFormat="1" x14ac:dyDescent="0.25">
      <c r="B180" s="231"/>
      <c r="C180" s="231" t="s">
        <v>649</v>
      </c>
      <c r="D180" s="232" t="s">
        <v>650</v>
      </c>
      <c r="E180" s="232"/>
      <c r="F180" s="96" t="s">
        <v>93</v>
      </c>
      <c r="G180" s="96"/>
      <c r="H180" s="231" t="s">
        <v>651</v>
      </c>
      <c r="I180" s="231" t="s">
        <v>652</v>
      </c>
      <c r="J180" s="96"/>
      <c r="K180" s="96"/>
      <c r="L180" s="96"/>
      <c r="M180" s="96"/>
      <c r="N180" s="96"/>
      <c r="O180" s="96"/>
    </row>
    <row r="181" ht="36" customHeight="1" spans="2:15" s="230" customFormat="1" x14ac:dyDescent="0.25">
      <c r="B181" s="231"/>
      <c r="C181" s="231" t="s">
        <v>653</v>
      </c>
      <c r="D181" s="232" t="s">
        <v>654</v>
      </c>
      <c r="E181" s="232"/>
      <c r="F181" s="96" t="s">
        <v>93</v>
      </c>
      <c r="G181" s="96"/>
      <c r="H181" s="231" t="s">
        <v>655</v>
      </c>
      <c r="I181" s="231" t="s">
        <v>656</v>
      </c>
      <c r="J181" s="96"/>
      <c r="K181" s="96"/>
      <c r="L181" s="96"/>
      <c r="M181" s="96"/>
      <c r="N181" s="96"/>
      <c r="O181" s="96"/>
    </row>
    <row r="182" ht="18" customHeight="1" spans="2:15" s="230" customFormat="1" x14ac:dyDescent="0.25">
      <c r="B182" s="231"/>
      <c r="C182" s="231" t="s">
        <v>657</v>
      </c>
      <c r="D182" s="232" t="s">
        <v>658</v>
      </c>
      <c r="E182" s="232"/>
      <c r="F182" s="96" t="s">
        <v>93</v>
      </c>
      <c r="G182" s="96"/>
      <c r="H182" s="231" t="s">
        <v>659</v>
      </c>
      <c r="I182" s="231" t="s">
        <v>660</v>
      </c>
      <c r="J182" s="96"/>
      <c r="K182" s="96"/>
      <c r="L182" s="96"/>
      <c r="M182" s="96"/>
      <c r="N182" s="96"/>
      <c r="O182" s="96"/>
    </row>
    <row r="183" ht="108" customHeight="1" spans="2:15" s="230" customFormat="1" x14ac:dyDescent="0.25">
      <c r="B183" s="231"/>
      <c r="C183" s="231" t="s">
        <v>661</v>
      </c>
      <c r="D183" s="232" t="s">
        <v>662</v>
      </c>
      <c r="E183" s="232"/>
      <c r="F183" s="96" t="s">
        <v>93</v>
      </c>
      <c r="G183" s="96"/>
      <c r="H183" s="231" t="s">
        <v>663</v>
      </c>
      <c r="I183" s="231" t="s">
        <v>664</v>
      </c>
      <c r="J183" s="96"/>
      <c r="K183" s="96"/>
      <c r="L183" s="96"/>
      <c r="M183" s="96"/>
      <c r="N183" s="96"/>
      <c r="O183" s="96"/>
    </row>
    <row r="184" ht="18" customHeight="1" spans="2:15" s="230" customFormat="1" x14ac:dyDescent="0.25">
      <c r="B184" s="231"/>
      <c r="C184" s="231" t="s">
        <v>665</v>
      </c>
      <c r="D184" s="232" t="s">
        <v>666</v>
      </c>
      <c r="E184" s="232"/>
      <c r="F184" s="96" t="s">
        <v>93</v>
      </c>
      <c r="G184" s="96"/>
      <c r="H184" s="231" t="s">
        <v>667</v>
      </c>
      <c r="I184" s="231" t="s">
        <v>668</v>
      </c>
      <c r="J184" s="96"/>
      <c r="K184" s="96"/>
      <c r="L184" s="96"/>
      <c r="M184" s="96"/>
      <c r="N184" s="96"/>
      <c r="O184" s="96"/>
    </row>
    <row r="185" ht="36" customHeight="1" spans="2:15" s="230" customFormat="1" x14ac:dyDescent="0.25">
      <c r="B185" s="231"/>
      <c r="C185" s="231" t="s">
        <v>669</v>
      </c>
      <c r="D185" s="232" t="s">
        <v>670</v>
      </c>
      <c r="E185" s="232"/>
      <c r="F185" s="96" t="s">
        <v>93</v>
      </c>
      <c r="G185" s="96"/>
      <c r="H185" s="231" t="s">
        <v>671</v>
      </c>
      <c r="I185" s="231" t="s">
        <v>672</v>
      </c>
      <c r="J185" s="96"/>
      <c r="K185" s="96"/>
      <c r="L185" s="96"/>
      <c r="M185" s="96"/>
      <c r="N185" s="96"/>
      <c r="O185" s="96"/>
    </row>
    <row r="186" ht="54" customHeight="1" spans="2:15" s="230" customFormat="1" x14ac:dyDescent="0.25">
      <c r="B186" s="231"/>
      <c r="C186" s="231" t="s">
        <v>673</v>
      </c>
      <c r="D186" s="232" t="s">
        <v>674</v>
      </c>
      <c r="E186" s="232"/>
      <c r="F186" s="96" t="s">
        <v>93</v>
      </c>
      <c r="G186" s="96"/>
      <c r="H186" s="231" t="s">
        <v>675</v>
      </c>
      <c r="I186" s="231" t="s">
        <v>676</v>
      </c>
      <c r="J186" s="96"/>
      <c r="K186" s="96"/>
      <c r="L186" s="96"/>
      <c r="M186" s="96"/>
      <c r="N186" s="96"/>
      <c r="O186" s="96"/>
    </row>
    <row r="187" ht="54" customHeight="1" spans="2:15" s="230" customFormat="1" x14ac:dyDescent="0.25">
      <c r="B187" s="231"/>
      <c r="C187" s="231" t="s">
        <v>677</v>
      </c>
      <c r="D187" s="232" t="s">
        <v>678</v>
      </c>
      <c r="E187" s="232"/>
      <c r="F187" s="96" t="s">
        <v>93</v>
      </c>
      <c r="G187" s="96"/>
      <c r="H187" s="231" t="s">
        <v>679</v>
      </c>
      <c r="I187" s="231" t="s">
        <v>680</v>
      </c>
      <c r="J187" s="96"/>
      <c r="K187" s="96"/>
      <c r="L187" s="96"/>
      <c r="M187" s="96"/>
      <c r="N187" s="96"/>
      <c r="O187" s="96"/>
    </row>
    <row r="188" ht="36" customHeight="1" spans="2:15" s="230" customFormat="1" x14ac:dyDescent="0.25">
      <c r="B188" s="231"/>
      <c r="C188" s="231" t="s">
        <v>681</v>
      </c>
      <c r="D188" s="232" t="s">
        <v>682</v>
      </c>
      <c r="E188" s="232"/>
      <c r="F188" s="96" t="s">
        <v>93</v>
      </c>
      <c r="G188" s="96"/>
      <c r="H188" s="231" t="s">
        <v>683</v>
      </c>
      <c r="I188" s="231" t="s">
        <v>684</v>
      </c>
      <c r="J188" s="96"/>
      <c r="K188" s="96"/>
      <c r="L188" s="96"/>
      <c r="M188" s="96"/>
      <c r="N188" s="96"/>
      <c r="O188" s="96"/>
    </row>
    <row r="189" ht="18" customHeight="1" spans="2:15" s="230" customFormat="1" x14ac:dyDescent="0.25">
      <c r="B189" s="231"/>
      <c r="C189" s="231" t="s">
        <v>685</v>
      </c>
      <c r="D189" s="232" t="s">
        <v>686</v>
      </c>
      <c r="E189" s="232"/>
      <c r="F189" s="96" t="s">
        <v>93</v>
      </c>
      <c r="G189" s="96"/>
      <c r="H189" s="231" t="s">
        <v>687</v>
      </c>
      <c r="I189" s="231" t="s">
        <v>688</v>
      </c>
      <c r="J189" s="96"/>
      <c r="K189" s="96"/>
      <c r="L189" s="96"/>
      <c r="M189" s="96"/>
      <c r="N189" s="96"/>
      <c r="O189" s="96"/>
    </row>
    <row r="190" ht="18" customHeight="1" spans="2:15" s="230" customFormat="1" x14ac:dyDescent="0.25">
      <c r="B190" s="231"/>
      <c r="C190" s="231" t="s">
        <v>689</v>
      </c>
      <c r="D190" s="232" t="s">
        <v>690</v>
      </c>
      <c r="E190" s="232"/>
      <c r="F190" s="96" t="s">
        <v>93</v>
      </c>
      <c r="G190" s="96"/>
      <c r="H190" s="231" t="s">
        <v>691</v>
      </c>
      <c r="I190" s="231" t="s">
        <v>692</v>
      </c>
      <c r="J190" s="96"/>
      <c r="K190" s="96"/>
      <c r="L190" s="96"/>
      <c r="M190" s="96"/>
      <c r="N190" s="96"/>
      <c r="O190" s="96"/>
    </row>
    <row r="191" ht="18" customHeight="1" spans="2:15" s="230" customFormat="1" x14ac:dyDescent="0.25">
      <c r="B191" s="231"/>
      <c r="C191" s="231" t="s">
        <v>693</v>
      </c>
      <c r="D191" s="232" t="s">
        <v>694</v>
      </c>
      <c r="E191" s="232"/>
      <c r="F191" s="96" t="s">
        <v>93</v>
      </c>
      <c r="G191" s="96"/>
      <c r="H191" s="231" t="s">
        <v>695</v>
      </c>
      <c r="I191" s="231" t="s">
        <v>696</v>
      </c>
      <c r="J191" s="96"/>
      <c r="K191" s="96"/>
      <c r="L191" s="96"/>
      <c r="M191" s="96"/>
      <c r="N191" s="96"/>
      <c r="O191" s="96"/>
    </row>
    <row r="192" ht="72" customHeight="1" spans="2:15" s="230" customFormat="1" x14ac:dyDescent="0.25">
      <c r="B192" s="231"/>
      <c r="C192" s="231" t="s">
        <v>697</v>
      </c>
      <c r="D192" s="232" t="s">
        <v>698</v>
      </c>
      <c r="E192" s="232"/>
      <c r="F192" s="96" t="s">
        <v>93</v>
      </c>
      <c r="G192" s="96"/>
      <c r="H192" s="231" t="s">
        <v>699</v>
      </c>
      <c r="I192" s="231" t="s">
        <v>700</v>
      </c>
      <c r="J192" s="96"/>
      <c r="K192" s="96"/>
      <c r="L192" s="96"/>
      <c r="M192" s="96"/>
      <c r="N192" s="96"/>
      <c r="O192" s="96"/>
    </row>
    <row r="193" ht="162" customHeight="1" spans="2:15" s="230" customFormat="1" x14ac:dyDescent="0.25">
      <c r="B193" s="231"/>
      <c r="C193" s="231" t="s">
        <v>701</v>
      </c>
      <c r="D193" s="232" t="s">
        <v>702</v>
      </c>
      <c r="E193" s="232"/>
      <c r="F193" s="96" t="s">
        <v>93</v>
      </c>
      <c r="G193" s="96"/>
      <c r="H193" s="231" t="s">
        <v>703</v>
      </c>
      <c r="I193" s="231" t="s">
        <v>704</v>
      </c>
      <c r="J193" s="96"/>
      <c r="K193" s="96"/>
      <c r="L193" s="96"/>
      <c r="M193" s="96"/>
      <c r="N193" s="96"/>
      <c r="O193" s="96"/>
    </row>
    <row r="194" ht="54" customHeight="1" spans="2:15" s="230" customFormat="1" x14ac:dyDescent="0.25">
      <c r="B194" s="231"/>
      <c r="C194" s="231" t="s">
        <v>705</v>
      </c>
      <c r="D194" s="232" t="s">
        <v>706</v>
      </c>
      <c r="E194" s="232"/>
      <c r="F194" s="96" t="s">
        <v>93</v>
      </c>
      <c r="G194" s="96"/>
      <c r="H194" s="231" t="s">
        <v>707</v>
      </c>
      <c r="I194" s="231" t="s">
        <v>708</v>
      </c>
      <c r="J194" s="96"/>
      <c r="K194" s="96"/>
      <c r="L194" s="96"/>
      <c r="M194" s="96"/>
      <c r="N194" s="96"/>
      <c r="O194" s="96"/>
    </row>
    <row r="195" ht="144" customHeight="1" spans="2:15" s="230" customFormat="1" x14ac:dyDescent="0.25">
      <c r="B195" s="231"/>
      <c r="C195" s="231" t="s">
        <v>709</v>
      </c>
      <c r="D195" s="232" t="s">
        <v>710</v>
      </c>
      <c r="E195" s="232"/>
      <c r="F195" s="96" t="s">
        <v>93</v>
      </c>
      <c r="G195" s="96"/>
      <c r="H195" s="231" t="s">
        <v>711</v>
      </c>
      <c r="I195" s="231" t="s">
        <v>712</v>
      </c>
      <c r="J195" s="96"/>
      <c r="K195" s="96"/>
      <c r="L195" s="96"/>
      <c r="M195" s="96"/>
      <c r="N195" s="96"/>
      <c r="O195" s="96"/>
    </row>
    <row r="196" ht="54" customHeight="1" spans="2:15" s="230" customFormat="1" x14ac:dyDescent="0.25">
      <c r="B196" s="231"/>
      <c r="C196" s="231" t="s">
        <v>713</v>
      </c>
      <c r="D196" s="232" t="s">
        <v>714</v>
      </c>
      <c r="E196" s="232"/>
      <c r="F196" s="96" t="s">
        <v>93</v>
      </c>
      <c r="G196" s="96"/>
      <c r="H196" s="231" t="s">
        <v>715</v>
      </c>
      <c r="I196" s="231" t="s">
        <v>716</v>
      </c>
      <c r="J196" s="96"/>
      <c r="K196" s="96"/>
      <c r="L196" s="96"/>
      <c r="M196" s="96"/>
      <c r="N196" s="96"/>
      <c r="O196" s="96"/>
    </row>
    <row r="197" ht="36" customHeight="1" spans="2:15" s="230" customFormat="1" x14ac:dyDescent="0.25">
      <c r="B197" s="231"/>
      <c r="C197" s="231" t="s">
        <v>717</v>
      </c>
      <c r="D197" s="232" t="s">
        <v>718</v>
      </c>
      <c r="E197" s="232"/>
      <c r="F197" s="96" t="s">
        <v>93</v>
      </c>
      <c r="G197" s="96"/>
      <c r="H197" s="231" t="s">
        <v>719</v>
      </c>
      <c r="I197" s="231" t="s">
        <v>720</v>
      </c>
      <c r="J197" s="96"/>
      <c r="K197" s="96"/>
      <c r="L197" s="96"/>
      <c r="M197" s="96"/>
      <c r="N197" s="96"/>
      <c r="O197" s="96"/>
    </row>
    <row r="198" ht="18" customHeight="1" spans="2:15" s="230" customFormat="1" x14ac:dyDescent="0.25">
      <c r="B198" s="231"/>
      <c r="C198" s="231" t="s">
        <v>721</v>
      </c>
      <c r="D198" s="232" t="s">
        <v>722</v>
      </c>
      <c r="E198" s="232"/>
      <c r="F198" s="96" t="s">
        <v>93</v>
      </c>
      <c r="G198" s="96"/>
      <c r="H198" s="231" t="s">
        <v>723</v>
      </c>
      <c r="I198" s="231" t="s">
        <v>724</v>
      </c>
      <c r="J198" s="96"/>
      <c r="K198" s="96"/>
      <c r="L198" s="96"/>
      <c r="M198" s="96"/>
      <c r="N198" s="96"/>
      <c r="O198" s="96"/>
    </row>
    <row r="199" ht="36" customHeight="1" spans="2:15" s="230" customFormat="1" x14ac:dyDescent="0.25">
      <c r="B199" s="231"/>
      <c r="C199" s="231" t="s">
        <v>725</v>
      </c>
      <c r="D199" s="232" t="s">
        <v>726</v>
      </c>
      <c r="E199" s="232"/>
      <c r="F199" s="96" t="s">
        <v>93</v>
      </c>
      <c r="G199" s="96"/>
      <c r="H199" s="231" t="s">
        <v>727</v>
      </c>
      <c r="I199" s="231" t="s">
        <v>728</v>
      </c>
      <c r="J199" s="96"/>
      <c r="K199" s="96"/>
      <c r="L199" s="96"/>
      <c r="M199" s="96"/>
      <c r="N199" s="96"/>
      <c r="O199" s="96"/>
    </row>
    <row r="200" ht="18" customHeight="1" spans="2:15" s="230" customFormat="1" x14ac:dyDescent="0.25">
      <c r="B200" s="231"/>
      <c r="C200" s="231" t="s">
        <v>729</v>
      </c>
      <c r="D200" s="232" t="s">
        <v>730</v>
      </c>
      <c r="E200" s="232"/>
      <c r="F200" s="96" t="s">
        <v>93</v>
      </c>
      <c r="G200" s="96"/>
      <c r="H200" s="231" t="s">
        <v>731</v>
      </c>
      <c r="I200" s="231" t="s">
        <v>732</v>
      </c>
      <c r="J200" s="96"/>
      <c r="K200" s="96"/>
      <c r="L200" s="96"/>
      <c r="M200" s="96"/>
      <c r="N200" s="96"/>
      <c r="O200" s="96"/>
    </row>
    <row r="201" ht="72" customHeight="1" spans="2:15" s="230" customFormat="1" x14ac:dyDescent="0.25">
      <c r="B201" s="231"/>
      <c r="C201" s="231" t="s">
        <v>733</v>
      </c>
      <c r="D201" s="232" t="s">
        <v>734</v>
      </c>
      <c r="E201" s="232"/>
      <c r="F201" s="96" t="s">
        <v>93</v>
      </c>
      <c r="G201" s="96"/>
      <c r="H201" s="231" t="s">
        <v>735</v>
      </c>
      <c r="I201" s="231" t="s">
        <v>736</v>
      </c>
      <c r="J201" s="96"/>
      <c r="K201" s="96"/>
      <c r="L201" s="96"/>
      <c r="M201" s="96"/>
      <c r="N201" s="96"/>
      <c r="O201" s="96"/>
    </row>
    <row r="202" ht="18" customHeight="1" spans="2:15" s="230" customFormat="1" x14ac:dyDescent="0.25">
      <c r="B202" s="231"/>
      <c r="C202" s="231" t="s">
        <v>737</v>
      </c>
      <c r="D202" s="232" t="s">
        <v>738</v>
      </c>
      <c r="E202" s="232"/>
      <c r="F202" s="96" t="s">
        <v>93</v>
      </c>
      <c r="G202" s="96"/>
      <c r="H202" s="231" t="s">
        <v>739</v>
      </c>
      <c r="I202" s="231" t="s">
        <v>740</v>
      </c>
      <c r="J202" s="96"/>
      <c r="K202" s="96"/>
      <c r="L202" s="96"/>
      <c r="M202" s="96"/>
      <c r="N202" s="96"/>
      <c r="O202" s="96"/>
    </row>
    <row r="203" ht="36" customHeight="1" spans="2:15" s="230" customFormat="1" x14ac:dyDescent="0.25">
      <c r="B203" s="231"/>
      <c r="C203" s="231" t="s">
        <v>741</v>
      </c>
      <c r="D203" s="232" t="s">
        <v>742</v>
      </c>
      <c r="E203" s="232"/>
      <c r="F203" s="96" t="s">
        <v>93</v>
      </c>
      <c r="G203" s="96"/>
      <c r="H203" s="231" t="s">
        <v>743</v>
      </c>
      <c r="I203" s="231" t="s">
        <v>744</v>
      </c>
      <c r="J203" s="96"/>
      <c r="K203" s="96"/>
      <c r="L203" s="96"/>
      <c r="M203" s="96"/>
      <c r="N203" s="96"/>
      <c r="O203" s="96"/>
    </row>
    <row r="204" ht="108" customHeight="1" spans="2:15" s="230" customFormat="1" x14ac:dyDescent="0.25">
      <c r="B204" s="231"/>
      <c r="C204" s="231" t="s">
        <v>745</v>
      </c>
      <c r="D204" s="232" t="s">
        <v>746</v>
      </c>
      <c r="E204" s="232"/>
      <c r="F204" s="96" t="s">
        <v>93</v>
      </c>
      <c r="G204" s="96"/>
      <c r="H204" s="231" t="s">
        <v>747</v>
      </c>
      <c r="I204" s="231" t="s">
        <v>748</v>
      </c>
      <c r="J204" s="96"/>
      <c r="K204" s="96"/>
      <c r="L204" s="96"/>
      <c r="M204" s="96"/>
      <c r="N204" s="96"/>
      <c r="O204" s="96"/>
    </row>
    <row r="205" ht="90" customHeight="1" spans="2:15" s="230" customFormat="1" x14ac:dyDescent="0.25">
      <c r="B205" s="231"/>
      <c r="C205" s="231" t="s">
        <v>749</v>
      </c>
      <c r="D205" s="232" t="s">
        <v>750</v>
      </c>
      <c r="E205" s="232"/>
      <c r="F205" s="96" t="s">
        <v>93</v>
      </c>
      <c r="G205" s="96"/>
      <c r="H205" s="231" t="s">
        <v>751</v>
      </c>
      <c r="I205" s="231" t="s">
        <v>752</v>
      </c>
      <c r="J205" s="96"/>
      <c r="K205" s="96"/>
      <c r="L205" s="96"/>
      <c r="M205" s="96"/>
      <c r="N205" s="96"/>
      <c r="O205" s="96"/>
    </row>
    <row r="206" ht="36" customHeight="1" spans="2:15" s="230" customFormat="1" x14ac:dyDescent="0.25">
      <c r="B206" s="231"/>
      <c r="C206" s="231" t="s">
        <v>753</v>
      </c>
      <c r="D206" s="232" t="s">
        <v>754</v>
      </c>
      <c r="E206" s="232"/>
      <c r="F206" s="96" t="s">
        <v>93</v>
      </c>
      <c r="G206" s="96"/>
      <c r="H206" s="231" t="s">
        <v>755</v>
      </c>
      <c r="I206" s="231" t="s">
        <v>756</v>
      </c>
      <c r="J206" s="96"/>
      <c r="K206" s="96"/>
      <c r="L206" s="96"/>
      <c r="M206" s="96"/>
      <c r="N206" s="96"/>
      <c r="O206" s="96"/>
    </row>
    <row r="207" ht="72" customHeight="1" spans="2:15" s="230" customFormat="1" x14ac:dyDescent="0.25">
      <c r="B207" s="231"/>
      <c r="C207" s="231" t="s">
        <v>757</v>
      </c>
      <c r="D207" s="232" t="s">
        <v>758</v>
      </c>
      <c r="E207" s="232"/>
      <c r="F207" s="96" t="s">
        <v>93</v>
      </c>
      <c r="G207" s="96"/>
      <c r="H207" s="231" t="s">
        <v>759</v>
      </c>
      <c r="I207" s="231" t="s">
        <v>760</v>
      </c>
      <c r="J207" s="96"/>
      <c r="K207" s="96"/>
      <c r="L207" s="96"/>
      <c r="M207" s="96"/>
      <c r="N207" s="96"/>
      <c r="O207" s="96"/>
    </row>
    <row r="208" ht="54" customHeight="1" spans="2:15" s="230" customFormat="1" x14ac:dyDescent="0.25">
      <c r="B208" s="231"/>
      <c r="C208" s="231" t="s">
        <v>761</v>
      </c>
      <c r="D208" s="232" t="s">
        <v>762</v>
      </c>
      <c r="E208" s="232"/>
      <c r="F208" s="96" t="s">
        <v>93</v>
      </c>
      <c r="G208" s="96"/>
      <c r="H208" s="231" t="s">
        <v>763</v>
      </c>
      <c r="I208" s="231" t="s">
        <v>764</v>
      </c>
      <c r="J208" s="96"/>
      <c r="K208" s="96"/>
      <c r="L208" s="96"/>
      <c r="M208" s="96"/>
      <c r="N208" s="96"/>
      <c r="O208" s="96"/>
    </row>
    <row r="209" ht="72" customHeight="1" spans="2:15" s="230" customFormat="1" x14ac:dyDescent="0.25">
      <c r="B209" s="231"/>
      <c r="C209" s="231" t="s">
        <v>765</v>
      </c>
      <c r="D209" s="232" t="s">
        <v>766</v>
      </c>
      <c r="E209" s="232"/>
      <c r="F209" s="96" t="s">
        <v>93</v>
      </c>
      <c r="G209" s="96"/>
      <c r="H209" s="231" t="s">
        <v>767</v>
      </c>
      <c r="I209" s="231" t="s">
        <v>768</v>
      </c>
      <c r="J209" s="96"/>
      <c r="K209" s="96"/>
      <c r="L209" s="96"/>
      <c r="M209" s="96"/>
      <c r="N209" s="96"/>
      <c r="O209" s="96"/>
    </row>
    <row r="210" ht="270" customHeight="1" spans="2:15" s="230" customFormat="1" x14ac:dyDescent="0.25">
      <c r="B210" s="231"/>
      <c r="C210" s="231" t="s">
        <v>769</v>
      </c>
      <c r="D210" s="232" t="s">
        <v>246</v>
      </c>
      <c r="E210" s="232"/>
      <c r="F210" s="96" t="s">
        <v>93</v>
      </c>
      <c r="G210" s="96"/>
      <c r="H210" s="231" t="s">
        <v>770</v>
      </c>
      <c r="I210" s="231" t="s">
        <v>771</v>
      </c>
      <c r="J210" s="96"/>
      <c r="K210" s="96"/>
      <c r="L210" s="96"/>
      <c r="M210" s="96"/>
      <c r="N210" s="96"/>
      <c r="O210" s="96"/>
    </row>
    <row r="211" ht="216" customHeight="1" spans="2:15" s="230" customFormat="1" x14ac:dyDescent="0.25">
      <c r="B211" s="231"/>
      <c r="C211" s="231" t="s">
        <v>772</v>
      </c>
      <c r="D211" s="232" t="s">
        <v>773</v>
      </c>
      <c r="E211" s="232"/>
      <c r="F211" s="96" t="s">
        <v>93</v>
      </c>
      <c r="G211" s="96"/>
      <c r="H211" s="231" t="s">
        <v>774</v>
      </c>
      <c r="I211" s="231" t="s">
        <v>775</v>
      </c>
      <c r="J211" s="96"/>
      <c r="K211" s="96"/>
      <c r="L211" s="96"/>
      <c r="M211" s="96"/>
      <c r="N211" s="96"/>
      <c r="O211" s="96"/>
    </row>
    <row r="212" ht="18" customHeight="1" spans="2:15" s="230" customFormat="1" x14ac:dyDescent="0.25">
      <c r="B212" s="231"/>
      <c r="C212" s="231" t="s">
        <v>776</v>
      </c>
      <c r="D212" s="232" t="s">
        <v>777</v>
      </c>
      <c r="E212" s="232"/>
      <c r="F212" s="96" t="s">
        <v>93</v>
      </c>
      <c r="G212" s="96"/>
      <c r="H212" s="231" t="s">
        <v>778</v>
      </c>
      <c r="I212" s="231" t="s">
        <v>779</v>
      </c>
      <c r="J212" s="96"/>
      <c r="K212" s="96"/>
      <c r="L212" s="96"/>
      <c r="M212" s="96"/>
      <c r="N212" s="96"/>
      <c r="O212" s="96"/>
    </row>
    <row r="213" ht="18" customHeight="1" spans="2:15" s="230" customFormat="1" x14ac:dyDescent="0.25">
      <c r="B213" s="231"/>
      <c r="C213" s="231" t="s">
        <v>780</v>
      </c>
      <c r="D213" s="232" t="s">
        <v>781</v>
      </c>
      <c r="E213" s="232"/>
      <c r="F213" s="96" t="s">
        <v>93</v>
      </c>
      <c r="G213" s="96"/>
      <c r="H213" s="231" t="s">
        <v>782</v>
      </c>
      <c r="I213" s="231" t="s">
        <v>783</v>
      </c>
      <c r="J213" s="96"/>
      <c r="K213" s="96"/>
      <c r="L213" s="96"/>
      <c r="M213" s="96"/>
      <c r="N213" s="96"/>
      <c r="O213" s="96"/>
    </row>
    <row r="214" ht="36" customHeight="1" spans="2:15" s="230" customFormat="1" x14ac:dyDescent="0.25">
      <c r="B214" s="231"/>
      <c r="C214" s="231" t="s">
        <v>784</v>
      </c>
      <c r="D214" s="232" t="s">
        <v>785</v>
      </c>
      <c r="E214" s="232"/>
      <c r="F214" s="96" t="s">
        <v>93</v>
      </c>
      <c r="G214" s="96"/>
      <c r="H214" s="231" t="s">
        <v>786</v>
      </c>
      <c r="I214" s="231" t="s">
        <v>787</v>
      </c>
      <c r="J214" s="96"/>
      <c r="K214" s="96"/>
      <c r="L214" s="96"/>
      <c r="M214" s="96"/>
      <c r="N214" s="96"/>
      <c r="O214" s="96"/>
    </row>
    <row r="215" ht="36" customHeight="1" spans="2:15" s="230" customFormat="1" x14ac:dyDescent="0.25">
      <c r="B215" s="231"/>
      <c r="C215" s="231" t="s">
        <v>788</v>
      </c>
      <c r="D215" s="232" t="s">
        <v>789</v>
      </c>
      <c r="E215" s="232"/>
      <c r="F215" s="96" t="s">
        <v>93</v>
      </c>
      <c r="G215" s="96"/>
      <c r="H215" s="231" t="s">
        <v>790</v>
      </c>
      <c r="I215" s="231" t="s">
        <v>791</v>
      </c>
      <c r="J215" s="96"/>
      <c r="K215" s="96"/>
      <c r="L215" s="96"/>
      <c r="M215" s="96"/>
      <c r="N215" s="96"/>
      <c r="O215" s="96"/>
    </row>
    <row r="216" ht="18" customHeight="1" spans="2:15" s="230" customFormat="1" x14ac:dyDescent="0.25">
      <c r="B216" s="231"/>
      <c r="C216" s="231" t="s">
        <v>792</v>
      </c>
      <c r="D216" s="232" t="s">
        <v>793</v>
      </c>
      <c r="E216" s="232"/>
      <c r="F216" s="96" t="s">
        <v>93</v>
      </c>
      <c r="G216" s="96"/>
      <c r="H216" s="231" t="s">
        <v>794</v>
      </c>
      <c r="I216" s="231" t="s">
        <v>795</v>
      </c>
      <c r="J216" s="96"/>
      <c r="K216" s="96"/>
      <c r="L216" s="96"/>
      <c r="M216" s="96"/>
      <c r="N216" s="96"/>
      <c r="O216" s="96"/>
    </row>
    <row r="217" ht="36" customHeight="1" spans="2:15" s="230" customFormat="1" x14ac:dyDescent="0.25">
      <c r="B217" s="231"/>
      <c r="C217" s="231" t="s">
        <v>796</v>
      </c>
      <c r="D217" s="232" t="s">
        <v>797</v>
      </c>
      <c r="E217" s="232"/>
      <c r="F217" s="96" t="s">
        <v>93</v>
      </c>
      <c r="G217" s="96"/>
      <c r="H217" s="231" t="s">
        <v>798</v>
      </c>
      <c r="I217" s="231" t="s">
        <v>799</v>
      </c>
      <c r="J217" s="96"/>
      <c r="K217" s="96"/>
      <c r="L217" s="96"/>
      <c r="M217" s="96"/>
      <c r="N217" s="96"/>
      <c r="O217" s="96"/>
    </row>
    <row r="218" ht="180" customHeight="1" spans="2:15" s="230" customFormat="1" x14ac:dyDescent="0.25">
      <c r="B218" s="231"/>
      <c r="C218" s="231" t="s">
        <v>800</v>
      </c>
      <c r="D218" s="232" t="s">
        <v>801</v>
      </c>
      <c r="E218" s="232"/>
      <c r="F218" s="96" t="s">
        <v>93</v>
      </c>
      <c r="G218" s="96"/>
      <c r="H218" s="231" t="s">
        <v>802</v>
      </c>
      <c r="I218" s="231" t="s">
        <v>803</v>
      </c>
      <c r="J218" s="96"/>
      <c r="K218" s="96"/>
      <c r="L218" s="96"/>
      <c r="M218" s="96"/>
      <c r="N218" s="96"/>
      <c r="O218" s="96"/>
    </row>
    <row r="219" ht="72" customHeight="1" spans="2:15" s="230" customFormat="1" x14ac:dyDescent="0.25">
      <c r="B219" s="231"/>
      <c r="C219" s="231" t="s">
        <v>804</v>
      </c>
      <c r="D219" s="232" t="s">
        <v>805</v>
      </c>
      <c r="E219" s="232"/>
      <c r="F219" s="96" t="s">
        <v>93</v>
      </c>
      <c r="G219" s="96"/>
      <c r="H219" s="231" t="s">
        <v>806</v>
      </c>
      <c r="I219" s="231" t="s">
        <v>807</v>
      </c>
      <c r="J219" s="96"/>
      <c r="K219" s="96"/>
      <c r="L219" s="96"/>
      <c r="M219" s="96"/>
      <c r="N219" s="96"/>
      <c r="O219" s="96"/>
    </row>
    <row r="220" ht="72" customHeight="1" spans="2:15" s="230" customFormat="1" x14ac:dyDescent="0.25">
      <c r="B220" s="231"/>
      <c r="C220" s="231" t="s">
        <v>808</v>
      </c>
      <c r="D220" s="232" t="s">
        <v>809</v>
      </c>
      <c r="E220" s="232"/>
      <c r="F220" s="96" t="s">
        <v>93</v>
      </c>
      <c r="G220" s="96"/>
      <c r="H220" s="231" t="s">
        <v>810</v>
      </c>
      <c r="I220" s="231" t="s">
        <v>811</v>
      </c>
      <c r="J220" s="96"/>
      <c r="K220" s="96"/>
      <c r="L220" s="96"/>
      <c r="M220" s="96"/>
      <c r="N220" s="96"/>
      <c r="O220" s="96"/>
    </row>
    <row r="221" ht="36" customHeight="1" spans="2:15" s="230" customFormat="1" x14ac:dyDescent="0.25">
      <c r="B221" s="231"/>
      <c r="C221" s="231" t="s">
        <v>812</v>
      </c>
      <c r="D221" s="232" t="s">
        <v>813</v>
      </c>
      <c r="E221" s="232"/>
      <c r="F221" s="96" t="s">
        <v>93</v>
      </c>
      <c r="G221" s="96"/>
      <c r="H221" s="231" t="s">
        <v>814</v>
      </c>
      <c r="I221" s="231" t="s">
        <v>815</v>
      </c>
      <c r="J221" s="96"/>
      <c r="K221" s="96"/>
      <c r="L221" s="96"/>
      <c r="M221" s="96"/>
      <c r="N221" s="96"/>
      <c r="O221" s="96"/>
    </row>
    <row r="222" ht="54" customHeight="1" spans="2:15" s="230" customFormat="1" x14ac:dyDescent="0.25">
      <c r="B222" s="231"/>
      <c r="C222" s="231" t="s">
        <v>816</v>
      </c>
      <c r="D222" s="232" t="s">
        <v>817</v>
      </c>
      <c r="E222" s="232"/>
      <c r="F222" s="96" t="s">
        <v>93</v>
      </c>
      <c r="G222" s="96"/>
      <c r="H222" s="231" t="s">
        <v>818</v>
      </c>
      <c r="I222" s="231" t="s">
        <v>819</v>
      </c>
      <c r="J222" s="96"/>
      <c r="K222" s="96"/>
      <c r="L222" s="96"/>
      <c r="M222" s="96"/>
      <c r="N222" s="96"/>
      <c r="O222" s="96"/>
    </row>
    <row r="223" ht="108" customHeight="1" spans="2:15" s="230" customFormat="1" x14ac:dyDescent="0.25">
      <c r="B223" s="231"/>
      <c r="C223" s="231" t="s">
        <v>820</v>
      </c>
      <c r="D223" s="232" t="s">
        <v>821</v>
      </c>
      <c r="E223" s="232"/>
      <c r="F223" s="96" t="s">
        <v>93</v>
      </c>
      <c r="G223" s="96"/>
      <c r="H223" s="231" t="s">
        <v>822</v>
      </c>
      <c r="I223" s="231" t="s">
        <v>823</v>
      </c>
      <c r="J223" s="96"/>
      <c r="K223" s="96"/>
      <c r="L223" s="96"/>
      <c r="M223" s="96"/>
      <c r="N223" s="96"/>
      <c r="O223" s="96"/>
    </row>
    <row r="224" ht="54" customHeight="1" spans="2:15" s="230" customFormat="1" x14ac:dyDescent="0.25">
      <c r="B224" s="231"/>
      <c r="C224" s="231" t="s">
        <v>824</v>
      </c>
      <c r="D224" s="232" t="s">
        <v>825</v>
      </c>
      <c r="E224" s="232"/>
      <c r="F224" s="96" t="s">
        <v>93</v>
      </c>
      <c r="G224" s="96"/>
      <c r="H224" s="231" t="s">
        <v>826</v>
      </c>
      <c r="I224" s="231" t="s">
        <v>827</v>
      </c>
      <c r="J224" s="96"/>
      <c r="K224" s="96"/>
      <c r="L224" s="96"/>
      <c r="M224" s="96"/>
      <c r="N224" s="96"/>
      <c r="O224" s="96"/>
    </row>
    <row r="225" ht="378" customHeight="1" spans="2:15" s="230" customFormat="1" x14ac:dyDescent="0.25">
      <c r="B225" s="231"/>
      <c r="C225" s="231" t="s">
        <v>828</v>
      </c>
      <c r="D225" s="232" t="s">
        <v>246</v>
      </c>
      <c r="E225" s="232"/>
      <c r="F225" s="96" t="s">
        <v>93</v>
      </c>
      <c r="G225" s="96"/>
      <c r="H225" s="231" t="s">
        <v>829</v>
      </c>
      <c r="I225" s="231" t="s">
        <v>830</v>
      </c>
      <c r="J225" s="96"/>
      <c r="K225" s="96"/>
      <c r="L225" s="96"/>
      <c r="M225" s="96"/>
      <c r="N225" s="96"/>
      <c r="O225" s="96"/>
    </row>
    <row r="226" ht="162" customHeight="1" spans="2:15" s="230" customFormat="1" x14ac:dyDescent="0.25">
      <c r="B226" s="231"/>
      <c r="C226" s="231" t="s">
        <v>831</v>
      </c>
      <c r="D226" s="232" t="s">
        <v>832</v>
      </c>
      <c r="E226" s="232"/>
      <c r="F226" s="96" t="s">
        <v>93</v>
      </c>
      <c r="G226" s="96"/>
      <c r="H226" s="231" t="s">
        <v>833</v>
      </c>
      <c r="I226" s="231" t="s">
        <v>834</v>
      </c>
      <c r="J226" s="96"/>
      <c r="K226" s="96"/>
      <c r="L226" s="96"/>
      <c r="M226" s="96"/>
      <c r="N226" s="96"/>
      <c r="O226" s="96"/>
    </row>
    <row r="227" ht="108" customHeight="1" spans="2:15" s="230" customFormat="1" x14ac:dyDescent="0.25">
      <c r="B227" s="231"/>
      <c r="C227" s="231" t="s">
        <v>835</v>
      </c>
      <c r="D227" s="232" t="s">
        <v>836</v>
      </c>
      <c r="E227" s="232"/>
      <c r="F227" s="96" t="s">
        <v>93</v>
      </c>
      <c r="G227" s="96"/>
      <c r="H227" s="231" t="s">
        <v>837</v>
      </c>
      <c r="I227" s="231" t="s">
        <v>838</v>
      </c>
      <c r="J227" s="96"/>
      <c r="K227" s="96"/>
      <c r="L227" s="96"/>
      <c r="M227" s="96"/>
      <c r="N227" s="96"/>
      <c r="O227" s="96"/>
    </row>
    <row r="228" ht="36" customHeight="1" spans="2:15" s="230" customFormat="1" x14ac:dyDescent="0.25">
      <c r="B228" s="231"/>
      <c r="C228" s="231" t="s">
        <v>839</v>
      </c>
      <c r="D228" s="232" t="s">
        <v>840</v>
      </c>
      <c r="E228" s="232"/>
      <c r="F228" s="96" t="s">
        <v>93</v>
      </c>
      <c r="G228" s="96"/>
      <c r="H228" s="231" t="s">
        <v>841</v>
      </c>
      <c r="I228" s="231" t="s">
        <v>842</v>
      </c>
      <c r="J228" s="96"/>
      <c r="K228" s="96"/>
      <c r="L228" s="96"/>
      <c r="M228" s="96"/>
      <c r="N228" s="96"/>
      <c r="O228" s="96"/>
    </row>
    <row r="229" ht="36" customHeight="1" spans="2:15" s="230" customFormat="1" x14ac:dyDescent="0.25">
      <c r="B229" s="231"/>
      <c r="C229" s="231" t="s">
        <v>843</v>
      </c>
      <c r="D229" s="232" t="s">
        <v>844</v>
      </c>
      <c r="E229" s="232"/>
      <c r="F229" s="96" t="s">
        <v>93</v>
      </c>
      <c r="G229" s="96"/>
      <c r="H229" s="231" t="s">
        <v>845</v>
      </c>
      <c r="I229" s="231" t="s">
        <v>846</v>
      </c>
      <c r="J229" s="96"/>
      <c r="K229" s="96"/>
      <c r="L229" s="96"/>
      <c r="M229" s="96"/>
      <c r="N229" s="96"/>
      <c r="O229" s="96"/>
    </row>
    <row r="230" ht="36" customHeight="1" spans="2:15" s="230" customFormat="1" x14ac:dyDescent="0.25">
      <c r="B230" s="231"/>
      <c r="C230" s="231" t="s">
        <v>847</v>
      </c>
      <c r="D230" s="232" t="s">
        <v>848</v>
      </c>
      <c r="E230" s="232"/>
      <c r="F230" s="96" t="s">
        <v>93</v>
      </c>
      <c r="G230" s="96"/>
      <c r="H230" s="231" t="s">
        <v>849</v>
      </c>
      <c r="I230" s="231" t="s">
        <v>850</v>
      </c>
      <c r="J230" s="96"/>
      <c r="K230" s="96"/>
      <c r="L230" s="96"/>
      <c r="M230" s="96"/>
      <c r="N230" s="96"/>
      <c r="O230" s="96"/>
    </row>
    <row r="231" ht="36" customHeight="1" spans="2:15" s="230" customFormat="1" x14ac:dyDescent="0.25">
      <c r="B231" s="231"/>
      <c r="C231" s="231" t="s">
        <v>851</v>
      </c>
      <c r="D231" s="232" t="s">
        <v>852</v>
      </c>
      <c r="E231" s="232"/>
      <c r="F231" s="96" t="s">
        <v>93</v>
      </c>
      <c r="G231" s="96"/>
      <c r="H231" s="231" t="s">
        <v>853</v>
      </c>
      <c r="I231" s="231" t="s">
        <v>854</v>
      </c>
      <c r="J231" s="96"/>
      <c r="K231" s="96"/>
      <c r="L231" s="96"/>
      <c r="M231" s="96"/>
      <c r="N231" s="96"/>
      <c r="O231" s="96"/>
    </row>
    <row r="232" ht="90" customHeight="1" spans="2:15" s="230" customFormat="1" x14ac:dyDescent="0.25">
      <c r="B232" s="231"/>
      <c r="C232" s="231" t="s">
        <v>855</v>
      </c>
      <c r="D232" s="232" t="s">
        <v>856</v>
      </c>
      <c r="E232" s="232"/>
      <c r="F232" s="96" t="s">
        <v>93</v>
      </c>
      <c r="G232" s="96"/>
      <c r="H232" s="231" t="s">
        <v>857</v>
      </c>
      <c r="I232" s="231" t="s">
        <v>858</v>
      </c>
      <c r="J232" s="96"/>
      <c r="K232" s="96"/>
      <c r="L232" s="96"/>
      <c r="M232" s="96"/>
      <c r="N232" s="96"/>
      <c r="O232" s="96"/>
    </row>
    <row r="233" ht="72" customHeight="1" spans="2:15" s="230" customFormat="1" x14ac:dyDescent="0.25">
      <c r="B233" s="231"/>
      <c r="C233" s="231" t="s">
        <v>859</v>
      </c>
      <c r="D233" s="232" t="s">
        <v>860</v>
      </c>
      <c r="E233" s="232"/>
      <c r="F233" s="96" t="s">
        <v>93</v>
      </c>
      <c r="G233" s="96"/>
      <c r="H233" s="231" t="s">
        <v>861</v>
      </c>
      <c r="I233" s="231" t="s">
        <v>862</v>
      </c>
      <c r="J233" s="96"/>
      <c r="K233" s="96"/>
      <c r="L233" s="96"/>
      <c r="M233" s="96"/>
      <c r="N233" s="96"/>
      <c r="O233" s="96"/>
    </row>
    <row r="234" ht="72" customHeight="1" spans="2:15" s="230" customFormat="1" x14ac:dyDescent="0.25">
      <c r="B234" s="231"/>
      <c r="C234" s="231" t="s">
        <v>863</v>
      </c>
      <c r="D234" s="232" t="s">
        <v>864</v>
      </c>
      <c r="E234" s="232"/>
      <c r="F234" s="96" t="s">
        <v>93</v>
      </c>
      <c r="G234" s="96"/>
      <c r="H234" s="231" t="s">
        <v>865</v>
      </c>
      <c r="I234" s="231" t="s">
        <v>866</v>
      </c>
      <c r="J234" s="96"/>
      <c r="K234" s="96"/>
      <c r="L234" s="96"/>
      <c r="M234" s="96"/>
      <c r="N234" s="96"/>
      <c r="O234" s="96"/>
    </row>
    <row r="235" ht="54" customHeight="1" spans="2:15" s="230" customFormat="1" x14ac:dyDescent="0.25">
      <c r="B235" s="231"/>
      <c r="C235" s="231" t="s">
        <v>867</v>
      </c>
      <c r="D235" s="232" t="s">
        <v>868</v>
      </c>
      <c r="E235" s="232"/>
      <c r="F235" s="96" t="s">
        <v>93</v>
      </c>
      <c r="G235" s="96"/>
      <c r="H235" s="231" t="s">
        <v>869</v>
      </c>
      <c r="I235" s="231" t="s">
        <v>870</v>
      </c>
      <c r="J235" s="96"/>
      <c r="K235" s="96"/>
      <c r="L235" s="96"/>
      <c r="M235" s="96"/>
      <c r="N235" s="96"/>
      <c r="O235" s="96"/>
    </row>
    <row r="236" ht="54" customHeight="1" spans="2:15" s="230" customFormat="1" x14ac:dyDescent="0.25">
      <c r="B236" s="231"/>
      <c r="C236" s="231" t="s">
        <v>871</v>
      </c>
      <c r="D236" s="232" t="s">
        <v>872</v>
      </c>
      <c r="E236" s="232"/>
      <c r="F236" s="96" t="s">
        <v>93</v>
      </c>
      <c r="G236" s="96"/>
      <c r="H236" s="231" t="s">
        <v>873</v>
      </c>
      <c r="I236" s="231" t="s">
        <v>874</v>
      </c>
      <c r="J236" s="96"/>
      <c r="K236" s="96"/>
      <c r="L236" s="96"/>
      <c r="M236" s="96"/>
      <c r="N236" s="96"/>
      <c r="O236" s="96"/>
    </row>
    <row r="237" ht="36" customHeight="1" spans="2:15" s="230" customFormat="1" x14ac:dyDescent="0.25">
      <c r="B237" s="231"/>
      <c r="C237" s="231" t="s">
        <v>875</v>
      </c>
      <c r="D237" s="232" t="s">
        <v>876</v>
      </c>
      <c r="E237" s="232"/>
      <c r="F237" s="96" t="s">
        <v>93</v>
      </c>
      <c r="G237" s="96"/>
      <c r="H237" s="231" t="s">
        <v>877</v>
      </c>
      <c r="I237" s="231" t="s">
        <v>878</v>
      </c>
      <c r="J237" s="96"/>
      <c r="K237" s="96"/>
      <c r="L237" s="96"/>
      <c r="M237" s="96"/>
      <c r="N237" s="96"/>
      <c r="O237" s="96"/>
    </row>
    <row r="238" ht="144" customHeight="1" spans="2:15" s="230" customFormat="1" x14ac:dyDescent="0.25">
      <c r="B238" s="231"/>
      <c r="C238" s="231" t="s">
        <v>879</v>
      </c>
      <c r="D238" s="232" t="s">
        <v>880</v>
      </c>
      <c r="E238" s="232"/>
      <c r="F238" s="96" t="s">
        <v>93</v>
      </c>
      <c r="G238" s="96"/>
      <c r="H238" s="231" t="s">
        <v>881</v>
      </c>
      <c r="I238" s="231" t="s">
        <v>882</v>
      </c>
      <c r="J238" s="96"/>
      <c r="K238" s="96"/>
      <c r="L238" s="96"/>
      <c r="M238" s="96"/>
      <c r="N238" s="96"/>
      <c r="O238" s="96"/>
    </row>
    <row r="239" ht="54" customHeight="1" spans="2:15" s="230" customFormat="1" x14ac:dyDescent="0.25">
      <c r="B239" s="231"/>
      <c r="C239" s="231" t="s">
        <v>883</v>
      </c>
      <c r="D239" s="232" t="s">
        <v>884</v>
      </c>
      <c r="E239" s="232"/>
      <c r="F239" s="96" t="s">
        <v>93</v>
      </c>
      <c r="G239" s="96"/>
      <c r="H239" s="231" t="s">
        <v>885</v>
      </c>
      <c r="I239" s="231" t="s">
        <v>886</v>
      </c>
      <c r="J239" s="96"/>
      <c r="K239" s="96"/>
      <c r="L239" s="96"/>
      <c r="M239" s="96"/>
      <c r="N239" s="96"/>
      <c r="O239" s="96"/>
    </row>
    <row r="240" ht="18" customHeight="1" spans="2:15" s="230" customFormat="1" x14ac:dyDescent="0.25">
      <c r="B240" s="231"/>
      <c r="C240" s="231" t="s">
        <v>887</v>
      </c>
      <c r="D240" s="232" t="s">
        <v>888</v>
      </c>
      <c r="E240" s="232"/>
      <c r="F240" s="96" t="s">
        <v>93</v>
      </c>
      <c r="G240" s="96"/>
      <c r="H240" s="231" t="s">
        <v>889</v>
      </c>
      <c r="I240" s="231" t="s">
        <v>890</v>
      </c>
      <c r="J240" s="96"/>
      <c r="K240" s="96"/>
      <c r="L240" s="96"/>
      <c r="M240" s="96"/>
      <c r="N240" s="96"/>
      <c r="O240" s="96"/>
    </row>
    <row r="241" ht="36" customHeight="1" spans="2:15" s="230" customFormat="1" x14ac:dyDescent="0.25">
      <c r="B241" s="231"/>
      <c r="C241" s="231" t="s">
        <v>891</v>
      </c>
      <c r="D241" s="232" t="s">
        <v>892</v>
      </c>
      <c r="E241" s="232"/>
      <c r="F241" s="96" t="s">
        <v>93</v>
      </c>
      <c r="G241" s="96"/>
      <c r="H241" s="231" t="s">
        <v>893</v>
      </c>
      <c r="I241" s="231" t="s">
        <v>894</v>
      </c>
      <c r="J241" s="96"/>
      <c r="K241" s="96"/>
      <c r="L241" s="96"/>
      <c r="M241" s="96"/>
      <c r="N241" s="96"/>
      <c r="O241" s="96"/>
    </row>
    <row r="242" ht="36" customHeight="1" spans="2:15" s="230" customFormat="1" x14ac:dyDescent="0.25">
      <c r="B242" s="231"/>
      <c r="C242" s="231" t="s">
        <v>895</v>
      </c>
      <c r="D242" s="232" t="s">
        <v>896</v>
      </c>
      <c r="E242" s="232"/>
      <c r="F242" s="96" t="s">
        <v>93</v>
      </c>
      <c r="G242" s="96"/>
      <c r="H242" s="231" t="s">
        <v>897</v>
      </c>
      <c r="I242" s="231" t="s">
        <v>898</v>
      </c>
      <c r="J242" s="96"/>
      <c r="K242" s="96"/>
      <c r="L242" s="96"/>
      <c r="M242" s="96"/>
      <c r="N242" s="96"/>
      <c r="O242" s="96"/>
    </row>
    <row r="243" ht="18" customHeight="1" spans="2:15" s="230" customFormat="1" x14ac:dyDescent="0.25">
      <c r="B243" s="231"/>
      <c r="C243" s="231" t="s">
        <v>899</v>
      </c>
      <c r="D243" s="232" t="s">
        <v>900</v>
      </c>
      <c r="E243" s="232"/>
      <c r="F243" s="96" t="s">
        <v>93</v>
      </c>
      <c r="G243" s="96"/>
      <c r="H243" s="231" t="s">
        <v>901</v>
      </c>
      <c r="I243" s="231" t="s">
        <v>902</v>
      </c>
      <c r="J243" s="96"/>
      <c r="K243" s="96"/>
      <c r="L243" s="96"/>
      <c r="M243" s="96"/>
      <c r="N243" s="96"/>
      <c r="O243" s="96"/>
    </row>
    <row r="244" ht="36" customHeight="1" spans="2:15" s="230" customFormat="1" x14ac:dyDescent="0.25">
      <c r="B244" s="231"/>
      <c r="C244" s="231" t="s">
        <v>903</v>
      </c>
      <c r="D244" s="232" t="s">
        <v>904</v>
      </c>
      <c r="E244" s="232"/>
      <c r="F244" s="96" t="s">
        <v>93</v>
      </c>
      <c r="G244" s="96"/>
      <c r="H244" s="231" t="s">
        <v>905</v>
      </c>
      <c r="I244" s="231" t="s">
        <v>906</v>
      </c>
      <c r="J244" s="96"/>
      <c r="K244" s="96"/>
      <c r="L244" s="96"/>
      <c r="M244" s="96"/>
      <c r="N244" s="96"/>
      <c r="O244" s="96"/>
    </row>
    <row r="245" ht="18" customHeight="1" spans="2:15" s="230" customFormat="1" x14ac:dyDescent="0.25">
      <c r="B245" s="231"/>
      <c r="C245" s="231" t="s">
        <v>907</v>
      </c>
      <c r="D245" s="232" t="s">
        <v>908</v>
      </c>
      <c r="E245" s="232"/>
      <c r="F245" s="96" t="s">
        <v>93</v>
      </c>
      <c r="G245" s="96"/>
      <c r="H245" s="231" t="s">
        <v>909</v>
      </c>
      <c r="I245" s="231" t="s">
        <v>910</v>
      </c>
      <c r="J245" s="96"/>
      <c r="K245" s="96"/>
      <c r="L245" s="96"/>
      <c r="M245" s="96"/>
      <c r="N245" s="96"/>
      <c r="O245" s="96"/>
    </row>
    <row r="246" ht="18" customHeight="1" spans="2:15" s="230" customFormat="1" x14ac:dyDescent="0.25">
      <c r="B246" s="231"/>
      <c r="C246" s="231" t="s">
        <v>911</v>
      </c>
      <c r="D246" s="232" t="s">
        <v>912</v>
      </c>
      <c r="E246" s="232"/>
      <c r="F246" s="96" t="s">
        <v>93</v>
      </c>
      <c r="G246" s="96"/>
      <c r="H246" s="231" t="s">
        <v>913</v>
      </c>
      <c r="I246" s="231" t="s">
        <v>914</v>
      </c>
      <c r="J246" s="96"/>
      <c r="K246" s="96"/>
      <c r="L246" s="96"/>
      <c r="M246" s="96"/>
      <c r="N246" s="96"/>
      <c r="O246" s="96"/>
    </row>
    <row r="247" ht="288" customHeight="1" spans="2:15" s="230" customFormat="1" x14ac:dyDescent="0.25">
      <c r="B247" s="231"/>
      <c r="C247" s="231" t="s">
        <v>915</v>
      </c>
      <c r="D247" s="232" t="s">
        <v>916</v>
      </c>
      <c r="E247" s="232"/>
      <c r="F247" s="96" t="s">
        <v>93</v>
      </c>
      <c r="G247" s="96"/>
      <c r="H247" s="231" t="s">
        <v>917</v>
      </c>
      <c r="I247" s="231" t="s">
        <v>918</v>
      </c>
      <c r="J247" s="96"/>
      <c r="K247" s="96"/>
      <c r="L247" s="96"/>
      <c r="M247" s="96"/>
      <c r="N247" s="96"/>
      <c r="O247" s="96"/>
    </row>
    <row r="248" ht="54" customHeight="1" spans="2:15" s="230" customFormat="1" x14ac:dyDescent="0.25">
      <c r="B248" s="231"/>
      <c r="C248" s="231" t="s">
        <v>919</v>
      </c>
      <c r="D248" s="232" t="s">
        <v>920</v>
      </c>
      <c r="E248" s="232"/>
      <c r="F248" s="96" t="s">
        <v>93</v>
      </c>
      <c r="G248" s="96"/>
      <c r="H248" s="231" t="s">
        <v>921</v>
      </c>
      <c r="I248" s="231" t="s">
        <v>922</v>
      </c>
      <c r="J248" s="96"/>
      <c r="K248" s="96"/>
      <c r="L248" s="96"/>
      <c r="M248" s="96"/>
      <c r="N248" s="96"/>
      <c r="O248" s="96"/>
    </row>
    <row r="249" ht="72" customHeight="1" spans="2:15" s="230" customFormat="1" x14ac:dyDescent="0.25">
      <c r="B249" s="231"/>
      <c r="C249" s="231" t="s">
        <v>923</v>
      </c>
      <c r="D249" s="232" t="s">
        <v>924</v>
      </c>
      <c r="E249" s="232"/>
      <c r="F249" s="96" t="s">
        <v>93</v>
      </c>
      <c r="G249" s="96"/>
      <c r="H249" s="231" t="s">
        <v>925</v>
      </c>
      <c r="I249" s="231" t="s">
        <v>926</v>
      </c>
      <c r="J249" s="96"/>
      <c r="K249" s="96"/>
      <c r="L249" s="96"/>
      <c r="M249" s="96"/>
      <c r="N249" s="96"/>
      <c r="O249" s="96"/>
    </row>
    <row r="250" ht="144" customHeight="1" spans="2:15" s="230" customFormat="1" x14ac:dyDescent="0.25">
      <c r="B250" s="231"/>
      <c r="C250" s="231" t="s">
        <v>927</v>
      </c>
      <c r="D250" s="232" t="s">
        <v>928</v>
      </c>
      <c r="E250" s="232"/>
      <c r="F250" s="96" t="s">
        <v>93</v>
      </c>
      <c r="G250" s="96"/>
      <c r="H250" s="231" t="s">
        <v>929</v>
      </c>
      <c r="I250" s="231" t="s">
        <v>930</v>
      </c>
      <c r="J250" s="96"/>
      <c r="K250" s="96"/>
      <c r="L250" s="96"/>
      <c r="M250" s="96"/>
      <c r="N250" s="96"/>
      <c r="O250" s="96"/>
    </row>
    <row r="251" ht="18" customHeight="1" spans="2:15" s="230" customFormat="1" x14ac:dyDescent="0.25">
      <c r="B251" s="231"/>
      <c r="C251" s="231" t="s">
        <v>931</v>
      </c>
      <c r="D251" s="232" t="s">
        <v>932</v>
      </c>
      <c r="E251" s="232"/>
      <c r="F251" s="96" t="s">
        <v>93</v>
      </c>
      <c r="G251" s="96"/>
      <c r="H251" s="231" t="s">
        <v>933</v>
      </c>
      <c r="I251" s="231" t="s">
        <v>934</v>
      </c>
      <c r="J251" s="96"/>
      <c r="K251" s="96"/>
      <c r="L251" s="96"/>
      <c r="M251" s="96"/>
      <c r="N251" s="96"/>
      <c r="O251" s="96"/>
    </row>
    <row r="252" ht="36" customHeight="1" spans="2:15" s="230" customFormat="1" x14ac:dyDescent="0.25">
      <c r="B252" s="231"/>
      <c r="C252" s="231" t="s">
        <v>935</v>
      </c>
      <c r="D252" s="232" t="s">
        <v>936</v>
      </c>
      <c r="E252" s="232"/>
      <c r="F252" s="96" t="s">
        <v>93</v>
      </c>
      <c r="G252" s="96"/>
      <c r="H252" s="231" t="s">
        <v>937</v>
      </c>
      <c r="I252" s="231" t="s">
        <v>938</v>
      </c>
      <c r="J252" s="96"/>
      <c r="K252" s="96"/>
      <c r="L252" s="96"/>
      <c r="M252" s="96"/>
      <c r="N252" s="96"/>
      <c r="O252" s="96"/>
    </row>
    <row r="253" ht="36" customHeight="1" spans="2:15" s="230" customFormat="1" x14ac:dyDescent="0.25">
      <c r="B253" s="231"/>
      <c r="C253" s="231" t="s">
        <v>939</v>
      </c>
      <c r="D253" s="232" t="s">
        <v>940</v>
      </c>
      <c r="E253" s="232"/>
      <c r="F253" s="96" t="s">
        <v>93</v>
      </c>
      <c r="G253" s="96"/>
      <c r="H253" s="231" t="s">
        <v>941</v>
      </c>
      <c r="I253" s="231" t="s">
        <v>942</v>
      </c>
      <c r="J253" s="96"/>
      <c r="K253" s="96"/>
      <c r="L253" s="96"/>
      <c r="M253" s="96"/>
      <c r="N253" s="96"/>
      <c r="O253" s="96"/>
    </row>
    <row r="254" ht="36" customHeight="1" spans="2:15" s="230" customFormat="1" x14ac:dyDescent="0.25">
      <c r="B254" s="231"/>
      <c r="C254" s="231" t="s">
        <v>943</v>
      </c>
      <c r="D254" s="232" t="s">
        <v>944</v>
      </c>
      <c r="E254" s="232"/>
      <c r="F254" s="96" t="s">
        <v>93</v>
      </c>
      <c r="G254" s="96"/>
      <c r="H254" s="231" t="s">
        <v>945</v>
      </c>
      <c r="I254" s="231" t="s">
        <v>946</v>
      </c>
      <c r="J254" s="96"/>
      <c r="K254" s="96"/>
      <c r="L254" s="96"/>
      <c r="M254" s="96"/>
      <c r="N254" s="96"/>
      <c r="O254" s="96"/>
    </row>
    <row r="255" ht="36" customHeight="1" spans="2:15" s="230" customFormat="1" x14ac:dyDescent="0.25">
      <c r="B255" s="231"/>
      <c r="C255" s="231" t="s">
        <v>947</v>
      </c>
      <c r="D255" s="232" t="s">
        <v>948</v>
      </c>
      <c r="E255" s="232"/>
      <c r="F255" s="96" t="s">
        <v>93</v>
      </c>
      <c r="G255" s="96"/>
      <c r="H255" s="231" t="s">
        <v>949</v>
      </c>
      <c r="I255" s="231" t="s">
        <v>950</v>
      </c>
      <c r="J255" s="96"/>
      <c r="K255" s="96"/>
      <c r="L255" s="96"/>
      <c r="M255" s="96"/>
      <c r="N255" s="96"/>
      <c r="O255" s="96"/>
    </row>
    <row r="256" ht="36" customHeight="1" spans="2:15" s="230" customFormat="1" x14ac:dyDescent="0.25">
      <c r="B256" s="231"/>
      <c r="C256" s="231" t="s">
        <v>951</v>
      </c>
      <c r="D256" s="232" t="s">
        <v>952</v>
      </c>
      <c r="E256" s="232"/>
      <c r="F256" s="96" t="s">
        <v>93</v>
      </c>
      <c r="G256" s="96"/>
      <c r="H256" s="231" t="s">
        <v>953</v>
      </c>
      <c r="I256" s="231" t="s">
        <v>954</v>
      </c>
      <c r="J256" s="96"/>
      <c r="K256" s="96"/>
      <c r="L256" s="96"/>
      <c r="M256" s="96"/>
      <c r="N256" s="96"/>
      <c r="O256" s="96"/>
    </row>
    <row r="257" ht="18" customHeight="1" spans="2:15" s="230" customFormat="1" x14ac:dyDescent="0.25">
      <c r="B257" s="231"/>
      <c r="C257" s="231" t="s">
        <v>955</v>
      </c>
      <c r="D257" s="232" t="s">
        <v>956</v>
      </c>
      <c r="E257" s="232"/>
      <c r="F257" s="96" t="s">
        <v>93</v>
      </c>
      <c r="G257" s="96"/>
      <c r="H257" s="231" t="s">
        <v>957</v>
      </c>
      <c r="I257" s="231" t="s">
        <v>958</v>
      </c>
      <c r="J257" s="96"/>
      <c r="K257" s="96"/>
      <c r="L257" s="96"/>
      <c r="M257" s="96"/>
      <c r="N257" s="96"/>
      <c r="O257" s="96"/>
    </row>
    <row r="258" ht="36" customHeight="1" spans="2:15" s="230" customFormat="1" x14ac:dyDescent="0.25">
      <c r="B258" s="231"/>
      <c r="C258" s="231" t="s">
        <v>959</v>
      </c>
      <c r="D258" s="232" t="s">
        <v>960</v>
      </c>
      <c r="E258" s="232"/>
      <c r="F258" s="96" t="s">
        <v>93</v>
      </c>
      <c r="G258" s="96"/>
      <c r="H258" s="231" t="s">
        <v>961</v>
      </c>
      <c r="I258" s="231" t="s">
        <v>962</v>
      </c>
      <c r="J258" s="96"/>
      <c r="K258" s="96"/>
      <c r="L258" s="96"/>
      <c r="M258" s="96"/>
      <c r="N258" s="96"/>
      <c r="O258" s="96"/>
    </row>
    <row r="259" ht="54" customHeight="1" spans="2:15" s="230" customFormat="1" x14ac:dyDescent="0.25">
      <c r="B259" s="231"/>
      <c r="C259" s="231" t="s">
        <v>963</v>
      </c>
      <c r="D259" s="232" t="s">
        <v>964</v>
      </c>
      <c r="E259" s="232"/>
      <c r="F259" s="96" t="s">
        <v>93</v>
      </c>
      <c r="G259" s="96"/>
      <c r="H259" s="231" t="s">
        <v>965</v>
      </c>
      <c r="I259" s="231" t="s">
        <v>966</v>
      </c>
      <c r="J259" s="96"/>
      <c r="K259" s="96"/>
      <c r="L259" s="96"/>
      <c r="M259" s="96"/>
      <c r="N259" s="96"/>
      <c r="O259" s="96"/>
    </row>
    <row r="260" ht="72" customHeight="1" spans="2:15" s="230" customFormat="1" x14ac:dyDescent="0.25">
      <c r="B260" s="231"/>
      <c r="C260" s="231" t="s">
        <v>967</v>
      </c>
      <c r="D260" s="232" t="s">
        <v>968</v>
      </c>
      <c r="E260" s="232"/>
      <c r="F260" s="96" t="s">
        <v>93</v>
      </c>
      <c r="G260" s="96"/>
      <c r="H260" s="231" t="s">
        <v>969</v>
      </c>
      <c r="I260" s="231" t="s">
        <v>970</v>
      </c>
      <c r="J260" s="96"/>
      <c r="K260" s="96"/>
      <c r="L260" s="96"/>
      <c r="M260" s="96"/>
      <c r="N260" s="96"/>
      <c r="O260" s="96"/>
    </row>
    <row r="261" ht="18" customHeight="1" spans="2:15" s="230" customFormat="1" x14ac:dyDescent="0.25">
      <c r="B261" s="231"/>
      <c r="C261" s="231" t="s">
        <v>971</v>
      </c>
      <c r="D261" s="232" t="s">
        <v>972</v>
      </c>
      <c r="E261" s="232"/>
      <c r="F261" s="96" t="s">
        <v>93</v>
      </c>
      <c r="G261" s="96"/>
      <c r="H261" s="231" t="s">
        <v>973</v>
      </c>
      <c r="I261" s="231" t="s">
        <v>974</v>
      </c>
      <c r="J261" s="96"/>
      <c r="K261" s="96"/>
      <c r="L261" s="96"/>
      <c r="M261" s="96"/>
      <c r="N261" s="96"/>
      <c r="O261" s="96"/>
    </row>
    <row r="262" ht="72" customHeight="1" spans="2:15" s="230" customFormat="1" x14ac:dyDescent="0.25">
      <c r="B262" s="231"/>
      <c r="C262" s="231" t="s">
        <v>975</v>
      </c>
      <c r="D262" s="232" t="s">
        <v>976</v>
      </c>
      <c r="E262" s="232"/>
      <c r="F262" s="96" t="s">
        <v>93</v>
      </c>
      <c r="G262" s="96"/>
      <c r="H262" s="231" t="s">
        <v>977</v>
      </c>
      <c r="I262" s="231" t="s">
        <v>978</v>
      </c>
      <c r="J262" s="96"/>
      <c r="K262" s="96"/>
      <c r="L262" s="96"/>
      <c r="M262" s="96"/>
      <c r="N262" s="96"/>
      <c r="O262" s="96"/>
    </row>
    <row r="263" ht="36" customHeight="1" spans="2:15" s="230" customFormat="1" x14ac:dyDescent="0.25">
      <c r="B263" s="231"/>
      <c r="C263" s="231" t="s">
        <v>979</v>
      </c>
      <c r="D263" s="232" t="s">
        <v>980</v>
      </c>
      <c r="E263" s="232"/>
      <c r="F263" s="96" t="s">
        <v>93</v>
      </c>
      <c r="G263" s="96"/>
      <c r="H263" s="231" t="s">
        <v>981</v>
      </c>
      <c r="I263" s="231" t="s">
        <v>982</v>
      </c>
      <c r="J263" s="96"/>
      <c r="K263" s="96"/>
      <c r="L263" s="96"/>
      <c r="M263" s="96"/>
      <c r="N263" s="96"/>
      <c r="O263" s="96"/>
    </row>
    <row r="264" ht="36" customHeight="1" spans="2:15" s="230" customFormat="1" x14ac:dyDescent="0.25">
      <c r="B264" s="231"/>
      <c r="C264" s="231" t="s">
        <v>983</v>
      </c>
      <c r="D264" s="232" t="s">
        <v>984</v>
      </c>
      <c r="E264" s="232"/>
      <c r="F264" s="96" t="s">
        <v>93</v>
      </c>
      <c r="G264" s="96"/>
      <c r="H264" s="231" t="s">
        <v>985</v>
      </c>
      <c r="I264" s="231" t="s">
        <v>986</v>
      </c>
      <c r="J264" s="96"/>
      <c r="K264" s="96"/>
      <c r="L264" s="96"/>
      <c r="M264" s="96"/>
      <c r="N264" s="96"/>
      <c r="O264" s="96"/>
    </row>
    <row r="265" ht="90" customHeight="1" spans="2:15" s="230" customFormat="1" x14ac:dyDescent="0.25">
      <c r="B265" s="231"/>
      <c r="C265" s="231" t="s">
        <v>987</v>
      </c>
      <c r="D265" s="232" t="s">
        <v>988</v>
      </c>
      <c r="E265" s="232"/>
      <c r="F265" s="96" t="s">
        <v>93</v>
      </c>
      <c r="G265" s="96"/>
      <c r="H265" s="231" t="s">
        <v>989</v>
      </c>
      <c r="I265" s="231" t="s">
        <v>990</v>
      </c>
      <c r="J265" s="96"/>
      <c r="K265" s="96"/>
      <c r="L265" s="96"/>
      <c r="M265" s="96"/>
      <c r="N265" s="96"/>
      <c r="O265" s="96"/>
    </row>
    <row r="266" ht="54" customHeight="1" spans="2:15" s="230" customFormat="1" x14ac:dyDescent="0.25">
      <c r="B266" s="231"/>
      <c r="C266" s="231" t="s">
        <v>991</v>
      </c>
      <c r="D266" s="232" t="s">
        <v>992</v>
      </c>
      <c r="E266" s="232"/>
      <c r="F266" s="96" t="s">
        <v>93</v>
      </c>
      <c r="G266" s="96"/>
      <c r="H266" s="231" t="s">
        <v>993</v>
      </c>
      <c r="I266" s="231" t="s">
        <v>994</v>
      </c>
      <c r="J266" s="96"/>
      <c r="K266" s="96"/>
      <c r="L266" s="96"/>
      <c r="M266" s="96"/>
      <c r="N266" s="96"/>
      <c r="O266" s="96"/>
    </row>
    <row r="267" ht="18" customHeight="1" spans="2:15" s="230" customFormat="1" x14ac:dyDescent="0.25">
      <c r="B267" s="231"/>
      <c r="C267" s="231" t="s">
        <v>995</v>
      </c>
      <c r="D267" s="232" t="s">
        <v>996</v>
      </c>
      <c r="E267" s="232"/>
      <c r="F267" s="96" t="s">
        <v>93</v>
      </c>
      <c r="G267" s="96"/>
      <c r="H267" s="231" t="s">
        <v>997</v>
      </c>
      <c r="I267" s="231" t="s">
        <v>998</v>
      </c>
      <c r="J267" s="96"/>
      <c r="K267" s="96"/>
      <c r="L267" s="96"/>
      <c r="M267" s="96"/>
      <c r="N267" s="96"/>
      <c r="O267" s="96"/>
    </row>
    <row r="268" ht="108" customHeight="1" spans="2:15" s="230" customFormat="1" x14ac:dyDescent="0.25">
      <c r="B268" s="231"/>
      <c r="C268" s="231" t="s">
        <v>999</v>
      </c>
      <c r="D268" s="232" t="s">
        <v>1000</v>
      </c>
      <c r="E268" s="232"/>
      <c r="F268" s="96" t="s">
        <v>93</v>
      </c>
      <c r="G268" s="96"/>
      <c r="H268" s="231" t="s">
        <v>1001</v>
      </c>
      <c r="I268" s="231" t="s">
        <v>1002</v>
      </c>
      <c r="J268" s="96"/>
      <c r="K268" s="96"/>
      <c r="L268" s="96"/>
      <c r="M268" s="96"/>
      <c r="N268" s="96"/>
      <c r="O268" s="96"/>
    </row>
    <row r="269" ht="36" customHeight="1" spans="2:15" s="230" customFormat="1" x14ac:dyDescent="0.25">
      <c r="B269" s="231"/>
      <c r="C269" s="231" t="s">
        <v>1003</v>
      </c>
      <c r="D269" s="232" t="s">
        <v>1004</v>
      </c>
      <c r="E269" s="232"/>
      <c r="F269" s="96" t="s">
        <v>93</v>
      </c>
      <c r="G269" s="96"/>
      <c r="H269" s="231" t="s">
        <v>1005</v>
      </c>
      <c r="I269" s="231" t="s">
        <v>1006</v>
      </c>
      <c r="J269" s="96"/>
      <c r="K269" s="96"/>
      <c r="L269" s="96"/>
      <c r="M269" s="96"/>
      <c r="N269" s="96"/>
      <c r="O269" s="96"/>
    </row>
    <row r="270" ht="126" customHeight="1" spans="2:15" s="230" customFormat="1" x14ac:dyDescent="0.25">
      <c r="B270" s="231"/>
      <c r="C270" s="231" t="s">
        <v>1007</v>
      </c>
      <c r="D270" s="232" t="s">
        <v>1008</v>
      </c>
      <c r="E270" s="232"/>
      <c r="F270" s="96" t="s">
        <v>93</v>
      </c>
      <c r="G270" s="96"/>
      <c r="H270" s="231" t="s">
        <v>1009</v>
      </c>
      <c r="I270" s="231" t="s">
        <v>1010</v>
      </c>
      <c r="J270" s="96"/>
      <c r="K270" s="96"/>
      <c r="L270" s="96"/>
      <c r="M270" s="96"/>
      <c r="N270" s="96"/>
      <c r="O270" s="96"/>
    </row>
    <row r="271" ht="36" customHeight="1" spans="2:15" s="230" customFormat="1" x14ac:dyDescent="0.25">
      <c r="B271" s="231"/>
      <c r="C271" s="231" t="s">
        <v>1011</v>
      </c>
      <c r="D271" s="232" t="s">
        <v>1012</v>
      </c>
      <c r="E271" s="232"/>
      <c r="F271" s="96" t="s">
        <v>93</v>
      </c>
      <c r="G271" s="96"/>
      <c r="H271" s="231" t="s">
        <v>1013</v>
      </c>
      <c r="I271" s="231" t="s">
        <v>1014</v>
      </c>
      <c r="J271" s="96"/>
      <c r="K271" s="96"/>
      <c r="L271" s="96"/>
      <c r="M271" s="96"/>
      <c r="N271" s="96"/>
      <c r="O271" s="96"/>
    </row>
    <row r="272" ht="36" customHeight="1" spans="2:15" s="230" customFormat="1" x14ac:dyDescent="0.25">
      <c r="B272" s="231"/>
      <c r="C272" s="231" t="s">
        <v>1015</v>
      </c>
      <c r="D272" s="232" t="s">
        <v>1016</v>
      </c>
      <c r="E272" s="232"/>
      <c r="F272" s="96" t="s">
        <v>93</v>
      </c>
      <c r="G272" s="96"/>
      <c r="H272" s="231" t="s">
        <v>1017</v>
      </c>
      <c r="I272" s="231" t="s">
        <v>1018</v>
      </c>
      <c r="J272" s="96"/>
      <c r="K272" s="96"/>
      <c r="L272" s="96"/>
      <c r="M272" s="96"/>
      <c r="N272" s="96"/>
      <c r="O272" s="96"/>
    </row>
    <row r="273" ht="18" customHeight="1" spans="2:15" s="230" customFormat="1" x14ac:dyDescent="0.25">
      <c r="B273" s="231"/>
      <c r="C273" s="231" t="s">
        <v>1019</v>
      </c>
      <c r="D273" s="232" t="s">
        <v>1020</v>
      </c>
      <c r="E273" s="232"/>
      <c r="F273" s="96" t="s">
        <v>93</v>
      </c>
      <c r="G273" s="96"/>
      <c r="H273" s="231" t="s">
        <v>1021</v>
      </c>
      <c r="I273" s="231" t="s">
        <v>1022</v>
      </c>
      <c r="J273" s="96"/>
      <c r="K273" s="96"/>
      <c r="L273" s="96"/>
      <c r="M273" s="96"/>
      <c r="N273" s="96"/>
      <c r="O273" s="96"/>
    </row>
    <row r="274" ht="90" customHeight="1" spans="2:15" s="230" customFormat="1" x14ac:dyDescent="0.25">
      <c r="B274" s="231"/>
      <c r="C274" s="231" t="s">
        <v>1023</v>
      </c>
      <c r="D274" s="232" t="s">
        <v>1024</v>
      </c>
      <c r="E274" s="232"/>
      <c r="F274" s="96" t="s">
        <v>93</v>
      </c>
      <c r="G274" s="96"/>
      <c r="H274" s="231" t="s">
        <v>1025</v>
      </c>
      <c r="I274" s="231" t="s">
        <v>1026</v>
      </c>
      <c r="J274" s="96"/>
      <c r="K274" s="96"/>
      <c r="L274" s="96"/>
      <c r="M274" s="96"/>
      <c r="N274" s="96"/>
      <c r="O274" s="96"/>
    </row>
    <row r="275" ht="18" customHeight="1" spans="2:15" s="230" customFormat="1" x14ac:dyDescent="0.25">
      <c r="B275" s="231"/>
      <c r="C275" s="231" t="s">
        <v>1027</v>
      </c>
      <c r="D275" s="232" t="s">
        <v>1028</v>
      </c>
      <c r="E275" s="232"/>
      <c r="F275" s="96" t="s">
        <v>93</v>
      </c>
      <c r="G275" s="96"/>
      <c r="H275" s="231" t="s">
        <v>1029</v>
      </c>
      <c r="I275" s="231" t="s">
        <v>1030</v>
      </c>
      <c r="J275" s="96"/>
      <c r="K275" s="96"/>
      <c r="L275" s="96"/>
      <c r="M275" s="96"/>
      <c r="N275" s="96"/>
      <c r="O275" s="96"/>
    </row>
    <row r="276" ht="36" customHeight="1" spans="2:15" s="230" customFormat="1" x14ac:dyDescent="0.25">
      <c r="B276" s="231"/>
      <c r="C276" s="231" t="s">
        <v>1031</v>
      </c>
      <c r="D276" s="232" t="s">
        <v>1032</v>
      </c>
      <c r="E276" s="232"/>
      <c r="F276" s="96" t="s">
        <v>93</v>
      </c>
      <c r="G276" s="96"/>
      <c r="H276" s="231" t="s">
        <v>1033</v>
      </c>
      <c r="I276" s="231" t="s">
        <v>1034</v>
      </c>
      <c r="J276" s="96"/>
      <c r="K276" s="96"/>
      <c r="L276" s="96"/>
      <c r="M276" s="96"/>
      <c r="N276" s="96"/>
      <c r="O276" s="96"/>
    </row>
    <row r="277" ht="54" customHeight="1" spans="2:15" s="230" customFormat="1" x14ac:dyDescent="0.25">
      <c r="B277" s="231"/>
      <c r="C277" s="231" t="s">
        <v>1035</v>
      </c>
      <c r="D277" s="232" t="s">
        <v>1036</v>
      </c>
      <c r="E277" s="232"/>
      <c r="F277" s="96" t="s">
        <v>93</v>
      </c>
      <c r="G277" s="96"/>
      <c r="H277" s="231" t="s">
        <v>1037</v>
      </c>
      <c r="I277" s="231" t="s">
        <v>1038</v>
      </c>
      <c r="J277" s="96"/>
      <c r="K277" s="96"/>
      <c r="L277" s="96"/>
      <c r="M277" s="96"/>
      <c r="N277" s="96"/>
      <c r="O277" s="96"/>
    </row>
    <row r="278" ht="18" customHeight="1" spans="2:15" s="230" customFormat="1" x14ac:dyDescent="0.25">
      <c r="B278" s="231"/>
      <c r="C278" s="231" t="s">
        <v>1039</v>
      </c>
      <c r="D278" s="232" t="s">
        <v>1040</v>
      </c>
      <c r="E278" s="232"/>
      <c r="F278" s="96" t="s">
        <v>93</v>
      </c>
      <c r="G278" s="96"/>
      <c r="H278" s="231" t="s">
        <v>1041</v>
      </c>
      <c r="I278" s="231" t="s">
        <v>1042</v>
      </c>
      <c r="J278" s="96"/>
      <c r="K278" s="96"/>
      <c r="L278" s="96"/>
      <c r="M278" s="96"/>
      <c r="N278" s="96"/>
      <c r="O278" s="96"/>
    </row>
    <row r="279" ht="54" customHeight="1" spans="2:15" s="230" customFormat="1" x14ac:dyDescent="0.25">
      <c r="B279" s="231"/>
      <c r="C279" s="231" t="s">
        <v>1043</v>
      </c>
      <c r="D279" s="232" t="s">
        <v>1044</v>
      </c>
      <c r="E279" s="232"/>
      <c r="F279" s="96" t="s">
        <v>93</v>
      </c>
      <c r="G279" s="96"/>
      <c r="H279" s="231" t="s">
        <v>1045</v>
      </c>
      <c r="I279" s="231" t="s">
        <v>1046</v>
      </c>
      <c r="J279" s="96"/>
      <c r="K279" s="96"/>
      <c r="L279" s="96"/>
      <c r="M279" s="96"/>
      <c r="N279" s="96"/>
      <c r="O279" s="96"/>
    </row>
    <row r="280" ht="18" customHeight="1" spans="2:15" s="230" customFormat="1" x14ac:dyDescent="0.25">
      <c r="B280" s="231"/>
      <c r="C280" s="231" t="s">
        <v>1047</v>
      </c>
      <c r="D280" s="232" t="s">
        <v>1048</v>
      </c>
      <c r="E280" s="232"/>
      <c r="F280" s="96" t="s">
        <v>93</v>
      </c>
      <c r="G280" s="96"/>
      <c r="H280" s="231" t="s">
        <v>1049</v>
      </c>
      <c r="I280" s="231" t="s">
        <v>1050</v>
      </c>
      <c r="J280" s="96"/>
      <c r="K280" s="96"/>
      <c r="L280" s="96"/>
      <c r="M280" s="96"/>
      <c r="N280" s="96"/>
      <c r="O280" s="96"/>
    </row>
    <row r="281" ht="360" customHeight="1" spans="2:15" s="230" customFormat="1" x14ac:dyDescent="0.25">
      <c r="B281" s="231"/>
      <c r="C281" s="231" t="s">
        <v>1051</v>
      </c>
      <c r="D281" s="232" t="s">
        <v>246</v>
      </c>
      <c r="E281" s="232"/>
      <c r="F281" s="96" t="s">
        <v>93</v>
      </c>
      <c r="G281" s="96"/>
      <c r="H281" s="231" t="s">
        <v>1052</v>
      </c>
      <c r="I281" s="231" t="s">
        <v>1053</v>
      </c>
      <c r="J281" s="96"/>
      <c r="K281" s="96"/>
      <c r="L281" s="96"/>
      <c r="M281" s="96"/>
      <c r="N281" s="96"/>
      <c r="O281" s="96"/>
    </row>
    <row r="282" ht="216" customHeight="1" spans="2:15" s="230" customFormat="1" x14ac:dyDescent="0.25">
      <c r="B282" s="231"/>
      <c r="C282" s="231" t="s">
        <v>1054</v>
      </c>
      <c r="D282" s="232" t="s">
        <v>1055</v>
      </c>
      <c r="E282" s="232"/>
      <c r="F282" s="96" t="s">
        <v>93</v>
      </c>
      <c r="G282" s="96"/>
      <c r="H282" s="231" t="s">
        <v>1056</v>
      </c>
      <c r="I282" s="231" t="s">
        <v>1057</v>
      </c>
      <c r="J282" s="96"/>
      <c r="K282" s="96"/>
      <c r="L282" s="96"/>
      <c r="M282" s="96"/>
      <c r="N282" s="96"/>
      <c r="O282" s="96"/>
    </row>
    <row r="283" ht="18" customHeight="1" spans="2:15" s="230" customFormat="1" x14ac:dyDescent="0.25">
      <c r="B283" s="231"/>
      <c r="C283" s="231" t="s">
        <v>1058</v>
      </c>
      <c r="D283" s="232" t="s">
        <v>1059</v>
      </c>
      <c r="E283" s="232"/>
      <c r="F283" s="96" t="s">
        <v>93</v>
      </c>
      <c r="G283" s="96"/>
      <c r="H283" s="231" t="s">
        <v>1060</v>
      </c>
      <c r="I283" s="231" t="s">
        <v>1061</v>
      </c>
      <c r="J283" s="96"/>
      <c r="K283" s="96"/>
      <c r="L283" s="96"/>
      <c r="M283" s="96"/>
      <c r="N283" s="96"/>
      <c r="O283" s="96"/>
    </row>
    <row r="284" ht="54" customHeight="1" spans="2:15" s="230" customFormat="1" x14ac:dyDescent="0.25">
      <c r="B284" s="231"/>
      <c r="C284" s="231" t="s">
        <v>1062</v>
      </c>
      <c r="D284" s="232" t="s">
        <v>1063</v>
      </c>
      <c r="E284" s="232"/>
      <c r="F284" s="96" t="s">
        <v>93</v>
      </c>
      <c r="G284" s="96"/>
      <c r="H284" s="231" t="s">
        <v>1064</v>
      </c>
      <c r="I284" s="231" t="s">
        <v>1065</v>
      </c>
      <c r="J284" s="96"/>
      <c r="K284" s="96"/>
      <c r="L284" s="96"/>
      <c r="M284" s="96"/>
      <c r="N284" s="96"/>
      <c r="O284" s="96"/>
    </row>
    <row r="285" ht="72" customHeight="1" spans="2:15" s="230" customFormat="1" x14ac:dyDescent="0.25">
      <c r="B285" s="231"/>
      <c r="C285" s="231" t="s">
        <v>1066</v>
      </c>
      <c r="D285" s="232" t="s">
        <v>1067</v>
      </c>
      <c r="E285" s="232"/>
      <c r="F285" s="96" t="s">
        <v>93</v>
      </c>
      <c r="G285" s="96"/>
      <c r="H285" s="231" t="s">
        <v>1068</v>
      </c>
      <c r="I285" s="231" t="s">
        <v>1069</v>
      </c>
      <c r="J285" s="96"/>
      <c r="K285" s="96"/>
      <c r="L285" s="96"/>
      <c r="M285" s="96"/>
      <c r="N285" s="96"/>
      <c r="O285" s="96"/>
    </row>
    <row r="286" ht="108" customHeight="1" spans="2:15" s="230" customFormat="1" x14ac:dyDescent="0.25">
      <c r="B286" s="231"/>
      <c r="C286" s="231" t="s">
        <v>1070</v>
      </c>
      <c r="D286" s="232" t="s">
        <v>1071</v>
      </c>
      <c r="E286" s="232"/>
      <c r="F286" s="96" t="s">
        <v>93</v>
      </c>
      <c r="G286" s="96"/>
      <c r="H286" s="231" t="s">
        <v>1072</v>
      </c>
      <c r="I286" s="231" t="s">
        <v>1073</v>
      </c>
      <c r="J286" s="96"/>
      <c r="K286" s="96"/>
      <c r="L286" s="96"/>
      <c r="M286" s="96"/>
      <c r="N286" s="96"/>
      <c r="O286" s="96"/>
    </row>
    <row r="287" ht="18" customHeight="1" spans="2:15" s="230" customFormat="1" x14ac:dyDescent="0.25">
      <c r="B287" s="231"/>
      <c r="C287" s="231" t="s">
        <v>1074</v>
      </c>
      <c r="D287" s="232" t="s">
        <v>1075</v>
      </c>
      <c r="E287" s="232"/>
      <c r="F287" s="96" t="s">
        <v>93</v>
      </c>
      <c r="G287" s="96"/>
      <c r="H287" s="231" t="s">
        <v>1076</v>
      </c>
      <c r="I287" s="231" t="s">
        <v>1077</v>
      </c>
      <c r="J287" s="96"/>
      <c r="K287" s="96"/>
      <c r="L287" s="96"/>
      <c r="M287" s="96"/>
      <c r="N287" s="96"/>
      <c r="O287" s="96"/>
    </row>
    <row r="288" ht="36" customHeight="1" spans="2:15" s="230" customFormat="1" x14ac:dyDescent="0.25">
      <c r="B288" s="231"/>
      <c r="C288" s="231" t="s">
        <v>1078</v>
      </c>
      <c r="D288" s="232" t="s">
        <v>1079</v>
      </c>
      <c r="E288" s="232"/>
      <c r="F288" s="96" t="s">
        <v>93</v>
      </c>
      <c r="G288" s="96"/>
      <c r="H288" s="231" t="s">
        <v>1080</v>
      </c>
      <c r="I288" s="231" t="s">
        <v>1081</v>
      </c>
      <c r="J288" s="96"/>
      <c r="K288" s="96"/>
      <c r="L288" s="96"/>
      <c r="M288" s="96"/>
      <c r="N288" s="96"/>
      <c r="O288" s="96"/>
    </row>
    <row r="289" ht="54" customHeight="1" spans="2:15" s="230" customFormat="1" x14ac:dyDescent="0.25">
      <c r="B289" s="231"/>
      <c r="C289" s="231" t="s">
        <v>1082</v>
      </c>
      <c r="D289" s="232" t="s">
        <v>1083</v>
      </c>
      <c r="E289" s="232"/>
      <c r="F289" s="96" t="s">
        <v>93</v>
      </c>
      <c r="G289" s="96"/>
      <c r="H289" s="231" t="s">
        <v>1084</v>
      </c>
      <c r="I289" s="231" t="s">
        <v>1085</v>
      </c>
      <c r="J289" s="96"/>
      <c r="K289" s="96"/>
      <c r="L289" s="96"/>
      <c r="M289" s="96"/>
      <c r="N289" s="96"/>
      <c r="O289" s="96"/>
    </row>
    <row r="290" ht="72" customHeight="1" spans="2:15" s="230" customFormat="1" x14ac:dyDescent="0.25">
      <c r="B290" s="231"/>
      <c r="C290" s="231" t="s">
        <v>1086</v>
      </c>
      <c r="D290" s="232" t="s">
        <v>1087</v>
      </c>
      <c r="E290" s="232"/>
      <c r="F290" s="96" t="s">
        <v>93</v>
      </c>
      <c r="G290" s="96"/>
      <c r="H290" s="231" t="s">
        <v>1088</v>
      </c>
      <c r="I290" s="231" t="s">
        <v>1089</v>
      </c>
      <c r="J290" s="96"/>
      <c r="K290" s="96"/>
      <c r="L290" s="96"/>
      <c r="M290" s="96"/>
      <c r="N290" s="96"/>
      <c r="O290" s="96"/>
    </row>
    <row r="291" ht="126" customHeight="1" spans="2:15" s="230" customFormat="1" x14ac:dyDescent="0.25">
      <c r="B291" s="231"/>
      <c r="C291" s="231" t="s">
        <v>1090</v>
      </c>
      <c r="D291" s="232" t="s">
        <v>1091</v>
      </c>
      <c r="E291" s="232"/>
      <c r="F291" s="96" t="s">
        <v>93</v>
      </c>
      <c r="G291" s="96"/>
      <c r="H291" s="231" t="s">
        <v>1092</v>
      </c>
      <c r="I291" s="231" t="s">
        <v>1093</v>
      </c>
      <c r="J291" s="96"/>
      <c r="K291" s="96"/>
      <c r="L291" s="96"/>
      <c r="M291" s="96"/>
      <c r="N291" s="96"/>
      <c r="O291" s="96"/>
    </row>
    <row r="292" ht="18" customHeight="1" spans="2:15" s="230" customFormat="1" x14ac:dyDescent="0.25">
      <c r="B292" s="231"/>
      <c r="C292" s="231" t="s">
        <v>1094</v>
      </c>
      <c r="D292" s="232" t="s">
        <v>1095</v>
      </c>
      <c r="E292" s="232"/>
      <c r="F292" s="96" t="s">
        <v>93</v>
      </c>
      <c r="G292" s="96"/>
      <c r="H292" s="231" t="s">
        <v>1096</v>
      </c>
      <c r="I292" s="231" t="s">
        <v>1097</v>
      </c>
      <c r="J292" s="96"/>
      <c r="K292" s="96"/>
      <c r="L292" s="96"/>
      <c r="M292" s="96"/>
      <c r="N292" s="96"/>
      <c r="O292" s="96"/>
    </row>
    <row r="293" ht="18" customHeight="1" spans="2:15" s="230" customFormat="1" x14ac:dyDescent="0.25">
      <c r="B293" s="231"/>
      <c r="C293" s="231" t="s">
        <v>1098</v>
      </c>
      <c r="D293" s="232" t="s">
        <v>1099</v>
      </c>
      <c r="E293" s="232"/>
      <c r="F293" s="96" t="s">
        <v>93</v>
      </c>
      <c r="G293" s="96"/>
      <c r="H293" s="231" t="s">
        <v>1100</v>
      </c>
      <c r="I293" s="231" t="s">
        <v>1101</v>
      </c>
      <c r="J293" s="96"/>
      <c r="K293" s="96"/>
      <c r="L293" s="96"/>
      <c r="M293" s="96"/>
      <c r="N293" s="96"/>
      <c r="O293" s="96"/>
    </row>
    <row r="294" ht="306" customHeight="1" spans="2:15" s="230" customFormat="1" x14ac:dyDescent="0.25">
      <c r="B294" s="231"/>
      <c r="C294" s="231" t="s">
        <v>1102</v>
      </c>
      <c r="D294" s="232" t="s">
        <v>1103</v>
      </c>
      <c r="E294" s="232"/>
      <c r="F294" s="96" t="s">
        <v>93</v>
      </c>
      <c r="G294" s="96"/>
      <c r="H294" s="231" t="s">
        <v>1104</v>
      </c>
      <c r="I294" s="231" t="s">
        <v>1105</v>
      </c>
      <c r="J294" s="96"/>
      <c r="K294" s="96"/>
      <c r="L294" s="96"/>
      <c r="M294" s="96"/>
      <c r="N294" s="96"/>
      <c r="O294" s="96"/>
    </row>
    <row r="295" ht="18" customHeight="1" spans="2:15" s="230" customFormat="1" x14ac:dyDescent="0.25">
      <c r="B295" s="231"/>
      <c r="C295" s="231" t="s">
        <v>1106</v>
      </c>
      <c r="D295" s="232" t="s">
        <v>1107</v>
      </c>
      <c r="E295" s="232"/>
      <c r="F295" s="96" t="s">
        <v>93</v>
      </c>
      <c r="G295" s="96"/>
      <c r="H295" s="231" t="s">
        <v>1108</v>
      </c>
      <c r="I295" s="231" t="s">
        <v>1109</v>
      </c>
      <c r="J295" s="96"/>
      <c r="K295" s="96"/>
      <c r="L295" s="96"/>
      <c r="M295" s="96"/>
      <c r="N295" s="96"/>
      <c r="O295" s="96"/>
    </row>
    <row r="296" ht="18" customHeight="1" spans="2:15" s="230" customFormat="1" x14ac:dyDescent="0.25">
      <c r="B296" s="231"/>
      <c r="C296" s="231" t="s">
        <v>1110</v>
      </c>
      <c r="D296" s="232" t="s">
        <v>1111</v>
      </c>
      <c r="E296" s="232"/>
      <c r="F296" s="96" t="s">
        <v>93</v>
      </c>
      <c r="G296" s="96"/>
      <c r="H296" s="231" t="s">
        <v>1112</v>
      </c>
      <c r="I296" s="231" t="s">
        <v>1113</v>
      </c>
      <c r="J296" s="96"/>
      <c r="K296" s="96"/>
      <c r="L296" s="96"/>
      <c r="M296" s="96"/>
      <c r="N296" s="96"/>
      <c r="O296" s="96"/>
    </row>
    <row r="297" ht="72" customHeight="1" spans="2:15" s="230" customFormat="1" x14ac:dyDescent="0.25">
      <c r="B297" s="231"/>
      <c r="C297" s="231" t="s">
        <v>1114</v>
      </c>
      <c r="D297" s="232" t="s">
        <v>1115</v>
      </c>
      <c r="E297" s="232"/>
      <c r="F297" s="96" t="s">
        <v>93</v>
      </c>
      <c r="G297" s="96"/>
      <c r="H297" s="231" t="s">
        <v>1116</v>
      </c>
      <c r="I297" s="231" t="s">
        <v>1117</v>
      </c>
      <c r="J297" s="96"/>
      <c r="K297" s="96"/>
      <c r="L297" s="96"/>
      <c r="M297" s="96"/>
      <c r="N297" s="96"/>
      <c r="O297" s="96"/>
    </row>
    <row r="298" ht="54" customHeight="1" spans="2:15" s="230" customFormat="1" x14ac:dyDescent="0.25">
      <c r="B298" s="231"/>
      <c r="C298" s="231" t="s">
        <v>1118</v>
      </c>
      <c r="D298" s="232" t="s">
        <v>1119</v>
      </c>
      <c r="E298" s="232"/>
      <c r="F298" s="96" t="s">
        <v>93</v>
      </c>
      <c r="G298" s="96"/>
      <c r="H298" s="231" t="s">
        <v>1120</v>
      </c>
      <c r="I298" s="231" t="s">
        <v>1121</v>
      </c>
      <c r="J298" s="96"/>
      <c r="K298" s="96"/>
      <c r="L298" s="96"/>
      <c r="M298" s="96"/>
      <c r="N298" s="96"/>
      <c r="O298" s="96"/>
    </row>
    <row r="299" ht="36" customHeight="1" spans="2:15" s="230" customFormat="1" x14ac:dyDescent="0.25">
      <c r="B299" s="231"/>
      <c r="C299" s="231" t="s">
        <v>1122</v>
      </c>
      <c r="D299" s="232" t="s">
        <v>1123</v>
      </c>
      <c r="E299" s="232"/>
      <c r="F299" s="96" t="s">
        <v>93</v>
      </c>
      <c r="G299" s="96"/>
      <c r="H299" s="231" t="s">
        <v>1124</v>
      </c>
      <c r="I299" s="231" t="s">
        <v>1125</v>
      </c>
      <c r="J299" s="96"/>
      <c r="K299" s="96"/>
      <c r="L299" s="96"/>
      <c r="M299" s="96"/>
      <c r="N299" s="96"/>
      <c r="O299" s="96"/>
    </row>
    <row r="300" ht="54" customHeight="1" spans="2:15" s="230" customFormat="1" x14ac:dyDescent="0.25">
      <c r="B300" s="231"/>
      <c r="C300" s="231" t="s">
        <v>1126</v>
      </c>
      <c r="D300" s="232" t="s">
        <v>1127</v>
      </c>
      <c r="E300" s="232"/>
      <c r="F300" s="96" t="s">
        <v>93</v>
      </c>
      <c r="G300" s="96"/>
      <c r="H300" s="231" t="s">
        <v>1128</v>
      </c>
      <c r="I300" s="231" t="s">
        <v>1129</v>
      </c>
      <c r="J300" s="96"/>
      <c r="K300" s="96"/>
      <c r="L300" s="96"/>
      <c r="M300" s="96"/>
      <c r="N300" s="96"/>
      <c r="O300" s="96"/>
    </row>
    <row r="301" ht="18" customHeight="1" spans="2:15" s="230" customFormat="1" x14ac:dyDescent="0.25">
      <c r="B301" s="231"/>
      <c r="C301" s="231" t="s">
        <v>1130</v>
      </c>
      <c r="D301" s="232" t="s">
        <v>1131</v>
      </c>
      <c r="E301" s="232"/>
      <c r="F301" s="96" t="s">
        <v>93</v>
      </c>
      <c r="G301" s="96"/>
      <c r="H301" s="231" t="s">
        <v>1132</v>
      </c>
      <c r="I301" s="231" t="s">
        <v>1133</v>
      </c>
      <c r="J301" s="96"/>
      <c r="K301" s="96"/>
      <c r="L301" s="96"/>
      <c r="M301" s="96"/>
      <c r="N301" s="96"/>
      <c r="O301" s="96"/>
    </row>
    <row r="302" ht="36" customHeight="1" spans="2:15" s="230" customFormat="1" x14ac:dyDescent="0.25">
      <c r="B302" s="231"/>
      <c r="C302" s="231" t="s">
        <v>1134</v>
      </c>
      <c r="D302" s="232" t="s">
        <v>1135</v>
      </c>
      <c r="E302" s="232"/>
      <c r="F302" s="96" t="s">
        <v>93</v>
      </c>
      <c r="G302" s="96"/>
      <c r="H302" s="231" t="s">
        <v>1136</v>
      </c>
      <c r="I302" s="231" t="s">
        <v>1137</v>
      </c>
      <c r="J302" s="96"/>
      <c r="K302" s="96"/>
      <c r="L302" s="96"/>
      <c r="M302" s="96"/>
      <c r="N302" s="96"/>
      <c r="O302" s="96"/>
    </row>
    <row r="303" ht="36" customHeight="1" spans="2:15" s="230" customFormat="1" x14ac:dyDescent="0.25">
      <c r="B303" s="231"/>
      <c r="C303" s="231" t="s">
        <v>1138</v>
      </c>
      <c r="D303" s="232" t="s">
        <v>1139</v>
      </c>
      <c r="E303" s="232"/>
      <c r="F303" s="96" t="s">
        <v>93</v>
      </c>
      <c r="G303" s="96"/>
      <c r="H303" s="231" t="s">
        <v>1140</v>
      </c>
      <c r="I303" s="231" t="s">
        <v>1141</v>
      </c>
      <c r="J303" s="96"/>
      <c r="K303" s="96"/>
      <c r="L303" s="96"/>
      <c r="M303" s="96"/>
      <c r="N303" s="96"/>
      <c r="O303" s="96"/>
    </row>
    <row r="304" ht="180" customHeight="1" spans="2:15" s="230" customFormat="1" x14ac:dyDescent="0.25">
      <c r="B304" s="231"/>
      <c r="C304" s="231" t="s">
        <v>1142</v>
      </c>
      <c r="D304" s="232" t="s">
        <v>1143</v>
      </c>
      <c r="E304" s="232"/>
      <c r="F304" s="96" t="s">
        <v>93</v>
      </c>
      <c r="G304" s="96"/>
      <c r="H304" s="231" t="s">
        <v>1144</v>
      </c>
      <c r="I304" s="231" t="s">
        <v>1145</v>
      </c>
      <c r="J304" s="96"/>
      <c r="K304" s="96"/>
      <c r="L304" s="96"/>
      <c r="M304" s="96"/>
      <c r="N304" s="96"/>
      <c r="O304" s="96"/>
    </row>
    <row r="305" ht="36" customHeight="1" spans="2:15" s="230" customFormat="1" x14ac:dyDescent="0.25">
      <c r="B305" s="231"/>
      <c r="C305" s="231" t="s">
        <v>1146</v>
      </c>
      <c r="D305" s="232" t="s">
        <v>1147</v>
      </c>
      <c r="E305" s="232"/>
      <c r="F305" s="96" t="s">
        <v>93</v>
      </c>
      <c r="G305" s="96"/>
      <c r="H305" s="231" t="s">
        <v>1148</v>
      </c>
      <c r="I305" s="231" t="s">
        <v>1149</v>
      </c>
      <c r="J305" s="96"/>
      <c r="K305" s="96"/>
      <c r="L305" s="96"/>
      <c r="M305" s="96"/>
      <c r="N305" s="96"/>
      <c r="O305" s="96"/>
    </row>
    <row r="306" ht="396" customHeight="1" spans="2:15" s="230" customFormat="1" x14ac:dyDescent="0.25">
      <c r="B306" s="231"/>
      <c r="C306" s="231" t="s">
        <v>1150</v>
      </c>
      <c r="D306" s="232" t="s">
        <v>246</v>
      </c>
      <c r="E306" s="232"/>
      <c r="F306" s="96" t="s">
        <v>93</v>
      </c>
      <c r="G306" s="96"/>
      <c r="H306" s="231" t="s">
        <v>1151</v>
      </c>
      <c r="I306" s="231" t="s">
        <v>1152</v>
      </c>
      <c r="J306" s="96"/>
      <c r="K306" s="96"/>
      <c r="L306" s="96"/>
      <c r="M306" s="96"/>
      <c r="N306" s="96"/>
      <c r="O306" s="96"/>
    </row>
    <row r="307" ht="126" customHeight="1" spans="2:15" s="230" customFormat="1" x14ac:dyDescent="0.25">
      <c r="B307" s="231"/>
      <c r="C307" s="231" t="s">
        <v>1153</v>
      </c>
      <c r="D307" s="232" t="s">
        <v>1154</v>
      </c>
      <c r="E307" s="232"/>
      <c r="F307" s="96" t="s">
        <v>93</v>
      </c>
      <c r="G307" s="96"/>
      <c r="H307" s="231" t="s">
        <v>1155</v>
      </c>
      <c r="I307" s="231" t="s">
        <v>1156</v>
      </c>
      <c r="J307" s="96"/>
      <c r="K307" s="96"/>
      <c r="L307" s="96"/>
      <c r="M307" s="96"/>
      <c r="N307" s="96"/>
      <c r="O307" s="96"/>
    </row>
    <row r="308" ht="90" customHeight="1" spans="2:15" s="230" customFormat="1" x14ac:dyDescent="0.25">
      <c r="B308" s="231"/>
      <c r="C308" s="231" t="s">
        <v>1157</v>
      </c>
      <c r="D308" s="232" t="s">
        <v>1158</v>
      </c>
      <c r="E308" s="232"/>
      <c r="F308" s="96" t="s">
        <v>93</v>
      </c>
      <c r="G308" s="96"/>
      <c r="H308" s="231" t="s">
        <v>1159</v>
      </c>
      <c r="I308" s="231" t="s">
        <v>1160</v>
      </c>
      <c r="J308" s="96"/>
      <c r="K308" s="96"/>
      <c r="L308" s="96"/>
      <c r="M308" s="96"/>
      <c r="N308" s="96"/>
      <c r="O308" s="96"/>
    </row>
    <row r="309" ht="36" customHeight="1" spans="2:15" s="230" customFormat="1" x14ac:dyDescent="0.25">
      <c r="B309" s="231"/>
      <c r="C309" s="231" t="s">
        <v>1161</v>
      </c>
      <c r="D309" s="232" t="s">
        <v>1162</v>
      </c>
      <c r="E309" s="232"/>
      <c r="F309" s="96" t="s">
        <v>93</v>
      </c>
      <c r="G309" s="96"/>
      <c r="H309" s="231" t="s">
        <v>1163</v>
      </c>
      <c r="I309" s="231" t="s">
        <v>1164</v>
      </c>
      <c r="J309" s="96"/>
      <c r="K309" s="96"/>
      <c r="L309" s="96"/>
      <c r="M309" s="96"/>
      <c r="N309" s="96"/>
      <c r="O309" s="96"/>
    </row>
    <row r="310" ht="36" customHeight="1" spans="2:15" s="230" customFormat="1" x14ac:dyDescent="0.25">
      <c r="B310" s="231"/>
      <c r="C310" s="231" t="s">
        <v>1165</v>
      </c>
      <c r="D310" s="232" t="s">
        <v>1166</v>
      </c>
      <c r="E310" s="232"/>
      <c r="F310" s="96" t="s">
        <v>93</v>
      </c>
      <c r="G310" s="96"/>
      <c r="H310" s="231" t="s">
        <v>1167</v>
      </c>
      <c r="I310" s="231" t="s">
        <v>1168</v>
      </c>
      <c r="J310" s="96"/>
      <c r="K310" s="96"/>
      <c r="L310" s="96"/>
      <c r="M310" s="96"/>
      <c r="N310" s="96"/>
      <c r="O310" s="96"/>
    </row>
    <row r="311" ht="90" customHeight="1" spans="2:15" s="230" customFormat="1" x14ac:dyDescent="0.25">
      <c r="B311" s="231"/>
      <c r="C311" s="231" t="s">
        <v>1169</v>
      </c>
      <c r="D311" s="232" t="s">
        <v>1170</v>
      </c>
      <c r="E311" s="232"/>
      <c r="F311" s="96" t="s">
        <v>93</v>
      </c>
      <c r="G311" s="96"/>
      <c r="H311" s="231" t="s">
        <v>1171</v>
      </c>
      <c r="I311" s="231" t="s">
        <v>1172</v>
      </c>
      <c r="J311" s="96"/>
      <c r="K311" s="96"/>
      <c r="L311" s="96"/>
      <c r="M311" s="96"/>
      <c r="N311" s="96"/>
      <c r="O311" s="96"/>
    </row>
    <row r="312" ht="234" customHeight="1" spans="2:15" s="230" customFormat="1" x14ac:dyDescent="0.25">
      <c r="B312" s="231"/>
      <c r="C312" s="231" t="s">
        <v>1173</v>
      </c>
      <c r="D312" s="232" t="s">
        <v>1174</v>
      </c>
      <c r="E312" s="232"/>
      <c r="F312" s="96" t="s">
        <v>93</v>
      </c>
      <c r="G312" s="96"/>
      <c r="H312" s="231" t="s">
        <v>1175</v>
      </c>
      <c r="I312" s="231" t="s">
        <v>1176</v>
      </c>
      <c r="J312" s="96"/>
      <c r="K312" s="96"/>
      <c r="L312" s="96"/>
      <c r="M312" s="96"/>
      <c r="N312" s="96"/>
      <c r="O312" s="96"/>
    </row>
    <row r="313" ht="270" customHeight="1" spans="2:15" s="230" customFormat="1" x14ac:dyDescent="0.25">
      <c r="B313" s="231"/>
      <c r="C313" s="231" t="s">
        <v>1177</v>
      </c>
      <c r="D313" s="232" t="s">
        <v>1178</v>
      </c>
      <c r="E313" s="232"/>
      <c r="F313" s="96" t="s">
        <v>93</v>
      </c>
      <c r="G313" s="96"/>
      <c r="H313" s="231" t="s">
        <v>1179</v>
      </c>
      <c r="I313" s="231" t="s">
        <v>1180</v>
      </c>
      <c r="J313" s="96"/>
      <c r="K313" s="96"/>
      <c r="L313" s="96"/>
      <c r="M313" s="96"/>
      <c r="N313" s="96"/>
      <c r="O313" s="96"/>
    </row>
    <row r="314" ht="54" customHeight="1" spans="2:15" s="230" customFormat="1" x14ac:dyDescent="0.25">
      <c r="B314" s="231"/>
      <c r="C314" s="231" t="s">
        <v>1181</v>
      </c>
      <c r="D314" s="232" t="s">
        <v>1182</v>
      </c>
      <c r="E314" s="232"/>
      <c r="F314" s="96" t="s">
        <v>93</v>
      </c>
      <c r="G314" s="96"/>
      <c r="H314" s="231" t="s">
        <v>1183</v>
      </c>
      <c r="I314" s="231" t="s">
        <v>1184</v>
      </c>
      <c r="J314" s="96"/>
      <c r="K314" s="96"/>
      <c r="L314" s="96"/>
      <c r="M314" s="96"/>
      <c r="N314" s="96"/>
      <c r="O314" s="96"/>
    </row>
    <row r="315" ht="72" customHeight="1" spans="2:15" s="230" customFormat="1" x14ac:dyDescent="0.25">
      <c r="B315" s="231"/>
      <c r="C315" s="231" t="s">
        <v>1185</v>
      </c>
      <c r="D315" s="232" t="s">
        <v>1186</v>
      </c>
      <c r="E315" s="232"/>
      <c r="F315" s="96" t="s">
        <v>93</v>
      </c>
      <c r="G315" s="96"/>
      <c r="H315" s="231" t="s">
        <v>1187</v>
      </c>
      <c r="I315" s="231" t="s">
        <v>1188</v>
      </c>
      <c r="J315" s="96"/>
      <c r="K315" s="96"/>
      <c r="L315" s="96"/>
      <c r="M315" s="96"/>
      <c r="N315" s="96"/>
      <c r="O315" s="96"/>
    </row>
    <row r="316" ht="90" customHeight="1" spans="2:15" s="230" customFormat="1" x14ac:dyDescent="0.25">
      <c r="B316" s="231"/>
      <c r="C316" s="231" t="s">
        <v>1189</v>
      </c>
      <c r="D316" s="232" t="s">
        <v>1190</v>
      </c>
      <c r="E316" s="232"/>
      <c r="F316" s="96" t="s">
        <v>93</v>
      </c>
      <c r="G316" s="96"/>
      <c r="H316" s="231" t="s">
        <v>1191</v>
      </c>
      <c r="I316" s="231" t="s">
        <v>1192</v>
      </c>
      <c r="J316" s="96"/>
      <c r="K316" s="96"/>
      <c r="L316" s="96"/>
      <c r="M316" s="96"/>
      <c r="N316" s="96"/>
      <c r="O316" s="96"/>
    </row>
    <row r="317" ht="36" customHeight="1" spans="2:15" s="230" customFormat="1" x14ac:dyDescent="0.25">
      <c r="B317" s="231"/>
      <c r="C317" s="231" t="s">
        <v>1193</v>
      </c>
      <c r="D317" s="232" t="s">
        <v>1194</v>
      </c>
      <c r="E317" s="232"/>
      <c r="F317" s="96" t="s">
        <v>93</v>
      </c>
      <c r="G317" s="96"/>
      <c r="H317" s="231" t="s">
        <v>1195</v>
      </c>
      <c r="I317" s="231" t="s">
        <v>1196</v>
      </c>
      <c r="J317" s="96"/>
      <c r="K317" s="96"/>
      <c r="L317" s="96"/>
      <c r="M317" s="96"/>
      <c r="N317" s="96"/>
      <c r="O317" s="96"/>
    </row>
    <row r="318" ht="36" customHeight="1" spans="2:15" s="230" customFormat="1" x14ac:dyDescent="0.25">
      <c r="B318" s="231"/>
      <c r="C318" s="231" t="s">
        <v>1197</v>
      </c>
      <c r="D318" s="232" t="s">
        <v>1198</v>
      </c>
      <c r="E318" s="232"/>
      <c r="F318" s="96" t="s">
        <v>93</v>
      </c>
      <c r="G318" s="96"/>
      <c r="H318" s="231" t="s">
        <v>1199</v>
      </c>
      <c r="I318" s="231" t="s">
        <v>1200</v>
      </c>
      <c r="J318" s="96"/>
      <c r="K318" s="96"/>
      <c r="L318" s="96"/>
      <c r="M318" s="96"/>
      <c r="N318" s="96"/>
      <c r="O318" s="96"/>
    </row>
    <row r="319" ht="54" customHeight="1" spans="2:15" s="230" customFormat="1" x14ac:dyDescent="0.25">
      <c r="B319" s="231"/>
      <c r="C319" s="231" t="s">
        <v>1201</v>
      </c>
      <c r="D319" s="232" t="s">
        <v>1202</v>
      </c>
      <c r="E319" s="232"/>
      <c r="F319" s="96" t="s">
        <v>93</v>
      </c>
      <c r="G319" s="96"/>
      <c r="H319" s="231" t="s">
        <v>1203</v>
      </c>
      <c r="I319" s="231" t="s">
        <v>1204</v>
      </c>
      <c r="J319" s="96"/>
      <c r="K319" s="96"/>
      <c r="L319" s="96"/>
      <c r="M319" s="96"/>
      <c r="N319" s="96"/>
      <c r="O319" s="96"/>
    </row>
    <row r="320" ht="36" customHeight="1" spans="2:15" s="230" customFormat="1" x14ac:dyDescent="0.25">
      <c r="B320" s="231"/>
      <c r="C320" s="231" t="s">
        <v>1205</v>
      </c>
      <c r="D320" s="232" t="s">
        <v>1206</v>
      </c>
      <c r="E320" s="232"/>
      <c r="F320" s="96" t="s">
        <v>93</v>
      </c>
      <c r="G320" s="96"/>
      <c r="H320" s="231" t="s">
        <v>1207</v>
      </c>
      <c r="I320" s="231" t="s">
        <v>1208</v>
      </c>
      <c r="J320" s="96"/>
      <c r="K320" s="96"/>
      <c r="L320" s="96"/>
      <c r="M320" s="96"/>
      <c r="N320" s="96"/>
      <c r="O320" s="96"/>
    </row>
    <row r="321" ht="36" customHeight="1" spans="2:15" s="230" customFormat="1" x14ac:dyDescent="0.25">
      <c r="B321" s="231"/>
      <c r="C321" s="231" t="s">
        <v>1209</v>
      </c>
      <c r="D321" s="232" t="s">
        <v>1210</v>
      </c>
      <c r="E321" s="232"/>
      <c r="F321" s="96" t="s">
        <v>93</v>
      </c>
      <c r="G321" s="96"/>
      <c r="H321" s="231" t="s">
        <v>1211</v>
      </c>
      <c r="I321" s="231" t="s">
        <v>1212</v>
      </c>
      <c r="J321" s="96"/>
      <c r="K321" s="96"/>
      <c r="L321" s="96"/>
      <c r="M321" s="96"/>
      <c r="N321" s="96"/>
      <c r="O321" s="96"/>
    </row>
    <row r="322" ht="54" customHeight="1" spans="2:15" s="230" customFormat="1" x14ac:dyDescent="0.25">
      <c r="B322" s="231"/>
      <c r="C322" s="231" t="s">
        <v>1213</v>
      </c>
      <c r="D322" s="232" t="s">
        <v>1214</v>
      </c>
      <c r="E322" s="232"/>
      <c r="F322" s="96" t="s">
        <v>93</v>
      </c>
      <c r="G322" s="96"/>
      <c r="H322" s="231" t="s">
        <v>1215</v>
      </c>
      <c r="I322" s="231" t="s">
        <v>1216</v>
      </c>
      <c r="J322" s="96"/>
      <c r="K322" s="96"/>
      <c r="L322" s="96"/>
      <c r="M322" s="96"/>
      <c r="N322" s="96"/>
      <c r="O322" s="96"/>
    </row>
    <row r="323" ht="108" customHeight="1" spans="2:15" s="230" customFormat="1" x14ac:dyDescent="0.25">
      <c r="B323" s="231"/>
      <c r="C323" s="231" t="s">
        <v>1217</v>
      </c>
      <c r="D323" s="232" t="s">
        <v>1218</v>
      </c>
      <c r="E323" s="232"/>
      <c r="F323" s="96" t="s">
        <v>93</v>
      </c>
      <c r="G323" s="96"/>
      <c r="H323" s="231" t="s">
        <v>1219</v>
      </c>
      <c r="I323" s="231" t="s">
        <v>1220</v>
      </c>
      <c r="J323" s="96"/>
      <c r="K323" s="96"/>
      <c r="L323" s="96"/>
      <c r="M323" s="96"/>
      <c r="N323" s="96"/>
      <c r="O323" s="96"/>
    </row>
    <row r="324" ht="108" customHeight="1" spans="2:15" s="230" customFormat="1" x14ac:dyDescent="0.25">
      <c r="B324" s="231"/>
      <c r="C324" s="231" t="s">
        <v>1221</v>
      </c>
      <c r="D324" s="232" t="s">
        <v>1222</v>
      </c>
      <c r="E324" s="232"/>
      <c r="F324" s="96" t="s">
        <v>93</v>
      </c>
      <c r="G324" s="96"/>
      <c r="H324" s="231" t="s">
        <v>1223</v>
      </c>
      <c r="I324" s="231" t="s">
        <v>1224</v>
      </c>
      <c r="J324" s="96"/>
      <c r="K324" s="96"/>
      <c r="L324" s="96"/>
      <c r="M324" s="96"/>
      <c r="N324" s="96"/>
      <c r="O324" s="96"/>
    </row>
    <row r="325" ht="54" customHeight="1" spans="2:15" s="230" customFormat="1" x14ac:dyDescent="0.25">
      <c r="B325" s="231"/>
      <c r="C325" s="231" t="s">
        <v>1225</v>
      </c>
      <c r="D325" s="232" t="s">
        <v>1226</v>
      </c>
      <c r="E325" s="232"/>
      <c r="F325" s="96" t="s">
        <v>93</v>
      </c>
      <c r="G325" s="96"/>
      <c r="H325" s="231" t="s">
        <v>1227</v>
      </c>
      <c r="I325" s="231" t="s">
        <v>1228</v>
      </c>
      <c r="J325" s="96"/>
      <c r="K325" s="96"/>
      <c r="L325" s="96"/>
      <c r="M325" s="96"/>
      <c r="N325" s="96"/>
      <c r="O325" s="96"/>
    </row>
    <row r="326" ht="72" customHeight="1" spans="2:15" s="230" customFormat="1" x14ac:dyDescent="0.25">
      <c r="B326" s="231"/>
      <c r="C326" s="231" t="s">
        <v>1229</v>
      </c>
      <c r="D326" s="232" t="s">
        <v>1230</v>
      </c>
      <c r="E326" s="232"/>
      <c r="F326" s="96" t="s">
        <v>93</v>
      </c>
      <c r="G326" s="96"/>
      <c r="H326" s="231" t="s">
        <v>1231</v>
      </c>
      <c r="I326" s="231" t="s">
        <v>1232</v>
      </c>
      <c r="J326" s="96"/>
      <c r="K326" s="96"/>
      <c r="L326" s="96"/>
      <c r="M326" s="96"/>
      <c r="N326" s="96"/>
      <c r="O326" s="96"/>
    </row>
    <row r="327" ht="72" customHeight="1" spans="2:15" s="230" customFormat="1" x14ac:dyDescent="0.25">
      <c r="B327" s="231"/>
      <c r="C327" s="231" t="s">
        <v>1233</v>
      </c>
      <c r="D327" s="232" t="s">
        <v>1234</v>
      </c>
      <c r="E327" s="232"/>
      <c r="F327" s="96" t="s">
        <v>93</v>
      </c>
      <c r="G327" s="96"/>
      <c r="H327" s="231" t="s">
        <v>1235</v>
      </c>
      <c r="I327" s="231" t="s">
        <v>1236</v>
      </c>
      <c r="J327" s="96"/>
      <c r="K327" s="96"/>
      <c r="L327" s="96"/>
      <c r="M327" s="96"/>
      <c r="N327" s="96"/>
      <c r="O327" s="96"/>
    </row>
    <row r="328" ht="18" customHeight="1" spans="2:15" s="230" customFormat="1" x14ac:dyDescent="0.25">
      <c r="B328" s="231"/>
      <c r="C328" s="231" t="s">
        <v>1237</v>
      </c>
      <c r="D328" s="232" t="s">
        <v>1238</v>
      </c>
      <c r="E328" s="232"/>
      <c r="F328" s="96" t="s">
        <v>93</v>
      </c>
      <c r="G328" s="96"/>
      <c r="H328" s="231" t="s">
        <v>1239</v>
      </c>
      <c r="I328" s="231" t="s">
        <v>1240</v>
      </c>
      <c r="J328" s="96"/>
      <c r="K328" s="96"/>
      <c r="L328" s="96"/>
      <c r="M328" s="96"/>
      <c r="N328" s="96"/>
      <c r="O328" s="96"/>
    </row>
    <row r="329" ht="216" customHeight="1" spans="2:15" s="230" customFormat="1" x14ac:dyDescent="0.25">
      <c r="B329" s="231"/>
      <c r="C329" s="231" t="s">
        <v>1241</v>
      </c>
      <c r="D329" s="232" t="s">
        <v>1242</v>
      </c>
      <c r="E329" s="232"/>
      <c r="F329" s="96" t="s">
        <v>93</v>
      </c>
      <c r="G329" s="96"/>
      <c r="H329" s="231" t="s">
        <v>1243</v>
      </c>
      <c r="I329" s="231" t="s">
        <v>1244</v>
      </c>
      <c r="J329" s="96"/>
      <c r="K329" s="96"/>
      <c r="L329" s="96"/>
      <c r="M329" s="96"/>
      <c r="N329" s="96"/>
      <c r="O329" s="96"/>
    </row>
    <row r="330" ht="90" customHeight="1" spans="2:15" s="230" customFormat="1" x14ac:dyDescent="0.25">
      <c r="B330" s="231"/>
      <c r="C330" s="231" t="s">
        <v>1245</v>
      </c>
      <c r="D330" s="232" t="s">
        <v>1246</v>
      </c>
      <c r="E330" s="232"/>
      <c r="F330" s="96" t="s">
        <v>93</v>
      </c>
      <c r="G330" s="96"/>
      <c r="H330" s="231" t="s">
        <v>1247</v>
      </c>
      <c r="I330" s="231" t="s">
        <v>1248</v>
      </c>
      <c r="J330" s="96"/>
      <c r="K330" s="96"/>
      <c r="L330" s="96"/>
      <c r="M330" s="96"/>
      <c r="N330" s="96"/>
      <c r="O330" s="96"/>
    </row>
    <row r="331" ht="54" customHeight="1" spans="2:15" s="230" customFormat="1" x14ac:dyDescent="0.25">
      <c r="B331" s="231"/>
      <c r="C331" s="231" t="s">
        <v>1249</v>
      </c>
      <c r="D331" s="232" t="s">
        <v>1250</v>
      </c>
      <c r="E331" s="232"/>
      <c r="F331" s="96" t="s">
        <v>93</v>
      </c>
      <c r="G331" s="96"/>
      <c r="H331" s="231" t="s">
        <v>1251</v>
      </c>
      <c r="I331" s="231" t="s">
        <v>1252</v>
      </c>
      <c r="J331" s="96"/>
      <c r="K331" s="96"/>
      <c r="L331" s="96"/>
      <c r="M331" s="96"/>
      <c r="N331" s="96"/>
      <c r="O331" s="96"/>
    </row>
    <row r="332" ht="72" customHeight="1" spans="2:15" s="230" customFormat="1" x14ac:dyDescent="0.25">
      <c r="B332" s="231"/>
      <c r="C332" s="231" t="s">
        <v>1253</v>
      </c>
      <c r="D332" s="232" t="s">
        <v>1254</v>
      </c>
      <c r="E332" s="232"/>
      <c r="F332" s="96" t="s">
        <v>93</v>
      </c>
      <c r="G332" s="96"/>
      <c r="H332" s="231" t="s">
        <v>1255</v>
      </c>
      <c r="I332" s="231" t="s">
        <v>1256</v>
      </c>
      <c r="J332" s="96"/>
      <c r="K332" s="96"/>
      <c r="L332" s="96"/>
      <c r="M332" s="96"/>
      <c r="N332" s="96"/>
      <c r="O332" s="96"/>
    </row>
    <row r="333" ht="72" customHeight="1" spans="2:15" s="230" customFormat="1" x14ac:dyDescent="0.25">
      <c r="B333" s="231"/>
      <c r="C333" s="231" t="s">
        <v>1257</v>
      </c>
      <c r="D333" s="232" t="s">
        <v>1258</v>
      </c>
      <c r="E333" s="232"/>
      <c r="F333" s="96" t="s">
        <v>93</v>
      </c>
      <c r="G333" s="96"/>
      <c r="H333" s="231" t="s">
        <v>1259</v>
      </c>
      <c r="I333" s="231" t="s">
        <v>1260</v>
      </c>
      <c r="J333" s="96"/>
      <c r="K333" s="96"/>
      <c r="L333" s="96"/>
      <c r="M333" s="96"/>
      <c r="N333" s="96"/>
      <c r="O333" s="96"/>
    </row>
    <row r="334" ht="54" customHeight="1" spans="2:15" s="230" customFormat="1" x14ac:dyDescent="0.25">
      <c r="B334" s="231"/>
      <c r="C334" s="231" t="s">
        <v>1261</v>
      </c>
      <c r="D334" s="232" t="s">
        <v>1262</v>
      </c>
      <c r="E334" s="232"/>
      <c r="F334" s="96" t="s">
        <v>93</v>
      </c>
      <c r="G334" s="96"/>
      <c r="H334" s="231" t="s">
        <v>1263</v>
      </c>
      <c r="I334" s="231" t="s">
        <v>1264</v>
      </c>
      <c r="J334" s="96"/>
      <c r="K334" s="96"/>
      <c r="L334" s="96"/>
      <c r="M334" s="96"/>
      <c r="N334" s="96"/>
      <c r="O334" s="96"/>
    </row>
    <row r="335" ht="36" customHeight="1" spans="2:15" s="230" customFormat="1" x14ac:dyDescent="0.25">
      <c r="B335" s="231"/>
      <c r="C335" s="231" t="s">
        <v>1265</v>
      </c>
      <c r="D335" s="232" t="s">
        <v>1266</v>
      </c>
      <c r="E335" s="232"/>
      <c r="F335" s="96" t="s">
        <v>93</v>
      </c>
      <c r="G335" s="96"/>
      <c r="H335" s="231" t="s">
        <v>1267</v>
      </c>
      <c r="I335" s="231" t="s">
        <v>1268</v>
      </c>
      <c r="J335" s="96"/>
      <c r="K335" s="96"/>
      <c r="L335" s="96"/>
      <c r="M335" s="96"/>
      <c r="N335" s="96"/>
      <c r="O335" s="96"/>
    </row>
    <row r="336" ht="90" customHeight="1" spans="2:15" s="230" customFormat="1" x14ac:dyDescent="0.25">
      <c r="B336" s="231"/>
      <c r="C336" s="231" t="s">
        <v>1269</v>
      </c>
      <c r="D336" s="232" t="s">
        <v>1270</v>
      </c>
      <c r="E336" s="232"/>
      <c r="F336" s="96" t="s">
        <v>93</v>
      </c>
      <c r="G336" s="96"/>
      <c r="H336" s="231" t="s">
        <v>1271</v>
      </c>
      <c r="I336" s="231" t="s">
        <v>1272</v>
      </c>
      <c r="J336" s="96"/>
      <c r="K336" s="96"/>
      <c r="L336" s="96"/>
      <c r="M336" s="96"/>
      <c r="N336" s="96"/>
      <c r="O336" s="96"/>
    </row>
    <row r="337" ht="90" customHeight="1" spans="2:15" s="230" customFormat="1" x14ac:dyDescent="0.25">
      <c r="B337" s="231"/>
      <c r="C337" s="231" t="s">
        <v>1273</v>
      </c>
      <c r="D337" s="232" t="s">
        <v>1274</v>
      </c>
      <c r="E337" s="232"/>
      <c r="F337" s="96" t="s">
        <v>93</v>
      </c>
      <c r="G337" s="96"/>
      <c r="H337" s="231" t="s">
        <v>1275</v>
      </c>
      <c r="I337" s="231" t="s">
        <v>1276</v>
      </c>
      <c r="J337" s="96"/>
      <c r="K337" s="96"/>
      <c r="L337" s="96"/>
      <c r="M337" s="96"/>
      <c r="N337" s="96"/>
      <c r="O337" s="96"/>
    </row>
    <row r="338" ht="36" customHeight="1" spans="2:15" s="230" customFormat="1" x14ac:dyDescent="0.25">
      <c r="B338" s="231"/>
      <c r="C338" s="231" t="s">
        <v>1277</v>
      </c>
      <c r="D338" s="232" t="s">
        <v>1278</v>
      </c>
      <c r="E338" s="232"/>
      <c r="F338" s="96" t="s">
        <v>93</v>
      </c>
      <c r="G338" s="96"/>
      <c r="H338" s="231" t="s">
        <v>1279</v>
      </c>
      <c r="I338" s="231" t="s">
        <v>1280</v>
      </c>
      <c r="J338" s="96"/>
      <c r="K338" s="96"/>
      <c r="L338" s="96"/>
      <c r="M338" s="96"/>
      <c r="N338" s="96"/>
      <c r="O338" s="96"/>
    </row>
    <row r="339" ht="72" customHeight="1" spans="2:15" s="230" customFormat="1" x14ac:dyDescent="0.25">
      <c r="B339" s="231"/>
      <c r="C339" s="231" t="s">
        <v>1281</v>
      </c>
      <c r="D339" s="232" t="s">
        <v>1282</v>
      </c>
      <c r="E339" s="232"/>
      <c r="F339" s="96" t="s">
        <v>93</v>
      </c>
      <c r="G339" s="96"/>
      <c r="H339" s="231" t="s">
        <v>1283</v>
      </c>
      <c r="I339" s="231" t="s">
        <v>1284</v>
      </c>
      <c r="J339" s="96"/>
      <c r="K339" s="96"/>
      <c r="L339" s="96"/>
      <c r="M339" s="96"/>
      <c r="N339" s="96"/>
      <c r="O339" s="96"/>
    </row>
    <row r="340" ht="36" customHeight="1" spans="2:15" s="230" customFormat="1" x14ac:dyDescent="0.25">
      <c r="B340" s="231"/>
      <c r="C340" s="231" t="s">
        <v>1285</v>
      </c>
      <c r="D340" s="232" t="s">
        <v>1286</v>
      </c>
      <c r="E340" s="232"/>
      <c r="F340" s="96" t="s">
        <v>93</v>
      </c>
      <c r="G340" s="96"/>
      <c r="H340" s="231" t="s">
        <v>1287</v>
      </c>
      <c r="I340" s="231" t="s">
        <v>1288</v>
      </c>
      <c r="J340" s="96"/>
      <c r="K340" s="96"/>
      <c r="L340" s="96"/>
      <c r="M340" s="96"/>
      <c r="N340" s="96"/>
      <c r="O340" s="96"/>
    </row>
    <row r="341" ht="90" customHeight="1" spans="2:15" s="230" customFormat="1" x14ac:dyDescent="0.25">
      <c r="B341" s="231"/>
      <c r="C341" s="231" t="s">
        <v>1289</v>
      </c>
      <c r="D341" s="232" t="s">
        <v>1290</v>
      </c>
      <c r="E341" s="232"/>
      <c r="F341" s="96" t="s">
        <v>93</v>
      </c>
      <c r="G341" s="96"/>
      <c r="H341" s="231" t="s">
        <v>1291</v>
      </c>
      <c r="I341" s="231" t="s">
        <v>1292</v>
      </c>
      <c r="J341" s="96"/>
      <c r="K341" s="96"/>
      <c r="L341" s="96"/>
      <c r="M341" s="96"/>
      <c r="N341" s="96"/>
      <c r="O341" s="96"/>
    </row>
    <row r="342" ht="162" customHeight="1" spans="2:15" s="230" customFormat="1" x14ac:dyDescent="0.25">
      <c r="B342" s="231"/>
      <c r="C342" s="231" t="s">
        <v>1293</v>
      </c>
      <c r="D342" s="232" t="s">
        <v>1294</v>
      </c>
      <c r="E342" s="232"/>
      <c r="F342" s="96" t="s">
        <v>93</v>
      </c>
      <c r="G342" s="96"/>
      <c r="H342" s="231" t="s">
        <v>1295</v>
      </c>
      <c r="I342" s="231" t="s">
        <v>1296</v>
      </c>
      <c r="J342" s="96"/>
      <c r="K342" s="96"/>
      <c r="L342" s="96"/>
      <c r="M342" s="96"/>
      <c r="N342" s="96"/>
      <c r="O342" s="96"/>
    </row>
    <row r="343" ht="54" customHeight="1" spans="2:15" s="230" customFormat="1" x14ac:dyDescent="0.25">
      <c r="B343" s="231"/>
      <c r="C343" s="231" t="s">
        <v>1297</v>
      </c>
      <c r="D343" s="232" t="s">
        <v>1298</v>
      </c>
      <c r="E343" s="232"/>
      <c r="F343" s="96" t="s">
        <v>93</v>
      </c>
      <c r="G343" s="96"/>
      <c r="H343" s="231" t="s">
        <v>1299</v>
      </c>
      <c r="I343" s="231" t="s">
        <v>1300</v>
      </c>
      <c r="J343" s="96"/>
      <c r="K343" s="96"/>
      <c r="L343" s="96"/>
      <c r="M343" s="96"/>
      <c r="N343" s="96"/>
      <c r="O343" s="96"/>
    </row>
    <row r="344" ht="90" customHeight="1" spans="2:15" s="230" customFormat="1" x14ac:dyDescent="0.25">
      <c r="B344" s="231"/>
      <c r="C344" s="231" t="s">
        <v>1301</v>
      </c>
      <c r="D344" s="232" t="s">
        <v>1302</v>
      </c>
      <c r="E344" s="232"/>
      <c r="F344" s="96" t="s">
        <v>93</v>
      </c>
      <c r="G344" s="96"/>
      <c r="H344" s="231" t="s">
        <v>1303</v>
      </c>
      <c r="I344" s="231" t="s">
        <v>1304</v>
      </c>
      <c r="J344" s="96"/>
      <c r="K344" s="96"/>
      <c r="L344" s="96"/>
      <c r="M344" s="96"/>
      <c r="N344" s="96"/>
      <c r="O344" s="96"/>
    </row>
    <row r="345" ht="90" customHeight="1" spans="2:15" s="230" customFormat="1" x14ac:dyDescent="0.25">
      <c r="B345" s="231"/>
      <c r="C345" s="231" t="s">
        <v>1305</v>
      </c>
      <c r="D345" s="232" t="s">
        <v>1306</v>
      </c>
      <c r="E345" s="232"/>
      <c r="F345" s="96" t="s">
        <v>93</v>
      </c>
      <c r="G345" s="96"/>
      <c r="H345" s="231" t="s">
        <v>1307</v>
      </c>
      <c r="I345" s="231" t="s">
        <v>1308</v>
      </c>
      <c r="J345" s="96"/>
      <c r="K345" s="96"/>
      <c r="L345" s="96"/>
      <c r="M345" s="96"/>
      <c r="N345" s="96"/>
      <c r="O345" s="96"/>
    </row>
    <row r="346" ht="18" customHeight="1" spans="2:15" s="230" customFormat="1" x14ac:dyDescent="0.25">
      <c r="B346" s="231"/>
      <c r="C346" s="231" t="s">
        <v>1309</v>
      </c>
      <c r="D346" s="232" t="s">
        <v>1310</v>
      </c>
      <c r="E346" s="232"/>
      <c r="F346" s="96" t="s">
        <v>93</v>
      </c>
      <c r="G346" s="96"/>
      <c r="H346" s="231" t="s">
        <v>1311</v>
      </c>
      <c r="I346" s="231" t="s">
        <v>1312</v>
      </c>
      <c r="J346" s="96"/>
      <c r="K346" s="96"/>
      <c r="L346" s="96"/>
      <c r="M346" s="96"/>
      <c r="N346" s="96"/>
      <c r="O346" s="96"/>
    </row>
    <row r="347" ht="18" customHeight="1" spans="2:15" s="230" customFormat="1" x14ac:dyDescent="0.25">
      <c r="B347" s="231"/>
      <c r="C347" s="231" t="s">
        <v>1313</v>
      </c>
      <c r="D347" s="232" t="s">
        <v>1314</v>
      </c>
      <c r="E347" s="232"/>
      <c r="F347" s="96" t="s">
        <v>93</v>
      </c>
      <c r="G347" s="96"/>
      <c r="H347" s="231" t="s">
        <v>1315</v>
      </c>
      <c r="I347" s="231" t="s">
        <v>1316</v>
      </c>
      <c r="J347" s="96"/>
      <c r="K347" s="96"/>
      <c r="L347" s="96"/>
      <c r="M347" s="96"/>
      <c r="N347" s="96"/>
      <c r="O347" s="96"/>
    </row>
    <row r="348" ht="18" customHeight="1" spans="2:15" s="230" customFormat="1" x14ac:dyDescent="0.25">
      <c r="B348" s="231"/>
      <c r="C348" s="231" t="s">
        <v>1317</v>
      </c>
      <c r="D348" s="232" t="s">
        <v>1318</v>
      </c>
      <c r="E348" s="232"/>
      <c r="F348" s="96" t="s">
        <v>93</v>
      </c>
      <c r="G348" s="96"/>
      <c r="H348" s="231" t="s">
        <v>1319</v>
      </c>
      <c r="I348" s="231" t="s">
        <v>1320</v>
      </c>
      <c r="J348" s="96"/>
      <c r="K348" s="96"/>
      <c r="L348" s="96"/>
      <c r="M348" s="96"/>
      <c r="N348" s="96"/>
      <c r="O348" s="96"/>
    </row>
    <row r="349" ht="36" customHeight="1" spans="2:15" s="230" customFormat="1" x14ac:dyDescent="0.25">
      <c r="B349" s="231"/>
      <c r="C349" s="231" t="s">
        <v>1321</v>
      </c>
      <c r="D349" s="232" t="s">
        <v>1322</v>
      </c>
      <c r="E349" s="232"/>
      <c r="F349" s="96" t="s">
        <v>93</v>
      </c>
      <c r="G349" s="96"/>
      <c r="H349" s="231" t="s">
        <v>1323</v>
      </c>
      <c r="I349" s="231" t="s">
        <v>1324</v>
      </c>
      <c r="J349" s="96"/>
      <c r="K349" s="96"/>
      <c r="L349" s="96"/>
      <c r="M349" s="96"/>
      <c r="N349" s="96"/>
      <c r="O349" s="96"/>
    </row>
    <row r="350" ht="36" customHeight="1" spans="2:15" s="230" customFormat="1" x14ac:dyDescent="0.25">
      <c r="B350" s="231"/>
      <c r="C350" s="231" t="s">
        <v>1325</v>
      </c>
      <c r="D350" s="232" t="s">
        <v>1326</v>
      </c>
      <c r="E350" s="232"/>
      <c r="F350" s="96" t="s">
        <v>93</v>
      </c>
      <c r="G350" s="96"/>
      <c r="H350" s="231" t="s">
        <v>1327</v>
      </c>
      <c r="I350" s="231" t="s">
        <v>1328</v>
      </c>
      <c r="J350" s="96"/>
      <c r="K350" s="96"/>
      <c r="L350" s="96"/>
      <c r="M350" s="96"/>
      <c r="N350" s="96"/>
      <c r="O350" s="96"/>
    </row>
    <row r="351" ht="288" customHeight="1" spans="2:15" s="230" customFormat="1" x14ac:dyDescent="0.25">
      <c r="B351" s="231"/>
      <c r="C351" s="231" t="s">
        <v>1329</v>
      </c>
      <c r="D351" s="232" t="s">
        <v>1330</v>
      </c>
      <c r="E351" s="232"/>
      <c r="F351" s="96" t="s">
        <v>93</v>
      </c>
      <c r="G351" s="96"/>
      <c r="H351" s="231" t="s">
        <v>1331</v>
      </c>
      <c r="I351" s="231" t="s">
        <v>1332</v>
      </c>
      <c r="J351" s="96"/>
      <c r="K351" s="96"/>
      <c r="L351" s="96"/>
      <c r="M351" s="96"/>
      <c r="N351" s="96"/>
      <c r="O351" s="96"/>
    </row>
    <row r="352" ht="18" customHeight="1" spans="2:15" s="230" customFormat="1" x14ac:dyDescent="0.25">
      <c r="B352" s="231"/>
      <c r="C352" s="231" t="s">
        <v>1333</v>
      </c>
      <c r="D352" s="232" t="s">
        <v>1334</v>
      </c>
      <c r="E352" s="232"/>
      <c r="F352" s="96" t="s">
        <v>93</v>
      </c>
      <c r="G352" s="96"/>
      <c r="H352" s="231" t="s">
        <v>1335</v>
      </c>
      <c r="I352" s="231" t="s">
        <v>1336</v>
      </c>
      <c r="J352" s="96"/>
      <c r="K352" s="96"/>
      <c r="L352" s="96"/>
      <c r="M352" s="96"/>
      <c r="N352" s="96"/>
      <c r="O352" s="96"/>
    </row>
    <row r="353" ht="180" customHeight="1" spans="2:15" s="230" customFormat="1" x14ac:dyDescent="0.25">
      <c r="B353" s="231"/>
      <c r="C353" s="231" t="s">
        <v>1337</v>
      </c>
      <c r="D353" s="232" t="s">
        <v>1338</v>
      </c>
      <c r="E353" s="232"/>
      <c r="F353" s="96" t="s">
        <v>93</v>
      </c>
      <c r="G353" s="96"/>
      <c r="H353" s="231" t="s">
        <v>1339</v>
      </c>
      <c r="I353" s="231" t="s">
        <v>1340</v>
      </c>
      <c r="J353" s="96"/>
      <c r="K353" s="96"/>
      <c r="L353" s="96"/>
      <c r="M353" s="96"/>
      <c r="N353" s="96"/>
      <c r="O353" s="96"/>
    </row>
    <row r="354" ht="36" customHeight="1" spans="2:15" s="230" customFormat="1" x14ac:dyDescent="0.25">
      <c r="B354" s="231"/>
      <c r="C354" s="231" t="s">
        <v>1341</v>
      </c>
      <c r="D354" s="232" t="s">
        <v>1342</v>
      </c>
      <c r="E354" s="232"/>
      <c r="F354" s="96" t="s">
        <v>93</v>
      </c>
      <c r="G354" s="96"/>
      <c r="H354" s="231" t="s">
        <v>1343</v>
      </c>
      <c r="I354" s="231" t="s">
        <v>1344</v>
      </c>
      <c r="J354" s="96"/>
      <c r="K354" s="96"/>
      <c r="L354" s="96"/>
      <c r="M354" s="96"/>
      <c r="N354" s="96"/>
      <c r="O354" s="96"/>
    </row>
    <row r="355" ht="108" customHeight="1" spans="2:15" s="230" customFormat="1" x14ac:dyDescent="0.25">
      <c r="B355" s="231"/>
      <c r="C355" s="231" t="s">
        <v>1345</v>
      </c>
      <c r="D355" s="232" t="s">
        <v>1346</v>
      </c>
      <c r="E355" s="232"/>
      <c r="F355" s="96" t="s">
        <v>93</v>
      </c>
      <c r="G355" s="96"/>
      <c r="H355" s="231" t="s">
        <v>1347</v>
      </c>
      <c r="I355" s="231" t="s">
        <v>1348</v>
      </c>
      <c r="J355" s="96"/>
      <c r="K355" s="96"/>
      <c r="L355" s="96"/>
      <c r="M355" s="96"/>
      <c r="N355" s="96"/>
      <c r="O355" s="96"/>
    </row>
    <row r="356" ht="18" customHeight="1" spans="2:15" s="230" customFormat="1" x14ac:dyDescent="0.25">
      <c r="B356" s="231"/>
      <c r="C356" s="231" t="s">
        <v>1349</v>
      </c>
      <c r="D356" s="232" t="s">
        <v>1350</v>
      </c>
      <c r="E356" s="232"/>
      <c r="F356" s="96" t="s">
        <v>93</v>
      </c>
      <c r="G356" s="96"/>
      <c r="H356" s="231" t="s">
        <v>1351</v>
      </c>
      <c r="I356" s="231" t="s">
        <v>1352</v>
      </c>
      <c r="J356" s="96"/>
      <c r="K356" s="96"/>
      <c r="L356" s="96"/>
      <c r="M356" s="96"/>
      <c r="N356" s="96"/>
      <c r="O356" s="96"/>
    </row>
    <row r="357" ht="18" customHeight="1" spans="2:15" s="230" customFormat="1" x14ac:dyDescent="0.25">
      <c r="B357" s="231"/>
      <c r="C357" s="231" t="s">
        <v>1353</v>
      </c>
      <c r="D357" s="232" t="s">
        <v>1354</v>
      </c>
      <c r="E357" s="232"/>
      <c r="F357" s="96" t="s">
        <v>93</v>
      </c>
      <c r="G357" s="96"/>
      <c r="H357" s="231" t="s">
        <v>1355</v>
      </c>
      <c r="I357" s="231" t="s">
        <v>1356</v>
      </c>
      <c r="J357" s="96"/>
      <c r="K357" s="96"/>
      <c r="L357" s="96"/>
      <c r="M357" s="96"/>
      <c r="N357" s="96"/>
      <c r="O357" s="96"/>
    </row>
    <row r="358" ht="108" customHeight="1" spans="2:15" s="230" customFormat="1" x14ac:dyDescent="0.25">
      <c r="B358" s="231"/>
      <c r="C358" s="231" t="s">
        <v>1357</v>
      </c>
      <c r="D358" s="232" t="s">
        <v>1358</v>
      </c>
      <c r="E358" s="232"/>
      <c r="F358" s="96" t="s">
        <v>93</v>
      </c>
      <c r="G358" s="96"/>
      <c r="H358" s="231" t="s">
        <v>1359</v>
      </c>
      <c r="I358" s="231" t="s">
        <v>1360</v>
      </c>
      <c r="J358" s="96"/>
      <c r="K358" s="96"/>
      <c r="L358" s="96"/>
      <c r="M358" s="96"/>
      <c r="N358" s="96"/>
      <c r="O358" s="96"/>
    </row>
    <row r="359" ht="54" customHeight="1" spans="2:15" s="230" customFormat="1" x14ac:dyDescent="0.25">
      <c r="B359" s="231"/>
      <c r="C359" s="231" t="s">
        <v>1361</v>
      </c>
      <c r="D359" s="232" t="s">
        <v>1362</v>
      </c>
      <c r="E359" s="232"/>
      <c r="F359" s="96" t="s">
        <v>93</v>
      </c>
      <c r="G359" s="96"/>
      <c r="H359" s="231" t="s">
        <v>1363</v>
      </c>
      <c r="I359" s="231" t="s">
        <v>1364</v>
      </c>
      <c r="J359" s="96"/>
      <c r="K359" s="96"/>
      <c r="L359" s="96"/>
      <c r="M359" s="96"/>
      <c r="N359" s="96"/>
      <c r="O359" s="96"/>
    </row>
    <row r="360" ht="18" customHeight="1" spans="2:15" s="230" customFormat="1" x14ac:dyDescent="0.25">
      <c r="B360" s="231"/>
      <c r="C360" s="231" t="s">
        <v>1365</v>
      </c>
      <c r="D360" s="232" t="s">
        <v>1366</v>
      </c>
      <c r="E360" s="232"/>
      <c r="F360" s="96" t="s">
        <v>93</v>
      </c>
      <c r="G360" s="96"/>
      <c r="H360" s="231" t="s">
        <v>1367</v>
      </c>
      <c r="I360" s="231" t="s">
        <v>1368</v>
      </c>
      <c r="J360" s="96"/>
      <c r="K360" s="96"/>
      <c r="L360" s="96"/>
      <c r="M360" s="96"/>
      <c r="N360" s="96"/>
      <c r="O360" s="96"/>
    </row>
    <row r="361" ht="36" customHeight="1" spans="2:15" s="230" customFormat="1" x14ac:dyDescent="0.25">
      <c r="B361" s="231"/>
      <c r="C361" s="231" t="s">
        <v>1369</v>
      </c>
      <c r="D361" s="232" t="s">
        <v>1370</v>
      </c>
      <c r="E361" s="232"/>
      <c r="F361" s="96" t="s">
        <v>93</v>
      </c>
      <c r="G361" s="96"/>
      <c r="H361" s="231" t="s">
        <v>1371</v>
      </c>
      <c r="I361" s="231" t="s">
        <v>1372</v>
      </c>
      <c r="J361" s="96"/>
      <c r="K361" s="96"/>
      <c r="L361" s="96"/>
      <c r="M361" s="96"/>
      <c r="N361" s="96"/>
      <c r="O361" s="96"/>
    </row>
    <row r="362" ht="396" customHeight="1" spans="2:15" s="230" customFormat="1" x14ac:dyDescent="0.25">
      <c r="B362" s="231"/>
      <c r="C362" s="231" t="s">
        <v>1373</v>
      </c>
      <c r="D362" s="232" t="s">
        <v>246</v>
      </c>
      <c r="E362" s="232"/>
      <c r="F362" s="96" t="s">
        <v>93</v>
      </c>
      <c r="G362" s="96"/>
      <c r="H362" s="231" t="s">
        <v>1374</v>
      </c>
      <c r="I362" s="231" t="s">
        <v>1375</v>
      </c>
      <c r="J362" s="96"/>
      <c r="K362" s="96"/>
      <c r="L362" s="96"/>
      <c r="M362" s="96"/>
      <c r="N362" s="96"/>
      <c r="O362" s="96"/>
    </row>
    <row r="363" ht="468" customHeight="1" spans="2:15" s="230" customFormat="1" x14ac:dyDescent="0.25">
      <c r="B363" s="231"/>
      <c r="C363" s="231" t="s">
        <v>1376</v>
      </c>
      <c r="D363" s="232" t="s">
        <v>1377</v>
      </c>
      <c r="E363" s="232"/>
      <c r="F363" s="96" t="s">
        <v>93</v>
      </c>
      <c r="G363" s="96"/>
      <c r="H363" s="231" t="s">
        <v>1378</v>
      </c>
      <c r="I363" s="231" t="s">
        <v>1379</v>
      </c>
      <c r="J363" s="96"/>
      <c r="K363" s="96"/>
      <c r="L363" s="96"/>
      <c r="M363" s="96"/>
      <c r="N363" s="96"/>
      <c r="O363" s="96"/>
    </row>
    <row r="364" ht="18" customHeight="1" spans="2:15" s="230" customFormat="1" x14ac:dyDescent="0.25">
      <c r="B364" s="231"/>
      <c r="C364" s="231" t="s">
        <v>1380</v>
      </c>
      <c r="D364" s="232" t="s">
        <v>1381</v>
      </c>
      <c r="E364" s="232"/>
      <c r="F364" s="96" t="s">
        <v>93</v>
      </c>
      <c r="G364" s="96"/>
      <c r="H364" s="231" t="s">
        <v>1382</v>
      </c>
      <c r="I364" s="231" t="s">
        <v>1383</v>
      </c>
      <c r="J364" s="96"/>
      <c r="K364" s="96"/>
      <c r="L364" s="96"/>
      <c r="M364" s="96"/>
      <c r="N364" s="96"/>
      <c r="O364" s="96"/>
    </row>
    <row r="365" ht="54" customHeight="1" spans="2:15" s="230" customFormat="1" x14ac:dyDescent="0.25">
      <c r="B365" s="231"/>
      <c r="C365" s="231" t="s">
        <v>1384</v>
      </c>
      <c r="D365" s="232" t="s">
        <v>1385</v>
      </c>
      <c r="E365" s="232"/>
      <c r="F365" s="96" t="s">
        <v>93</v>
      </c>
      <c r="G365" s="96"/>
      <c r="H365" s="231" t="s">
        <v>1386</v>
      </c>
      <c r="I365" s="231" t="s">
        <v>1387</v>
      </c>
      <c r="J365" s="96"/>
      <c r="K365" s="96"/>
      <c r="L365" s="96"/>
      <c r="M365" s="96"/>
      <c r="N365" s="96"/>
      <c r="O365" s="96"/>
    </row>
    <row r="366" ht="72" customHeight="1" spans="2:15" s="230" customFormat="1" x14ac:dyDescent="0.25">
      <c r="B366" s="231"/>
      <c r="C366" s="231" t="s">
        <v>1388</v>
      </c>
      <c r="D366" s="232" t="s">
        <v>1389</v>
      </c>
      <c r="E366" s="232"/>
      <c r="F366" s="96" t="s">
        <v>93</v>
      </c>
      <c r="G366" s="96"/>
      <c r="H366" s="231" t="s">
        <v>1390</v>
      </c>
      <c r="I366" s="231" t="s">
        <v>1391</v>
      </c>
      <c r="J366" s="96"/>
      <c r="K366" s="96"/>
      <c r="L366" s="96"/>
      <c r="M366" s="96"/>
      <c r="N366" s="96"/>
      <c r="O366" s="96"/>
    </row>
    <row r="367" ht="72" customHeight="1" spans="2:15" s="230" customFormat="1" x14ac:dyDescent="0.25">
      <c r="B367" s="231"/>
      <c r="C367" s="231" t="s">
        <v>1392</v>
      </c>
      <c r="D367" s="232" t="s">
        <v>1393</v>
      </c>
      <c r="E367" s="232"/>
      <c r="F367" s="96" t="s">
        <v>93</v>
      </c>
      <c r="G367" s="96"/>
      <c r="H367" s="231" t="s">
        <v>1394</v>
      </c>
      <c r="I367" s="231" t="s">
        <v>1395</v>
      </c>
      <c r="J367" s="96"/>
      <c r="K367" s="96"/>
      <c r="L367" s="96"/>
      <c r="M367" s="96"/>
      <c r="N367" s="96"/>
      <c r="O367" s="96"/>
    </row>
    <row r="368" ht="72" customHeight="1" spans="2:15" s="230" customFormat="1" x14ac:dyDescent="0.25">
      <c r="B368" s="231"/>
      <c r="C368" s="231" t="s">
        <v>1396</v>
      </c>
      <c r="D368" s="232" t="s">
        <v>1397</v>
      </c>
      <c r="E368" s="232"/>
      <c r="F368" s="96" t="s">
        <v>93</v>
      </c>
      <c r="G368" s="96"/>
      <c r="H368" s="231" t="s">
        <v>1398</v>
      </c>
      <c r="I368" s="231" t="s">
        <v>1399</v>
      </c>
      <c r="J368" s="96"/>
      <c r="K368" s="96"/>
      <c r="L368" s="96"/>
      <c r="M368" s="96"/>
      <c r="N368" s="96"/>
      <c r="O368" s="96"/>
    </row>
    <row r="369" ht="18" customHeight="1" spans="2:15" s="230" customFormat="1" x14ac:dyDescent="0.25">
      <c r="B369" s="231"/>
      <c r="C369" s="231" t="s">
        <v>1400</v>
      </c>
      <c r="D369" s="232" t="s">
        <v>1401</v>
      </c>
      <c r="E369" s="232"/>
      <c r="F369" s="96" t="s">
        <v>93</v>
      </c>
      <c r="G369" s="96"/>
      <c r="H369" s="231" t="s">
        <v>1402</v>
      </c>
      <c r="I369" s="231" t="s">
        <v>1403</v>
      </c>
      <c r="J369" s="96"/>
      <c r="K369" s="96"/>
      <c r="L369" s="96"/>
      <c r="M369" s="96"/>
      <c r="N369" s="96"/>
      <c r="O369" s="96"/>
    </row>
    <row r="370" ht="36" customHeight="1" spans="2:15" s="230" customFormat="1" x14ac:dyDescent="0.25">
      <c r="B370" s="231"/>
      <c r="C370" s="231" t="s">
        <v>1404</v>
      </c>
      <c r="D370" s="232" t="s">
        <v>1405</v>
      </c>
      <c r="E370" s="232"/>
      <c r="F370" s="96" t="s">
        <v>93</v>
      </c>
      <c r="G370" s="96"/>
      <c r="H370" s="231" t="s">
        <v>1406</v>
      </c>
      <c r="I370" s="231" t="s">
        <v>1407</v>
      </c>
      <c r="J370" s="96"/>
      <c r="K370" s="96"/>
      <c r="L370" s="96"/>
      <c r="M370" s="96"/>
      <c r="N370" s="96"/>
      <c r="O370" s="96"/>
    </row>
    <row r="371" ht="162" customHeight="1" spans="2:15" s="230" customFormat="1" x14ac:dyDescent="0.25">
      <c r="B371" s="231"/>
      <c r="C371" s="231" t="s">
        <v>1408</v>
      </c>
      <c r="D371" s="232" t="s">
        <v>1409</v>
      </c>
      <c r="E371" s="232"/>
      <c r="F371" s="96" t="s">
        <v>93</v>
      </c>
      <c r="G371" s="96"/>
      <c r="H371" s="231" t="s">
        <v>1410</v>
      </c>
      <c r="I371" s="231" t="s">
        <v>1411</v>
      </c>
      <c r="J371" s="96"/>
      <c r="K371" s="96"/>
      <c r="L371" s="96"/>
      <c r="M371" s="96"/>
      <c r="N371" s="96"/>
      <c r="O371" s="96"/>
    </row>
    <row r="372" ht="18" customHeight="1" spans="2:15" s="230" customFormat="1" x14ac:dyDescent="0.25">
      <c r="B372" s="231"/>
      <c r="C372" s="231" t="s">
        <v>1412</v>
      </c>
      <c r="D372" s="232" t="s">
        <v>1413</v>
      </c>
      <c r="E372" s="232"/>
      <c r="F372" s="96" t="s">
        <v>93</v>
      </c>
      <c r="G372" s="96"/>
      <c r="H372" s="231" t="s">
        <v>1414</v>
      </c>
      <c r="I372" s="231" t="s">
        <v>1415</v>
      </c>
      <c r="J372" s="96"/>
      <c r="K372" s="96"/>
      <c r="L372" s="96"/>
      <c r="M372" s="96"/>
      <c r="N372" s="96"/>
      <c r="O372" s="96"/>
    </row>
    <row r="373" ht="18" customHeight="1" spans="2:15" s="230" customFormat="1" x14ac:dyDescent="0.25">
      <c r="B373" s="231"/>
      <c r="C373" s="231" t="s">
        <v>1416</v>
      </c>
      <c r="D373" s="232" t="s">
        <v>1417</v>
      </c>
      <c r="E373" s="232"/>
      <c r="F373" s="96" t="s">
        <v>93</v>
      </c>
      <c r="G373" s="96"/>
      <c r="H373" s="231" t="s">
        <v>1418</v>
      </c>
      <c r="I373" s="231" t="s">
        <v>1419</v>
      </c>
      <c r="J373" s="96"/>
      <c r="K373" s="96"/>
      <c r="L373" s="96"/>
      <c r="M373" s="96"/>
      <c r="N373" s="96"/>
      <c r="O373" s="96"/>
    </row>
    <row r="374" ht="90" customHeight="1" spans="2:15" s="230" customFormat="1" x14ac:dyDescent="0.25">
      <c r="B374" s="231"/>
      <c r="C374" s="231" t="s">
        <v>1420</v>
      </c>
      <c r="D374" s="232" t="s">
        <v>1421</v>
      </c>
      <c r="E374" s="232"/>
      <c r="F374" s="96" t="s">
        <v>93</v>
      </c>
      <c r="G374" s="96"/>
      <c r="H374" s="231" t="s">
        <v>1422</v>
      </c>
      <c r="I374" s="231" t="s">
        <v>1423</v>
      </c>
      <c r="J374" s="96"/>
      <c r="K374" s="96"/>
      <c r="L374" s="96"/>
      <c r="M374" s="96"/>
      <c r="N374" s="96"/>
      <c r="O374" s="96"/>
    </row>
    <row r="375" ht="18" customHeight="1" spans="2:15" s="230" customFormat="1" x14ac:dyDescent="0.25">
      <c r="B375" s="231"/>
      <c r="C375" s="231" t="s">
        <v>1424</v>
      </c>
      <c r="D375" s="232" t="s">
        <v>1425</v>
      </c>
      <c r="E375" s="232"/>
      <c r="F375" s="96" t="s">
        <v>93</v>
      </c>
      <c r="G375" s="96"/>
      <c r="H375" s="231" t="s">
        <v>1426</v>
      </c>
      <c r="I375" s="231" t="s">
        <v>1427</v>
      </c>
      <c r="J375" s="96"/>
      <c r="K375" s="96"/>
      <c r="L375" s="96"/>
      <c r="M375" s="96"/>
      <c r="N375" s="96"/>
      <c r="O375" s="96"/>
    </row>
    <row r="376" ht="36" customHeight="1" spans="2:15" s="230" customFormat="1" x14ac:dyDescent="0.25">
      <c r="B376" s="231"/>
      <c r="C376" s="231" t="s">
        <v>1428</v>
      </c>
      <c r="D376" s="232" t="s">
        <v>1429</v>
      </c>
      <c r="E376" s="232"/>
      <c r="F376" s="96" t="s">
        <v>93</v>
      </c>
      <c r="G376" s="96"/>
      <c r="H376" s="231" t="s">
        <v>1430</v>
      </c>
      <c r="I376" s="231" t="s">
        <v>1431</v>
      </c>
      <c r="J376" s="96"/>
      <c r="K376" s="96"/>
      <c r="L376" s="96"/>
      <c r="M376" s="96"/>
      <c r="N376" s="96"/>
      <c r="O376" s="96"/>
    </row>
    <row r="377" ht="36" customHeight="1" spans="2:15" s="230" customFormat="1" x14ac:dyDescent="0.25">
      <c r="B377" s="231"/>
      <c r="C377" s="231" t="s">
        <v>1432</v>
      </c>
      <c r="D377" s="232" t="s">
        <v>1433</v>
      </c>
      <c r="E377" s="232"/>
      <c r="F377" s="96" t="s">
        <v>93</v>
      </c>
      <c r="G377" s="96"/>
      <c r="H377" s="231" t="s">
        <v>1434</v>
      </c>
      <c r="I377" s="231" t="s">
        <v>1435</v>
      </c>
      <c r="J377" s="96"/>
      <c r="K377" s="96"/>
      <c r="L377" s="96"/>
      <c r="M377" s="96"/>
      <c r="N377" s="96"/>
      <c r="O377" s="96"/>
    </row>
    <row r="378" ht="18" customHeight="1" spans="2:15" s="230" customFormat="1" x14ac:dyDescent="0.25">
      <c r="B378" s="231"/>
      <c r="C378" s="231" t="s">
        <v>1436</v>
      </c>
      <c r="D378" s="232" t="s">
        <v>1437</v>
      </c>
      <c r="E378" s="232"/>
      <c r="F378" s="96" t="s">
        <v>93</v>
      </c>
      <c r="G378" s="96"/>
      <c r="H378" s="231" t="s">
        <v>1438</v>
      </c>
      <c r="I378" s="231" t="s">
        <v>1439</v>
      </c>
      <c r="J378" s="96"/>
      <c r="K378" s="96"/>
      <c r="L378" s="96"/>
      <c r="M378" s="96"/>
      <c r="N378" s="96"/>
      <c r="O378" s="96"/>
    </row>
    <row r="379" ht="54" customHeight="1" spans="2:15" s="230" customFormat="1" x14ac:dyDescent="0.25">
      <c r="B379" s="231"/>
      <c r="C379" s="231" t="s">
        <v>1440</v>
      </c>
      <c r="D379" s="232" t="s">
        <v>1441</v>
      </c>
      <c r="E379" s="232"/>
      <c r="F379" s="96" t="s">
        <v>93</v>
      </c>
      <c r="G379" s="96"/>
      <c r="H379" s="231" t="s">
        <v>1442</v>
      </c>
      <c r="I379" s="231" t="s">
        <v>1443</v>
      </c>
      <c r="J379" s="96"/>
      <c r="K379" s="96"/>
      <c r="L379" s="96"/>
      <c r="M379" s="96"/>
      <c r="N379" s="96"/>
      <c r="O379" s="96"/>
    </row>
    <row r="380" ht="54" customHeight="1" spans="2:15" s="230" customFormat="1" x14ac:dyDescent="0.25">
      <c r="B380" s="231"/>
      <c r="C380" s="231" t="s">
        <v>1444</v>
      </c>
      <c r="D380" s="232" t="s">
        <v>1445</v>
      </c>
      <c r="E380" s="232"/>
      <c r="F380" s="96" t="s">
        <v>93</v>
      </c>
      <c r="G380" s="96"/>
      <c r="H380" s="231" t="s">
        <v>1446</v>
      </c>
      <c r="I380" s="231" t="s">
        <v>1447</v>
      </c>
      <c r="J380" s="96"/>
      <c r="K380" s="96"/>
      <c r="L380" s="96"/>
      <c r="M380" s="96"/>
      <c r="N380" s="96"/>
      <c r="O380" s="96"/>
    </row>
    <row r="381" ht="18" customHeight="1" spans="2:15" s="230" customFormat="1" x14ac:dyDescent="0.25">
      <c r="B381" s="231"/>
      <c r="C381" s="231" t="s">
        <v>1448</v>
      </c>
      <c r="D381" s="232" t="s">
        <v>1449</v>
      </c>
      <c r="E381" s="232"/>
      <c r="F381" s="96" t="s">
        <v>93</v>
      </c>
      <c r="G381" s="96"/>
      <c r="H381" s="231" t="s">
        <v>1450</v>
      </c>
      <c r="I381" s="231" t="s">
        <v>1451</v>
      </c>
      <c r="J381" s="96"/>
      <c r="K381" s="96"/>
      <c r="L381" s="96"/>
      <c r="M381" s="96"/>
      <c r="N381" s="96"/>
      <c r="O381" s="96"/>
    </row>
    <row r="382" ht="18" customHeight="1" spans="2:15" s="230" customFormat="1" x14ac:dyDescent="0.25">
      <c r="B382" s="231"/>
      <c r="C382" s="231" t="s">
        <v>1452</v>
      </c>
      <c r="D382" s="232" t="s">
        <v>1453</v>
      </c>
      <c r="E382" s="232"/>
      <c r="F382" s="96" t="s">
        <v>93</v>
      </c>
      <c r="G382" s="96"/>
      <c r="H382" s="231" t="s">
        <v>1454</v>
      </c>
      <c r="I382" s="231" t="s">
        <v>1455</v>
      </c>
      <c r="J382" s="96"/>
      <c r="K382" s="96"/>
      <c r="L382" s="96"/>
      <c r="M382" s="96"/>
      <c r="N382" s="96"/>
      <c r="O382" s="96"/>
    </row>
    <row r="383" ht="36" customHeight="1" spans="2:15" s="230" customFormat="1" x14ac:dyDescent="0.25">
      <c r="B383" s="231"/>
      <c r="C383" s="231" t="s">
        <v>1456</v>
      </c>
      <c r="D383" s="232" t="s">
        <v>1457</v>
      </c>
      <c r="E383" s="232"/>
      <c r="F383" s="96" t="s">
        <v>93</v>
      </c>
      <c r="G383" s="96"/>
      <c r="H383" s="231" t="s">
        <v>1458</v>
      </c>
      <c r="I383" s="231" t="s">
        <v>1459</v>
      </c>
      <c r="J383" s="96"/>
      <c r="K383" s="96"/>
      <c r="L383" s="96"/>
      <c r="M383" s="96"/>
      <c r="N383" s="96"/>
      <c r="O383" s="96"/>
    </row>
    <row r="384" ht="108" customHeight="1" spans="2:15" s="230" customFormat="1" x14ac:dyDescent="0.25">
      <c r="B384" s="231"/>
      <c r="C384" s="231" t="s">
        <v>1460</v>
      </c>
      <c r="D384" s="232" t="s">
        <v>1461</v>
      </c>
      <c r="E384" s="232"/>
      <c r="F384" s="96" t="s">
        <v>93</v>
      </c>
      <c r="G384" s="96"/>
      <c r="H384" s="231" t="s">
        <v>1462</v>
      </c>
      <c r="I384" s="231" t="s">
        <v>1463</v>
      </c>
      <c r="J384" s="96"/>
      <c r="K384" s="96"/>
      <c r="L384" s="96"/>
      <c r="M384" s="96"/>
      <c r="N384" s="96"/>
      <c r="O384" s="96"/>
    </row>
    <row r="385" ht="18" customHeight="1" spans="2:15" s="230" customFormat="1" x14ac:dyDescent="0.25">
      <c r="B385" s="231"/>
      <c r="C385" s="231" t="s">
        <v>1464</v>
      </c>
      <c r="D385" s="232" t="s">
        <v>1465</v>
      </c>
      <c r="E385" s="232"/>
      <c r="F385" s="96" t="s">
        <v>93</v>
      </c>
      <c r="G385" s="96"/>
      <c r="H385" s="231" t="s">
        <v>1466</v>
      </c>
      <c r="I385" s="231" t="s">
        <v>1467</v>
      </c>
      <c r="J385" s="96"/>
      <c r="K385" s="96"/>
      <c r="L385" s="96"/>
      <c r="M385" s="96"/>
      <c r="N385" s="96"/>
      <c r="O385" s="96"/>
    </row>
    <row r="386" ht="36" customHeight="1" spans="2:15" s="230" customFormat="1" x14ac:dyDescent="0.25">
      <c r="B386" s="231"/>
      <c r="C386" s="231" t="s">
        <v>1468</v>
      </c>
      <c r="D386" s="232" t="s">
        <v>1469</v>
      </c>
      <c r="E386" s="232"/>
      <c r="F386" s="96" t="s">
        <v>93</v>
      </c>
      <c r="G386" s="96"/>
      <c r="H386" s="231" t="s">
        <v>1470</v>
      </c>
      <c r="I386" s="231" t="s">
        <v>1471</v>
      </c>
      <c r="J386" s="96"/>
      <c r="K386" s="96"/>
      <c r="L386" s="96"/>
      <c r="M386" s="96"/>
      <c r="N386" s="96"/>
      <c r="O386" s="96"/>
    </row>
    <row r="387" ht="18" customHeight="1" spans="2:15" s="230" customFormat="1" x14ac:dyDescent="0.25">
      <c r="B387" s="231"/>
      <c r="C387" s="231" t="s">
        <v>1472</v>
      </c>
      <c r="D387" s="232" t="s">
        <v>1473</v>
      </c>
      <c r="E387" s="232"/>
      <c r="F387" s="96" t="s">
        <v>93</v>
      </c>
      <c r="G387" s="96"/>
      <c r="H387" s="231" t="s">
        <v>1474</v>
      </c>
      <c r="I387" s="231" t="s">
        <v>1475</v>
      </c>
      <c r="J387" s="96"/>
      <c r="K387" s="96"/>
      <c r="L387" s="96"/>
      <c r="M387" s="96"/>
      <c r="N387" s="96"/>
      <c r="O387" s="96"/>
    </row>
    <row r="388" ht="36" customHeight="1" spans="2:15" s="230" customFormat="1" x14ac:dyDescent="0.25">
      <c r="B388" s="231"/>
      <c r="C388" s="231" t="s">
        <v>1476</v>
      </c>
      <c r="D388" s="232" t="s">
        <v>1477</v>
      </c>
      <c r="E388" s="232"/>
      <c r="F388" s="96" t="s">
        <v>93</v>
      </c>
      <c r="G388" s="96"/>
      <c r="H388" s="231" t="s">
        <v>1478</v>
      </c>
      <c r="I388" s="231" t="s">
        <v>1479</v>
      </c>
      <c r="J388" s="96"/>
      <c r="K388" s="96"/>
      <c r="L388" s="96"/>
      <c r="M388" s="96"/>
      <c r="N388" s="96"/>
      <c r="O388" s="96"/>
    </row>
    <row r="389" ht="36" customHeight="1" spans="2:15" s="230" customFormat="1" x14ac:dyDescent="0.25">
      <c r="B389" s="231"/>
      <c r="C389" s="231" t="s">
        <v>1480</v>
      </c>
      <c r="D389" s="232" t="s">
        <v>1481</v>
      </c>
      <c r="E389" s="232"/>
      <c r="F389" s="96" t="s">
        <v>93</v>
      </c>
      <c r="G389" s="96"/>
      <c r="H389" s="231" t="s">
        <v>1482</v>
      </c>
      <c r="I389" s="231" t="s">
        <v>1483</v>
      </c>
      <c r="J389" s="96"/>
      <c r="K389" s="96"/>
      <c r="L389" s="96"/>
      <c r="M389" s="96"/>
      <c r="N389" s="96"/>
      <c r="O389" s="96"/>
    </row>
    <row r="390" ht="108" customHeight="1" spans="2:15" s="230" customFormat="1" x14ac:dyDescent="0.25">
      <c r="B390" s="231"/>
      <c r="C390" s="231" t="s">
        <v>1484</v>
      </c>
      <c r="D390" s="232" t="s">
        <v>1485</v>
      </c>
      <c r="E390" s="232"/>
      <c r="F390" s="96" t="s">
        <v>93</v>
      </c>
      <c r="G390" s="96"/>
      <c r="H390" s="231" t="s">
        <v>1486</v>
      </c>
      <c r="I390" s="231" t="s">
        <v>1487</v>
      </c>
      <c r="J390" s="96"/>
      <c r="K390" s="96"/>
      <c r="L390" s="96"/>
      <c r="M390" s="96"/>
      <c r="N390" s="96"/>
      <c r="O390" s="96"/>
    </row>
    <row r="391" ht="54" customHeight="1" spans="2:15" s="230" customFormat="1" x14ac:dyDescent="0.25">
      <c r="B391" s="231"/>
      <c r="C391" s="231" t="s">
        <v>1488</v>
      </c>
      <c r="D391" s="232" t="s">
        <v>1489</v>
      </c>
      <c r="E391" s="232"/>
      <c r="F391" s="96" t="s">
        <v>93</v>
      </c>
      <c r="G391" s="96"/>
      <c r="H391" s="231" t="s">
        <v>1490</v>
      </c>
      <c r="I391" s="231" t="s">
        <v>1491</v>
      </c>
      <c r="J391" s="96"/>
      <c r="K391" s="96"/>
      <c r="L391" s="96"/>
      <c r="M391" s="96"/>
      <c r="N391" s="96"/>
      <c r="O391" s="96"/>
    </row>
    <row r="392" ht="18" customHeight="1" spans="2:15" s="230" customFormat="1" x14ac:dyDescent="0.25">
      <c r="B392" s="231"/>
      <c r="C392" s="231" t="s">
        <v>1492</v>
      </c>
      <c r="D392" s="232" t="s">
        <v>1493</v>
      </c>
      <c r="E392" s="232"/>
      <c r="F392" s="96" t="s">
        <v>93</v>
      </c>
      <c r="G392" s="96"/>
      <c r="H392" s="231" t="s">
        <v>1494</v>
      </c>
      <c r="I392" s="231" t="s">
        <v>1495</v>
      </c>
      <c r="J392" s="96"/>
      <c r="K392" s="96"/>
      <c r="L392" s="96"/>
      <c r="M392" s="96"/>
      <c r="N392" s="96"/>
      <c r="O392" s="96"/>
    </row>
    <row r="393" ht="18" customHeight="1" spans="2:15" s="230" customFormat="1" x14ac:dyDescent="0.25">
      <c r="B393" s="231"/>
      <c r="C393" s="231" t="s">
        <v>1496</v>
      </c>
      <c r="D393" s="232" t="s">
        <v>1497</v>
      </c>
      <c r="E393" s="232"/>
      <c r="F393" s="96" t="s">
        <v>93</v>
      </c>
      <c r="G393" s="96"/>
      <c r="H393" s="231" t="s">
        <v>1498</v>
      </c>
      <c r="I393" s="231" t="s">
        <v>1499</v>
      </c>
      <c r="J393" s="96"/>
      <c r="K393" s="96"/>
      <c r="L393" s="96"/>
      <c r="M393" s="96"/>
      <c r="N393" s="96"/>
      <c r="O393" s="96"/>
    </row>
    <row r="394" ht="126" customHeight="1" spans="2:15" s="230" customFormat="1" x14ac:dyDescent="0.25">
      <c r="B394" s="231"/>
      <c r="C394" s="231" t="s">
        <v>1500</v>
      </c>
      <c r="D394" s="232" t="s">
        <v>1501</v>
      </c>
      <c r="E394" s="232"/>
      <c r="F394" s="96" t="s">
        <v>93</v>
      </c>
      <c r="G394" s="96"/>
      <c r="H394" s="231" t="s">
        <v>1502</v>
      </c>
      <c r="I394" s="231" t="s">
        <v>1503</v>
      </c>
      <c r="J394" s="96"/>
      <c r="K394" s="96"/>
      <c r="L394" s="96"/>
      <c r="M394" s="96"/>
      <c r="N394" s="96"/>
      <c r="O394" s="96"/>
    </row>
    <row r="395" ht="36" customHeight="1" spans="2:15" s="230" customFormat="1" x14ac:dyDescent="0.25">
      <c r="B395" s="231"/>
      <c r="C395" s="231" t="s">
        <v>1504</v>
      </c>
      <c r="D395" s="232" t="s">
        <v>1505</v>
      </c>
      <c r="E395" s="232"/>
      <c r="F395" s="96" t="s">
        <v>93</v>
      </c>
      <c r="G395" s="96"/>
      <c r="H395" s="231" t="s">
        <v>1506</v>
      </c>
      <c r="I395" s="231" t="s">
        <v>1507</v>
      </c>
      <c r="J395" s="96"/>
      <c r="K395" s="96"/>
      <c r="L395" s="96"/>
      <c r="M395" s="96"/>
      <c r="N395" s="96"/>
      <c r="O395" s="96"/>
    </row>
    <row r="396" ht="198" customHeight="1" spans="2:15" s="230" customFormat="1" x14ac:dyDescent="0.25">
      <c r="B396" s="231"/>
      <c r="C396" s="231" t="s">
        <v>1508</v>
      </c>
      <c r="D396" s="232" t="s">
        <v>1509</v>
      </c>
      <c r="E396" s="232"/>
      <c r="F396" s="96" t="s">
        <v>93</v>
      </c>
      <c r="G396" s="96"/>
      <c r="H396" s="231" t="s">
        <v>1510</v>
      </c>
      <c r="I396" s="231" t="s">
        <v>1511</v>
      </c>
      <c r="J396" s="96"/>
      <c r="K396" s="96"/>
      <c r="L396" s="96"/>
      <c r="M396" s="96"/>
      <c r="N396" s="96"/>
      <c r="O396" s="96"/>
    </row>
    <row r="397" ht="36" customHeight="1" spans="2:15" s="230" customFormat="1" x14ac:dyDescent="0.25">
      <c r="B397" s="231"/>
      <c r="C397" s="231" t="s">
        <v>1512</v>
      </c>
      <c r="D397" s="232" t="s">
        <v>1513</v>
      </c>
      <c r="E397" s="232"/>
      <c r="F397" s="96" t="s">
        <v>93</v>
      </c>
      <c r="G397" s="96"/>
      <c r="H397" s="231" t="s">
        <v>1514</v>
      </c>
      <c r="I397" s="231" t="s">
        <v>1515</v>
      </c>
      <c r="J397" s="96"/>
      <c r="K397" s="96"/>
      <c r="L397" s="96"/>
      <c r="M397" s="96"/>
      <c r="N397" s="96"/>
      <c r="O397" s="96"/>
    </row>
    <row r="398" ht="18" customHeight="1" spans="2:15" s="230" customFormat="1" x14ac:dyDescent="0.25">
      <c r="B398" s="231"/>
      <c r="C398" s="231" t="s">
        <v>1516</v>
      </c>
      <c r="D398" s="232" t="s">
        <v>1517</v>
      </c>
      <c r="E398" s="232"/>
      <c r="F398" s="96" t="s">
        <v>93</v>
      </c>
      <c r="G398" s="96"/>
      <c r="H398" s="231" t="s">
        <v>1518</v>
      </c>
      <c r="I398" s="231" t="s">
        <v>1519</v>
      </c>
      <c r="J398" s="96"/>
      <c r="K398" s="96"/>
      <c r="L398" s="96"/>
      <c r="M398" s="96"/>
      <c r="N398" s="96"/>
      <c r="O398" s="96"/>
    </row>
    <row r="399" ht="36" customHeight="1" spans="2:15" s="230" customFormat="1" x14ac:dyDescent="0.25">
      <c r="B399" s="231"/>
      <c r="C399" s="231" t="s">
        <v>1520</v>
      </c>
      <c r="D399" s="232" t="s">
        <v>1521</v>
      </c>
      <c r="E399" s="232"/>
      <c r="F399" s="96" t="s">
        <v>93</v>
      </c>
      <c r="G399" s="96"/>
      <c r="H399" s="231" t="s">
        <v>1522</v>
      </c>
      <c r="I399" s="231" t="s">
        <v>1523</v>
      </c>
      <c r="J399" s="96"/>
      <c r="K399" s="96"/>
      <c r="L399" s="96"/>
      <c r="M399" s="96"/>
      <c r="N399" s="96"/>
      <c r="O399" s="96"/>
    </row>
    <row r="400" ht="36" customHeight="1" spans="2:15" s="230" customFormat="1" x14ac:dyDescent="0.25">
      <c r="B400" s="231"/>
      <c r="C400" s="231" t="s">
        <v>1524</v>
      </c>
      <c r="D400" s="232" t="s">
        <v>1525</v>
      </c>
      <c r="E400" s="232"/>
      <c r="F400" s="96" t="s">
        <v>93</v>
      </c>
      <c r="G400" s="96"/>
      <c r="H400" s="231" t="s">
        <v>1526</v>
      </c>
      <c r="I400" s="231" t="s">
        <v>1527</v>
      </c>
      <c r="J400" s="96"/>
      <c r="K400" s="96"/>
      <c r="L400" s="96"/>
      <c r="M400" s="96"/>
      <c r="N400" s="96"/>
      <c r="O400" s="96"/>
    </row>
    <row r="401" ht="36" customHeight="1" spans="2:15" s="230" customFormat="1" x14ac:dyDescent="0.25">
      <c r="B401" s="231"/>
      <c r="C401" s="231" t="s">
        <v>1528</v>
      </c>
      <c r="D401" s="232" t="s">
        <v>1529</v>
      </c>
      <c r="E401" s="232"/>
      <c r="F401" s="96" t="s">
        <v>93</v>
      </c>
      <c r="G401" s="96"/>
      <c r="H401" s="231" t="s">
        <v>1530</v>
      </c>
      <c r="I401" s="231" t="s">
        <v>1531</v>
      </c>
      <c r="J401" s="96"/>
      <c r="K401" s="96"/>
      <c r="L401" s="96"/>
      <c r="M401" s="96"/>
      <c r="N401" s="96"/>
      <c r="O401" s="96"/>
    </row>
    <row r="402" ht="36" customHeight="1" spans="2:15" s="230" customFormat="1" x14ac:dyDescent="0.25">
      <c r="B402" s="231"/>
      <c r="C402" s="231" t="s">
        <v>1532</v>
      </c>
      <c r="D402" s="232" t="s">
        <v>1533</v>
      </c>
      <c r="E402" s="232"/>
      <c r="F402" s="96" t="s">
        <v>93</v>
      </c>
      <c r="G402" s="96"/>
      <c r="H402" s="231" t="s">
        <v>1534</v>
      </c>
      <c r="I402" s="231" t="s">
        <v>1535</v>
      </c>
      <c r="J402" s="96"/>
      <c r="K402" s="96"/>
      <c r="L402" s="96"/>
      <c r="M402" s="96"/>
      <c r="N402" s="96"/>
      <c r="O402" s="96"/>
    </row>
    <row r="403" ht="54" customHeight="1" spans="2:15" s="230" customFormat="1" x14ac:dyDescent="0.25">
      <c r="B403" s="231"/>
      <c r="C403" s="231" t="s">
        <v>1536</v>
      </c>
      <c r="D403" s="232" t="s">
        <v>1537</v>
      </c>
      <c r="E403" s="232"/>
      <c r="F403" s="96" t="s">
        <v>93</v>
      </c>
      <c r="G403" s="96"/>
      <c r="H403" s="231" t="s">
        <v>1538</v>
      </c>
      <c r="I403" s="231" t="s">
        <v>1539</v>
      </c>
      <c r="J403" s="96"/>
      <c r="K403" s="96"/>
      <c r="L403" s="96"/>
      <c r="M403" s="96"/>
      <c r="N403" s="96"/>
      <c r="O403" s="96"/>
    </row>
    <row r="404" ht="36" customHeight="1" spans="2:15" s="230" customFormat="1" x14ac:dyDescent="0.25">
      <c r="B404" s="231"/>
      <c r="C404" s="231" t="s">
        <v>1540</v>
      </c>
      <c r="D404" s="232" t="s">
        <v>1541</v>
      </c>
      <c r="E404" s="232"/>
      <c r="F404" s="96" t="s">
        <v>93</v>
      </c>
      <c r="G404" s="96"/>
      <c r="H404" s="231" t="s">
        <v>1542</v>
      </c>
      <c r="I404" s="231" t="s">
        <v>1543</v>
      </c>
      <c r="J404" s="96"/>
      <c r="K404" s="96"/>
      <c r="L404" s="96"/>
      <c r="M404" s="96"/>
      <c r="N404" s="96"/>
      <c r="O404" s="96"/>
    </row>
    <row r="405" ht="18" customHeight="1" spans="2:15" s="230" customFormat="1" x14ac:dyDescent="0.25">
      <c r="B405" s="231"/>
      <c r="C405" s="231" t="s">
        <v>1544</v>
      </c>
      <c r="D405" s="232" t="s">
        <v>1545</v>
      </c>
      <c r="E405" s="232"/>
      <c r="F405" s="96" t="s">
        <v>93</v>
      </c>
      <c r="G405" s="96"/>
      <c r="H405" s="231" t="s">
        <v>1546</v>
      </c>
      <c r="I405" s="231" t="s">
        <v>1547</v>
      </c>
      <c r="J405" s="96"/>
      <c r="K405" s="96"/>
      <c r="L405" s="96"/>
      <c r="M405" s="96"/>
      <c r="N405" s="96"/>
      <c r="O405" s="96"/>
    </row>
    <row r="406" ht="36" customHeight="1" spans="2:15" s="230" customFormat="1" x14ac:dyDescent="0.25">
      <c r="B406" s="231"/>
      <c r="C406" s="231" t="s">
        <v>1548</v>
      </c>
      <c r="D406" s="232" t="s">
        <v>1549</v>
      </c>
      <c r="E406" s="232"/>
      <c r="F406" s="96" t="s">
        <v>93</v>
      </c>
      <c r="G406" s="96"/>
      <c r="H406" s="231" t="s">
        <v>1550</v>
      </c>
      <c r="I406" s="231" t="s">
        <v>1551</v>
      </c>
      <c r="J406" s="96"/>
      <c r="K406" s="96"/>
      <c r="L406" s="96"/>
      <c r="M406" s="96"/>
      <c r="N406" s="96"/>
      <c r="O406" s="96"/>
    </row>
    <row r="407" ht="18" customHeight="1" spans="2:15" s="230" customFormat="1" x14ac:dyDescent="0.25">
      <c r="B407" s="231"/>
      <c r="C407" s="231" t="s">
        <v>1552</v>
      </c>
      <c r="D407" s="232" t="s">
        <v>1553</v>
      </c>
      <c r="E407" s="232"/>
      <c r="F407" s="96" t="s">
        <v>93</v>
      </c>
      <c r="G407" s="96"/>
      <c r="H407" s="231" t="s">
        <v>1554</v>
      </c>
      <c r="I407" s="231" t="s">
        <v>1555</v>
      </c>
      <c r="J407" s="96"/>
      <c r="K407" s="96"/>
      <c r="L407" s="96"/>
      <c r="M407" s="96"/>
      <c r="N407" s="96"/>
      <c r="O407" s="96"/>
    </row>
    <row r="408" ht="36" customHeight="1" spans="2:15" s="230" customFormat="1" x14ac:dyDescent="0.25">
      <c r="B408" s="231"/>
      <c r="C408" s="231" t="s">
        <v>1556</v>
      </c>
      <c r="D408" s="232" t="s">
        <v>1557</v>
      </c>
      <c r="E408" s="232"/>
      <c r="F408" s="96" t="s">
        <v>93</v>
      </c>
      <c r="G408" s="96"/>
      <c r="H408" s="231" t="s">
        <v>1558</v>
      </c>
      <c r="I408" s="231" t="s">
        <v>1559</v>
      </c>
      <c r="J408" s="96"/>
      <c r="K408" s="96"/>
      <c r="L408" s="96"/>
      <c r="M408" s="96"/>
      <c r="N408" s="96"/>
      <c r="O408" s="96"/>
    </row>
    <row r="409" ht="54" customHeight="1" spans="2:15" s="230" customFormat="1" x14ac:dyDescent="0.25">
      <c r="B409" s="231"/>
      <c r="C409" s="231" t="s">
        <v>1560</v>
      </c>
      <c r="D409" s="232" t="s">
        <v>1561</v>
      </c>
      <c r="E409" s="232"/>
      <c r="F409" s="96" t="s">
        <v>93</v>
      </c>
      <c r="G409" s="96"/>
      <c r="H409" s="231" t="s">
        <v>1562</v>
      </c>
      <c r="I409" s="231" t="s">
        <v>1563</v>
      </c>
      <c r="J409" s="96"/>
      <c r="K409" s="96"/>
      <c r="L409" s="96"/>
      <c r="M409" s="96"/>
      <c r="N409" s="96"/>
      <c r="O409" s="96"/>
    </row>
    <row r="410" ht="54" customHeight="1" spans="2:15" s="230" customFormat="1" x14ac:dyDescent="0.25">
      <c r="B410" s="231"/>
      <c r="C410" s="231" t="s">
        <v>1564</v>
      </c>
      <c r="D410" s="232" t="s">
        <v>1565</v>
      </c>
      <c r="E410" s="232"/>
      <c r="F410" s="96" t="s">
        <v>93</v>
      </c>
      <c r="G410" s="96"/>
      <c r="H410" s="231" t="s">
        <v>1566</v>
      </c>
      <c r="I410" s="231" t="s">
        <v>1567</v>
      </c>
      <c r="J410" s="96"/>
      <c r="K410" s="96"/>
      <c r="L410" s="96"/>
      <c r="M410" s="96"/>
      <c r="N410" s="96"/>
      <c r="O410" s="96"/>
    </row>
    <row r="411" ht="342" customHeight="1" spans="2:15" s="230" customFormat="1" x14ac:dyDescent="0.25">
      <c r="B411" s="231"/>
      <c r="C411" s="231" t="s">
        <v>1568</v>
      </c>
      <c r="D411" s="232" t="s">
        <v>246</v>
      </c>
      <c r="E411" s="232"/>
      <c r="F411" s="96" t="s">
        <v>93</v>
      </c>
      <c r="G411" s="96"/>
      <c r="H411" s="231" t="s">
        <v>1569</v>
      </c>
      <c r="I411" s="231" t="s">
        <v>1570</v>
      </c>
      <c r="J411" s="96"/>
      <c r="K411" s="96"/>
      <c r="L411" s="96"/>
      <c r="M411" s="96"/>
      <c r="N411" s="96"/>
      <c r="O411" s="96"/>
    </row>
    <row r="412" ht="18" customHeight="1" spans="2:15" s="230" customFormat="1" x14ac:dyDescent="0.25">
      <c r="B412" s="231"/>
      <c r="C412" s="231" t="s">
        <v>1571</v>
      </c>
      <c r="D412" s="232" t="s">
        <v>1572</v>
      </c>
      <c r="E412" s="232"/>
      <c r="F412" s="96" t="s">
        <v>93</v>
      </c>
      <c r="G412" s="96"/>
      <c r="H412" s="231" t="s">
        <v>1573</v>
      </c>
      <c r="I412" s="231" t="s">
        <v>1574</v>
      </c>
      <c r="J412" s="96"/>
      <c r="K412" s="96"/>
      <c r="L412" s="96"/>
      <c r="M412" s="96"/>
      <c r="N412" s="96"/>
      <c r="O412" s="96"/>
    </row>
    <row r="413" ht="18" customHeight="1" spans="2:15" s="230" customFormat="1" x14ac:dyDescent="0.25">
      <c r="B413" s="231"/>
      <c r="C413" s="231" t="s">
        <v>1575</v>
      </c>
      <c r="D413" s="232" t="s">
        <v>1576</v>
      </c>
      <c r="E413" s="232"/>
      <c r="F413" s="96" t="s">
        <v>93</v>
      </c>
      <c r="G413" s="96"/>
      <c r="H413" s="231" t="s">
        <v>1577</v>
      </c>
      <c r="I413" s="231" t="s">
        <v>1578</v>
      </c>
      <c r="J413" s="96"/>
      <c r="K413" s="96"/>
      <c r="L413" s="96"/>
      <c r="M413" s="96"/>
      <c r="N413" s="96"/>
      <c r="O413" s="96"/>
    </row>
    <row r="414" ht="18" customHeight="1" spans="2:15" s="230" customFormat="1" x14ac:dyDescent="0.25">
      <c r="B414" s="231"/>
      <c r="C414" s="231" t="s">
        <v>1579</v>
      </c>
      <c r="D414" s="232" t="s">
        <v>1580</v>
      </c>
      <c r="E414" s="232"/>
      <c r="F414" s="96" t="s">
        <v>93</v>
      </c>
      <c r="G414" s="96"/>
      <c r="H414" s="231" t="s">
        <v>1581</v>
      </c>
      <c r="I414" s="231" t="s">
        <v>1582</v>
      </c>
      <c r="J414" s="96"/>
      <c r="K414" s="96"/>
      <c r="L414" s="96"/>
      <c r="M414" s="96"/>
      <c r="N414" s="96"/>
      <c r="O414" s="96"/>
    </row>
    <row r="415" ht="18" customHeight="1" spans="2:15" s="230" customFormat="1" x14ac:dyDescent="0.25">
      <c r="B415" s="231"/>
      <c r="C415" s="231" t="s">
        <v>1583</v>
      </c>
      <c r="D415" s="232" t="s">
        <v>1584</v>
      </c>
      <c r="E415" s="232"/>
      <c r="F415" s="96" t="s">
        <v>93</v>
      </c>
      <c r="G415" s="96"/>
      <c r="H415" s="231" t="s">
        <v>1585</v>
      </c>
      <c r="I415" s="231" t="s">
        <v>1586</v>
      </c>
      <c r="J415" s="96"/>
      <c r="K415" s="96"/>
      <c r="L415" s="96"/>
      <c r="M415" s="96"/>
      <c r="N415" s="96"/>
      <c r="O415" s="96"/>
    </row>
    <row r="416" ht="54" customHeight="1" spans="2:15" s="230" customFormat="1" x14ac:dyDescent="0.25">
      <c r="B416" s="231"/>
      <c r="C416" s="231" t="s">
        <v>1587</v>
      </c>
      <c r="D416" s="232" t="s">
        <v>1588</v>
      </c>
      <c r="E416" s="232"/>
      <c r="F416" s="96" t="s">
        <v>93</v>
      </c>
      <c r="G416" s="96"/>
      <c r="H416" s="231" t="s">
        <v>1589</v>
      </c>
      <c r="I416" s="231" t="s">
        <v>1590</v>
      </c>
      <c r="J416" s="96"/>
      <c r="K416" s="96"/>
      <c r="L416" s="96"/>
      <c r="M416" s="96"/>
      <c r="N416" s="96"/>
      <c r="O416" s="96"/>
    </row>
    <row r="417" ht="18" customHeight="1" spans="2:15" s="230" customFormat="1" x14ac:dyDescent="0.25">
      <c r="B417" s="231"/>
      <c r="C417" s="231" t="s">
        <v>1591</v>
      </c>
      <c r="D417" s="232" t="s">
        <v>1592</v>
      </c>
      <c r="E417" s="232"/>
      <c r="F417" s="96" t="s">
        <v>93</v>
      </c>
      <c r="G417" s="96"/>
      <c r="H417" s="231" t="s">
        <v>1593</v>
      </c>
      <c r="I417" s="231" t="s">
        <v>1594</v>
      </c>
      <c r="J417" s="96"/>
      <c r="K417" s="96"/>
      <c r="L417" s="96"/>
      <c r="M417" s="96"/>
      <c r="N417" s="96"/>
      <c r="O417" s="96"/>
    </row>
    <row r="418" ht="72" customHeight="1" spans="2:15" s="230" customFormat="1" x14ac:dyDescent="0.25">
      <c r="B418" s="231"/>
      <c r="C418" s="231" t="s">
        <v>1595</v>
      </c>
      <c r="D418" s="232" t="s">
        <v>1596</v>
      </c>
      <c r="E418" s="232"/>
      <c r="F418" s="96" t="s">
        <v>93</v>
      </c>
      <c r="G418" s="96"/>
      <c r="H418" s="231" t="s">
        <v>1597</v>
      </c>
      <c r="I418" s="231" t="s">
        <v>1598</v>
      </c>
      <c r="J418" s="96"/>
      <c r="K418" s="96"/>
      <c r="L418" s="96"/>
      <c r="M418" s="96"/>
      <c r="N418" s="96"/>
      <c r="O418" s="96"/>
    </row>
    <row r="419" ht="36" customHeight="1" spans="2:15" s="230" customFormat="1" x14ac:dyDescent="0.25">
      <c r="B419" s="231"/>
      <c r="C419" s="231" t="s">
        <v>1599</v>
      </c>
      <c r="D419" s="232" t="s">
        <v>1600</v>
      </c>
      <c r="E419" s="232"/>
      <c r="F419" s="96" t="s">
        <v>93</v>
      </c>
      <c r="G419" s="96"/>
      <c r="H419" s="231" t="s">
        <v>1601</v>
      </c>
      <c r="I419" s="231" t="s">
        <v>1602</v>
      </c>
      <c r="J419" s="96"/>
      <c r="K419" s="96"/>
      <c r="L419" s="96"/>
      <c r="M419" s="96"/>
      <c r="N419" s="96"/>
      <c r="O419" s="96"/>
    </row>
    <row r="420" ht="54" customHeight="1" spans="2:15" s="230" customFormat="1" x14ac:dyDescent="0.25">
      <c r="B420" s="231"/>
      <c r="C420" s="231" t="s">
        <v>1603</v>
      </c>
      <c r="D420" s="232" t="s">
        <v>1604</v>
      </c>
      <c r="E420" s="232"/>
      <c r="F420" s="96" t="s">
        <v>93</v>
      </c>
      <c r="G420" s="96"/>
      <c r="H420" s="231" t="s">
        <v>1605</v>
      </c>
      <c r="I420" s="231" t="s">
        <v>1606</v>
      </c>
      <c r="J420" s="96"/>
      <c r="K420" s="96"/>
      <c r="L420" s="96"/>
      <c r="M420" s="96"/>
      <c r="N420" s="96"/>
      <c r="O420" s="96"/>
    </row>
    <row r="421" ht="54" customHeight="1" spans="2:15" s="230" customFormat="1" x14ac:dyDescent="0.25">
      <c r="B421" s="231"/>
      <c r="C421" s="231" t="s">
        <v>1607</v>
      </c>
      <c r="D421" s="232" t="s">
        <v>1608</v>
      </c>
      <c r="E421" s="232"/>
      <c r="F421" s="96" t="s">
        <v>93</v>
      </c>
      <c r="G421" s="96"/>
      <c r="H421" s="231" t="s">
        <v>1609</v>
      </c>
      <c r="I421" s="231" t="s">
        <v>1610</v>
      </c>
      <c r="J421" s="96"/>
      <c r="K421" s="96"/>
      <c r="L421" s="96"/>
      <c r="M421" s="96"/>
      <c r="N421" s="96"/>
      <c r="O421" s="96"/>
    </row>
    <row r="422" ht="36" customHeight="1" spans="2:15" s="230" customFormat="1" x14ac:dyDescent="0.25">
      <c r="B422" s="231"/>
      <c r="C422" s="231" t="s">
        <v>1611</v>
      </c>
      <c r="D422" s="232" t="s">
        <v>1612</v>
      </c>
      <c r="E422" s="232"/>
      <c r="F422" s="96" t="s">
        <v>93</v>
      </c>
      <c r="G422" s="96"/>
      <c r="H422" s="231" t="s">
        <v>1613</v>
      </c>
      <c r="I422" s="231" t="s">
        <v>1614</v>
      </c>
      <c r="J422" s="96"/>
      <c r="K422" s="96"/>
      <c r="L422" s="96"/>
      <c r="M422" s="96"/>
      <c r="N422" s="96"/>
      <c r="O422" s="96"/>
    </row>
    <row r="423" ht="90" customHeight="1" spans="2:15" s="230" customFormat="1" x14ac:dyDescent="0.25">
      <c r="B423" s="231"/>
      <c r="C423" s="231" t="s">
        <v>1615</v>
      </c>
      <c r="D423" s="232" t="s">
        <v>1616</v>
      </c>
      <c r="E423" s="232"/>
      <c r="F423" s="96" t="s">
        <v>93</v>
      </c>
      <c r="G423" s="96"/>
      <c r="H423" s="231" t="s">
        <v>1617</v>
      </c>
      <c r="I423" s="231" t="s">
        <v>1618</v>
      </c>
      <c r="J423" s="96"/>
      <c r="K423" s="96"/>
      <c r="L423" s="96"/>
      <c r="M423" s="96"/>
      <c r="N423" s="96"/>
      <c r="O423" s="96"/>
    </row>
    <row r="424" ht="72" customHeight="1" spans="2:15" s="230" customFormat="1" x14ac:dyDescent="0.25">
      <c r="B424" s="231"/>
      <c r="C424" s="231" t="s">
        <v>1619</v>
      </c>
      <c r="D424" s="232" t="s">
        <v>1620</v>
      </c>
      <c r="E424" s="232"/>
      <c r="F424" s="96" t="s">
        <v>93</v>
      </c>
      <c r="G424" s="96"/>
      <c r="H424" s="231" t="s">
        <v>1621</v>
      </c>
      <c r="I424" s="231" t="s">
        <v>1622</v>
      </c>
      <c r="J424" s="96"/>
      <c r="K424" s="96"/>
      <c r="L424" s="96"/>
      <c r="M424" s="96"/>
      <c r="N424" s="96"/>
      <c r="O424" s="96"/>
    </row>
    <row r="425" ht="108" customHeight="1" spans="2:15" s="230" customFormat="1" x14ac:dyDescent="0.25">
      <c r="B425" s="231"/>
      <c r="C425" s="231" t="s">
        <v>1623</v>
      </c>
      <c r="D425" s="232" t="s">
        <v>1624</v>
      </c>
      <c r="E425" s="232"/>
      <c r="F425" s="96" t="s">
        <v>93</v>
      </c>
      <c r="G425" s="96"/>
      <c r="H425" s="231" t="s">
        <v>1625</v>
      </c>
      <c r="I425" s="231" t="s">
        <v>1626</v>
      </c>
      <c r="J425" s="96"/>
      <c r="K425" s="96"/>
      <c r="L425" s="96"/>
      <c r="M425" s="96"/>
      <c r="N425" s="96"/>
      <c r="O425" s="96"/>
    </row>
    <row r="426" ht="18" customHeight="1" spans="2:15" s="230" customFormat="1" x14ac:dyDescent="0.25">
      <c r="B426" s="231"/>
      <c r="C426" s="231" t="s">
        <v>1627</v>
      </c>
      <c r="D426" s="232" t="s">
        <v>1628</v>
      </c>
      <c r="E426" s="232"/>
      <c r="F426" s="96" t="s">
        <v>93</v>
      </c>
      <c r="G426" s="96"/>
      <c r="H426" s="231" t="s">
        <v>1629</v>
      </c>
      <c r="I426" s="231" t="s">
        <v>1630</v>
      </c>
      <c r="J426" s="96"/>
      <c r="K426" s="96"/>
      <c r="L426" s="96"/>
      <c r="M426" s="96"/>
      <c r="N426" s="96"/>
      <c r="O426" s="96"/>
    </row>
    <row r="427" ht="36" customHeight="1" spans="2:15" s="230" customFormat="1" x14ac:dyDescent="0.25">
      <c r="B427" s="231"/>
      <c r="C427" s="231" t="s">
        <v>1631</v>
      </c>
      <c r="D427" s="232" t="s">
        <v>1632</v>
      </c>
      <c r="E427" s="232"/>
      <c r="F427" s="96" t="s">
        <v>93</v>
      </c>
      <c r="G427" s="96"/>
      <c r="H427" s="231" t="s">
        <v>1633</v>
      </c>
      <c r="I427" s="231" t="s">
        <v>1634</v>
      </c>
      <c r="J427" s="96"/>
      <c r="K427" s="96"/>
      <c r="L427" s="96"/>
      <c r="M427" s="96"/>
      <c r="N427" s="96"/>
      <c r="O427" s="96"/>
    </row>
    <row r="428" ht="36" customHeight="1" spans="2:15" s="230" customFormat="1" x14ac:dyDescent="0.25">
      <c r="B428" s="231"/>
      <c r="C428" s="231" t="s">
        <v>1635</v>
      </c>
      <c r="D428" s="232" t="s">
        <v>1636</v>
      </c>
      <c r="E428" s="232"/>
      <c r="F428" s="96" t="s">
        <v>93</v>
      </c>
      <c r="G428" s="96"/>
      <c r="H428" s="231" t="s">
        <v>1637</v>
      </c>
      <c r="I428" s="231" t="s">
        <v>1638</v>
      </c>
      <c r="J428" s="96"/>
      <c r="K428" s="96"/>
      <c r="L428" s="96"/>
      <c r="M428" s="96"/>
      <c r="N428" s="96"/>
      <c r="O428" s="96"/>
    </row>
    <row r="429" ht="36" customHeight="1" spans="2:15" s="230" customFormat="1" x14ac:dyDescent="0.25">
      <c r="B429" s="231"/>
      <c r="C429" s="231" t="s">
        <v>1639</v>
      </c>
      <c r="D429" s="232" t="s">
        <v>1640</v>
      </c>
      <c r="E429" s="232"/>
      <c r="F429" s="96" t="s">
        <v>93</v>
      </c>
      <c r="G429" s="96"/>
      <c r="H429" s="231" t="s">
        <v>1641</v>
      </c>
      <c r="I429" s="231" t="s">
        <v>1642</v>
      </c>
      <c r="J429" s="96"/>
      <c r="K429" s="96"/>
      <c r="L429" s="96"/>
      <c r="M429" s="96"/>
      <c r="N429" s="96"/>
      <c r="O429" s="96"/>
    </row>
    <row r="430" ht="18" customHeight="1" spans="2:15" s="230" customFormat="1" x14ac:dyDescent="0.25">
      <c r="B430" s="231"/>
      <c r="C430" s="231" t="s">
        <v>1643</v>
      </c>
      <c r="D430" s="232" t="s">
        <v>1644</v>
      </c>
      <c r="E430" s="232"/>
      <c r="F430" s="96" t="s">
        <v>93</v>
      </c>
      <c r="G430" s="96"/>
      <c r="H430" s="231" t="s">
        <v>1645</v>
      </c>
      <c r="I430" s="231" t="s">
        <v>1646</v>
      </c>
      <c r="J430" s="96"/>
      <c r="K430" s="96"/>
      <c r="L430" s="96"/>
      <c r="M430" s="96"/>
      <c r="N430" s="96"/>
      <c r="O430" s="96"/>
    </row>
    <row r="431" ht="36" customHeight="1" spans="2:15" s="230" customFormat="1" x14ac:dyDescent="0.25">
      <c r="B431" s="231"/>
      <c r="C431" s="231" t="s">
        <v>1647</v>
      </c>
      <c r="D431" s="232" t="s">
        <v>1648</v>
      </c>
      <c r="E431" s="232"/>
      <c r="F431" s="96" t="s">
        <v>93</v>
      </c>
      <c r="G431" s="96"/>
      <c r="H431" s="231" t="s">
        <v>1649</v>
      </c>
      <c r="I431" s="231" t="s">
        <v>1650</v>
      </c>
      <c r="J431" s="96"/>
      <c r="K431" s="96"/>
      <c r="L431" s="96"/>
      <c r="M431" s="96"/>
      <c r="N431" s="96"/>
      <c r="O431" s="96"/>
    </row>
    <row r="432" ht="306" customHeight="1" spans="2:15" s="230" customFormat="1" x14ac:dyDescent="0.25">
      <c r="B432" s="231"/>
      <c r="C432" s="231" t="s">
        <v>1651</v>
      </c>
      <c r="D432" s="232" t="s">
        <v>1652</v>
      </c>
      <c r="E432" s="232"/>
      <c r="F432" s="96" t="s">
        <v>93</v>
      </c>
      <c r="G432" s="96"/>
      <c r="H432" s="231" t="s">
        <v>1653</v>
      </c>
      <c r="I432" s="231" t="s">
        <v>1654</v>
      </c>
      <c r="J432" s="96"/>
      <c r="K432" s="96"/>
      <c r="L432" s="96"/>
      <c r="M432" s="96"/>
      <c r="N432" s="96"/>
      <c r="O432" s="96"/>
    </row>
    <row r="433" ht="216" customHeight="1" spans="2:15" s="230" customFormat="1" x14ac:dyDescent="0.25">
      <c r="B433" s="231"/>
      <c r="C433" s="231" t="s">
        <v>1655</v>
      </c>
      <c r="D433" s="232" t="s">
        <v>1656</v>
      </c>
      <c r="E433" s="232"/>
      <c r="F433" s="96" t="s">
        <v>93</v>
      </c>
      <c r="G433" s="96"/>
      <c r="H433" s="231" t="s">
        <v>1657</v>
      </c>
      <c r="I433" s="231" t="s">
        <v>1658</v>
      </c>
      <c r="J433" s="96"/>
      <c r="K433" s="96"/>
      <c r="L433" s="96"/>
      <c r="M433" s="96"/>
      <c r="N433" s="96"/>
      <c r="O433" s="96"/>
    </row>
    <row r="434" ht="72" customHeight="1" spans="2:15" s="230" customFormat="1" x14ac:dyDescent="0.25">
      <c r="B434" s="231"/>
      <c r="C434" s="231" t="s">
        <v>1659</v>
      </c>
      <c r="D434" s="232" t="s">
        <v>1660</v>
      </c>
      <c r="E434" s="232"/>
      <c r="F434" s="96" t="s">
        <v>93</v>
      </c>
      <c r="G434" s="96"/>
      <c r="H434" s="231" t="s">
        <v>1661</v>
      </c>
      <c r="I434" s="231" t="s">
        <v>1662</v>
      </c>
      <c r="J434" s="96"/>
      <c r="K434" s="96"/>
      <c r="L434" s="96"/>
      <c r="M434" s="96"/>
      <c r="N434" s="96"/>
      <c r="O434" s="96"/>
    </row>
    <row r="435" ht="18" customHeight="1" spans="2:15" s="230" customFormat="1" x14ac:dyDescent="0.25">
      <c r="B435" s="231"/>
      <c r="C435" s="231" t="s">
        <v>1663</v>
      </c>
      <c r="D435" s="232" t="s">
        <v>1664</v>
      </c>
      <c r="E435" s="232"/>
      <c r="F435" s="96" t="s">
        <v>93</v>
      </c>
      <c r="G435" s="96"/>
      <c r="H435" s="231" t="s">
        <v>1665</v>
      </c>
      <c r="I435" s="231" t="s">
        <v>1666</v>
      </c>
      <c r="J435" s="96"/>
      <c r="K435" s="96"/>
      <c r="L435" s="96"/>
      <c r="M435" s="96"/>
      <c r="N435" s="96"/>
      <c r="O435" s="96"/>
    </row>
    <row r="436" ht="18" customHeight="1" spans="2:15" s="230" customFormat="1" x14ac:dyDescent="0.25">
      <c r="B436" s="231"/>
      <c r="C436" s="231" t="s">
        <v>1667</v>
      </c>
      <c r="D436" s="232" t="s">
        <v>1668</v>
      </c>
      <c r="E436" s="232"/>
      <c r="F436" s="96" t="s">
        <v>93</v>
      </c>
      <c r="G436" s="96"/>
      <c r="H436" s="231" t="s">
        <v>1669</v>
      </c>
      <c r="I436" s="231" t="s">
        <v>1670</v>
      </c>
      <c r="J436" s="96"/>
      <c r="K436" s="96"/>
      <c r="L436" s="96"/>
      <c r="M436" s="96"/>
      <c r="N436" s="96"/>
      <c r="O436" s="96"/>
    </row>
    <row r="437" ht="18" customHeight="1" spans="2:15" s="230" customFormat="1" x14ac:dyDescent="0.25">
      <c r="B437" s="231"/>
      <c r="C437" s="231" t="s">
        <v>1671</v>
      </c>
      <c r="D437" s="232" t="s">
        <v>1672</v>
      </c>
      <c r="E437" s="232"/>
      <c r="F437" s="96" t="s">
        <v>93</v>
      </c>
      <c r="G437" s="96"/>
      <c r="H437" s="231" t="s">
        <v>1673</v>
      </c>
      <c r="I437" s="231" t="s">
        <v>1674</v>
      </c>
      <c r="J437" s="96"/>
      <c r="K437" s="96"/>
      <c r="L437" s="96"/>
      <c r="M437" s="96"/>
      <c r="N437" s="96"/>
      <c r="O437" s="96"/>
    </row>
    <row r="438" ht="36" customHeight="1" spans="2:15" s="230" customFormat="1" x14ac:dyDescent="0.25">
      <c r="B438" s="231"/>
      <c r="C438" s="231" t="s">
        <v>1675</v>
      </c>
      <c r="D438" s="232" t="s">
        <v>1676</v>
      </c>
      <c r="E438" s="232"/>
      <c r="F438" s="96" t="s">
        <v>93</v>
      </c>
      <c r="G438" s="96"/>
      <c r="H438" s="231" t="s">
        <v>1677</v>
      </c>
      <c r="I438" s="231" t="s">
        <v>1678</v>
      </c>
      <c r="J438" s="96"/>
      <c r="K438" s="96"/>
      <c r="L438" s="96"/>
      <c r="M438" s="96"/>
      <c r="N438" s="96"/>
      <c r="O438" s="96"/>
    </row>
    <row r="439" ht="36" customHeight="1" spans="2:15" s="230" customFormat="1" x14ac:dyDescent="0.25">
      <c r="B439" s="231"/>
      <c r="C439" s="231" t="s">
        <v>1679</v>
      </c>
      <c r="D439" s="232" t="s">
        <v>1680</v>
      </c>
      <c r="E439" s="232"/>
      <c r="F439" s="96" t="s">
        <v>93</v>
      </c>
      <c r="G439" s="96"/>
      <c r="H439" s="231" t="s">
        <v>1681</v>
      </c>
      <c r="I439" s="231" t="s">
        <v>1682</v>
      </c>
      <c r="J439" s="96"/>
      <c r="K439" s="96"/>
      <c r="L439" s="96"/>
      <c r="M439" s="96"/>
      <c r="N439" s="96"/>
      <c r="O439" s="96"/>
    </row>
    <row r="440" ht="36" customHeight="1" spans="2:15" s="230" customFormat="1" x14ac:dyDescent="0.25">
      <c r="B440" s="231"/>
      <c r="C440" s="231" t="s">
        <v>1683</v>
      </c>
      <c r="D440" s="232" t="s">
        <v>1684</v>
      </c>
      <c r="E440" s="232"/>
      <c r="F440" s="96" t="s">
        <v>93</v>
      </c>
      <c r="G440" s="96"/>
      <c r="H440" s="231" t="s">
        <v>1685</v>
      </c>
      <c r="I440" s="231" t="s">
        <v>1686</v>
      </c>
      <c r="J440" s="96"/>
      <c r="K440" s="96"/>
      <c r="L440" s="96"/>
      <c r="M440" s="96"/>
      <c r="N440" s="96"/>
      <c r="O440" s="96"/>
    </row>
    <row r="441" ht="36" customHeight="1" spans="2:15" s="230" customFormat="1" x14ac:dyDescent="0.25">
      <c r="B441" s="231"/>
      <c r="C441" s="231" t="s">
        <v>1687</v>
      </c>
      <c r="D441" s="232" t="s">
        <v>1688</v>
      </c>
      <c r="E441" s="232"/>
      <c r="F441" s="96" t="s">
        <v>93</v>
      </c>
      <c r="G441" s="96"/>
      <c r="H441" s="231" t="s">
        <v>1689</v>
      </c>
      <c r="I441" s="231" t="s">
        <v>1690</v>
      </c>
      <c r="J441" s="96"/>
      <c r="K441" s="96"/>
      <c r="L441" s="96"/>
      <c r="M441" s="96"/>
      <c r="N441" s="96"/>
      <c r="O441" s="96"/>
    </row>
    <row r="442" ht="36" customHeight="1" spans="2:15" s="230" customFormat="1" x14ac:dyDescent="0.25">
      <c r="B442" s="231"/>
      <c r="C442" s="231" t="s">
        <v>1691</v>
      </c>
      <c r="D442" s="232" t="s">
        <v>1692</v>
      </c>
      <c r="E442" s="232"/>
      <c r="F442" s="96" t="s">
        <v>93</v>
      </c>
      <c r="G442" s="96"/>
      <c r="H442" s="231" t="s">
        <v>1693</v>
      </c>
      <c r="I442" s="231" t="s">
        <v>1694</v>
      </c>
      <c r="J442" s="96"/>
      <c r="K442" s="96"/>
      <c r="L442" s="96"/>
      <c r="M442" s="96"/>
      <c r="N442" s="96"/>
      <c r="O442" s="96"/>
    </row>
    <row r="443" ht="18" customHeight="1" spans="2:15" s="230" customFormat="1" x14ac:dyDescent="0.25">
      <c r="B443" s="231"/>
      <c r="C443" s="231" t="s">
        <v>1695</v>
      </c>
      <c r="D443" s="232" t="s">
        <v>1696</v>
      </c>
      <c r="E443" s="232"/>
      <c r="F443" s="96" t="s">
        <v>93</v>
      </c>
      <c r="G443" s="96"/>
      <c r="H443" s="231" t="s">
        <v>1697</v>
      </c>
      <c r="I443" s="231" t="s">
        <v>1698</v>
      </c>
      <c r="J443" s="96"/>
      <c r="K443" s="96"/>
      <c r="L443" s="96"/>
      <c r="M443" s="96"/>
      <c r="N443" s="96"/>
      <c r="O443" s="96"/>
    </row>
    <row r="444" ht="18" customHeight="1" spans="2:15" s="230" customFormat="1" x14ac:dyDescent="0.25">
      <c r="B444" s="231"/>
      <c r="C444" s="231" t="s">
        <v>1699</v>
      </c>
      <c r="D444" s="232" t="s">
        <v>1700</v>
      </c>
      <c r="E444" s="232"/>
      <c r="F444" s="96" t="s">
        <v>93</v>
      </c>
      <c r="G444" s="96"/>
      <c r="H444" s="231" t="s">
        <v>1701</v>
      </c>
      <c r="I444" s="231" t="s">
        <v>1702</v>
      </c>
      <c r="J444" s="96"/>
      <c r="K444" s="96"/>
      <c r="L444" s="96"/>
      <c r="M444" s="96"/>
      <c r="N444" s="96"/>
      <c r="O444" s="96"/>
    </row>
    <row r="445" ht="72" customHeight="1" spans="2:15" s="230" customFormat="1" x14ac:dyDescent="0.25">
      <c r="B445" s="231"/>
      <c r="C445" s="231" t="s">
        <v>1703</v>
      </c>
      <c r="D445" s="232" t="s">
        <v>1704</v>
      </c>
      <c r="E445" s="232"/>
      <c r="F445" s="96" t="s">
        <v>93</v>
      </c>
      <c r="G445" s="96"/>
      <c r="H445" s="231" t="s">
        <v>1705</v>
      </c>
      <c r="I445" s="231" t="s">
        <v>1706</v>
      </c>
      <c r="J445" s="96"/>
      <c r="K445" s="96"/>
      <c r="L445" s="96"/>
      <c r="M445" s="96"/>
      <c r="N445" s="96"/>
      <c r="O445" s="96"/>
    </row>
    <row r="446" ht="18" customHeight="1" spans="2:15" s="230" customFormat="1" x14ac:dyDescent="0.25">
      <c r="B446" s="231"/>
      <c r="C446" s="231" t="s">
        <v>1707</v>
      </c>
      <c r="D446" s="232" t="s">
        <v>1708</v>
      </c>
      <c r="E446" s="232"/>
      <c r="F446" s="96" t="s">
        <v>93</v>
      </c>
      <c r="G446" s="96"/>
      <c r="H446" s="231" t="s">
        <v>1709</v>
      </c>
      <c r="I446" s="231" t="s">
        <v>1710</v>
      </c>
      <c r="J446" s="96"/>
      <c r="K446" s="96"/>
      <c r="L446" s="96"/>
      <c r="M446" s="96"/>
      <c r="N446" s="96"/>
      <c r="O446" s="96"/>
    </row>
    <row r="447" ht="72" customHeight="1" spans="2:15" s="230" customFormat="1" x14ac:dyDescent="0.25">
      <c r="B447" s="231"/>
      <c r="C447" s="231" t="s">
        <v>1711</v>
      </c>
      <c r="D447" s="232" t="s">
        <v>1712</v>
      </c>
      <c r="E447" s="232"/>
      <c r="F447" s="96" t="s">
        <v>93</v>
      </c>
      <c r="G447" s="96"/>
      <c r="H447" s="231" t="s">
        <v>1713</v>
      </c>
      <c r="I447" s="231" t="s">
        <v>1714</v>
      </c>
      <c r="J447" s="96"/>
      <c r="K447" s="96"/>
      <c r="L447" s="96"/>
      <c r="M447" s="96"/>
      <c r="N447" s="96"/>
      <c r="O447" s="96"/>
    </row>
    <row r="448" ht="18" customHeight="1" spans="2:15" s="230" customFormat="1" x14ac:dyDescent="0.25">
      <c r="B448" s="231"/>
      <c r="C448" s="231" t="s">
        <v>1715</v>
      </c>
      <c r="D448" s="232" t="s">
        <v>1716</v>
      </c>
      <c r="E448" s="232"/>
      <c r="F448" s="96" t="s">
        <v>93</v>
      </c>
      <c r="G448" s="96"/>
      <c r="H448" s="231" t="s">
        <v>1717</v>
      </c>
      <c r="I448" s="231" t="s">
        <v>1718</v>
      </c>
      <c r="J448" s="96"/>
      <c r="K448" s="96"/>
      <c r="L448" s="96"/>
      <c r="M448" s="96"/>
      <c r="N448" s="96"/>
      <c r="O448" s="96"/>
    </row>
    <row r="449" ht="18" customHeight="1" spans="2:15" s="230" customFormat="1" x14ac:dyDescent="0.25">
      <c r="B449" s="231"/>
      <c r="C449" s="231" t="s">
        <v>1719</v>
      </c>
      <c r="D449" s="232" t="s">
        <v>1720</v>
      </c>
      <c r="E449" s="232"/>
      <c r="F449" s="96" t="s">
        <v>93</v>
      </c>
      <c r="G449" s="96"/>
      <c r="H449" s="231" t="s">
        <v>1721</v>
      </c>
      <c r="I449" s="231" t="s">
        <v>1722</v>
      </c>
      <c r="J449" s="96"/>
      <c r="K449" s="96"/>
      <c r="L449" s="96"/>
      <c r="M449" s="96"/>
      <c r="N449" s="96"/>
      <c r="O449" s="96"/>
    </row>
    <row r="450" ht="36" customHeight="1" spans="2:15" s="230" customFormat="1" x14ac:dyDescent="0.25">
      <c r="B450" s="231"/>
      <c r="C450" s="231" t="s">
        <v>1723</v>
      </c>
      <c r="D450" s="232" t="s">
        <v>1724</v>
      </c>
      <c r="E450" s="232"/>
      <c r="F450" s="96" t="s">
        <v>93</v>
      </c>
      <c r="G450" s="96"/>
      <c r="H450" s="231" t="s">
        <v>1725</v>
      </c>
      <c r="I450" s="231" t="s">
        <v>1726</v>
      </c>
      <c r="J450" s="96"/>
      <c r="K450" s="96"/>
      <c r="L450" s="96"/>
      <c r="M450" s="96"/>
      <c r="N450" s="96"/>
      <c r="O450" s="96"/>
    </row>
    <row r="451" ht="36" customHeight="1" spans="2:15" s="230" customFormat="1" x14ac:dyDescent="0.25">
      <c r="B451" s="231"/>
      <c r="C451" s="231" t="s">
        <v>1727</v>
      </c>
      <c r="D451" s="232" t="s">
        <v>1728</v>
      </c>
      <c r="E451" s="232"/>
      <c r="F451" s="96" t="s">
        <v>93</v>
      </c>
      <c r="G451" s="96"/>
      <c r="H451" s="231" t="s">
        <v>1729</v>
      </c>
      <c r="I451" s="231" t="s">
        <v>93</v>
      </c>
      <c r="J451" s="96"/>
      <c r="K451" s="96"/>
      <c r="L451" s="96"/>
      <c r="M451" s="96"/>
      <c r="N451" s="96"/>
      <c r="O451" s="96"/>
    </row>
    <row r="452" ht="36" customHeight="1" spans="2:15" s="230" customFormat="1" x14ac:dyDescent="0.25">
      <c r="B452" s="231"/>
      <c r="C452" s="231" t="s">
        <v>1730</v>
      </c>
      <c r="D452" s="232" t="s">
        <v>1731</v>
      </c>
      <c r="E452" s="232"/>
      <c r="F452" s="96" t="s">
        <v>93</v>
      </c>
      <c r="G452" s="96"/>
      <c r="H452" s="231" t="s">
        <v>1732</v>
      </c>
      <c r="I452" s="231" t="s">
        <v>1733</v>
      </c>
      <c r="J452" s="96"/>
      <c r="K452" s="96"/>
      <c r="L452" s="96"/>
      <c r="M452" s="96"/>
      <c r="N452" s="96"/>
      <c r="O452" s="96"/>
    </row>
    <row r="453" ht="36" customHeight="1" spans="2:15" s="230" customFormat="1" x14ac:dyDescent="0.25">
      <c r="B453" s="231"/>
      <c r="C453" s="231" t="s">
        <v>1734</v>
      </c>
      <c r="D453" s="232" t="s">
        <v>1735</v>
      </c>
      <c r="E453" s="232"/>
      <c r="F453" s="96" t="s">
        <v>93</v>
      </c>
      <c r="G453" s="96"/>
      <c r="H453" s="231" t="s">
        <v>1736</v>
      </c>
      <c r="I453" s="231" t="s">
        <v>1737</v>
      </c>
      <c r="J453" s="96"/>
      <c r="K453" s="96"/>
      <c r="L453" s="96"/>
      <c r="M453" s="96"/>
      <c r="N453" s="96"/>
      <c r="O453" s="96"/>
    </row>
    <row r="454" ht="54" customHeight="1" spans="2:15" s="230" customFormat="1" x14ac:dyDescent="0.25">
      <c r="B454" s="231"/>
      <c r="C454" s="231" t="s">
        <v>1738</v>
      </c>
      <c r="D454" s="232" t="s">
        <v>1739</v>
      </c>
      <c r="E454" s="232"/>
      <c r="F454" s="96" t="s">
        <v>93</v>
      </c>
      <c r="G454" s="96"/>
      <c r="H454" s="231" t="s">
        <v>1740</v>
      </c>
      <c r="I454" s="231" t="s">
        <v>1741</v>
      </c>
      <c r="J454" s="96"/>
      <c r="K454" s="96"/>
      <c r="L454" s="96"/>
      <c r="M454" s="96"/>
      <c r="N454" s="96"/>
      <c r="O454" s="96"/>
    </row>
    <row r="455" ht="72" customHeight="1" spans="2:15" s="230" customFormat="1" x14ac:dyDescent="0.25">
      <c r="B455" s="231"/>
      <c r="C455" s="231" t="s">
        <v>1742</v>
      </c>
      <c r="D455" s="232" t="s">
        <v>1743</v>
      </c>
      <c r="E455" s="232"/>
      <c r="F455" s="96" t="s">
        <v>93</v>
      </c>
      <c r="G455" s="96"/>
      <c r="H455" s="231" t="s">
        <v>1744</v>
      </c>
      <c r="I455" s="231" t="s">
        <v>1745</v>
      </c>
      <c r="J455" s="96"/>
      <c r="K455" s="96"/>
      <c r="L455" s="96"/>
      <c r="M455" s="96"/>
      <c r="N455" s="96"/>
      <c r="O455" s="96"/>
    </row>
    <row r="456" ht="54" customHeight="1" spans="2:15" s="230" customFormat="1" x14ac:dyDescent="0.25">
      <c r="B456" s="231"/>
      <c r="C456" s="231" t="s">
        <v>1746</v>
      </c>
      <c r="D456" s="232" t="s">
        <v>1747</v>
      </c>
      <c r="E456" s="232"/>
      <c r="F456" s="96" t="s">
        <v>93</v>
      </c>
      <c r="G456" s="96"/>
      <c r="H456" s="231" t="s">
        <v>1748</v>
      </c>
      <c r="I456" s="231" t="s">
        <v>1749</v>
      </c>
      <c r="J456" s="96"/>
      <c r="K456" s="96"/>
      <c r="L456" s="96"/>
      <c r="M456" s="96"/>
      <c r="N456" s="96"/>
      <c r="O456" s="96"/>
    </row>
    <row r="457" ht="54" customHeight="1" spans="2:15" s="230" customFormat="1" x14ac:dyDescent="0.25">
      <c r="B457" s="231"/>
      <c r="C457" s="231" t="s">
        <v>1750</v>
      </c>
      <c r="D457" s="232" t="s">
        <v>1751</v>
      </c>
      <c r="E457" s="232"/>
      <c r="F457" s="96" t="s">
        <v>93</v>
      </c>
      <c r="G457" s="96"/>
      <c r="H457" s="231" t="s">
        <v>1752</v>
      </c>
      <c r="I457" s="231" t="s">
        <v>1753</v>
      </c>
      <c r="J457" s="96"/>
      <c r="K457" s="96"/>
      <c r="L457" s="96"/>
      <c r="M457" s="96"/>
      <c r="N457" s="96"/>
      <c r="O457" s="96"/>
    </row>
    <row r="458" ht="18" customHeight="1" spans="2:15" s="230" customFormat="1" x14ac:dyDescent="0.25">
      <c r="B458" s="231"/>
      <c r="C458" s="231" t="s">
        <v>1754</v>
      </c>
      <c r="D458" s="232" t="s">
        <v>1755</v>
      </c>
      <c r="E458" s="232"/>
      <c r="F458" s="96" t="s">
        <v>93</v>
      </c>
      <c r="G458" s="96"/>
      <c r="H458" s="231" t="s">
        <v>1756</v>
      </c>
      <c r="I458" s="231" t="s">
        <v>1757</v>
      </c>
      <c r="J458" s="96"/>
      <c r="K458" s="96"/>
      <c r="L458" s="96"/>
      <c r="M458" s="96"/>
      <c r="N458" s="96"/>
      <c r="O458" s="96"/>
    </row>
    <row r="459" ht="108" customHeight="1" spans="2:15" s="230" customFormat="1" x14ac:dyDescent="0.25">
      <c r="B459" s="231"/>
      <c r="C459" s="231" t="s">
        <v>1758</v>
      </c>
      <c r="D459" s="232" t="s">
        <v>1759</v>
      </c>
      <c r="E459" s="232"/>
      <c r="F459" s="96" t="s">
        <v>93</v>
      </c>
      <c r="G459" s="96"/>
      <c r="H459" s="231" t="s">
        <v>1760</v>
      </c>
      <c r="I459" s="231" t="s">
        <v>1761</v>
      </c>
      <c r="J459" s="96"/>
      <c r="K459" s="96"/>
      <c r="L459" s="96"/>
      <c r="M459" s="96"/>
      <c r="N459" s="96"/>
      <c r="O459" s="96"/>
    </row>
    <row r="460" ht="18" customHeight="1" spans="2:15" s="230" customFormat="1" x14ac:dyDescent="0.25">
      <c r="B460" s="231"/>
      <c r="C460" s="231" t="s">
        <v>1762</v>
      </c>
      <c r="D460" s="232" t="s">
        <v>1763</v>
      </c>
      <c r="E460" s="232"/>
      <c r="F460" s="96" t="s">
        <v>93</v>
      </c>
      <c r="G460" s="96"/>
      <c r="H460" s="231" t="s">
        <v>1764</v>
      </c>
      <c r="I460" s="231" t="s">
        <v>1765</v>
      </c>
      <c r="J460" s="96"/>
      <c r="K460" s="96"/>
      <c r="L460" s="96"/>
      <c r="M460" s="96"/>
      <c r="N460" s="96"/>
      <c r="O460" s="96"/>
    </row>
    <row r="461" ht="18" customHeight="1" spans="2:15" s="230" customFormat="1" x14ac:dyDescent="0.25">
      <c r="B461" s="231"/>
      <c r="C461" s="231" t="s">
        <v>1766</v>
      </c>
      <c r="D461" s="232" t="s">
        <v>1767</v>
      </c>
      <c r="E461" s="232"/>
      <c r="F461" s="96" t="s">
        <v>93</v>
      </c>
      <c r="G461" s="96"/>
      <c r="H461" s="231" t="s">
        <v>1768</v>
      </c>
      <c r="I461" s="231" t="s">
        <v>1769</v>
      </c>
      <c r="J461" s="96"/>
      <c r="K461" s="96"/>
      <c r="L461" s="96"/>
      <c r="M461" s="96"/>
      <c r="N461" s="96"/>
      <c r="O461" s="96"/>
    </row>
    <row r="462" ht="72" customHeight="1" spans="2:15" s="230" customFormat="1" x14ac:dyDescent="0.25">
      <c r="B462" s="231"/>
      <c r="C462" s="231" t="s">
        <v>1770</v>
      </c>
      <c r="D462" s="232" t="s">
        <v>1771</v>
      </c>
      <c r="E462" s="232"/>
      <c r="F462" s="96" t="s">
        <v>93</v>
      </c>
      <c r="G462" s="96"/>
      <c r="H462" s="231" t="s">
        <v>1772</v>
      </c>
      <c r="I462" s="231" t="s">
        <v>1773</v>
      </c>
      <c r="J462" s="96"/>
      <c r="K462" s="96"/>
      <c r="L462" s="96"/>
      <c r="M462" s="96"/>
      <c r="N462" s="96"/>
      <c r="O462" s="96"/>
    </row>
    <row r="463" ht="36" customHeight="1" spans="2:15" s="230" customFormat="1" x14ac:dyDescent="0.25">
      <c r="B463" s="231"/>
      <c r="C463" s="231" t="s">
        <v>1774</v>
      </c>
      <c r="D463" s="232" t="s">
        <v>1775</v>
      </c>
      <c r="E463" s="232"/>
      <c r="F463" s="96" t="s">
        <v>93</v>
      </c>
      <c r="G463" s="96"/>
      <c r="H463" s="231" t="s">
        <v>1776</v>
      </c>
      <c r="I463" s="231" t="s">
        <v>1777</v>
      </c>
      <c r="J463" s="96"/>
      <c r="K463" s="96"/>
      <c r="L463" s="96"/>
      <c r="M463" s="96"/>
      <c r="N463" s="96"/>
      <c r="O463" s="96"/>
    </row>
    <row r="464" ht="18" customHeight="1" spans="2:15" s="230" customFormat="1" x14ac:dyDescent="0.25">
      <c r="B464" s="231"/>
      <c r="C464" s="231" t="s">
        <v>1778</v>
      </c>
      <c r="D464" s="232" t="s">
        <v>1779</v>
      </c>
      <c r="E464" s="232"/>
      <c r="F464" s="96" t="s">
        <v>93</v>
      </c>
      <c r="G464" s="96"/>
      <c r="H464" s="231" t="s">
        <v>1780</v>
      </c>
      <c r="I464" s="231" t="s">
        <v>1781</v>
      </c>
      <c r="J464" s="96"/>
      <c r="K464" s="96"/>
      <c r="L464" s="96"/>
      <c r="M464" s="96"/>
      <c r="N464" s="96"/>
      <c r="O464" s="96"/>
    </row>
    <row r="465" ht="36" customHeight="1" spans="2:15" s="230" customFormat="1" x14ac:dyDescent="0.25">
      <c r="B465" s="231"/>
      <c r="C465" s="231" t="s">
        <v>1782</v>
      </c>
      <c r="D465" s="232" t="s">
        <v>1783</v>
      </c>
      <c r="E465" s="232"/>
      <c r="F465" s="96" t="s">
        <v>93</v>
      </c>
      <c r="G465" s="96"/>
      <c r="H465" s="231" t="s">
        <v>1784</v>
      </c>
      <c r="I465" s="231" t="s">
        <v>1785</v>
      </c>
      <c r="J465" s="96"/>
      <c r="K465" s="96"/>
      <c r="L465" s="96"/>
      <c r="M465" s="96"/>
      <c r="N465" s="96"/>
      <c r="O465" s="96"/>
    </row>
    <row r="466" ht="18" customHeight="1" spans="2:15" s="230" customFormat="1" x14ac:dyDescent="0.25">
      <c r="B466" s="231"/>
      <c r="C466" s="231" t="s">
        <v>1786</v>
      </c>
      <c r="D466" s="232" t="s">
        <v>1787</v>
      </c>
      <c r="E466" s="232"/>
      <c r="F466" s="96" t="s">
        <v>93</v>
      </c>
      <c r="G466" s="96"/>
      <c r="H466" s="231" t="s">
        <v>1788</v>
      </c>
      <c r="I466" s="231" t="s">
        <v>93</v>
      </c>
      <c r="J466" s="96"/>
      <c r="K466" s="96"/>
      <c r="L466" s="96"/>
      <c r="M466" s="96"/>
      <c r="N466" s="96"/>
      <c r="O466" s="96"/>
    </row>
    <row r="467" ht="18" customHeight="1" spans="2:15" s="230" customFormat="1" x14ac:dyDescent="0.25">
      <c r="B467" s="231"/>
      <c r="C467" s="231" t="s">
        <v>1789</v>
      </c>
      <c r="D467" s="232" t="s">
        <v>1790</v>
      </c>
      <c r="E467" s="232"/>
      <c r="F467" s="96" t="s">
        <v>93</v>
      </c>
      <c r="G467" s="96"/>
      <c r="H467" s="231" t="s">
        <v>1788</v>
      </c>
      <c r="I467" s="231" t="s">
        <v>93</v>
      </c>
      <c r="J467" s="96"/>
      <c r="K467" s="96"/>
      <c r="L467" s="96"/>
      <c r="M467" s="96"/>
      <c r="N467" s="96"/>
      <c r="O467" s="96"/>
    </row>
    <row r="468" ht="18" customHeight="1" spans="2:15" s="230" customFormat="1" x14ac:dyDescent="0.25">
      <c r="B468" s="231"/>
      <c r="C468" s="231" t="s">
        <v>1791</v>
      </c>
      <c r="D468" s="232" t="s">
        <v>1792</v>
      </c>
      <c r="E468" s="232"/>
      <c r="F468" s="96" t="s">
        <v>93</v>
      </c>
      <c r="G468" s="96"/>
      <c r="H468" s="231" t="s">
        <v>1788</v>
      </c>
      <c r="I468" s="231" t="s">
        <v>93</v>
      </c>
      <c r="J468" s="96"/>
      <c r="K468" s="96"/>
      <c r="L468" s="96"/>
      <c r="M468" s="96"/>
      <c r="N468" s="96"/>
      <c r="O468" s="96"/>
    </row>
    <row r="469" ht="108" customHeight="1" spans="2:15" s="230" customFormat="1" x14ac:dyDescent="0.25">
      <c r="B469" s="231"/>
      <c r="C469" s="231" t="s">
        <v>1793</v>
      </c>
      <c r="D469" s="232" t="s">
        <v>1794</v>
      </c>
      <c r="E469" s="232"/>
      <c r="F469" s="96" t="s">
        <v>93</v>
      </c>
      <c r="G469" s="96"/>
      <c r="H469" s="231" t="s">
        <v>1795</v>
      </c>
      <c r="I469" s="231" t="s">
        <v>93</v>
      </c>
      <c r="J469" s="96"/>
      <c r="K469" s="96"/>
      <c r="L469" s="96"/>
      <c r="M469" s="96"/>
      <c r="N469" s="96"/>
      <c r="O469" s="96"/>
    </row>
    <row r="470" ht="324" customHeight="1" spans="2:15" s="230" customFormat="1" x14ac:dyDescent="0.25">
      <c r="B470" s="231"/>
      <c r="C470" s="231" t="s">
        <v>1796</v>
      </c>
      <c r="D470" s="232" t="s">
        <v>246</v>
      </c>
      <c r="E470" s="232"/>
      <c r="F470" s="96" t="s">
        <v>93</v>
      </c>
      <c r="G470" s="96"/>
      <c r="H470" s="231" t="s">
        <v>1797</v>
      </c>
      <c r="I470" s="231" t="s">
        <v>1798</v>
      </c>
      <c r="J470" s="96"/>
      <c r="K470" s="96"/>
      <c r="L470" s="96"/>
      <c r="M470" s="96"/>
      <c r="N470" s="96"/>
      <c r="O470" s="96"/>
    </row>
    <row r="471" ht="144" customHeight="1" spans="2:15" s="230" customFormat="1" x14ac:dyDescent="0.25">
      <c r="B471" s="231"/>
      <c r="C471" s="231" t="s">
        <v>1799</v>
      </c>
      <c r="D471" s="232" t="s">
        <v>1800</v>
      </c>
      <c r="E471" s="232"/>
      <c r="F471" s="96" t="s">
        <v>93</v>
      </c>
      <c r="G471" s="96"/>
      <c r="H471" s="231" t="s">
        <v>1801</v>
      </c>
      <c r="I471" s="231" t="s">
        <v>1802</v>
      </c>
      <c r="J471" s="96"/>
      <c r="K471" s="96"/>
      <c r="L471" s="96"/>
      <c r="M471" s="96"/>
      <c r="N471" s="96"/>
      <c r="O471" s="96"/>
    </row>
    <row r="472" ht="18" customHeight="1" spans="2:15" s="230" customFormat="1" x14ac:dyDescent="0.25">
      <c r="B472" s="231"/>
      <c r="C472" s="231" t="s">
        <v>1803</v>
      </c>
      <c r="D472" s="232" t="s">
        <v>1804</v>
      </c>
      <c r="E472" s="232"/>
      <c r="F472" s="96" t="s">
        <v>93</v>
      </c>
      <c r="G472" s="96"/>
      <c r="H472" s="231" t="s">
        <v>1805</v>
      </c>
      <c r="I472" s="231" t="s">
        <v>1806</v>
      </c>
      <c r="J472" s="96"/>
      <c r="K472" s="96"/>
      <c r="L472" s="96"/>
      <c r="M472" s="96"/>
      <c r="N472" s="96"/>
      <c r="O472" s="96"/>
    </row>
    <row r="473" ht="36" customHeight="1" spans="2:15" s="230" customFormat="1" x14ac:dyDescent="0.25">
      <c r="B473" s="231"/>
      <c r="C473" s="231" t="s">
        <v>1807</v>
      </c>
      <c r="D473" s="232" t="s">
        <v>1808</v>
      </c>
      <c r="E473" s="232"/>
      <c r="F473" s="96" t="s">
        <v>93</v>
      </c>
      <c r="G473" s="96"/>
      <c r="H473" s="231" t="s">
        <v>1809</v>
      </c>
      <c r="I473" s="231" t="s">
        <v>1810</v>
      </c>
      <c r="J473" s="96"/>
      <c r="K473" s="96"/>
      <c r="L473" s="96"/>
      <c r="M473" s="96"/>
      <c r="N473" s="96"/>
      <c r="O473" s="96"/>
    </row>
    <row r="474" ht="18" customHeight="1" spans="2:15" s="230" customFormat="1" x14ac:dyDescent="0.25">
      <c r="B474" s="231"/>
      <c r="C474" s="231" t="s">
        <v>1811</v>
      </c>
      <c r="D474" s="232" t="s">
        <v>1812</v>
      </c>
      <c r="E474" s="232"/>
      <c r="F474" s="96" t="s">
        <v>93</v>
      </c>
      <c r="G474" s="96"/>
      <c r="H474" s="231" t="s">
        <v>1813</v>
      </c>
      <c r="I474" s="231" t="s">
        <v>1814</v>
      </c>
      <c r="J474" s="96"/>
      <c r="K474" s="96"/>
      <c r="L474" s="96"/>
      <c r="M474" s="96"/>
      <c r="N474" s="96"/>
      <c r="O474" s="96"/>
    </row>
    <row r="475" ht="54" customHeight="1" spans="2:15" s="230" customFormat="1" x14ac:dyDescent="0.25">
      <c r="B475" s="231"/>
      <c r="C475" s="231" t="s">
        <v>1815</v>
      </c>
      <c r="D475" s="232" t="s">
        <v>1816</v>
      </c>
      <c r="E475" s="232"/>
      <c r="F475" s="96" t="s">
        <v>93</v>
      </c>
      <c r="G475" s="96"/>
      <c r="H475" s="231" t="s">
        <v>1817</v>
      </c>
      <c r="I475" s="231" t="s">
        <v>1818</v>
      </c>
      <c r="J475" s="96"/>
      <c r="K475" s="96"/>
      <c r="L475" s="96"/>
      <c r="M475" s="96"/>
      <c r="N475" s="96"/>
      <c r="O475" s="96"/>
    </row>
    <row r="476" ht="36" customHeight="1" spans="2:15" s="230" customFormat="1" x14ac:dyDescent="0.25">
      <c r="B476" s="231"/>
      <c r="C476" s="231" t="s">
        <v>1819</v>
      </c>
      <c r="D476" s="232" t="s">
        <v>1820</v>
      </c>
      <c r="E476" s="232"/>
      <c r="F476" s="96" t="s">
        <v>93</v>
      </c>
      <c r="G476" s="96"/>
      <c r="H476" s="231" t="s">
        <v>1821</v>
      </c>
      <c r="I476" s="231" t="s">
        <v>1822</v>
      </c>
      <c r="J476" s="96"/>
      <c r="K476" s="96"/>
      <c r="L476" s="96"/>
      <c r="M476" s="96"/>
      <c r="N476" s="96"/>
      <c r="O476" s="96"/>
    </row>
    <row r="477" ht="18" customHeight="1" spans="2:15" s="230" customFormat="1" x14ac:dyDescent="0.25">
      <c r="B477" s="231"/>
      <c r="C477" s="231" t="s">
        <v>1823</v>
      </c>
      <c r="D477" s="232" t="s">
        <v>1824</v>
      </c>
      <c r="E477" s="232"/>
      <c r="F477" s="96" t="s">
        <v>93</v>
      </c>
      <c r="G477" s="96"/>
      <c r="H477" s="231" t="s">
        <v>1825</v>
      </c>
      <c r="I477" s="231" t="s">
        <v>1826</v>
      </c>
      <c r="J477" s="96"/>
      <c r="K477" s="96"/>
      <c r="L477" s="96"/>
      <c r="M477" s="96"/>
      <c r="N477" s="96"/>
      <c r="O477" s="96"/>
    </row>
    <row r="478" ht="180" customHeight="1" spans="2:15" s="230" customFormat="1" x14ac:dyDescent="0.25">
      <c r="B478" s="231"/>
      <c r="C478" s="231" t="s">
        <v>1827</v>
      </c>
      <c r="D478" s="232" t="s">
        <v>1828</v>
      </c>
      <c r="E478" s="232"/>
      <c r="F478" s="96" t="s">
        <v>93</v>
      </c>
      <c r="G478" s="96"/>
      <c r="H478" s="231" t="s">
        <v>1829</v>
      </c>
      <c r="I478" s="231" t="s">
        <v>1830</v>
      </c>
      <c r="J478" s="96"/>
      <c r="K478" s="96"/>
      <c r="L478" s="96"/>
      <c r="M478" s="96"/>
      <c r="N478" s="96"/>
      <c r="O478" s="96"/>
    </row>
    <row r="479" ht="180" customHeight="1" spans="2:15" s="230" customFormat="1" x14ac:dyDescent="0.25">
      <c r="B479" s="231"/>
      <c r="C479" s="231" t="s">
        <v>1831</v>
      </c>
      <c r="D479" s="232" t="s">
        <v>1832</v>
      </c>
      <c r="E479" s="232"/>
      <c r="F479" s="96" t="s">
        <v>93</v>
      </c>
      <c r="G479" s="96"/>
      <c r="H479" s="231" t="s">
        <v>1833</v>
      </c>
      <c r="I479" s="231" t="s">
        <v>1834</v>
      </c>
      <c r="J479" s="96"/>
      <c r="K479" s="96"/>
      <c r="L479" s="96"/>
      <c r="M479" s="96"/>
      <c r="N479" s="96"/>
      <c r="O479" s="96"/>
    </row>
    <row r="480" ht="36" customHeight="1" spans="2:15" s="230" customFormat="1" x14ac:dyDescent="0.25">
      <c r="B480" s="231"/>
      <c r="C480" s="231" t="s">
        <v>1835</v>
      </c>
      <c r="D480" s="232" t="s">
        <v>1836</v>
      </c>
      <c r="E480" s="232"/>
      <c r="F480" s="96" t="s">
        <v>93</v>
      </c>
      <c r="G480" s="96"/>
      <c r="H480" s="231" t="s">
        <v>1837</v>
      </c>
      <c r="I480" s="231" t="s">
        <v>1838</v>
      </c>
      <c r="J480" s="96"/>
      <c r="K480" s="96"/>
      <c r="L480" s="96"/>
      <c r="M480" s="96"/>
      <c r="N480" s="96"/>
      <c r="O480" s="96"/>
    </row>
    <row r="481" ht="54" customHeight="1" spans="2:15" s="230" customFormat="1" x14ac:dyDescent="0.25">
      <c r="B481" s="231"/>
      <c r="C481" s="231" t="s">
        <v>1839</v>
      </c>
      <c r="D481" s="232" t="s">
        <v>1840</v>
      </c>
      <c r="E481" s="232"/>
      <c r="F481" s="96" t="s">
        <v>93</v>
      </c>
      <c r="G481" s="96"/>
      <c r="H481" s="231" t="s">
        <v>1841</v>
      </c>
      <c r="I481" s="231" t="s">
        <v>1842</v>
      </c>
      <c r="J481" s="96"/>
      <c r="K481" s="96"/>
      <c r="L481" s="96"/>
      <c r="M481" s="96"/>
      <c r="N481" s="96"/>
      <c r="O481" s="96"/>
    </row>
    <row r="482" ht="72" customHeight="1" spans="2:15" s="230" customFormat="1" x14ac:dyDescent="0.25">
      <c r="B482" s="231"/>
      <c r="C482" s="231" t="s">
        <v>1843</v>
      </c>
      <c r="D482" s="232" t="s">
        <v>1844</v>
      </c>
      <c r="E482" s="232"/>
      <c r="F482" s="96" t="s">
        <v>93</v>
      </c>
      <c r="G482" s="96"/>
      <c r="H482" s="231" t="s">
        <v>1845</v>
      </c>
      <c r="I482" s="231" t="s">
        <v>1846</v>
      </c>
      <c r="J482" s="96"/>
      <c r="K482" s="96"/>
      <c r="L482" s="96"/>
      <c r="M482" s="96"/>
      <c r="N482" s="96"/>
      <c r="O482" s="96"/>
    </row>
    <row r="483" ht="18" customHeight="1" spans="2:15" s="230" customFormat="1" x14ac:dyDescent="0.25">
      <c r="B483" s="231"/>
      <c r="C483" s="231" t="s">
        <v>1847</v>
      </c>
      <c r="D483" s="232" t="s">
        <v>1848</v>
      </c>
      <c r="E483" s="232"/>
      <c r="F483" s="96" t="s">
        <v>93</v>
      </c>
      <c r="G483" s="96"/>
      <c r="H483" s="231" t="s">
        <v>1849</v>
      </c>
      <c r="I483" s="231" t="s">
        <v>1850</v>
      </c>
      <c r="J483" s="96"/>
      <c r="K483" s="96"/>
      <c r="L483" s="96"/>
      <c r="M483" s="96"/>
      <c r="N483" s="96"/>
      <c r="O483" s="96"/>
    </row>
    <row r="484" ht="36" customHeight="1" spans="2:15" s="230" customFormat="1" x14ac:dyDescent="0.25">
      <c r="B484" s="231"/>
      <c r="C484" s="231" t="s">
        <v>1851</v>
      </c>
      <c r="D484" s="232" t="s">
        <v>1852</v>
      </c>
      <c r="E484" s="232"/>
      <c r="F484" s="96" t="s">
        <v>93</v>
      </c>
      <c r="G484" s="96"/>
      <c r="H484" s="231" t="s">
        <v>1853</v>
      </c>
      <c r="I484" s="231" t="s">
        <v>1854</v>
      </c>
      <c r="J484" s="96"/>
      <c r="K484" s="96"/>
      <c r="L484" s="96"/>
      <c r="M484" s="96"/>
      <c r="N484" s="96"/>
      <c r="O484" s="96"/>
    </row>
    <row r="485" ht="18" customHeight="1" spans="2:15" s="230" customFormat="1" x14ac:dyDescent="0.25">
      <c r="B485" s="231"/>
      <c r="C485" s="231" t="s">
        <v>1855</v>
      </c>
      <c r="D485" s="232" t="s">
        <v>1856</v>
      </c>
      <c r="E485" s="232"/>
      <c r="F485" s="96" t="s">
        <v>93</v>
      </c>
      <c r="G485" s="96"/>
      <c r="H485" s="231" t="s">
        <v>1857</v>
      </c>
      <c r="I485" s="231" t="s">
        <v>1858</v>
      </c>
      <c r="J485" s="96"/>
      <c r="K485" s="96"/>
      <c r="L485" s="96"/>
      <c r="M485" s="96"/>
      <c r="N485" s="96"/>
      <c r="O485" s="96"/>
    </row>
    <row r="486" ht="36" customHeight="1" spans="2:15" s="230" customFormat="1" x14ac:dyDescent="0.25">
      <c r="B486" s="231"/>
      <c r="C486" s="231" t="s">
        <v>1859</v>
      </c>
      <c r="D486" s="232" t="s">
        <v>1860</v>
      </c>
      <c r="E486" s="232"/>
      <c r="F486" s="96" t="s">
        <v>93</v>
      </c>
      <c r="G486" s="96"/>
      <c r="H486" s="231" t="s">
        <v>1861</v>
      </c>
      <c r="I486" s="231" t="s">
        <v>1862</v>
      </c>
      <c r="J486" s="96"/>
      <c r="K486" s="96"/>
      <c r="L486" s="96"/>
      <c r="M486" s="96"/>
      <c r="N486" s="96"/>
      <c r="O486" s="96"/>
    </row>
    <row r="487" ht="54" customHeight="1" spans="2:15" s="230" customFormat="1" x14ac:dyDescent="0.25">
      <c r="B487" s="231"/>
      <c r="C487" s="231" t="s">
        <v>1863</v>
      </c>
      <c r="D487" s="232" t="s">
        <v>1864</v>
      </c>
      <c r="E487" s="232"/>
      <c r="F487" s="96" t="s">
        <v>93</v>
      </c>
      <c r="G487" s="96"/>
      <c r="H487" s="231" t="s">
        <v>1865</v>
      </c>
      <c r="I487" s="231" t="s">
        <v>1866</v>
      </c>
      <c r="J487" s="96"/>
      <c r="K487" s="96"/>
      <c r="L487" s="96"/>
      <c r="M487" s="96"/>
      <c r="N487" s="96"/>
      <c r="O487" s="96"/>
    </row>
    <row r="488" ht="36" customHeight="1" spans="2:15" s="230" customFormat="1" x14ac:dyDescent="0.25">
      <c r="B488" s="231"/>
      <c r="C488" s="231" t="s">
        <v>1867</v>
      </c>
      <c r="D488" s="232" t="s">
        <v>1868</v>
      </c>
      <c r="E488" s="232"/>
      <c r="F488" s="96" t="s">
        <v>93</v>
      </c>
      <c r="G488" s="96"/>
      <c r="H488" s="231" t="s">
        <v>1869</v>
      </c>
      <c r="I488" s="231" t="s">
        <v>1870</v>
      </c>
      <c r="J488" s="96"/>
      <c r="K488" s="96"/>
      <c r="L488" s="96"/>
      <c r="M488" s="96"/>
      <c r="N488" s="96"/>
      <c r="O488" s="96"/>
    </row>
    <row r="489" ht="18" customHeight="1" spans="2:15" s="230" customFormat="1" x14ac:dyDescent="0.25">
      <c r="B489" s="231"/>
      <c r="C489" s="231" t="s">
        <v>1871</v>
      </c>
      <c r="D489" s="232" t="s">
        <v>1872</v>
      </c>
      <c r="E489" s="232"/>
      <c r="F489" s="96" t="s">
        <v>93</v>
      </c>
      <c r="G489" s="96"/>
      <c r="H489" s="231" t="s">
        <v>1873</v>
      </c>
      <c r="I489" s="231" t="s">
        <v>1874</v>
      </c>
      <c r="J489" s="96"/>
      <c r="K489" s="96"/>
      <c r="L489" s="96"/>
      <c r="M489" s="96"/>
      <c r="N489" s="96"/>
      <c r="O489" s="96"/>
    </row>
    <row r="490" ht="36" customHeight="1" spans="2:15" s="230" customFormat="1" x14ac:dyDescent="0.25">
      <c r="B490" s="231"/>
      <c r="C490" s="231" t="s">
        <v>1875</v>
      </c>
      <c r="D490" s="232" t="s">
        <v>1876</v>
      </c>
      <c r="E490" s="232"/>
      <c r="F490" s="96" t="s">
        <v>93</v>
      </c>
      <c r="G490" s="96"/>
      <c r="H490" s="231" t="s">
        <v>1877</v>
      </c>
      <c r="I490" s="231" t="s">
        <v>1878</v>
      </c>
      <c r="J490" s="96"/>
      <c r="K490" s="96"/>
      <c r="L490" s="96"/>
      <c r="M490" s="96"/>
      <c r="N490" s="96"/>
      <c r="O490" s="96"/>
    </row>
    <row r="491" ht="18" customHeight="1" spans="2:15" s="230" customFormat="1" x14ac:dyDescent="0.25">
      <c r="B491" s="231"/>
      <c r="C491" s="231" t="s">
        <v>1879</v>
      </c>
      <c r="D491" s="232" t="s">
        <v>1880</v>
      </c>
      <c r="E491" s="232"/>
      <c r="F491" s="96" t="s">
        <v>93</v>
      </c>
      <c r="G491" s="96"/>
      <c r="H491" s="231" t="s">
        <v>1881</v>
      </c>
      <c r="I491" s="231" t="s">
        <v>1882</v>
      </c>
      <c r="J491" s="96"/>
      <c r="K491" s="96"/>
      <c r="L491" s="96"/>
      <c r="M491" s="96"/>
      <c r="N491" s="96"/>
      <c r="O491" s="96"/>
    </row>
    <row r="492" ht="36" customHeight="1" spans="2:15" s="230" customFormat="1" x14ac:dyDescent="0.25">
      <c r="B492" s="231"/>
      <c r="C492" s="231" t="s">
        <v>1883</v>
      </c>
      <c r="D492" s="232" t="s">
        <v>1884</v>
      </c>
      <c r="E492" s="232"/>
      <c r="F492" s="96" t="s">
        <v>93</v>
      </c>
      <c r="G492" s="96"/>
      <c r="H492" s="231" t="s">
        <v>1885</v>
      </c>
      <c r="I492" s="231" t="s">
        <v>1886</v>
      </c>
      <c r="J492" s="96"/>
      <c r="K492" s="96"/>
      <c r="L492" s="96"/>
      <c r="M492" s="96"/>
      <c r="N492" s="96"/>
      <c r="O492" s="96"/>
    </row>
    <row r="493" ht="18" customHeight="1" spans="2:15" s="230" customFormat="1" x14ac:dyDescent="0.25">
      <c r="B493" s="231"/>
      <c r="C493" s="231" t="s">
        <v>1887</v>
      </c>
      <c r="D493" s="232" t="s">
        <v>1888</v>
      </c>
      <c r="E493" s="232"/>
      <c r="F493" s="96" t="s">
        <v>93</v>
      </c>
      <c r="G493" s="96"/>
      <c r="H493" s="231" t="s">
        <v>1889</v>
      </c>
      <c r="I493" s="231" t="s">
        <v>1890</v>
      </c>
      <c r="J493" s="96"/>
      <c r="K493" s="96"/>
      <c r="L493" s="96"/>
      <c r="M493" s="96"/>
      <c r="N493" s="96"/>
      <c r="O493" s="96"/>
    </row>
    <row r="494" ht="36" customHeight="1" spans="2:15" s="230" customFormat="1" x14ac:dyDescent="0.25">
      <c r="B494" s="231"/>
      <c r="C494" s="231" t="s">
        <v>1891</v>
      </c>
      <c r="D494" s="232" t="s">
        <v>1892</v>
      </c>
      <c r="E494" s="232"/>
      <c r="F494" s="96" t="s">
        <v>93</v>
      </c>
      <c r="G494" s="96"/>
      <c r="H494" s="231" t="s">
        <v>1893</v>
      </c>
      <c r="I494" s="231" t="s">
        <v>1894</v>
      </c>
      <c r="J494" s="96"/>
      <c r="K494" s="96"/>
      <c r="L494" s="96"/>
      <c r="M494" s="96"/>
      <c r="N494" s="96"/>
      <c r="O494" s="96"/>
    </row>
    <row r="495" ht="18" customHeight="1" spans="2:15" s="230" customFormat="1" x14ac:dyDescent="0.25">
      <c r="B495" s="231"/>
      <c r="C495" s="231" t="s">
        <v>1895</v>
      </c>
      <c r="D495" s="232" t="s">
        <v>1896</v>
      </c>
      <c r="E495" s="232"/>
      <c r="F495" s="96" t="s">
        <v>93</v>
      </c>
      <c r="G495" s="96"/>
      <c r="H495" s="231" t="s">
        <v>1897</v>
      </c>
      <c r="I495" s="231" t="s">
        <v>1898</v>
      </c>
      <c r="J495" s="96"/>
      <c r="K495" s="96"/>
      <c r="L495" s="96"/>
      <c r="M495" s="96"/>
      <c r="N495" s="96"/>
      <c r="O495" s="96"/>
    </row>
    <row r="496" ht="72" customHeight="1" spans="2:15" s="230" customFormat="1" x14ac:dyDescent="0.25">
      <c r="B496" s="231"/>
      <c r="C496" s="231" t="s">
        <v>1899</v>
      </c>
      <c r="D496" s="232" t="s">
        <v>1900</v>
      </c>
      <c r="E496" s="232"/>
      <c r="F496" s="96" t="s">
        <v>93</v>
      </c>
      <c r="G496" s="96"/>
      <c r="H496" s="231" t="s">
        <v>1901</v>
      </c>
      <c r="I496" s="231" t="s">
        <v>1902</v>
      </c>
      <c r="J496" s="96"/>
      <c r="K496" s="96"/>
      <c r="L496" s="96"/>
      <c r="M496" s="96"/>
      <c r="N496" s="96"/>
      <c r="O496" s="96"/>
    </row>
    <row r="497" ht="72" customHeight="1" spans="2:15" s="230" customFormat="1" x14ac:dyDescent="0.25">
      <c r="B497" s="231"/>
      <c r="C497" s="231" t="s">
        <v>1903</v>
      </c>
      <c r="D497" s="232" t="s">
        <v>1904</v>
      </c>
      <c r="E497" s="232"/>
      <c r="F497" s="96" t="s">
        <v>93</v>
      </c>
      <c r="G497" s="96"/>
      <c r="H497" s="231" t="s">
        <v>1905</v>
      </c>
      <c r="I497" s="231" t="s">
        <v>1906</v>
      </c>
      <c r="J497" s="96"/>
      <c r="K497" s="96"/>
      <c r="L497" s="96"/>
      <c r="M497" s="96"/>
      <c r="N497" s="96"/>
      <c r="O497" s="96"/>
    </row>
    <row r="498" ht="36" customHeight="1" spans="2:15" s="230" customFormat="1" x14ac:dyDescent="0.25">
      <c r="B498" s="231"/>
      <c r="C498" s="231" t="s">
        <v>1907</v>
      </c>
      <c r="D498" s="232" t="s">
        <v>1908</v>
      </c>
      <c r="E498" s="232"/>
      <c r="F498" s="96" t="s">
        <v>93</v>
      </c>
      <c r="G498" s="96"/>
      <c r="H498" s="231" t="s">
        <v>1909</v>
      </c>
      <c r="I498" s="231" t="s">
        <v>1910</v>
      </c>
      <c r="J498" s="96"/>
      <c r="K498" s="96"/>
      <c r="L498" s="96"/>
      <c r="M498" s="96"/>
      <c r="N498" s="96"/>
      <c r="O498" s="96"/>
    </row>
    <row r="499" ht="36" customHeight="1" spans="2:15" s="230" customFormat="1" x14ac:dyDescent="0.25">
      <c r="B499" s="231"/>
      <c r="C499" s="231" t="s">
        <v>1911</v>
      </c>
      <c r="D499" s="232" t="s">
        <v>1912</v>
      </c>
      <c r="E499" s="232"/>
      <c r="F499" s="96" t="s">
        <v>93</v>
      </c>
      <c r="G499" s="96"/>
      <c r="H499" s="231" t="s">
        <v>1913</v>
      </c>
      <c r="I499" s="231" t="s">
        <v>1914</v>
      </c>
      <c r="J499" s="96"/>
      <c r="K499" s="96"/>
      <c r="L499" s="96"/>
      <c r="M499" s="96"/>
      <c r="N499" s="96"/>
      <c r="O499" s="96"/>
    </row>
    <row r="500" ht="36" customHeight="1" spans="2:15" s="230" customFormat="1" x14ac:dyDescent="0.25">
      <c r="B500" s="231"/>
      <c r="C500" s="231" t="s">
        <v>1915</v>
      </c>
      <c r="D500" s="232" t="s">
        <v>1916</v>
      </c>
      <c r="E500" s="232"/>
      <c r="F500" s="96" t="s">
        <v>93</v>
      </c>
      <c r="G500" s="96"/>
      <c r="H500" s="231" t="s">
        <v>1917</v>
      </c>
      <c r="I500" s="231" t="s">
        <v>1918</v>
      </c>
      <c r="J500" s="96"/>
      <c r="K500" s="96"/>
      <c r="L500" s="96"/>
      <c r="M500" s="96"/>
      <c r="N500" s="96"/>
      <c r="O500" s="96"/>
    </row>
    <row r="501" ht="18" customHeight="1" spans="2:15" s="230" customFormat="1" x14ac:dyDescent="0.25">
      <c r="B501" s="231"/>
      <c r="C501" s="231" t="s">
        <v>1919</v>
      </c>
      <c r="D501" s="232" t="s">
        <v>1920</v>
      </c>
      <c r="E501" s="232"/>
      <c r="F501" s="96" t="s">
        <v>93</v>
      </c>
      <c r="G501" s="96"/>
      <c r="H501" s="231" t="s">
        <v>1921</v>
      </c>
      <c r="I501" s="231" t="s">
        <v>1922</v>
      </c>
      <c r="J501" s="96"/>
      <c r="K501" s="96"/>
      <c r="L501" s="96"/>
      <c r="M501" s="96"/>
      <c r="N501" s="96"/>
      <c r="O501" s="96"/>
    </row>
    <row r="502" ht="18" customHeight="1" spans="2:15" s="230" customFormat="1" x14ac:dyDescent="0.25">
      <c r="B502" s="231"/>
      <c r="C502" s="231" t="s">
        <v>1923</v>
      </c>
      <c r="D502" s="232" t="s">
        <v>1924</v>
      </c>
      <c r="E502" s="232"/>
      <c r="F502" s="96" t="s">
        <v>93</v>
      </c>
      <c r="G502" s="96"/>
      <c r="H502" s="231" t="s">
        <v>1925</v>
      </c>
      <c r="I502" s="231" t="s">
        <v>1926</v>
      </c>
      <c r="J502" s="96"/>
      <c r="K502" s="96"/>
      <c r="L502" s="96"/>
      <c r="M502" s="96"/>
      <c r="N502" s="96"/>
      <c r="O502" s="96"/>
    </row>
    <row r="503" ht="36" customHeight="1" spans="2:15" s="230" customFormat="1" x14ac:dyDescent="0.25">
      <c r="B503" s="231"/>
      <c r="C503" s="231" t="s">
        <v>1927</v>
      </c>
      <c r="D503" s="232" t="s">
        <v>1928</v>
      </c>
      <c r="E503" s="232"/>
      <c r="F503" s="96" t="s">
        <v>93</v>
      </c>
      <c r="G503" s="96"/>
      <c r="H503" s="231" t="s">
        <v>1929</v>
      </c>
      <c r="I503" s="231" t="s">
        <v>1930</v>
      </c>
      <c r="J503" s="96"/>
      <c r="K503" s="96"/>
      <c r="L503" s="96"/>
      <c r="M503" s="96"/>
      <c r="N503" s="96"/>
      <c r="O503" s="96"/>
    </row>
    <row r="504" ht="342" customHeight="1" spans="2:15" s="230" customFormat="1" x14ac:dyDescent="0.25">
      <c r="B504" s="231"/>
      <c r="C504" s="231" t="s">
        <v>1931</v>
      </c>
      <c r="D504" s="232" t="s">
        <v>1932</v>
      </c>
      <c r="E504" s="232"/>
      <c r="F504" s="96" t="s">
        <v>93</v>
      </c>
      <c r="G504" s="96"/>
      <c r="H504" s="231" t="s">
        <v>1933</v>
      </c>
      <c r="I504" s="231" t="s">
        <v>1934</v>
      </c>
      <c r="J504" s="96"/>
      <c r="K504" s="96"/>
      <c r="L504" s="96"/>
      <c r="M504" s="96"/>
      <c r="N504" s="96"/>
      <c r="O504" s="96"/>
    </row>
    <row r="505" ht="54" customHeight="1" spans="2:15" s="230" customFormat="1" x14ac:dyDescent="0.25">
      <c r="B505" s="231"/>
      <c r="C505" s="231" t="s">
        <v>1935</v>
      </c>
      <c r="D505" s="232" t="s">
        <v>1936</v>
      </c>
      <c r="E505" s="232"/>
      <c r="F505" s="96" t="s">
        <v>93</v>
      </c>
      <c r="G505" s="96"/>
      <c r="H505" s="231" t="s">
        <v>1937</v>
      </c>
      <c r="I505" s="231" t="s">
        <v>1938</v>
      </c>
      <c r="J505" s="96"/>
      <c r="K505" s="96"/>
      <c r="L505" s="96"/>
      <c r="M505" s="96"/>
      <c r="N505" s="96"/>
      <c r="O505" s="96"/>
    </row>
    <row r="506" ht="180" customHeight="1" spans="2:15" s="230" customFormat="1" x14ac:dyDescent="0.25">
      <c r="B506" s="231"/>
      <c r="C506" s="231" t="s">
        <v>1939</v>
      </c>
      <c r="D506" s="232" t="s">
        <v>1940</v>
      </c>
      <c r="E506" s="232"/>
      <c r="F506" s="96" t="s">
        <v>93</v>
      </c>
      <c r="G506" s="96"/>
      <c r="H506" s="231" t="s">
        <v>1941</v>
      </c>
      <c r="I506" s="231" t="s">
        <v>1942</v>
      </c>
      <c r="J506" s="96"/>
      <c r="K506" s="96"/>
      <c r="L506" s="96"/>
      <c r="M506" s="96"/>
      <c r="N506" s="96"/>
      <c r="O506" s="96"/>
    </row>
    <row r="507" ht="36" customHeight="1" spans="2:15" s="230" customFormat="1" x14ac:dyDescent="0.25">
      <c r="B507" s="231"/>
      <c r="C507" s="231" t="s">
        <v>1943</v>
      </c>
      <c r="D507" s="232" t="s">
        <v>1944</v>
      </c>
      <c r="E507" s="232"/>
      <c r="F507" s="96" t="s">
        <v>93</v>
      </c>
      <c r="G507" s="96"/>
      <c r="H507" s="231" t="s">
        <v>1945</v>
      </c>
      <c r="I507" s="231" t="s">
        <v>1946</v>
      </c>
      <c r="J507" s="96"/>
      <c r="K507" s="96"/>
      <c r="L507" s="96"/>
      <c r="M507" s="96"/>
      <c r="N507" s="96"/>
      <c r="O507" s="96"/>
    </row>
    <row r="508" ht="36" customHeight="1" spans="2:15" s="230" customFormat="1" x14ac:dyDescent="0.25">
      <c r="B508" s="231"/>
      <c r="C508" s="231" t="s">
        <v>1947</v>
      </c>
      <c r="D508" s="232" t="s">
        <v>1948</v>
      </c>
      <c r="E508" s="232"/>
      <c r="F508" s="96" t="s">
        <v>93</v>
      </c>
      <c r="G508" s="96"/>
      <c r="H508" s="231" t="s">
        <v>1949</v>
      </c>
      <c r="I508" s="231" t="s">
        <v>1950</v>
      </c>
      <c r="J508" s="96"/>
      <c r="K508" s="96"/>
      <c r="L508" s="96"/>
      <c r="M508" s="96"/>
      <c r="N508" s="96"/>
      <c r="O508" s="96"/>
    </row>
    <row r="509" ht="36" customHeight="1" spans="2:15" s="230" customFormat="1" x14ac:dyDescent="0.25">
      <c r="B509" s="231"/>
      <c r="C509" s="231" t="s">
        <v>1951</v>
      </c>
      <c r="D509" s="232" t="s">
        <v>1952</v>
      </c>
      <c r="E509" s="232"/>
      <c r="F509" s="96" t="s">
        <v>93</v>
      </c>
      <c r="G509" s="96"/>
      <c r="H509" s="231" t="s">
        <v>1953</v>
      </c>
      <c r="I509" s="231" t="s">
        <v>1954</v>
      </c>
      <c r="J509" s="96"/>
      <c r="K509" s="96"/>
      <c r="L509" s="96"/>
      <c r="M509" s="96"/>
      <c r="N509" s="96"/>
      <c r="O509" s="96"/>
    </row>
    <row r="510" ht="342" customHeight="1" spans="2:15" s="230" customFormat="1" x14ac:dyDescent="0.25">
      <c r="B510" s="231"/>
      <c r="C510" s="231" t="s">
        <v>1955</v>
      </c>
      <c r="D510" s="232" t="s">
        <v>246</v>
      </c>
      <c r="E510" s="232"/>
      <c r="F510" s="96" t="s">
        <v>93</v>
      </c>
      <c r="G510" s="96"/>
      <c r="H510" s="231" t="s">
        <v>1956</v>
      </c>
      <c r="I510" s="231" t="s">
        <v>1957</v>
      </c>
      <c r="J510" s="96"/>
      <c r="K510" s="96"/>
      <c r="L510" s="96"/>
      <c r="M510" s="96"/>
      <c r="N510" s="96"/>
      <c r="O510" s="96"/>
    </row>
    <row r="511" ht="360" customHeight="1" spans="2:15" s="230" customFormat="1" x14ac:dyDescent="0.25">
      <c r="B511" s="231"/>
      <c r="C511" s="231" t="s">
        <v>1958</v>
      </c>
      <c r="D511" s="232" t="s">
        <v>1959</v>
      </c>
      <c r="E511" s="232"/>
      <c r="F511" s="96" t="s">
        <v>93</v>
      </c>
      <c r="G511" s="96"/>
      <c r="H511" s="231" t="s">
        <v>1960</v>
      </c>
      <c r="I511" s="231" t="s">
        <v>1961</v>
      </c>
      <c r="J511" s="96"/>
      <c r="K511" s="96"/>
      <c r="L511" s="96"/>
      <c r="M511" s="96"/>
      <c r="N511" s="96"/>
      <c r="O511" s="96"/>
    </row>
    <row r="512" ht="108" customHeight="1" spans="2:15" s="230" customFormat="1" x14ac:dyDescent="0.25">
      <c r="B512" s="231"/>
      <c r="C512" s="231" t="s">
        <v>1962</v>
      </c>
      <c r="D512" s="232" t="s">
        <v>1963</v>
      </c>
      <c r="E512" s="232"/>
      <c r="F512" s="96" t="s">
        <v>93</v>
      </c>
      <c r="G512" s="96"/>
      <c r="H512" s="231" t="s">
        <v>1964</v>
      </c>
      <c r="I512" s="231" t="s">
        <v>1965</v>
      </c>
      <c r="J512" s="96"/>
      <c r="K512" s="96"/>
      <c r="L512" s="96"/>
      <c r="M512" s="96"/>
      <c r="N512" s="96"/>
      <c r="O512" s="96"/>
    </row>
    <row r="513" ht="90" customHeight="1" spans="2:15" s="230" customFormat="1" x14ac:dyDescent="0.25">
      <c r="B513" s="231"/>
      <c r="C513" s="231" t="s">
        <v>1966</v>
      </c>
      <c r="D513" s="232" t="s">
        <v>1967</v>
      </c>
      <c r="E513" s="232"/>
      <c r="F513" s="96" t="s">
        <v>93</v>
      </c>
      <c r="G513" s="96"/>
      <c r="H513" s="231" t="s">
        <v>1968</v>
      </c>
      <c r="I513" s="231" t="s">
        <v>1969</v>
      </c>
      <c r="J513" s="96"/>
      <c r="K513" s="96"/>
      <c r="L513" s="96"/>
      <c r="M513" s="96"/>
      <c r="N513" s="96"/>
      <c r="O513" s="96"/>
    </row>
    <row r="514" ht="18" customHeight="1" spans="2:15" s="230" customFormat="1" x14ac:dyDescent="0.25">
      <c r="B514" s="231"/>
      <c r="C514" s="231" t="s">
        <v>1970</v>
      </c>
      <c r="D514" s="232" t="s">
        <v>1971</v>
      </c>
      <c r="E514" s="232"/>
      <c r="F514" s="96" t="s">
        <v>93</v>
      </c>
      <c r="G514" s="96"/>
      <c r="H514" s="231" t="s">
        <v>1972</v>
      </c>
      <c r="I514" s="231" t="s">
        <v>1973</v>
      </c>
      <c r="J514" s="96"/>
      <c r="K514" s="96"/>
      <c r="L514" s="96"/>
      <c r="M514" s="96"/>
      <c r="N514" s="96"/>
      <c r="O514" s="96"/>
    </row>
    <row r="515" ht="18" customHeight="1" spans="2:15" s="230" customFormat="1" x14ac:dyDescent="0.25">
      <c r="B515" s="231"/>
      <c r="C515" s="231" t="s">
        <v>1974</v>
      </c>
      <c r="D515" s="232" t="s">
        <v>1975</v>
      </c>
      <c r="E515" s="232"/>
      <c r="F515" s="96" t="s">
        <v>93</v>
      </c>
      <c r="G515" s="96"/>
      <c r="H515" s="231" t="s">
        <v>1976</v>
      </c>
      <c r="I515" s="231" t="s">
        <v>1977</v>
      </c>
      <c r="J515" s="96"/>
      <c r="K515" s="96"/>
      <c r="L515" s="96"/>
      <c r="M515" s="96"/>
      <c r="N515" s="96"/>
      <c r="O515" s="96"/>
    </row>
    <row r="516" ht="72" customHeight="1" spans="2:15" s="230" customFormat="1" x14ac:dyDescent="0.25">
      <c r="B516" s="231"/>
      <c r="C516" s="231" t="s">
        <v>1978</v>
      </c>
      <c r="D516" s="232" t="s">
        <v>1979</v>
      </c>
      <c r="E516" s="232"/>
      <c r="F516" s="96" t="s">
        <v>93</v>
      </c>
      <c r="G516" s="96"/>
      <c r="H516" s="231" t="s">
        <v>1980</v>
      </c>
      <c r="I516" s="231" t="s">
        <v>1981</v>
      </c>
      <c r="J516" s="96"/>
      <c r="K516" s="96"/>
      <c r="L516" s="96"/>
      <c r="M516" s="96"/>
      <c r="N516" s="96"/>
      <c r="O516" s="96"/>
    </row>
    <row r="517" ht="18" customHeight="1" spans="2:15" s="230" customFormat="1" x14ac:dyDescent="0.25">
      <c r="B517" s="231"/>
      <c r="C517" s="231" t="s">
        <v>1982</v>
      </c>
      <c r="D517" s="232" t="s">
        <v>1983</v>
      </c>
      <c r="E517" s="232"/>
      <c r="F517" s="96" t="s">
        <v>93</v>
      </c>
      <c r="G517" s="96"/>
      <c r="H517" s="231" t="s">
        <v>1984</v>
      </c>
      <c r="I517" s="231" t="s">
        <v>1985</v>
      </c>
      <c r="J517" s="96"/>
      <c r="K517" s="96"/>
      <c r="L517" s="96"/>
      <c r="M517" s="96"/>
      <c r="N517" s="96"/>
      <c r="O517" s="96"/>
    </row>
    <row r="518" ht="18" customHeight="1" spans="2:15" s="230" customFormat="1" x14ac:dyDescent="0.25">
      <c r="B518" s="231"/>
      <c r="C518" s="231" t="s">
        <v>1986</v>
      </c>
      <c r="D518" s="232" t="s">
        <v>1987</v>
      </c>
      <c r="E518" s="232"/>
      <c r="F518" s="96" t="s">
        <v>93</v>
      </c>
      <c r="G518" s="96"/>
      <c r="H518" s="231" t="s">
        <v>1988</v>
      </c>
      <c r="I518" s="231" t="s">
        <v>1989</v>
      </c>
      <c r="J518" s="96"/>
      <c r="K518" s="96"/>
      <c r="L518" s="96"/>
      <c r="M518" s="96"/>
      <c r="N518" s="96"/>
      <c r="O518" s="96"/>
    </row>
    <row r="519" ht="18" customHeight="1" spans="2:15" s="230" customFormat="1" x14ac:dyDescent="0.25">
      <c r="B519" s="231"/>
      <c r="C519" s="231" t="s">
        <v>1990</v>
      </c>
      <c r="D519" s="232" t="s">
        <v>1991</v>
      </c>
      <c r="E519" s="232"/>
      <c r="F519" s="96" t="s">
        <v>93</v>
      </c>
      <c r="G519" s="96"/>
      <c r="H519" s="231" t="s">
        <v>1992</v>
      </c>
      <c r="I519" s="231" t="s">
        <v>1993</v>
      </c>
      <c r="J519" s="96"/>
      <c r="K519" s="96"/>
      <c r="L519" s="96"/>
      <c r="M519" s="96"/>
      <c r="N519" s="96"/>
      <c r="O519" s="96"/>
    </row>
    <row r="520" ht="126" customHeight="1" spans="2:15" s="230" customFormat="1" x14ac:dyDescent="0.25">
      <c r="B520" s="231"/>
      <c r="C520" s="231" t="s">
        <v>1994</v>
      </c>
      <c r="D520" s="232" t="s">
        <v>1995</v>
      </c>
      <c r="E520" s="232"/>
      <c r="F520" s="96" t="s">
        <v>93</v>
      </c>
      <c r="G520" s="96"/>
      <c r="H520" s="231" t="s">
        <v>1996</v>
      </c>
      <c r="I520" s="231" t="s">
        <v>1997</v>
      </c>
      <c r="J520" s="96"/>
      <c r="K520" s="96"/>
      <c r="L520" s="96"/>
      <c r="M520" s="96"/>
      <c r="N520" s="96"/>
      <c r="O520" s="96"/>
    </row>
    <row r="521" ht="54" customHeight="1" spans="2:15" s="230" customFormat="1" x14ac:dyDescent="0.25">
      <c r="B521" s="231"/>
      <c r="C521" s="231" t="s">
        <v>1998</v>
      </c>
      <c r="D521" s="232" t="s">
        <v>1999</v>
      </c>
      <c r="E521" s="232"/>
      <c r="F521" s="96" t="s">
        <v>93</v>
      </c>
      <c r="G521" s="96"/>
      <c r="H521" s="231" t="s">
        <v>2000</v>
      </c>
      <c r="I521" s="231" t="s">
        <v>2001</v>
      </c>
      <c r="J521" s="96"/>
      <c r="K521" s="96"/>
      <c r="L521" s="96"/>
      <c r="M521" s="96"/>
      <c r="N521" s="96"/>
      <c r="O521" s="96"/>
    </row>
    <row r="522" ht="54" customHeight="1" spans="2:15" s="230" customFormat="1" x14ac:dyDescent="0.25">
      <c r="B522" s="231"/>
      <c r="C522" s="231" t="s">
        <v>2002</v>
      </c>
      <c r="D522" s="232" t="s">
        <v>2003</v>
      </c>
      <c r="E522" s="232"/>
      <c r="F522" s="96" t="s">
        <v>93</v>
      </c>
      <c r="G522" s="96"/>
      <c r="H522" s="231" t="s">
        <v>2004</v>
      </c>
      <c r="I522" s="231" t="s">
        <v>2005</v>
      </c>
      <c r="J522" s="96"/>
      <c r="K522" s="96"/>
      <c r="L522" s="96"/>
      <c r="M522" s="96"/>
      <c r="N522" s="96"/>
      <c r="O522" s="96"/>
    </row>
    <row r="523" ht="72" customHeight="1" spans="2:15" s="230" customFormat="1" x14ac:dyDescent="0.25">
      <c r="B523" s="231"/>
      <c r="C523" s="231" t="s">
        <v>2006</v>
      </c>
      <c r="D523" s="232" t="s">
        <v>2007</v>
      </c>
      <c r="E523" s="232"/>
      <c r="F523" s="96" t="s">
        <v>93</v>
      </c>
      <c r="G523" s="96"/>
      <c r="H523" s="231" t="s">
        <v>2008</v>
      </c>
      <c r="I523" s="231" t="s">
        <v>2009</v>
      </c>
      <c r="J523" s="96"/>
      <c r="K523" s="96"/>
      <c r="L523" s="96"/>
      <c r="M523" s="96"/>
      <c r="N523" s="96"/>
      <c r="O523" s="96"/>
    </row>
    <row r="524" ht="72" customHeight="1" spans="2:15" s="230" customFormat="1" x14ac:dyDescent="0.25">
      <c r="B524" s="231"/>
      <c r="C524" s="231" t="s">
        <v>2010</v>
      </c>
      <c r="D524" s="232" t="s">
        <v>2011</v>
      </c>
      <c r="E524" s="232"/>
      <c r="F524" s="96" t="s">
        <v>93</v>
      </c>
      <c r="G524" s="96"/>
      <c r="H524" s="231" t="s">
        <v>2012</v>
      </c>
      <c r="I524" s="231" t="s">
        <v>2013</v>
      </c>
      <c r="J524" s="96"/>
      <c r="K524" s="96"/>
      <c r="L524" s="96"/>
      <c r="M524" s="96"/>
      <c r="N524" s="96"/>
      <c r="O524" s="96"/>
    </row>
    <row r="525" ht="54" customHeight="1" spans="2:15" s="230" customFormat="1" x14ac:dyDescent="0.25">
      <c r="B525" s="231"/>
      <c r="C525" s="231" t="s">
        <v>2014</v>
      </c>
      <c r="D525" s="232" t="s">
        <v>2015</v>
      </c>
      <c r="E525" s="232"/>
      <c r="F525" s="96" t="s">
        <v>93</v>
      </c>
      <c r="G525" s="96"/>
      <c r="H525" s="231" t="s">
        <v>2016</v>
      </c>
      <c r="I525" s="231" t="s">
        <v>2017</v>
      </c>
      <c r="J525" s="96"/>
      <c r="K525" s="96"/>
      <c r="L525" s="96"/>
      <c r="M525" s="96"/>
      <c r="N525" s="96"/>
      <c r="O525" s="96"/>
    </row>
    <row r="526" ht="18" customHeight="1" spans="2:15" s="230" customFormat="1" x14ac:dyDescent="0.25">
      <c r="B526" s="231"/>
      <c r="C526" s="231" t="s">
        <v>2018</v>
      </c>
      <c r="D526" s="232" t="s">
        <v>2019</v>
      </c>
      <c r="E526" s="232"/>
      <c r="F526" s="96" t="s">
        <v>93</v>
      </c>
      <c r="G526" s="96"/>
      <c r="H526" s="231" t="s">
        <v>2020</v>
      </c>
      <c r="I526" s="231" t="s">
        <v>2021</v>
      </c>
      <c r="J526" s="96"/>
      <c r="K526" s="96"/>
      <c r="L526" s="96"/>
      <c r="M526" s="96"/>
      <c r="N526" s="96"/>
      <c r="O526" s="96"/>
    </row>
    <row r="527" ht="72" customHeight="1" spans="2:15" s="230" customFormat="1" x14ac:dyDescent="0.25">
      <c r="B527" s="231"/>
      <c r="C527" s="231" t="s">
        <v>2022</v>
      </c>
      <c r="D527" s="232" t="s">
        <v>2023</v>
      </c>
      <c r="E527" s="232"/>
      <c r="F527" s="96" t="s">
        <v>93</v>
      </c>
      <c r="G527" s="96"/>
      <c r="H527" s="231" t="s">
        <v>2024</v>
      </c>
      <c r="I527" s="231" t="s">
        <v>2025</v>
      </c>
      <c r="J527" s="96"/>
      <c r="K527" s="96"/>
      <c r="L527" s="96"/>
      <c r="M527" s="96"/>
      <c r="N527" s="96"/>
      <c r="O527" s="96"/>
    </row>
    <row r="528" ht="108" customHeight="1" spans="2:15" s="230" customFormat="1" x14ac:dyDescent="0.25">
      <c r="B528" s="231"/>
      <c r="C528" s="231" t="s">
        <v>2026</v>
      </c>
      <c r="D528" s="232" t="s">
        <v>2027</v>
      </c>
      <c r="E528" s="232"/>
      <c r="F528" s="96" t="s">
        <v>93</v>
      </c>
      <c r="G528" s="96"/>
      <c r="H528" s="231" t="s">
        <v>2028</v>
      </c>
      <c r="I528" s="231" t="s">
        <v>2029</v>
      </c>
      <c r="J528" s="96"/>
      <c r="K528" s="96"/>
      <c r="L528" s="96"/>
      <c r="M528" s="96"/>
      <c r="N528" s="96"/>
      <c r="O528" s="96"/>
    </row>
    <row r="529" ht="18" customHeight="1" spans="2:15" s="230" customFormat="1" x14ac:dyDescent="0.25">
      <c r="B529" s="231"/>
      <c r="C529" s="231" t="s">
        <v>2030</v>
      </c>
      <c r="D529" s="232" t="s">
        <v>2031</v>
      </c>
      <c r="E529" s="232"/>
      <c r="F529" s="96" t="s">
        <v>93</v>
      </c>
      <c r="G529" s="96"/>
      <c r="H529" s="231" t="s">
        <v>2032</v>
      </c>
      <c r="I529" s="231" t="s">
        <v>2033</v>
      </c>
      <c r="J529" s="96"/>
      <c r="K529" s="96"/>
      <c r="L529" s="96"/>
      <c r="M529" s="96"/>
      <c r="N529" s="96"/>
      <c r="O529" s="96"/>
    </row>
    <row r="530" ht="18" customHeight="1" spans="2:15" s="230" customFormat="1" x14ac:dyDescent="0.25">
      <c r="B530" s="231"/>
      <c r="C530" s="231" t="s">
        <v>2034</v>
      </c>
      <c r="D530" s="232" t="s">
        <v>2035</v>
      </c>
      <c r="E530" s="232"/>
      <c r="F530" s="96" t="s">
        <v>93</v>
      </c>
      <c r="G530" s="96"/>
      <c r="H530" s="231" t="s">
        <v>2036</v>
      </c>
      <c r="I530" s="231" t="s">
        <v>2037</v>
      </c>
      <c r="J530" s="96"/>
      <c r="K530" s="96"/>
      <c r="L530" s="96"/>
      <c r="M530" s="96"/>
      <c r="N530" s="96"/>
      <c r="O530" s="96"/>
    </row>
    <row r="531" ht="36" customHeight="1" spans="2:15" s="230" customFormat="1" x14ac:dyDescent="0.25">
      <c r="B531" s="231"/>
      <c r="C531" s="231" t="s">
        <v>2038</v>
      </c>
      <c r="D531" s="232" t="s">
        <v>2039</v>
      </c>
      <c r="E531" s="232"/>
      <c r="F531" s="96" t="s">
        <v>93</v>
      </c>
      <c r="G531" s="96"/>
      <c r="H531" s="231" t="s">
        <v>2040</v>
      </c>
      <c r="I531" s="231" t="s">
        <v>2041</v>
      </c>
      <c r="J531" s="96"/>
      <c r="K531" s="96"/>
      <c r="L531" s="96"/>
      <c r="M531" s="96"/>
      <c r="N531" s="96"/>
      <c r="O531" s="96"/>
    </row>
    <row r="532" ht="18" customHeight="1" spans="2:15" s="230" customFormat="1" x14ac:dyDescent="0.25">
      <c r="B532" s="231"/>
      <c r="C532" s="231" t="s">
        <v>2042</v>
      </c>
      <c r="D532" s="232" t="s">
        <v>2043</v>
      </c>
      <c r="E532" s="232"/>
      <c r="F532" s="96" t="s">
        <v>93</v>
      </c>
      <c r="G532" s="96"/>
      <c r="H532" s="231" t="s">
        <v>2044</v>
      </c>
      <c r="I532" s="231" t="s">
        <v>2045</v>
      </c>
      <c r="J532" s="96"/>
      <c r="K532" s="96"/>
      <c r="L532" s="96"/>
      <c r="M532" s="96"/>
      <c r="N532" s="96"/>
      <c r="O532" s="96"/>
    </row>
    <row r="533" ht="54" customHeight="1" spans="2:15" s="230" customFormat="1" x14ac:dyDescent="0.25">
      <c r="B533" s="231"/>
      <c r="C533" s="231" t="s">
        <v>2046</v>
      </c>
      <c r="D533" s="232" t="s">
        <v>2047</v>
      </c>
      <c r="E533" s="232"/>
      <c r="F533" s="96" t="s">
        <v>93</v>
      </c>
      <c r="G533" s="96"/>
      <c r="H533" s="231" t="s">
        <v>2048</v>
      </c>
      <c r="I533" s="231" t="s">
        <v>2049</v>
      </c>
      <c r="J533" s="96"/>
      <c r="K533" s="96"/>
      <c r="L533" s="96"/>
      <c r="M533" s="96"/>
      <c r="N533" s="96"/>
      <c r="O533" s="96"/>
    </row>
    <row r="534" ht="54" customHeight="1" spans="2:15" s="230" customFormat="1" x14ac:dyDescent="0.25">
      <c r="B534" s="231"/>
      <c r="C534" s="231" t="s">
        <v>2050</v>
      </c>
      <c r="D534" s="232" t="s">
        <v>2051</v>
      </c>
      <c r="E534" s="232"/>
      <c r="F534" s="96" t="s">
        <v>93</v>
      </c>
      <c r="G534" s="96"/>
      <c r="H534" s="231" t="s">
        <v>2052</v>
      </c>
      <c r="I534" s="231" t="s">
        <v>2053</v>
      </c>
      <c r="J534" s="96"/>
      <c r="K534" s="96"/>
      <c r="L534" s="96"/>
      <c r="M534" s="96"/>
      <c r="N534" s="96"/>
      <c r="O534" s="96"/>
    </row>
    <row r="535" ht="54" customHeight="1" spans="2:15" s="230" customFormat="1" x14ac:dyDescent="0.25">
      <c r="B535" s="231"/>
      <c r="C535" s="231" t="s">
        <v>2054</v>
      </c>
      <c r="D535" s="232" t="s">
        <v>2055</v>
      </c>
      <c r="E535" s="232"/>
      <c r="F535" s="96" t="s">
        <v>93</v>
      </c>
      <c r="G535" s="96"/>
      <c r="H535" s="231" t="s">
        <v>2056</v>
      </c>
      <c r="I535" s="231" t="s">
        <v>2057</v>
      </c>
      <c r="J535" s="96"/>
      <c r="K535" s="96"/>
      <c r="L535" s="96"/>
      <c r="M535" s="96"/>
      <c r="N535" s="96"/>
      <c r="O535" s="96"/>
    </row>
    <row r="536" ht="36" customHeight="1" spans="2:15" s="230" customFormat="1" x14ac:dyDescent="0.25">
      <c r="B536" s="231"/>
      <c r="C536" s="231" t="s">
        <v>2058</v>
      </c>
      <c r="D536" s="232" t="s">
        <v>2059</v>
      </c>
      <c r="E536" s="232"/>
      <c r="F536" s="96" t="s">
        <v>93</v>
      </c>
      <c r="G536" s="96"/>
      <c r="H536" s="231" t="s">
        <v>2060</v>
      </c>
      <c r="I536" s="231" t="s">
        <v>2061</v>
      </c>
      <c r="J536" s="96"/>
      <c r="K536" s="96"/>
      <c r="L536" s="96"/>
      <c r="M536" s="96"/>
      <c r="N536" s="96"/>
      <c r="O536" s="96"/>
    </row>
    <row r="537" ht="54" customHeight="1" spans="2:15" s="230" customFormat="1" x14ac:dyDescent="0.25">
      <c r="B537" s="231"/>
      <c r="C537" s="231" t="s">
        <v>2062</v>
      </c>
      <c r="D537" s="232" t="s">
        <v>2063</v>
      </c>
      <c r="E537" s="232"/>
      <c r="F537" s="96" t="s">
        <v>93</v>
      </c>
      <c r="G537" s="96"/>
      <c r="H537" s="231" t="s">
        <v>2064</v>
      </c>
      <c r="I537" s="231" t="s">
        <v>2065</v>
      </c>
      <c r="J537" s="96"/>
      <c r="K537" s="96"/>
      <c r="L537" s="96"/>
      <c r="M537" s="96"/>
      <c r="N537" s="96"/>
      <c r="O537" s="96"/>
    </row>
    <row r="538" ht="342" customHeight="1" spans="2:15" s="230" customFormat="1" x14ac:dyDescent="0.25">
      <c r="B538" s="231"/>
      <c r="C538" s="231" t="s">
        <v>2066</v>
      </c>
      <c r="D538" s="232" t="s">
        <v>246</v>
      </c>
      <c r="E538" s="232"/>
      <c r="F538" s="96" t="s">
        <v>93</v>
      </c>
      <c r="G538" s="96"/>
      <c r="H538" s="231" t="s">
        <v>2067</v>
      </c>
      <c r="I538" s="231" t="s">
        <v>2068</v>
      </c>
      <c r="J538" s="96"/>
      <c r="K538" s="96"/>
      <c r="L538" s="96"/>
      <c r="M538" s="96"/>
      <c r="N538" s="96"/>
      <c r="O538" s="96"/>
    </row>
    <row r="539" ht="54" customHeight="1" spans="2:15" s="230" customFormat="1" x14ac:dyDescent="0.25">
      <c r="B539" s="231"/>
      <c r="C539" s="231" t="s">
        <v>2069</v>
      </c>
      <c r="D539" s="232" t="s">
        <v>2070</v>
      </c>
      <c r="E539" s="232"/>
      <c r="F539" s="96" t="s">
        <v>93</v>
      </c>
      <c r="G539" s="96"/>
      <c r="H539" s="231" t="s">
        <v>2071</v>
      </c>
      <c r="I539" s="231" t="s">
        <v>2072</v>
      </c>
      <c r="J539" s="96"/>
      <c r="K539" s="96"/>
      <c r="L539" s="96"/>
      <c r="M539" s="96"/>
      <c r="N539" s="96"/>
      <c r="O539" s="96"/>
    </row>
    <row r="540" ht="72" customHeight="1" spans="2:15" s="230" customFormat="1" x14ac:dyDescent="0.25">
      <c r="B540" s="231"/>
      <c r="C540" s="231" t="s">
        <v>2073</v>
      </c>
      <c r="D540" s="232" t="s">
        <v>2074</v>
      </c>
      <c r="E540" s="232"/>
      <c r="F540" s="96" t="s">
        <v>93</v>
      </c>
      <c r="G540" s="96"/>
      <c r="H540" s="231" t="s">
        <v>2075</v>
      </c>
      <c r="I540" s="231" t="s">
        <v>2076</v>
      </c>
      <c r="J540" s="96"/>
      <c r="K540" s="96"/>
      <c r="L540" s="96"/>
      <c r="M540" s="96"/>
      <c r="N540" s="96"/>
      <c r="O540" s="96"/>
    </row>
    <row r="541" ht="126" customHeight="1" spans="2:15" s="230" customFormat="1" x14ac:dyDescent="0.25">
      <c r="B541" s="231"/>
      <c r="C541" s="231" t="s">
        <v>2077</v>
      </c>
      <c r="D541" s="232" t="s">
        <v>2078</v>
      </c>
      <c r="E541" s="232"/>
      <c r="F541" s="96" t="s">
        <v>93</v>
      </c>
      <c r="G541" s="96"/>
      <c r="H541" s="231" t="s">
        <v>2079</v>
      </c>
      <c r="I541" s="231" t="s">
        <v>2080</v>
      </c>
      <c r="J541" s="96"/>
      <c r="K541" s="96"/>
      <c r="L541" s="96"/>
      <c r="M541" s="96"/>
      <c r="N541" s="96"/>
      <c r="O541" s="96"/>
    </row>
    <row r="542" ht="54" customHeight="1" spans="2:15" s="230" customFormat="1" x14ac:dyDescent="0.25">
      <c r="B542" s="231"/>
      <c r="C542" s="231" t="s">
        <v>2081</v>
      </c>
      <c r="D542" s="232" t="s">
        <v>2082</v>
      </c>
      <c r="E542" s="232"/>
      <c r="F542" s="96" t="s">
        <v>93</v>
      </c>
      <c r="G542" s="96"/>
      <c r="H542" s="231" t="s">
        <v>2083</v>
      </c>
      <c r="I542" s="231" t="s">
        <v>2084</v>
      </c>
      <c r="J542" s="96"/>
      <c r="K542" s="96"/>
      <c r="L542" s="96"/>
      <c r="M542" s="96"/>
      <c r="N542" s="96"/>
      <c r="O542" s="96"/>
    </row>
    <row r="543" ht="126" customHeight="1" spans="2:15" s="230" customFormat="1" x14ac:dyDescent="0.25">
      <c r="B543" s="231"/>
      <c r="C543" s="231" t="s">
        <v>2085</v>
      </c>
      <c r="D543" s="232" t="s">
        <v>2086</v>
      </c>
      <c r="E543" s="232"/>
      <c r="F543" s="96" t="s">
        <v>93</v>
      </c>
      <c r="G543" s="96"/>
      <c r="H543" s="231" t="s">
        <v>2087</v>
      </c>
      <c r="I543" s="231" t="s">
        <v>2088</v>
      </c>
      <c r="J543" s="96"/>
      <c r="K543" s="96"/>
      <c r="L543" s="96"/>
      <c r="M543" s="96"/>
      <c r="N543" s="96"/>
      <c r="O543" s="96"/>
    </row>
    <row r="544" ht="18" customHeight="1" spans="2:15" s="230" customFormat="1" x14ac:dyDescent="0.25">
      <c r="B544" s="231"/>
      <c r="C544" s="231" t="s">
        <v>2089</v>
      </c>
      <c r="D544" s="232" t="s">
        <v>2090</v>
      </c>
      <c r="E544" s="232"/>
      <c r="F544" s="96" t="s">
        <v>93</v>
      </c>
      <c r="G544" s="96"/>
      <c r="H544" s="231" t="s">
        <v>2091</v>
      </c>
      <c r="I544" s="231" t="s">
        <v>2092</v>
      </c>
      <c r="J544" s="96"/>
      <c r="K544" s="96"/>
      <c r="L544" s="96"/>
      <c r="M544" s="96"/>
      <c r="N544" s="96"/>
      <c r="O544" s="96"/>
    </row>
    <row r="545" ht="72" customHeight="1" spans="2:15" s="230" customFormat="1" x14ac:dyDescent="0.25">
      <c r="B545" s="231"/>
      <c r="C545" s="231" t="s">
        <v>2093</v>
      </c>
      <c r="D545" s="232" t="s">
        <v>2094</v>
      </c>
      <c r="E545" s="232"/>
      <c r="F545" s="96" t="s">
        <v>93</v>
      </c>
      <c r="G545" s="96"/>
      <c r="H545" s="231" t="s">
        <v>2095</v>
      </c>
      <c r="I545" s="231" t="s">
        <v>2096</v>
      </c>
      <c r="J545" s="96"/>
      <c r="K545" s="96"/>
      <c r="L545" s="96"/>
      <c r="M545" s="96"/>
      <c r="N545" s="96"/>
      <c r="O545" s="96"/>
    </row>
    <row r="546" ht="108" customHeight="1" spans="2:15" s="230" customFormat="1" x14ac:dyDescent="0.25">
      <c r="B546" s="231"/>
      <c r="C546" s="231" t="s">
        <v>2097</v>
      </c>
      <c r="D546" s="232" t="s">
        <v>2098</v>
      </c>
      <c r="E546" s="232"/>
      <c r="F546" s="96" t="s">
        <v>93</v>
      </c>
      <c r="G546" s="96"/>
      <c r="H546" s="231" t="s">
        <v>2099</v>
      </c>
      <c r="I546" s="231" t="s">
        <v>2100</v>
      </c>
      <c r="J546" s="96"/>
      <c r="K546" s="96"/>
      <c r="L546" s="96"/>
      <c r="M546" s="96"/>
      <c r="N546" s="96"/>
      <c r="O546" s="96"/>
    </row>
    <row r="547" ht="54" customHeight="1" spans="2:15" s="230" customFormat="1" x14ac:dyDescent="0.25">
      <c r="B547" s="231"/>
      <c r="C547" s="231" t="s">
        <v>2101</v>
      </c>
      <c r="D547" s="232" t="s">
        <v>2102</v>
      </c>
      <c r="E547" s="232"/>
      <c r="F547" s="96" t="s">
        <v>93</v>
      </c>
      <c r="G547" s="96"/>
      <c r="H547" s="231" t="s">
        <v>2103</v>
      </c>
      <c r="I547" s="231" t="s">
        <v>2104</v>
      </c>
      <c r="J547" s="96"/>
      <c r="K547" s="96"/>
      <c r="L547" s="96"/>
      <c r="M547" s="96"/>
      <c r="N547" s="96"/>
      <c r="O547" s="96"/>
    </row>
    <row r="548" ht="36" customHeight="1" spans="2:15" s="230" customFormat="1" x14ac:dyDescent="0.25">
      <c r="B548" s="231"/>
      <c r="C548" s="231" t="s">
        <v>2105</v>
      </c>
      <c r="D548" s="232" t="s">
        <v>2106</v>
      </c>
      <c r="E548" s="232"/>
      <c r="F548" s="96" t="s">
        <v>93</v>
      </c>
      <c r="G548" s="96"/>
      <c r="H548" s="231" t="s">
        <v>2107</v>
      </c>
      <c r="I548" s="231" t="s">
        <v>2108</v>
      </c>
      <c r="J548" s="96"/>
      <c r="K548" s="96"/>
      <c r="L548" s="96"/>
      <c r="M548" s="96"/>
      <c r="N548" s="96"/>
      <c r="O548" s="96"/>
    </row>
    <row r="549" ht="36" customHeight="1" spans="2:15" s="230" customFormat="1" x14ac:dyDescent="0.25">
      <c r="B549" s="231"/>
      <c r="C549" s="231" t="s">
        <v>2109</v>
      </c>
      <c r="D549" s="232" t="s">
        <v>2110</v>
      </c>
      <c r="E549" s="232"/>
      <c r="F549" s="96" t="s">
        <v>93</v>
      </c>
      <c r="G549" s="96"/>
      <c r="H549" s="231" t="s">
        <v>2111</v>
      </c>
      <c r="I549" s="231" t="s">
        <v>2112</v>
      </c>
      <c r="J549" s="96"/>
      <c r="K549" s="96"/>
      <c r="L549" s="96"/>
      <c r="M549" s="96"/>
      <c r="N549" s="96"/>
      <c r="O549" s="96"/>
    </row>
    <row r="550" ht="54" customHeight="1" spans="2:15" s="230" customFormat="1" x14ac:dyDescent="0.25">
      <c r="B550" s="231"/>
      <c r="C550" s="231" t="s">
        <v>2113</v>
      </c>
      <c r="D550" s="232" t="s">
        <v>2114</v>
      </c>
      <c r="E550" s="232"/>
      <c r="F550" s="96" t="s">
        <v>93</v>
      </c>
      <c r="G550" s="96"/>
      <c r="H550" s="231" t="s">
        <v>2115</v>
      </c>
      <c r="I550" s="231" t="s">
        <v>2116</v>
      </c>
      <c r="J550" s="96"/>
      <c r="K550" s="96"/>
      <c r="L550" s="96"/>
      <c r="M550" s="96"/>
      <c r="N550" s="96"/>
      <c r="O550" s="96"/>
    </row>
    <row r="551" ht="90" customHeight="1" spans="2:15" s="230" customFormat="1" x14ac:dyDescent="0.25">
      <c r="B551" s="231"/>
      <c r="C551" s="231" t="s">
        <v>2117</v>
      </c>
      <c r="D551" s="232" t="s">
        <v>2118</v>
      </c>
      <c r="E551" s="232"/>
      <c r="F551" s="96" t="s">
        <v>93</v>
      </c>
      <c r="G551" s="96"/>
      <c r="H551" s="231" t="s">
        <v>2119</v>
      </c>
      <c r="I551" s="231" t="s">
        <v>2120</v>
      </c>
      <c r="J551" s="96"/>
      <c r="K551" s="96"/>
      <c r="L551" s="96"/>
      <c r="M551" s="96"/>
      <c r="N551" s="96"/>
      <c r="O551" s="96"/>
    </row>
    <row r="552" ht="18" customHeight="1" spans="2:15" s="230" customFormat="1" x14ac:dyDescent="0.25">
      <c r="B552" s="231"/>
      <c r="C552" s="231" t="s">
        <v>2121</v>
      </c>
      <c r="D552" s="232" t="s">
        <v>2122</v>
      </c>
      <c r="E552" s="232"/>
      <c r="F552" s="96" t="s">
        <v>93</v>
      </c>
      <c r="G552" s="96"/>
      <c r="H552" s="231" t="s">
        <v>2123</v>
      </c>
      <c r="I552" s="231" t="s">
        <v>2124</v>
      </c>
      <c r="J552" s="96"/>
      <c r="K552" s="96"/>
      <c r="L552" s="96"/>
      <c r="M552" s="96"/>
      <c r="N552" s="96"/>
      <c r="O552" s="96"/>
    </row>
    <row r="553" ht="126" customHeight="1" spans="2:15" s="230" customFormat="1" x14ac:dyDescent="0.25">
      <c r="B553" s="231"/>
      <c r="C553" s="231" t="s">
        <v>2125</v>
      </c>
      <c r="D553" s="232" t="s">
        <v>2126</v>
      </c>
      <c r="E553" s="232"/>
      <c r="F553" s="96" t="s">
        <v>93</v>
      </c>
      <c r="G553" s="96"/>
      <c r="H553" s="231" t="s">
        <v>2127</v>
      </c>
      <c r="I553" s="231" t="s">
        <v>2128</v>
      </c>
      <c r="J553" s="96"/>
      <c r="K553" s="96"/>
      <c r="L553" s="96"/>
      <c r="M553" s="96"/>
      <c r="N553" s="96"/>
      <c r="O553" s="96"/>
    </row>
    <row r="554" ht="18" customHeight="1" spans="2:15" s="230" customFormat="1" x14ac:dyDescent="0.25">
      <c r="B554" s="231"/>
      <c r="C554" s="231" t="s">
        <v>2129</v>
      </c>
      <c r="D554" s="232" t="s">
        <v>2130</v>
      </c>
      <c r="E554" s="232"/>
      <c r="F554" s="96" t="s">
        <v>93</v>
      </c>
      <c r="G554" s="96"/>
      <c r="H554" s="231" t="s">
        <v>2131</v>
      </c>
      <c r="I554" s="231" t="s">
        <v>2132</v>
      </c>
      <c r="J554" s="96"/>
      <c r="K554" s="96"/>
      <c r="L554" s="96"/>
      <c r="M554" s="96"/>
      <c r="N554" s="96"/>
      <c r="O554" s="96"/>
    </row>
    <row r="555" ht="54" customHeight="1" spans="2:15" s="230" customFormat="1" x14ac:dyDescent="0.25">
      <c r="B555" s="231"/>
      <c r="C555" s="231" t="s">
        <v>2133</v>
      </c>
      <c r="D555" s="232" t="s">
        <v>2134</v>
      </c>
      <c r="E555" s="232"/>
      <c r="F555" s="96" t="s">
        <v>93</v>
      </c>
      <c r="G555" s="96"/>
      <c r="H555" s="231" t="s">
        <v>2135</v>
      </c>
      <c r="I555" s="231" t="s">
        <v>2136</v>
      </c>
      <c r="J555" s="96"/>
      <c r="K555" s="96"/>
      <c r="L555" s="96"/>
      <c r="M555" s="96"/>
      <c r="N555" s="96"/>
      <c r="O555" s="96"/>
    </row>
    <row r="556" ht="18" customHeight="1" spans="2:15" s="230" customFormat="1" x14ac:dyDescent="0.25">
      <c r="B556" s="231"/>
      <c r="C556" s="231" t="s">
        <v>2137</v>
      </c>
      <c r="D556" s="232" t="s">
        <v>2138</v>
      </c>
      <c r="E556" s="232"/>
      <c r="F556" s="96" t="s">
        <v>93</v>
      </c>
      <c r="G556" s="96"/>
      <c r="H556" s="231" t="s">
        <v>2139</v>
      </c>
      <c r="I556" s="231" t="s">
        <v>2140</v>
      </c>
      <c r="J556" s="96"/>
      <c r="K556" s="96"/>
      <c r="L556" s="96"/>
      <c r="M556" s="96"/>
      <c r="N556" s="96"/>
      <c r="O556" s="96"/>
    </row>
    <row r="557" ht="18" customHeight="1" spans="2:15" s="230" customFormat="1" x14ac:dyDescent="0.25">
      <c r="B557" s="231"/>
      <c r="C557" s="231" t="s">
        <v>2141</v>
      </c>
      <c r="D557" s="232" t="s">
        <v>2142</v>
      </c>
      <c r="E557" s="232"/>
      <c r="F557" s="96" t="s">
        <v>93</v>
      </c>
      <c r="G557" s="96"/>
      <c r="H557" s="231" t="s">
        <v>2143</v>
      </c>
      <c r="I557" s="231" t="s">
        <v>2144</v>
      </c>
      <c r="J557" s="96"/>
      <c r="K557" s="96"/>
      <c r="L557" s="96"/>
      <c r="M557" s="96"/>
      <c r="N557" s="96"/>
      <c r="O557" s="96"/>
    </row>
    <row r="558" ht="378" customHeight="1" spans="2:15" s="230" customFormat="1" x14ac:dyDescent="0.25">
      <c r="B558" s="231"/>
      <c r="C558" s="231" t="s">
        <v>2145</v>
      </c>
      <c r="D558" s="232" t="s">
        <v>246</v>
      </c>
      <c r="E558" s="232"/>
      <c r="F558" s="96" t="s">
        <v>93</v>
      </c>
      <c r="G558" s="96"/>
      <c r="H558" s="231" t="s">
        <v>2146</v>
      </c>
      <c r="I558" s="231" t="s">
        <v>2147</v>
      </c>
      <c r="J558" s="96"/>
      <c r="K558" s="96"/>
      <c r="L558" s="96"/>
      <c r="M558" s="96"/>
      <c r="N558" s="96"/>
      <c r="O558" s="96"/>
    </row>
    <row r="559" ht="126" customHeight="1" spans="2:15" s="230" customFormat="1" x14ac:dyDescent="0.25">
      <c r="B559" s="231"/>
      <c r="C559" s="231" t="s">
        <v>2148</v>
      </c>
      <c r="D559" s="232" t="s">
        <v>2149</v>
      </c>
      <c r="E559" s="232"/>
      <c r="F559" s="96" t="s">
        <v>93</v>
      </c>
      <c r="G559" s="96"/>
      <c r="H559" s="231" t="s">
        <v>2150</v>
      </c>
      <c r="I559" s="231" t="s">
        <v>2151</v>
      </c>
      <c r="J559" s="96"/>
      <c r="K559" s="96"/>
      <c r="L559" s="96"/>
      <c r="M559" s="96"/>
      <c r="N559" s="96"/>
      <c r="O559" s="96"/>
    </row>
    <row r="560" ht="18" customHeight="1" spans="2:15" s="230" customFormat="1" x14ac:dyDescent="0.25">
      <c r="B560" s="231"/>
      <c r="C560" s="231" t="s">
        <v>2152</v>
      </c>
      <c r="D560" s="232" t="s">
        <v>2153</v>
      </c>
      <c r="E560" s="232"/>
      <c r="F560" s="96" t="s">
        <v>93</v>
      </c>
      <c r="G560" s="96"/>
      <c r="H560" s="231" t="s">
        <v>2154</v>
      </c>
      <c r="I560" s="231" t="s">
        <v>2155</v>
      </c>
      <c r="J560" s="96"/>
      <c r="K560" s="96"/>
      <c r="L560" s="96"/>
      <c r="M560" s="96"/>
      <c r="N560" s="96"/>
      <c r="O560" s="96"/>
    </row>
    <row r="561" ht="36" customHeight="1" spans="2:15" s="230" customFormat="1" x14ac:dyDescent="0.25">
      <c r="B561" s="231"/>
      <c r="C561" s="231" t="s">
        <v>2156</v>
      </c>
      <c r="D561" s="232" t="s">
        <v>2157</v>
      </c>
      <c r="E561" s="232"/>
      <c r="F561" s="96" t="s">
        <v>93</v>
      </c>
      <c r="G561" s="96"/>
      <c r="H561" s="231" t="s">
        <v>2158</v>
      </c>
      <c r="I561" s="231" t="s">
        <v>2159</v>
      </c>
      <c r="J561" s="96"/>
      <c r="K561" s="96"/>
      <c r="L561" s="96"/>
      <c r="M561" s="96"/>
      <c r="N561" s="96"/>
      <c r="O561" s="96"/>
    </row>
    <row r="562" ht="36" customHeight="1" spans="2:15" s="230" customFormat="1" x14ac:dyDescent="0.25">
      <c r="B562" s="231"/>
      <c r="C562" s="231" t="s">
        <v>2160</v>
      </c>
      <c r="D562" s="232" t="s">
        <v>2161</v>
      </c>
      <c r="E562" s="232"/>
      <c r="F562" s="96" t="s">
        <v>93</v>
      </c>
      <c r="G562" s="96"/>
      <c r="H562" s="231" t="s">
        <v>2162</v>
      </c>
      <c r="I562" s="231" t="s">
        <v>2163</v>
      </c>
      <c r="J562" s="96"/>
      <c r="K562" s="96"/>
      <c r="L562" s="96"/>
      <c r="M562" s="96"/>
      <c r="N562" s="96"/>
      <c r="O562" s="96"/>
    </row>
    <row r="563" ht="378" customHeight="1" spans="2:15" s="230" customFormat="1" x14ac:dyDescent="0.25">
      <c r="B563" s="231"/>
      <c r="C563" s="231" t="s">
        <v>2164</v>
      </c>
      <c r="D563" s="232" t="s">
        <v>2165</v>
      </c>
      <c r="E563" s="232"/>
      <c r="F563" s="96" t="s">
        <v>93</v>
      </c>
      <c r="G563" s="96"/>
      <c r="H563" s="231" t="s">
        <v>2166</v>
      </c>
      <c r="I563" s="231" t="s">
        <v>2167</v>
      </c>
      <c r="J563" s="96"/>
      <c r="K563" s="96"/>
      <c r="L563" s="96"/>
      <c r="M563" s="96"/>
      <c r="N563" s="96"/>
      <c r="O563" s="96"/>
    </row>
    <row r="564" ht="36" customHeight="1" spans="2:15" s="230" customFormat="1" x14ac:dyDescent="0.25">
      <c r="B564" s="231"/>
      <c r="C564" s="231" t="s">
        <v>2168</v>
      </c>
      <c r="D564" s="232" t="s">
        <v>2169</v>
      </c>
      <c r="E564" s="232"/>
      <c r="F564" s="96" t="s">
        <v>93</v>
      </c>
      <c r="G564" s="96"/>
      <c r="H564" s="231" t="s">
        <v>2170</v>
      </c>
      <c r="I564" s="231" t="s">
        <v>2171</v>
      </c>
      <c r="J564" s="96"/>
      <c r="K564" s="96"/>
      <c r="L564" s="96"/>
      <c r="M564" s="96"/>
      <c r="N564" s="96"/>
      <c r="O564" s="96"/>
    </row>
    <row r="565" ht="36" customHeight="1" spans="2:15" s="230" customFormat="1" x14ac:dyDescent="0.25">
      <c r="B565" s="231"/>
      <c r="C565" s="231" t="s">
        <v>2172</v>
      </c>
      <c r="D565" s="232" t="s">
        <v>2173</v>
      </c>
      <c r="E565" s="232"/>
      <c r="F565" s="96" t="s">
        <v>93</v>
      </c>
      <c r="G565" s="96"/>
      <c r="H565" s="231" t="s">
        <v>2174</v>
      </c>
      <c r="I565" s="231" t="s">
        <v>2175</v>
      </c>
      <c r="J565" s="96"/>
      <c r="K565" s="96"/>
      <c r="L565" s="96"/>
      <c r="M565" s="96"/>
      <c r="N565" s="96"/>
      <c r="O565" s="96"/>
    </row>
    <row r="566" ht="18" customHeight="1" spans="2:15" s="230" customFormat="1" x14ac:dyDescent="0.25">
      <c r="B566" s="231"/>
      <c r="C566" s="231" t="s">
        <v>2176</v>
      </c>
      <c r="D566" s="232" t="s">
        <v>2177</v>
      </c>
      <c r="E566" s="232"/>
      <c r="F566" s="96" t="s">
        <v>93</v>
      </c>
      <c r="G566" s="96"/>
      <c r="H566" s="231" t="s">
        <v>2178</v>
      </c>
      <c r="I566" s="231" t="s">
        <v>2179</v>
      </c>
      <c r="J566" s="96"/>
      <c r="K566" s="96"/>
      <c r="L566" s="96"/>
      <c r="M566" s="96"/>
      <c r="N566" s="96"/>
      <c r="O566" s="96"/>
    </row>
    <row r="567" ht="36" customHeight="1" spans="2:15" s="230" customFormat="1" x14ac:dyDescent="0.25">
      <c r="B567" s="231"/>
      <c r="C567" s="231" t="s">
        <v>2180</v>
      </c>
      <c r="D567" s="232" t="s">
        <v>2181</v>
      </c>
      <c r="E567" s="232"/>
      <c r="F567" s="96" t="s">
        <v>93</v>
      </c>
      <c r="G567" s="96"/>
      <c r="H567" s="231" t="s">
        <v>2182</v>
      </c>
      <c r="I567" s="231" t="s">
        <v>2183</v>
      </c>
      <c r="J567" s="96"/>
      <c r="K567" s="96"/>
      <c r="L567" s="96"/>
      <c r="M567" s="96"/>
      <c r="N567" s="96"/>
      <c r="O567" s="96"/>
    </row>
    <row r="568" ht="54" customHeight="1" spans="2:15" s="230" customFormat="1" x14ac:dyDescent="0.25">
      <c r="B568" s="231"/>
      <c r="C568" s="231" t="s">
        <v>2184</v>
      </c>
      <c r="D568" s="232" t="s">
        <v>2185</v>
      </c>
      <c r="E568" s="232"/>
      <c r="F568" s="96" t="s">
        <v>93</v>
      </c>
      <c r="G568" s="96"/>
      <c r="H568" s="231" t="s">
        <v>2186</v>
      </c>
      <c r="I568" s="231" t="s">
        <v>2187</v>
      </c>
      <c r="J568" s="96"/>
      <c r="K568" s="96"/>
      <c r="L568" s="96"/>
      <c r="M568" s="96"/>
      <c r="N568" s="96"/>
      <c r="O568" s="96"/>
    </row>
    <row r="569" ht="18" customHeight="1" spans="2:15" s="230" customFormat="1" x14ac:dyDescent="0.25">
      <c r="B569" s="231"/>
      <c r="C569" s="231" t="s">
        <v>2188</v>
      </c>
      <c r="D569" s="232" t="s">
        <v>2189</v>
      </c>
      <c r="E569" s="232"/>
      <c r="F569" s="96" t="s">
        <v>93</v>
      </c>
      <c r="G569" s="96"/>
      <c r="H569" s="231" t="s">
        <v>2190</v>
      </c>
      <c r="I569" s="231" t="s">
        <v>2191</v>
      </c>
      <c r="J569" s="96"/>
      <c r="K569" s="96"/>
      <c r="L569" s="96"/>
      <c r="M569" s="96"/>
      <c r="N569" s="96"/>
      <c r="O569" s="96"/>
    </row>
    <row r="570" ht="36" customHeight="1" spans="2:15" s="230" customFormat="1" x14ac:dyDescent="0.25">
      <c r="B570" s="231"/>
      <c r="C570" s="231" t="s">
        <v>2192</v>
      </c>
      <c r="D570" s="232" t="s">
        <v>2193</v>
      </c>
      <c r="E570" s="232"/>
      <c r="F570" s="96" t="s">
        <v>93</v>
      </c>
      <c r="G570" s="96"/>
      <c r="H570" s="231" t="s">
        <v>2194</v>
      </c>
      <c r="I570" s="231" t="s">
        <v>2195</v>
      </c>
      <c r="J570" s="96"/>
      <c r="K570" s="96"/>
      <c r="L570" s="96"/>
      <c r="M570" s="96"/>
      <c r="N570" s="96"/>
      <c r="O570" s="96"/>
    </row>
    <row r="571" ht="54" customHeight="1" spans="2:15" s="230" customFormat="1" x14ac:dyDescent="0.25">
      <c r="B571" s="231"/>
      <c r="C571" s="231" t="s">
        <v>2196</v>
      </c>
      <c r="D571" s="232" t="s">
        <v>2197</v>
      </c>
      <c r="E571" s="232"/>
      <c r="F571" s="96" t="s">
        <v>93</v>
      </c>
      <c r="G571" s="96"/>
      <c r="H571" s="231" t="s">
        <v>2198</v>
      </c>
      <c r="I571" s="231" t="s">
        <v>2199</v>
      </c>
      <c r="J571" s="96"/>
      <c r="K571" s="96"/>
      <c r="L571" s="96"/>
      <c r="M571" s="96"/>
      <c r="N571" s="96"/>
      <c r="O571" s="96"/>
    </row>
    <row r="572" ht="18" customHeight="1" spans="2:15" s="230" customFormat="1" x14ac:dyDescent="0.25">
      <c r="B572" s="231"/>
      <c r="C572" s="231" t="s">
        <v>2200</v>
      </c>
      <c r="D572" s="232" t="s">
        <v>2201</v>
      </c>
      <c r="E572" s="232"/>
      <c r="F572" s="96" t="s">
        <v>93</v>
      </c>
      <c r="G572" s="96"/>
      <c r="H572" s="231" t="s">
        <v>2202</v>
      </c>
      <c r="I572" s="231" t="s">
        <v>2203</v>
      </c>
      <c r="J572" s="96"/>
      <c r="K572" s="96"/>
      <c r="L572" s="96"/>
      <c r="M572" s="96"/>
      <c r="N572" s="96"/>
      <c r="O572" s="96"/>
    </row>
    <row r="573" ht="18" customHeight="1" spans="2:15" s="230" customFormat="1" x14ac:dyDescent="0.25">
      <c r="B573" s="231"/>
      <c r="C573" s="231" t="s">
        <v>2204</v>
      </c>
      <c r="D573" s="232" t="s">
        <v>2205</v>
      </c>
      <c r="E573" s="232"/>
      <c r="F573" s="96" t="s">
        <v>93</v>
      </c>
      <c r="G573" s="96"/>
      <c r="H573" s="231" t="s">
        <v>2206</v>
      </c>
      <c r="I573" s="231" t="s">
        <v>2207</v>
      </c>
      <c r="J573" s="96"/>
      <c r="K573" s="96"/>
      <c r="L573" s="96"/>
      <c r="M573" s="96"/>
      <c r="N573" s="96"/>
      <c r="O573" s="96"/>
    </row>
    <row r="574" ht="108" customHeight="1" spans="2:15" s="230" customFormat="1" x14ac:dyDescent="0.25">
      <c r="B574" s="231"/>
      <c r="C574" s="231" t="s">
        <v>2208</v>
      </c>
      <c r="D574" s="232" t="s">
        <v>2209</v>
      </c>
      <c r="E574" s="232"/>
      <c r="F574" s="96" t="s">
        <v>93</v>
      </c>
      <c r="G574" s="96"/>
      <c r="H574" s="231" t="s">
        <v>2210</v>
      </c>
      <c r="I574" s="231" t="s">
        <v>2211</v>
      </c>
      <c r="J574" s="96"/>
      <c r="K574" s="96"/>
      <c r="L574" s="96"/>
      <c r="M574" s="96"/>
      <c r="N574" s="96"/>
      <c r="O574" s="96"/>
    </row>
    <row r="575" ht="18" customHeight="1" spans="2:15" s="230" customFormat="1" x14ac:dyDescent="0.25">
      <c r="B575" s="231"/>
      <c r="C575" s="231" t="s">
        <v>2212</v>
      </c>
      <c r="D575" s="232" t="s">
        <v>2213</v>
      </c>
      <c r="E575" s="232"/>
      <c r="F575" s="96" t="s">
        <v>93</v>
      </c>
      <c r="G575" s="96"/>
      <c r="H575" s="231" t="s">
        <v>2214</v>
      </c>
      <c r="I575" s="231" t="s">
        <v>2215</v>
      </c>
      <c r="J575" s="96"/>
      <c r="K575" s="96"/>
      <c r="L575" s="96"/>
      <c r="M575" s="96"/>
      <c r="N575" s="96"/>
      <c r="O575" s="96"/>
    </row>
    <row r="576" ht="90" customHeight="1" spans="2:15" s="230" customFormat="1" x14ac:dyDescent="0.25">
      <c r="B576" s="231"/>
      <c r="C576" s="231" t="s">
        <v>2216</v>
      </c>
      <c r="D576" s="232" t="s">
        <v>2217</v>
      </c>
      <c r="E576" s="232"/>
      <c r="F576" s="96" t="s">
        <v>93</v>
      </c>
      <c r="G576" s="96"/>
      <c r="H576" s="231" t="s">
        <v>2218</v>
      </c>
      <c r="I576" s="231" t="s">
        <v>2219</v>
      </c>
      <c r="J576" s="96"/>
      <c r="K576" s="96"/>
      <c r="L576" s="96"/>
      <c r="M576" s="96"/>
      <c r="N576" s="96"/>
      <c r="O576" s="96"/>
    </row>
    <row r="577" ht="108" customHeight="1" spans="2:15" s="230" customFormat="1" x14ac:dyDescent="0.25">
      <c r="B577" s="231"/>
      <c r="C577" s="231" t="s">
        <v>2220</v>
      </c>
      <c r="D577" s="232" t="s">
        <v>2221</v>
      </c>
      <c r="E577" s="232"/>
      <c r="F577" s="96" t="s">
        <v>93</v>
      </c>
      <c r="G577" s="96"/>
      <c r="H577" s="231" t="s">
        <v>2222</v>
      </c>
      <c r="I577" s="231" t="s">
        <v>2223</v>
      </c>
      <c r="J577" s="96"/>
      <c r="K577" s="96"/>
      <c r="L577" s="96"/>
      <c r="M577" s="96"/>
      <c r="N577" s="96"/>
      <c r="O577" s="96"/>
    </row>
    <row r="578" ht="36" customHeight="1" spans="2:15" s="230" customFormat="1" x14ac:dyDescent="0.25">
      <c r="B578" s="231"/>
      <c r="C578" s="231" t="s">
        <v>2224</v>
      </c>
      <c r="D578" s="232" t="s">
        <v>2225</v>
      </c>
      <c r="E578" s="232"/>
      <c r="F578" s="96" t="s">
        <v>93</v>
      </c>
      <c r="G578" s="96"/>
      <c r="H578" s="231" t="s">
        <v>2226</v>
      </c>
      <c r="I578" s="231" t="s">
        <v>2227</v>
      </c>
      <c r="J578" s="96"/>
      <c r="K578" s="96"/>
      <c r="L578" s="96"/>
      <c r="M578" s="96"/>
      <c r="N578" s="96"/>
      <c r="O578" s="96"/>
    </row>
    <row r="579" ht="108" customHeight="1" spans="2:15" s="230" customFormat="1" x14ac:dyDescent="0.25">
      <c r="B579" s="231"/>
      <c r="C579" s="231" t="s">
        <v>2228</v>
      </c>
      <c r="D579" s="232" t="s">
        <v>2229</v>
      </c>
      <c r="E579" s="232"/>
      <c r="F579" s="96" t="s">
        <v>93</v>
      </c>
      <c r="G579" s="96"/>
      <c r="H579" s="231" t="s">
        <v>2230</v>
      </c>
      <c r="I579" s="231" t="s">
        <v>2231</v>
      </c>
      <c r="J579" s="96"/>
      <c r="K579" s="96"/>
      <c r="L579" s="96"/>
      <c r="M579" s="96"/>
      <c r="N579" s="96"/>
      <c r="O579" s="96"/>
    </row>
    <row r="580" ht="36" customHeight="1" spans="2:15" s="230" customFormat="1" x14ac:dyDescent="0.25">
      <c r="B580" s="231"/>
      <c r="C580" s="231" t="s">
        <v>2232</v>
      </c>
      <c r="D580" s="232" t="s">
        <v>2233</v>
      </c>
      <c r="E580" s="232"/>
      <c r="F580" s="96" t="s">
        <v>93</v>
      </c>
      <c r="G580" s="96"/>
      <c r="H580" s="231" t="s">
        <v>2234</v>
      </c>
      <c r="I580" s="231" t="s">
        <v>2235</v>
      </c>
      <c r="J580" s="96"/>
      <c r="K580" s="96"/>
      <c r="L580" s="96"/>
      <c r="M580" s="96"/>
      <c r="N580" s="96"/>
      <c r="O580" s="96"/>
    </row>
    <row r="581" ht="36" customHeight="1" spans="2:15" s="230" customFormat="1" x14ac:dyDescent="0.25">
      <c r="B581" s="231"/>
      <c r="C581" s="231" t="s">
        <v>2236</v>
      </c>
      <c r="D581" s="232" t="s">
        <v>2237</v>
      </c>
      <c r="E581" s="232"/>
      <c r="F581" s="96" t="s">
        <v>93</v>
      </c>
      <c r="G581" s="96"/>
      <c r="H581" s="231" t="s">
        <v>2238</v>
      </c>
      <c r="I581" s="231" t="s">
        <v>2239</v>
      </c>
      <c r="J581" s="96"/>
      <c r="K581" s="96"/>
      <c r="L581" s="96"/>
      <c r="M581" s="96"/>
      <c r="N581" s="96"/>
      <c r="O581" s="96"/>
    </row>
    <row r="582" ht="18" customHeight="1" spans="2:15" s="230" customFormat="1" x14ac:dyDescent="0.25">
      <c r="B582" s="231"/>
      <c r="C582" s="231" t="s">
        <v>2240</v>
      </c>
      <c r="D582" s="232" t="s">
        <v>2241</v>
      </c>
      <c r="E582" s="232"/>
      <c r="F582" s="96" t="s">
        <v>93</v>
      </c>
      <c r="G582" s="96"/>
      <c r="H582" s="231" t="s">
        <v>2242</v>
      </c>
      <c r="I582" s="231" t="s">
        <v>2243</v>
      </c>
      <c r="J582" s="96"/>
      <c r="K582" s="96"/>
      <c r="L582" s="96"/>
      <c r="M582" s="96"/>
      <c r="N582" s="96"/>
      <c r="O582" s="96"/>
    </row>
    <row r="583" ht="36" customHeight="1" spans="2:15" s="230" customFormat="1" x14ac:dyDescent="0.25">
      <c r="B583" s="231"/>
      <c r="C583" s="231" t="s">
        <v>2244</v>
      </c>
      <c r="D583" s="232" t="s">
        <v>2245</v>
      </c>
      <c r="E583" s="232"/>
      <c r="F583" s="96" t="s">
        <v>93</v>
      </c>
      <c r="G583" s="96"/>
      <c r="H583" s="231" t="s">
        <v>2246</v>
      </c>
      <c r="I583" s="231" t="s">
        <v>2247</v>
      </c>
      <c r="J583" s="96"/>
      <c r="K583" s="96"/>
      <c r="L583" s="96"/>
      <c r="M583" s="96"/>
      <c r="N583" s="96"/>
      <c r="O583" s="96"/>
    </row>
    <row r="584" ht="36" customHeight="1" spans="2:15" s="230" customFormat="1" x14ac:dyDescent="0.25">
      <c r="B584" s="231"/>
      <c r="C584" s="231" t="s">
        <v>2248</v>
      </c>
      <c r="D584" s="232" t="s">
        <v>2249</v>
      </c>
      <c r="E584" s="232"/>
      <c r="F584" s="96" t="s">
        <v>93</v>
      </c>
      <c r="G584" s="96"/>
      <c r="H584" s="231" t="s">
        <v>2250</v>
      </c>
      <c r="I584" s="231" t="s">
        <v>2251</v>
      </c>
      <c r="J584" s="96"/>
      <c r="K584" s="96"/>
      <c r="L584" s="96"/>
      <c r="M584" s="96"/>
      <c r="N584" s="96"/>
      <c r="O584" s="96"/>
    </row>
    <row r="585" ht="90" customHeight="1" spans="2:15" s="230" customFormat="1" x14ac:dyDescent="0.25">
      <c r="B585" s="231"/>
      <c r="C585" s="231" t="s">
        <v>2252</v>
      </c>
      <c r="D585" s="232" t="s">
        <v>2253</v>
      </c>
      <c r="E585" s="232"/>
      <c r="F585" s="96" t="s">
        <v>93</v>
      </c>
      <c r="G585" s="96"/>
      <c r="H585" s="231" t="s">
        <v>2254</v>
      </c>
      <c r="I585" s="231" t="s">
        <v>2255</v>
      </c>
      <c r="J585" s="96"/>
      <c r="K585" s="96"/>
      <c r="L585" s="96"/>
      <c r="M585" s="96"/>
      <c r="N585" s="96"/>
      <c r="O585" s="96"/>
    </row>
    <row r="586" ht="18" customHeight="1" spans="2:15" s="230" customFormat="1" x14ac:dyDescent="0.25">
      <c r="B586" s="231"/>
      <c r="C586" s="231" t="s">
        <v>2256</v>
      </c>
      <c r="D586" s="232" t="s">
        <v>2257</v>
      </c>
      <c r="E586" s="232"/>
      <c r="F586" s="96" t="s">
        <v>93</v>
      </c>
      <c r="G586" s="96"/>
      <c r="H586" s="231" t="s">
        <v>2258</v>
      </c>
      <c r="I586" s="231" t="s">
        <v>2259</v>
      </c>
      <c r="J586" s="96"/>
      <c r="K586" s="96"/>
      <c r="L586" s="96"/>
      <c r="M586" s="96"/>
      <c r="N586" s="96"/>
      <c r="O586" s="96"/>
    </row>
    <row r="587" ht="18" customHeight="1" spans="2:15" s="230" customFormat="1" x14ac:dyDescent="0.25">
      <c r="B587" s="231"/>
      <c r="C587" s="231" t="s">
        <v>2260</v>
      </c>
      <c r="D587" s="232" t="s">
        <v>2261</v>
      </c>
      <c r="E587" s="232"/>
      <c r="F587" s="96" t="s">
        <v>93</v>
      </c>
      <c r="G587" s="96"/>
      <c r="H587" s="231" t="s">
        <v>2262</v>
      </c>
      <c r="I587" s="231" t="s">
        <v>2263</v>
      </c>
      <c r="J587" s="96"/>
      <c r="K587" s="96"/>
      <c r="L587" s="96"/>
      <c r="M587" s="96"/>
      <c r="N587" s="96"/>
      <c r="O587" s="96"/>
    </row>
    <row r="588" ht="72" customHeight="1" spans="2:15" s="230" customFormat="1" x14ac:dyDescent="0.25">
      <c r="B588" s="231"/>
      <c r="C588" s="231" t="s">
        <v>2264</v>
      </c>
      <c r="D588" s="232" t="s">
        <v>2265</v>
      </c>
      <c r="E588" s="232"/>
      <c r="F588" s="96" t="s">
        <v>93</v>
      </c>
      <c r="G588" s="96"/>
      <c r="H588" s="231" t="s">
        <v>2266</v>
      </c>
      <c r="I588" s="231" t="s">
        <v>2267</v>
      </c>
      <c r="J588" s="96"/>
      <c r="K588" s="96"/>
      <c r="L588" s="96"/>
      <c r="M588" s="96"/>
      <c r="N588" s="96"/>
      <c r="O588" s="96"/>
    </row>
    <row r="589" ht="18" customHeight="1" spans="2:15" s="230" customFormat="1" x14ac:dyDescent="0.25">
      <c r="B589" s="231"/>
      <c r="C589" s="231" t="s">
        <v>2268</v>
      </c>
      <c r="D589" s="232" t="s">
        <v>2269</v>
      </c>
      <c r="E589" s="232"/>
      <c r="F589" s="96" t="s">
        <v>93</v>
      </c>
      <c r="G589" s="96"/>
      <c r="H589" s="231" t="s">
        <v>2270</v>
      </c>
      <c r="I589" s="231" t="s">
        <v>2271</v>
      </c>
      <c r="J589" s="96"/>
      <c r="K589" s="96"/>
      <c r="L589" s="96"/>
      <c r="M589" s="96"/>
      <c r="N589" s="96"/>
      <c r="O589" s="96"/>
    </row>
    <row r="590" ht="36" customHeight="1" spans="2:15" s="230" customFormat="1" x14ac:dyDescent="0.25">
      <c r="B590" s="231"/>
      <c r="C590" s="231" t="s">
        <v>2272</v>
      </c>
      <c r="D590" s="232" t="s">
        <v>2273</v>
      </c>
      <c r="E590" s="232"/>
      <c r="F590" s="96" t="s">
        <v>93</v>
      </c>
      <c r="G590" s="96"/>
      <c r="H590" s="231" t="s">
        <v>2274</v>
      </c>
      <c r="I590" s="231" t="s">
        <v>2275</v>
      </c>
      <c r="J590" s="96"/>
      <c r="K590" s="96"/>
      <c r="L590" s="96"/>
      <c r="M590" s="96"/>
      <c r="N590" s="96"/>
      <c r="O590" s="96"/>
    </row>
    <row r="591" ht="18" customHeight="1" spans="2:15" s="230" customFormat="1" x14ac:dyDescent="0.25">
      <c r="B591" s="231"/>
      <c r="C591" s="231" t="s">
        <v>2276</v>
      </c>
      <c r="D591" s="232" t="s">
        <v>2277</v>
      </c>
      <c r="E591" s="232"/>
      <c r="F591" s="96" t="s">
        <v>93</v>
      </c>
      <c r="G591" s="96"/>
      <c r="H591" s="231" t="s">
        <v>2278</v>
      </c>
      <c r="I591" s="231" t="s">
        <v>2279</v>
      </c>
      <c r="J591" s="96"/>
      <c r="K591" s="96"/>
      <c r="L591" s="96"/>
      <c r="M591" s="96"/>
      <c r="N591" s="96"/>
      <c r="O591" s="96"/>
    </row>
    <row r="592" ht="72" customHeight="1" spans="2:15" s="230" customFormat="1" x14ac:dyDescent="0.25">
      <c r="B592" s="231"/>
      <c r="C592" s="231" t="s">
        <v>2280</v>
      </c>
      <c r="D592" s="232" t="s">
        <v>2281</v>
      </c>
      <c r="E592" s="232"/>
      <c r="F592" s="96" t="s">
        <v>93</v>
      </c>
      <c r="G592" s="96"/>
      <c r="H592" s="231" t="s">
        <v>2282</v>
      </c>
      <c r="I592" s="231" t="s">
        <v>2283</v>
      </c>
      <c r="J592" s="96"/>
      <c r="K592" s="96"/>
      <c r="L592" s="96"/>
      <c r="M592" s="96"/>
      <c r="N592" s="96"/>
      <c r="O592" s="96"/>
    </row>
    <row r="593" ht="72" customHeight="1" spans="2:15" s="230" customFormat="1" x14ac:dyDescent="0.25">
      <c r="B593" s="231"/>
      <c r="C593" s="231" t="s">
        <v>2284</v>
      </c>
      <c r="D593" s="232" t="s">
        <v>2285</v>
      </c>
      <c r="E593" s="232"/>
      <c r="F593" s="96" t="s">
        <v>93</v>
      </c>
      <c r="G593" s="96"/>
      <c r="H593" s="231" t="s">
        <v>2286</v>
      </c>
      <c r="I593" s="231" t="s">
        <v>2287</v>
      </c>
      <c r="J593" s="96"/>
      <c r="K593" s="96"/>
      <c r="L593" s="96"/>
      <c r="M593" s="96"/>
      <c r="N593" s="96"/>
      <c r="O593" s="96"/>
    </row>
    <row r="594" ht="72" customHeight="1" spans="2:15" s="230" customFormat="1" x14ac:dyDescent="0.25">
      <c r="B594" s="231"/>
      <c r="C594" s="231" t="s">
        <v>2288</v>
      </c>
      <c r="D594" s="232" t="s">
        <v>2289</v>
      </c>
      <c r="E594" s="232"/>
      <c r="F594" s="96" t="s">
        <v>93</v>
      </c>
      <c r="G594" s="96"/>
      <c r="H594" s="231" t="s">
        <v>2290</v>
      </c>
      <c r="I594" s="231" t="s">
        <v>2291</v>
      </c>
      <c r="J594" s="96"/>
      <c r="K594" s="96"/>
      <c r="L594" s="96"/>
      <c r="M594" s="96"/>
      <c r="N594" s="96"/>
      <c r="O594" s="96"/>
    </row>
    <row r="595" ht="72" customHeight="1" spans="2:15" s="230" customFormat="1" x14ac:dyDescent="0.25">
      <c r="B595" s="231"/>
      <c r="C595" s="231" t="s">
        <v>2292</v>
      </c>
      <c r="D595" s="232" t="s">
        <v>2293</v>
      </c>
      <c r="E595" s="232"/>
      <c r="F595" s="96" t="s">
        <v>93</v>
      </c>
      <c r="G595" s="96"/>
      <c r="H595" s="231" t="s">
        <v>2294</v>
      </c>
      <c r="I595" s="231" t="s">
        <v>2295</v>
      </c>
      <c r="J595" s="96"/>
      <c r="K595" s="96"/>
      <c r="L595" s="96"/>
      <c r="M595" s="96"/>
      <c r="N595" s="96"/>
      <c r="O595" s="96"/>
    </row>
    <row r="596" ht="36" customHeight="1" spans="2:15" s="230" customFormat="1" x14ac:dyDescent="0.25">
      <c r="B596" s="231"/>
      <c r="C596" s="231" t="s">
        <v>2296</v>
      </c>
      <c r="D596" s="232" t="s">
        <v>2297</v>
      </c>
      <c r="E596" s="232"/>
      <c r="F596" s="96" t="s">
        <v>93</v>
      </c>
      <c r="G596" s="96"/>
      <c r="H596" s="231" t="s">
        <v>2298</v>
      </c>
      <c r="I596" s="231" t="s">
        <v>2299</v>
      </c>
      <c r="J596" s="96"/>
      <c r="K596" s="96"/>
      <c r="L596" s="96"/>
      <c r="M596" s="96"/>
      <c r="N596" s="96"/>
      <c r="O596" s="96"/>
    </row>
    <row r="597" ht="36" customHeight="1" spans="2:15" s="230" customFormat="1" x14ac:dyDescent="0.25">
      <c r="B597" s="231"/>
      <c r="C597" s="231" t="s">
        <v>2300</v>
      </c>
      <c r="D597" s="232" t="s">
        <v>2301</v>
      </c>
      <c r="E597" s="232"/>
      <c r="F597" s="96" t="s">
        <v>93</v>
      </c>
      <c r="G597" s="96"/>
      <c r="H597" s="231" t="s">
        <v>2302</v>
      </c>
      <c r="I597" s="231" t="s">
        <v>2303</v>
      </c>
      <c r="J597" s="96"/>
      <c r="K597" s="96"/>
      <c r="L597" s="96"/>
      <c r="M597" s="96"/>
      <c r="N597" s="96"/>
      <c r="O597" s="96"/>
    </row>
    <row r="598" ht="54" customHeight="1" spans="2:15" s="230" customFormat="1" x14ac:dyDescent="0.25">
      <c r="B598" s="231"/>
      <c r="C598" s="231" t="s">
        <v>2304</v>
      </c>
      <c r="D598" s="232" t="s">
        <v>2305</v>
      </c>
      <c r="E598" s="232"/>
      <c r="F598" s="96" t="s">
        <v>93</v>
      </c>
      <c r="G598" s="96"/>
      <c r="H598" s="231" t="s">
        <v>2306</v>
      </c>
      <c r="I598" s="231" t="s">
        <v>2307</v>
      </c>
      <c r="J598" s="96"/>
      <c r="K598" s="96"/>
      <c r="L598" s="96"/>
      <c r="M598" s="96"/>
      <c r="N598" s="96"/>
      <c r="O598" s="96"/>
    </row>
    <row r="599" ht="72" customHeight="1" spans="2:15" s="230" customFormat="1" x14ac:dyDescent="0.25">
      <c r="B599" s="231"/>
      <c r="C599" s="231" t="s">
        <v>2308</v>
      </c>
      <c r="D599" s="232" t="s">
        <v>2309</v>
      </c>
      <c r="E599" s="232"/>
      <c r="F599" s="96" t="s">
        <v>93</v>
      </c>
      <c r="G599" s="96"/>
      <c r="H599" s="231" t="s">
        <v>2310</v>
      </c>
      <c r="I599" s="231" t="s">
        <v>2311</v>
      </c>
      <c r="J599" s="96"/>
      <c r="K599" s="96"/>
      <c r="L599" s="96"/>
      <c r="M599" s="96"/>
      <c r="N599" s="96"/>
      <c r="O599" s="96"/>
    </row>
    <row r="600" ht="72" customHeight="1" spans="2:15" s="230" customFormat="1" x14ac:dyDescent="0.25">
      <c r="B600" s="231"/>
      <c r="C600" s="231" t="s">
        <v>2312</v>
      </c>
      <c r="D600" s="232" t="s">
        <v>2313</v>
      </c>
      <c r="E600" s="232"/>
      <c r="F600" s="96" t="s">
        <v>93</v>
      </c>
      <c r="G600" s="96"/>
      <c r="H600" s="231" t="s">
        <v>2314</v>
      </c>
      <c r="I600" s="231" t="s">
        <v>2315</v>
      </c>
      <c r="J600" s="96"/>
      <c r="K600" s="96"/>
      <c r="L600" s="96"/>
      <c r="M600" s="96"/>
      <c r="N600" s="96"/>
      <c r="O600" s="96"/>
    </row>
    <row r="601" ht="108" customHeight="1" spans="2:15" s="230" customFormat="1" x14ac:dyDescent="0.25">
      <c r="B601" s="231"/>
      <c r="C601" s="231" t="s">
        <v>2316</v>
      </c>
      <c r="D601" s="232" t="s">
        <v>2317</v>
      </c>
      <c r="E601" s="232"/>
      <c r="F601" s="96" t="s">
        <v>93</v>
      </c>
      <c r="G601" s="96"/>
      <c r="H601" s="231" t="s">
        <v>2318</v>
      </c>
      <c r="I601" s="231" t="s">
        <v>2319</v>
      </c>
      <c r="J601" s="96"/>
      <c r="K601" s="96"/>
      <c r="L601" s="96"/>
      <c r="M601" s="96"/>
      <c r="N601" s="96"/>
      <c r="O601" s="96"/>
    </row>
    <row r="602" ht="54" customHeight="1" spans="2:15" s="230" customFormat="1" x14ac:dyDescent="0.25">
      <c r="B602" s="231"/>
      <c r="C602" s="231" t="s">
        <v>2320</v>
      </c>
      <c r="D602" s="232" t="s">
        <v>2321</v>
      </c>
      <c r="E602" s="232"/>
      <c r="F602" s="96" t="s">
        <v>93</v>
      </c>
      <c r="G602" s="96"/>
      <c r="H602" s="231" t="s">
        <v>2322</v>
      </c>
      <c r="I602" s="231" t="s">
        <v>2323</v>
      </c>
      <c r="J602" s="96"/>
      <c r="K602" s="96"/>
      <c r="L602" s="96"/>
      <c r="M602" s="96"/>
      <c r="N602" s="96"/>
      <c r="O602" s="96"/>
    </row>
    <row r="603" ht="18" customHeight="1" spans="2:15" s="230" customFormat="1" x14ac:dyDescent="0.25">
      <c r="B603" s="231"/>
      <c r="C603" s="231" t="s">
        <v>2324</v>
      </c>
      <c r="D603" s="232" t="s">
        <v>2325</v>
      </c>
      <c r="E603" s="232"/>
      <c r="F603" s="96" t="s">
        <v>93</v>
      </c>
      <c r="G603" s="96"/>
      <c r="H603" s="231" t="s">
        <v>2326</v>
      </c>
      <c r="I603" s="231" t="s">
        <v>2327</v>
      </c>
      <c r="J603" s="96"/>
      <c r="K603" s="96"/>
      <c r="L603" s="96"/>
      <c r="M603" s="96"/>
      <c r="N603" s="96"/>
      <c r="O603" s="96"/>
    </row>
    <row r="604" ht="36" customHeight="1" spans="2:15" s="230" customFormat="1" x14ac:dyDescent="0.25">
      <c r="B604" s="231"/>
      <c r="C604" s="231" t="s">
        <v>2328</v>
      </c>
      <c r="D604" s="232" t="s">
        <v>2329</v>
      </c>
      <c r="E604" s="232"/>
      <c r="F604" s="96" t="s">
        <v>93</v>
      </c>
      <c r="G604" s="96"/>
      <c r="H604" s="231" t="s">
        <v>2330</v>
      </c>
      <c r="I604" s="231" t="s">
        <v>2331</v>
      </c>
      <c r="J604" s="96"/>
      <c r="K604" s="96"/>
      <c r="L604" s="96"/>
      <c r="M604" s="96"/>
      <c r="N604" s="96"/>
      <c r="O604" s="96"/>
    </row>
    <row r="605" ht="72" customHeight="1" spans="2:15" s="230" customFormat="1" x14ac:dyDescent="0.25">
      <c r="B605" s="231"/>
      <c r="C605" s="231" t="s">
        <v>2332</v>
      </c>
      <c r="D605" s="232" t="s">
        <v>2333</v>
      </c>
      <c r="E605" s="232"/>
      <c r="F605" s="96" t="s">
        <v>93</v>
      </c>
      <c r="G605" s="96"/>
      <c r="H605" s="231" t="s">
        <v>2334</v>
      </c>
      <c r="I605" s="231" t="s">
        <v>2335</v>
      </c>
      <c r="J605" s="96"/>
      <c r="K605" s="96"/>
      <c r="L605" s="96"/>
      <c r="M605" s="96"/>
      <c r="N605" s="96"/>
      <c r="O605" s="96"/>
    </row>
    <row r="606" ht="54" customHeight="1" spans="2:15" s="230" customFormat="1" x14ac:dyDescent="0.25">
      <c r="B606" s="231"/>
      <c r="C606" s="231" t="s">
        <v>2336</v>
      </c>
      <c r="D606" s="232" t="s">
        <v>2337</v>
      </c>
      <c r="E606" s="232"/>
      <c r="F606" s="96" t="s">
        <v>93</v>
      </c>
      <c r="G606" s="96"/>
      <c r="H606" s="231" t="s">
        <v>2338</v>
      </c>
      <c r="I606" s="231" t="s">
        <v>2339</v>
      </c>
      <c r="J606" s="96"/>
      <c r="K606" s="96"/>
      <c r="L606" s="96"/>
      <c r="M606" s="96"/>
      <c r="N606" s="96"/>
      <c r="O606" s="96"/>
    </row>
    <row r="607" ht="36" customHeight="1" spans="2:15" s="230" customFormat="1" x14ac:dyDescent="0.25">
      <c r="B607" s="231"/>
      <c r="C607" s="231" t="s">
        <v>2340</v>
      </c>
      <c r="D607" s="232" t="s">
        <v>2341</v>
      </c>
      <c r="E607" s="232"/>
      <c r="F607" s="96" t="s">
        <v>93</v>
      </c>
      <c r="G607" s="96"/>
      <c r="H607" s="231" t="s">
        <v>2342</v>
      </c>
      <c r="I607" s="231" t="s">
        <v>2343</v>
      </c>
      <c r="J607" s="96"/>
      <c r="K607" s="96"/>
      <c r="L607" s="96"/>
      <c r="M607" s="96"/>
      <c r="N607" s="96"/>
      <c r="O607" s="96"/>
    </row>
    <row r="608" ht="36" customHeight="1" spans="2:15" s="230" customFormat="1" x14ac:dyDescent="0.25">
      <c r="B608" s="231"/>
      <c r="C608" s="231" t="s">
        <v>2344</v>
      </c>
      <c r="D608" s="232" t="s">
        <v>2345</v>
      </c>
      <c r="E608" s="232"/>
      <c r="F608" s="96" t="s">
        <v>93</v>
      </c>
      <c r="G608" s="96"/>
      <c r="H608" s="231" t="s">
        <v>2346</v>
      </c>
      <c r="I608" s="231" t="s">
        <v>2347</v>
      </c>
      <c r="J608" s="96"/>
      <c r="K608" s="96"/>
      <c r="L608" s="96"/>
      <c r="M608" s="96"/>
      <c r="N608" s="96"/>
      <c r="O608" s="96"/>
    </row>
    <row r="609" ht="270" customHeight="1" spans="2:15" s="230" customFormat="1" x14ac:dyDescent="0.25">
      <c r="B609" s="231"/>
      <c r="C609" s="231" t="s">
        <v>2348</v>
      </c>
      <c r="D609" s="232" t="s">
        <v>246</v>
      </c>
      <c r="E609" s="232"/>
      <c r="F609" s="96" t="s">
        <v>93</v>
      </c>
      <c r="G609" s="96"/>
      <c r="H609" s="231" t="s">
        <v>2349</v>
      </c>
      <c r="I609" s="231" t="s">
        <v>2350</v>
      </c>
      <c r="J609" s="96"/>
      <c r="K609" s="96"/>
      <c r="L609" s="96"/>
      <c r="M609" s="96"/>
      <c r="N609" s="96"/>
      <c r="O609" s="96"/>
    </row>
    <row r="610" ht="450" customHeight="1" spans="2:15" s="230" customFormat="1" x14ac:dyDescent="0.25">
      <c r="B610" s="231"/>
      <c r="C610" s="231" t="s">
        <v>2351</v>
      </c>
      <c r="D610" s="232" t="s">
        <v>2352</v>
      </c>
      <c r="E610" s="232"/>
      <c r="F610" s="96" t="s">
        <v>93</v>
      </c>
      <c r="G610" s="96"/>
      <c r="H610" s="231" t="s">
        <v>2353</v>
      </c>
      <c r="I610" s="231" t="s">
        <v>2354</v>
      </c>
      <c r="J610" s="96"/>
      <c r="K610" s="96"/>
      <c r="L610" s="96"/>
      <c r="M610" s="96"/>
      <c r="N610" s="96"/>
      <c r="O610" s="96"/>
    </row>
    <row r="611" ht="198" customHeight="1" spans="2:15" s="230" customFormat="1" x14ac:dyDescent="0.25">
      <c r="B611" s="231"/>
      <c r="C611" s="231" t="s">
        <v>2355</v>
      </c>
      <c r="D611" s="232" t="s">
        <v>2356</v>
      </c>
      <c r="E611" s="232"/>
      <c r="F611" s="96" t="s">
        <v>93</v>
      </c>
      <c r="G611" s="96"/>
      <c r="H611" s="231" t="s">
        <v>2357</v>
      </c>
      <c r="I611" s="231" t="s">
        <v>2358</v>
      </c>
      <c r="J611" s="96"/>
      <c r="K611" s="96"/>
      <c r="L611" s="96"/>
      <c r="M611" s="96"/>
      <c r="N611" s="96"/>
      <c r="O611" s="96"/>
    </row>
    <row r="612" ht="54" customHeight="1" spans="2:15" s="230" customFormat="1" x14ac:dyDescent="0.25">
      <c r="B612" s="231"/>
      <c r="C612" s="231" t="s">
        <v>2359</v>
      </c>
      <c r="D612" s="232" t="s">
        <v>2360</v>
      </c>
      <c r="E612" s="232"/>
      <c r="F612" s="96" t="s">
        <v>93</v>
      </c>
      <c r="G612" s="96"/>
      <c r="H612" s="231" t="s">
        <v>2361</v>
      </c>
      <c r="I612" s="231" t="s">
        <v>2362</v>
      </c>
      <c r="J612" s="96"/>
      <c r="K612" s="96"/>
      <c r="L612" s="96"/>
      <c r="M612" s="96"/>
      <c r="N612" s="96"/>
      <c r="O612" s="96"/>
    </row>
    <row r="613" ht="72" customHeight="1" spans="2:15" s="230" customFormat="1" x14ac:dyDescent="0.25">
      <c r="B613" s="231"/>
      <c r="C613" s="231" t="s">
        <v>2363</v>
      </c>
      <c r="D613" s="232" t="s">
        <v>2364</v>
      </c>
      <c r="E613" s="232"/>
      <c r="F613" s="96" t="s">
        <v>93</v>
      </c>
      <c r="G613" s="96"/>
      <c r="H613" s="231" t="s">
        <v>2365</v>
      </c>
      <c r="I613" s="231" t="s">
        <v>2366</v>
      </c>
      <c r="J613" s="96"/>
      <c r="K613" s="96"/>
      <c r="L613" s="96"/>
      <c r="M613" s="96"/>
      <c r="N613" s="96"/>
      <c r="O613" s="96"/>
    </row>
    <row r="614" ht="324" customHeight="1" spans="2:15" s="230" customFormat="1" x14ac:dyDescent="0.25">
      <c r="B614" s="231"/>
      <c r="C614" s="231" t="s">
        <v>2367</v>
      </c>
      <c r="D614" s="232" t="s">
        <v>2368</v>
      </c>
      <c r="E614" s="232"/>
      <c r="F614" s="96" t="s">
        <v>93</v>
      </c>
      <c r="G614" s="96"/>
      <c r="H614" s="231" t="s">
        <v>2369</v>
      </c>
      <c r="I614" s="231" t="s">
        <v>2370</v>
      </c>
      <c r="J614" s="96"/>
      <c r="K614" s="96"/>
      <c r="L614" s="96"/>
      <c r="M614" s="96"/>
      <c r="N614" s="96"/>
      <c r="O614" s="96"/>
    </row>
    <row r="615" ht="252" customHeight="1" spans="2:15" s="230" customFormat="1" x14ac:dyDescent="0.25">
      <c r="B615" s="231"/>
      <c r="C615" s="231" t="s">
        <v>2371</v>
      </c>
      <c r="D615" s="232" t="s">
        <v>2372</v>
      </c>
      <c r="E615" s="232"/>
      <c r="F615" s="96" t="s">
        <v>93</v>
      </c>
      <c r="G615" s="96"/>
      <c r="H615" s="231" t="s">
        <v>2373</v>
      </c>
      <c r="I615" s="231" t="s">
        <v>2374</v>
      </c>
      <c r="J615" s="96"/>
      <c r="K615" s="96"/>
      <c r="L615" s="96"/>
      <c r="M615" s="96"/>
      <c r="N615" s="96"/>
      <c r="O615" s="96"/>
    </row>
    <row r="616" ht="54" customHeight="1" spans="2:15" s="230" customFormat="1" x14ac:dyDescent="0.25">
      <c r="B616" s="231"/>
      <c r="C616" s="231" t="s">
        <v>2375</v>
      </c>
      <c r="D616" s="232" t="s">
        <v>2376</v>
      </c>
      <c r="E616" s="232"/>
      <c r="F616" s="96" t="s">
        <v>93</v>
      </c>
      <c r="G616" s="96"/>
      <c r="H616" s="231" t="s">
        <v>2377</v>
      </c>
      <c r="I616" s="231" t="s">
        <v>2378</v>
      </c>
      <c r="J616" s="96"/>
      <c r="K616" s="96"/>
      <c r="L616" s="96"/>
      <c r="M616" s="96"/>
      <c r="N616" s="96"/>
      <c r="O616" s="96"/>
    </row>
    <row r="617" ht="36" customHeight="1" spans="2:15" s="230" customFormat="1" x14ac:dyDescent="0.25">
      <c r="B617" s="231"/>
      <c r="C617" s="231" t="s">
        <v>2379</v>
      </c>
      <c r="D617" s="232" t="s">
        <v>2380</v>
      </c>
      <c r="E617" s="232"/>
      <c r="F617" s="96" t="s">
        <v>93</v>
      </c>
      <c r="G617" s="96"/>
      <c r="H617" s="231" t="s">
        <v>2381</v>
      </c>
      <c r="I617" s="231" t="s">
        <v>2382</v>
      </c>
      <c r="J617" s="96"/>
      <c r="K617" s="96"/>
      <c r="L617" s="96"/>
      <c r="M617" s="96"/>
      <c r="N617" s="96"/>
      <c r="O617" s="96"/>
    </row>
    <row r="618" ht="18" customHeight="1" spans="2:15" s="230" customFormat="1" x14ac:dyDescent="0.25">
      <c r="B618" s="231"/>
      <c r="C618" s="231" t="s">
        <v>2383</v>
      </c>
      <c r="D618" s="232" t="s">
        <v>2384</v>
      </c>
      <c r="E618" s="232"/>
      <c r="F618" s="96" t="s">
        <v>93</v>
      </c>
      <c r="G618" s="96"/>
      <c r="H618" s="231" t="s">
        <v>2385</v>
      </c>
      <c r="I618" s="231" t="s">
        <v>2386</v>
      </c>
      <c r="J618" s="96"/>
      <c r="K618" s="96"/>
      <c r="L618" s="96"/>
      <c r="M618" s="96"/>
      <c r="N618" s="96"/>
      <c r="O618" s="96"/>
    </row>
    <row r="619" ht="18" customHeight="1" spans="2:15" s="230" customFormat="1" x14ac:dyDescent="0.25">
      <c r="B619" s="231"/>
      <c r="C619" s="231" t="s">
        <v>2387</v>
      </c>
      <c r="D619" s="232" t="s">
        <v>2388</v>
      </c>
      <c r="E619" s="232"/>
      <c r="F619" s="96" t="s">
        <v>93</v>
      </c>
      <c r="G619" s="96"/>
      <c r="H619" s="231" t="s">
        <v>2389</v>
      </c>
      <c r="I619" s="231" t="s">
        <v>2390</v>
      </c>
      <c r="J619" s="96"/>
      <c r="K619" s="96"/>
      <c r="L619" s="96"/>
      <c r="M619" s="96"/>
      <c r="N619" s="96"/>
      <c r="O619" s="96"/>
    </row>
    <row r="620" ht="252" customHeight="1" spans="2:15" s="230" customFormat="1" x14ac:dyDescent="0.25">
      <c r="B620" s="231"/>
      <c r="C620" s="231" t="s">
        <v>2391</v>
      </c>
      <c r="D620" s="232" t="s">
        <v>2392</v>
      </c>
      <c r="E620" s="232"/>
      <c r="F620" s="96" t="s">
        <v>93</v>
      </c>
      <c r="G620" s="96"/>
      <c r="H620" s="231" t="s">
        <v>2393</v>
      </c>
      <c r="I620" s="231" t="s">
        <v>2394</v>
      </c>
      <c r="J620" s="96"/>
      <c r="K620" s="96"/>
      <c r="L620" s="96"/>
      <c r="M620" s="96"/>
      <c r="N620" s="96"/>
      <c r="O620" s="96"/>
    </row>
    <row r="621" ht="18" customHeight="1" spans="2:15" s="230" customFormat="1" x14ac:dyDescent="0.25">
      <c r="B621" s="231"/>
      <c r="C621" s="231" t="s">
        <v>2395</v>
      </c>
      <c r="D621" s="232" t="s">
        <v>2396</v>
      </c>
      <c r="E621" s="232"/>
      <c r="F621" s="96" t="s">
        <v>93</v>
      </c>
      <c r="G621" s="96"/>
      <c r="H621" s="231" t="s">
        <v>2397</v>
      </c>
      <c r="I621" s="231" t="s">
        <v>2398</v>
      </c>
      <c r="J621" s="96"/>
      <c r="K621" s="96"/>
      <c r="L621" s="96"/>
      <c r="M621" s="96"/>
      <c r="N621" s="96"/>
      <c r="O621" s="96"/>
    </row>
    <row r="622" ht="126" customHeight="1" spans="2:15" s="230" customFormat="1" x14ac:dyDescent="0.25">
      <c r="B622" s="231"/>
      <c r="C622" s="231" t="s">
        <v>2399</v>
      </c>
      <c r="D622" s="232" t="s">
        <v>2400</v>
      </c>
      <c r="E622" s="232"/>
      <c r="F622" s="96" t="s">
        <v>93</v>
      </c>
      <c r="G622" s="96"/>
      <c r="H622" s="231" t="s">
        <v>2401</v>
      </c>
      <c r="I622" s="231" t="s">
        <v>2402</v>
      </c>
      <c r="J622" s="96"/>
      <c r="K622" s="96"/>
      <c r="L622" s="96"/>
      <c r="M622" s="96"/>
      <c r="N622" s="96"/>
      <c r="O622" s="96"/>
    </row>
    <row r="623" ht="234" customHeight="1" spans="2:15" s="230" customFormat="1" x14ac:dyDescent="0.25">
      <c r="B623" s="231"/>
      <c r="C623" s="231" t="s">
        <v>2403</v>
      </c>
      <c r="D623" s="232" t="s">
        <v>2404</v>
      </c>
      <c r="E623" s="232"/>
      <c r="F623" s="96" t="s">
        <v>93</v>
      </c>
      <c r="G623" s="96"/>
      <c r="H623" s="231" t="s">
        <v>2405</v>
      </c>
      <c r="I623" s="231" t="s">
        <v>2406</v>
      </c>
      <c r="J623" s="96"/>
      <c r="K623" s="96"/>
      <c r="L623" s="96"/>
      <c r="M623" s="96"/>
      <c r="N623" s="96"/>
      <c r="O623" s="96"/>
    </row>
    <row r="624" ht="54" customHeight="1" spans="2:15" s="230" customFormat="1" x14ac:dyDescent="0.25">
      <c r="B624" s="231"/>
      <c r="C624" s="231" t="s">
        <v>2407</v>
      </c>
      <c r="D624" s="232" t="s">
        <v>2408</v>
      </c>
      <c r="E624" s="232"/>
      <c r="F624" s="96" t="s">
        <v>93</v>
      </c>
      <c r="G624" s="96"/>
      <c r="H624" s="231" t="s">
        <v>2409</v>
      </c>
      <c r="I624" s="231" t="s">
        <v>2410</v>
      </c>
      <c r="J624" s="96"/>
      <c r="K624" s="96"/>
      <c r="L624" s="96"/>
      <c r="M624" s="96"/>
      <c r="N624" s="96"/>
      <c r="O624" s="96"/>
    </row>
    <row r="625" ht="72" customHeight="1" spans="2:15" s="230" customFormat="1" x14ac:dyDescent="0.25">
      <c r="B625" s="231"/>
      <c r="C625" s="231" t="s">
        <v>2411</v>
      </c>
      <c r="D625" s="232" t="s">
        <v>2412</v>
      </c>
      <c r="E625" s="232"/>
      <c r="F625" s="96" t="s">
        <v>93</v>
      </c>
      <c r="G625" s="96"/>
      <c r="H625" s="231" t="s">
        <v>2413</v>
      </c>
      <c r="I625" s="231" t="s">
        <v>2414</v>
      </c>
      <c r="J625" s="96"/>
      <c r="K625" s="96"/>
      <c r="L625" s="96"/>
      <c r="M625" s="96"/>
      <c r="N625" s="96"/>
      <c r="O625" s="96"/>
    </row>
    <row r="626" ht="108" customHeight="1" spans="2:15" s="230" customFormat="1" x14ac:dyDescent="0.25">
      <c r="B626" s="231"/>
      <c r="C626" s="231" t="s">
        <v>2415</v>
      </c>
      <c r="D626" s="232" t="s">
        <v>2416</v>
      </c>
      <c r="E626" s="232"/>
      <c r="F626" s="96" t="s">
        <v>93</v>
      </c>
      <c r="G626" s="96"/>
      <c r="H626" s="231" t="s">
        <v>2417</v>
      </c>
      <c r="I626" s="231" t="s">
        <v>2418</v>
      </c>
      <c r="J626" s="96"/>
      <c r="K626" s="96"/>
      <c r="L626" s="96"/>
      <c r="M626" s="96"/>
      <c r="N626" s="96"/>
      <c r="O626" s="96"/>
    </row>
    <row r="627" ht="72" customHeight="1" spans="2:15" s="230" customFormat="1" x14ac:dyDescent="0.25">
      <c r="B627" s="231"/>
      <c r="C627" s="231" t="s">
        <v>2419</v>
      </c>
      <c r="D627" s="232" t="s">
        <v>2420</v>
      </c>
      <c r="E627" s="232"/>
      <c r="F627" s="96" t="s">
        <v>93</v>
      </c>
      <c r="G627" s="96"/>
      <c r="H627" s="231" t="s">
        <v>2421</v>
      </c>
      <c r="I627" s="231" t="s">
        <v>2422</v>
      </c>
      <c r="J627" s="96"/>
      <c r="K627" s="96"/>
      <c r="L627" s="96"/>
      <c r="M627" s="96"/>
      <c r="N627" s="96"/>
      <c r="O627" s="96"/>
    </row>
    <row r="628" ht="36" customHeight="1" spans="2:15" s="230" customFormat="1" x14ac:dyDescent="0.25">
      <c r="B628" s="231"/>
      <c r="C628" s="231" t="s">
        <v>2423</v>
      </c>
      <c r="D628" s="232" t="s">
        <v>2424</v>
      </c>
      <c r="E628" s="232"/>
      <c r="F628" s="96" t="s">
        <v>93</v>
      </c>
      <c r="G628" s="96"/>
      <c r="H628" s="231" t="s">
        <v>2425</v>
      </c>
      <c r="I628" s="231" t="s">
        <v>2426</v>
      </c>
      <c r="J628" s="96"/>
      <c r="K628" s="96"/>
      <c r="L628" s="96"/>
      <c r="M628" s="96"/>
      <c r="N628" s="96"/>
      <c r="O628" s="96"/>
    </row>
    <row r="629" ht="72" customHeight="1" spans="2:15" s="230" customFormat="1" x14ac:dyDescent="0.25">
      <c r="B629" s="231"/>
      <c r="C629" s="231" t="s">
        <v>2427</v>
      </c>
      <c r="D629" s="232" t="s">
        <v>2428</v>
      </c>
      <c r="E629" s="232"/>
      <c r="F629" s="96" t="s">
        <v>93</v>
      </c>
      <c r="G629" s="96"/>
      <c r="H629" s="231" t="s">
        <v>2429</v>
      </c>
      <c r="I629" s="231" t="s">
        <v>2430</v>
      </c>
      <c r="J629" s="96"/>
      <c r="K629" s="96"/>
      <c r="L629" s="96"/>
      <c r="M629" s="96"/>
      <c r="N629" s="96"/>
      <c r="O629" s="96"/>
    </row>
    <row r="630" ht="90" customHeight="1" spans="2:15" s="230" customFormat="1" x14ac:dyDescent="0.25">
      <c r="B630" s="231"/>
      <c r="C630" s="231" t="s">
        <v>2431</v>
      </c>
      <c r="D630" s="232" t="s">
        <v>2432</v>
      </c>
      <c r="E630" s="232"/>
      <c r="F630" s="96" t="s">
        <v>93</v>
      </c>
      <c r="G630" s="96"/>
      <c r="H630" s="231" t="s">
        <v>2433</v>
      </c>
      <c r="I630" s="231" t="s">
        <v>2434</v>
      </c>
      <c r="J630" s="96"/>
      <c r="K630" s="96"/>
      <c r="L630" s="96"/>
      <c r="M630" s="96"/>
      <c r="N630" s="96"/>
      <c r="O630" s="96"/>
    </row>
    <row r="631" ht="72" customHeight="1" spans="2:15" s="230" customFormat="1" x14ac:dyDescent="0.25">
      <c r="B631" s="231"/>
      <c r="C631" s="231" t="s">
        <v>2435</v>
      </c>
      <c r="D631" s="232" t="s">
        <v>2436</v>
      </c>
      <c r="E631" s="232"/>
      <c r="F631" s="96" t="s">
        <v>93</v>
      </c>
      <c r="G631" s="96"/>
      <c r="H631" s="231" t="s">
        <v>2437</v>
      </c>
      <c r="I631" s="231" t="s">
        <v>2438</v>
      </c>
      <c r="J631" s="96"/>
      <c r="K631" s="96"/>
      <c r="L631" s="96"/>
      <c r="M631" s="96"/>
      <c r="N631" s="96"/>
      <c r="O631" s="96"/>
    </row>
    <row r="632" ht="108" customHeight="1" spans="2:15" s="230" customFormat="1" x14ac:dyDescent="0.25">
      <c r="B632" s="231"/>
      <c r="C632" s="231" t="s">
        <v>2439</v>
      </c>
      <c r="D632" s="232" t="s">
        <v>2440</v>
      </c>
      <c r="E632" s="232"/>
      <c r="F632" s="96" t="s">
        <v>93</v>
      </c>
      <c r="G632" s="96"/>
      <c r="H632" s="231" t="s">
        <v>2441</v>
      </c>
      <c r="I632" s="231" t="s">
        <v>2442</v>
      </c>
      <c r="J632" s="96"/>
      <c r="K632" s="96"/>
      <c r="L632" s="96"/>
      <c r="M632" s="96"/>
      <c r="N632" s="96"/>
      <c r="O632" s="96"/>
    </row>
    <row r="633" ht="18" customHeight="1" spans="2:15" s="230" customFormat="1" x14ac:dyDescent="0.25">
      <c r="B633" s="231"/>
      <c r="C633" s="231" t="s">
        <v>2443</v>
      </c>
      <c r="D633" s="232" t="s">
        <v>2444</v>
      </c>
      <c r="E633" s="232"/>
      <c r="F633" s="96" t="s">
        <v>93</v>
      </c>
      <c r="G633" s="96"/>
      <c r="H633" s="231" t="s">
        <v>2445</v>
      </c>
      <c r="I633" s="231" t="s">
        <v>2446</v>
      </c>
      <c r="J633" s="96"/>
      <c r="K633" s="96"/>
      <c r="L633" s="96"/>
      <c r="M633" s="96"/>
      <c r="N633" s="96"/>
      <c r="O633" s="96"/>
    </row>
    <row r="634" ht="36" customHeight="1" spans="2:15" s="230" customFormat="1" x14ac:dyDescent="0.25">
      <c r="B634" s="231"/>
      <c r="C634" s="231" t="s">
        <v>2447</v>
      </c>
      <c r="D634" s="232" t="s">
        <v>2448</v>
      </c>
      <c r="E634" s="232"/>
      <c r="F634" s="96" t="s">
        <v>93</v>
      </c>
      <c r="G634" s="96"/>
      <c r="H634" s="231" t="s">
        <v>2449</v>
      </c>
      <c r="I634" s="231" t="s">
        <v>2450</v>
      </c>
      <c r="J634" s="96"/>
      <c r="K634" s="96"/>
      <c r="L634" s="96"/>
      <c r="M634" s="96"/>
      <c r="N634" s="96"/>
      <c r="O634" s="96"/>
    </row>
    <row r="635" ht="378" customHeight="1" spans="2:15" s="230" customFormat="1" x14ac:dyDescent="0.25">
      <c r="B635" s="231"/>
      <c r="C635" s="231" t="s">
        <v>2451</v>
      </c>
      <c r="D635" s="232" t="s">
        <v>2452</v>
      </c>
      <c r="E635" s="232"/>
      <c r="F635" s="96" t="s">
        <v>93</v>
      </c>
      <c r="G635" s="96"/>
      <c r="H635" s="231" t="s">
        <v>2453</v>
      </c>
      <c r="I635" s="231" t="s">
        <v>2454</v>
      </c>
      <c r="J635" s="96"/>
      <c r="K635" s="96"/>
      <c r="L635" s="96"/>
      <c r="M635" s="96"/>
      <c r="N635" s="96"/>
      <c r="O635" s="96"/>
    </row>
    <row r="636" ht="108" customHeight="1" spans="2:15" s="230" customFormat="1" x14ac:dyDescent="0.25">
      <c r="B636" s="231"/>
      <c r="C636" s="231" t="s">
        <v>2455</v>
      </c>
      <c r="D636" s="232" t="s">
        <v>2456</v>
      </c>
      <c r="E636" s="232"/>
      <c r="F636" s="96" t="s">
        <v>93</v>
      </c>
      <c r="G636" s="96"/>
      <c r="H636" s="231" t="s">
        <v>2457</v>
      </c>
      <c r="I636" s="231" t="s">
        <v>2458</v>
      </c>
      <c r="J636" s="96"/>
      <c r="K636" s="96"/>
      <c r="L636" s="96"/>
      <c r="M636" s="96"/>
      <c r="N636" s="96"/>
      <c r="O636" s="96"/>
    </row>
    <row r="637" ht="18" customHeight="1" spans="2:15" s="230" customFormat="1" x14ac:dyDescent="0.25">
      <c r="B637" s="231"/>
      <c r="C637" s="231" t="s">
        <v>2459</v>
      </c>
      <c r="D637" s="232" t="s">
        <v>2460</v>
      </c>
      <c r="E637" s="232"/>
      <c r="F637" s="96" t="s">
        <v>93</v>
      </c>
      <c r="G637" s="96"/>
      <c r="H637" s="231" t="s">
        <v>2461</v>
      </c>
      <c r="I637" s="231" t="s">
        <v>2462</v>
      </c>
      <c r="J637" s="96"/>
      <c r="K637" s="96"/>
      <c r="L637" s="96"/>
      <c r="M637" s="96"/>
      <c r="N637" s="96"/>
      <c r="O637" s="96"/>
    </row>
    <row r="638" ht="18" customHeight="1" spans="2:15" s="230" customFormat="1" x14ac:dyDescent="0.25">
      <c r="B638" s="231"/>
      <c r="C638" s="231" t="s">
        <v>2463</v>
      </c>
      <c r="D638" s="232" t="s">
        <v>2464</v>
      </c>
      <c r="E638" s="232"/>
      <c r="F638" s="96" t="s">
        <v>93</v>
      </c>
      <c r="G638" s="96"/>
      <c r="H638" s="231" t="s">
        <v>2465</v>
      </c>
      <c r="I638" s="231" t="s">
        <v>2466</v>
      </c>
      <c r="J638" s="96"/>
      <c r="K638" s="96"/>
      <c r="L638" s="96"/>
      <c r="M638" s="96"/>
      <c r="N638" s="96"/>
      <c r="O638" s="96"/>
    </row>
    <row r="639" ht="108" customHeight="1" spans="2:15" s="230" customFormat="1" x14ac:dyDescent="0.25">
      <c r="B639" s="231"/>
      <c r="C639" s="231" t="s">
        <v>2467</v>
      </c>
      <c r="D639" s="232" t="s">
        <v>2468</v>
      </c>
      <c r="E639" s="232"/>
      <c r="F639" s="96" t="s">
        <v>93</v>
      </c>
      <c r="G639" s="96"/>
      <c r="H639" s="231" t="s">
        <v>2469</v>
      </c>
      <c r="I639" s="231" t="s">
        <v>2470</v>
      </c>
      <c r="J639" s="96"/>
      <c r="K639" s="96"/>
      <c r="L639" s="96"/>
      <c r="M639" s="96"/>
      <c r="N639" s="96"/>
      <c r="O639" s="96"/>
    </row>
    <row r="640" ht="324" customHeight="1" spans="2:15" s="230" customFormat="1" x14ac:dyDescent="0.25">
      <c r="B640" s="231"/>
      <c r="C640" s="231" t="s">
        <v>2471</v>
      </c>
      <c r="D640" s="232" t="s">
        <v>2472</v>
      </c>
      <c r="E640" s="232"/>
      <c r="F640" s="96" t="s">
        <v>93</v>
      </c>
      <c r="G640" s="96"/>
      <c r="H640" s="231" t="s">
        <v>2473</v>
      </c>
      <c r="I640" s="231" t="s">
        <v>2474</v>
      </c>
      <c r="J640" s="96"/>
      <c r="K640" s="96"/>
      <c r="L640" s="96"/>
      <c r="M640" s="96"/>
      <c r="N640" s="96"/>
      <c r="O640" s="96"/>
    </row>
    <row r="641" ht="72" customHeight="1" spans="2:15" s="230" customFormat="1" x14ac:dyDescent="0.25">
      <c r="B641" s="231"/>
      <c r="C641" s="231" t="s">
        <v>2475</v>
      </c>
      <c r="D641" s="232" t="s">
        <v>2476</v>
      </c>
      <c r="E641" s="232"/>
      <c r="F641" s="96" t="s">
        <v>93</v>
      </c>
      <c r="G641" s="96"/>
      <c r="H641" s="231" t="s">
        <v>2477</v>
      </c>
      <c r="I641" s="231" t="s">
        <v>2478</v>
      </c>
      <c r="J641" s="96"/>
      <c r="K641" s="96"/>
      <c r="L641" s="96"/>
      <c r="M641" s="96"/>
      <c r="N641" s="96"/>
      <c r="O641" s="96"/>
    </row>
    <row r="642" ht="90" customHeight="1" spans="2:15" s="230" customFormat="1" x14ac:dyDescent="0.25">
      <c r="B642" s="231"/>
      <c r="C642" s="231" t="s">
        <v>2479</v>
      </c>
      <c r="D642" s="232" t="s">
        <v>2480</v>
      </c>
      <c r="E642" s="232"/>
      <c r="F642" s="96" t="s">
        <v>93</v>
      </c>
      <c r="G642" s="96"/>
      <c r="H642" s="231" t="s">
        <v>2481</v>
      </c>
      <c r="I642" s="231" t="s">
        <v>2482</v>
      </c>
      <c r="J642" s="96"/>
      <c r="K642" s="96"/>
      <c r="L642" s="96"/>
      <c r="M642" s="96"/>
      <c r="N642" s="96"/>
      <c r="O642" s="96"/>
    </row>
    <row r="643" ht="90" customHeight="1" spans="2:15" s="230" customFormat="1" x14ac:dyDescent="0.25">
      <c r="B643" s="231"/>
      <c r="C643" s="231" t="s">
        <v>2483</v>
      </c>
      <c r="D643" s="232" t="s">
        <v>2484</v>
      </c>
      <c r="E643" s="232"/>
      <c r="F643" s="96" t="s">
        <v>93</v>
      </c>
      <c r="G643" s="96"/>
      <c r="H643" s="231" t="s">
        <v>2485</v>
      </c>
      <c r="I643" s="231" t="s">
        <v>2486</v>
      </c>
      <c r="J643" s="96"/>
      <c r="K643" s="96"/>
      <c r="L643" s="96"/>
      <c r="M643" s="96"/>
      <c r="N643" s="96"/>
      <c r="O643" s="96"/>
    </row>
    <row r="644" ht="144" customHeight="1" spans="2:15" s="230" customFormat="1" x14ac:dyDescent="0.25">
      <c r="B644" s="231"/>
      <c r="C644" s="231" t="s">
        <v>2487</v>
      </c>
      <c r="D644" s="232" t="s">
        <v>2488</v>
      </c>
      <c r="E644" s="232"/>
      <c r="F644" s="96" t="s">
        <v>93</v>
      </c>
      <c r="G644" s="96"/>
      <c r="H644" s="231" t="s">
        <v>2489</v>
      </c>
      <c r="I644" s="231" t="s">
        <v>2490</v>
      </c>
      <c r="J644" s="96"/>
      <c r="K644" s="96"/>
      <c r="L644" s="96"/>
      <c r="M644" s="96"/>
      <c r="N644" s="96"/>
      <c r="O644" s="96"/>
    </row>
    <row r="645" ht="144" customHeight="1" spans="2:15" s="230" customFormat="1" x14ac:dyDescent="0.25">
      <c r="B645" s="231"/>
      <c r="C645" s="231" t="s">
        <v>2491</v>
      </c>
      <c r="D645" s="232" t="s">
        <v>2492</v>
      </c>
      <c r="E645" s="232"/>
      <c r="F645" s="96" t="s">
        <v>93</v>
      </c>
      <c r="G645" s="96"/>
      <c r="H645" s="231" t="s">
        <v>2493</v>
      </c>
      <c r="I645" s="231" t="s">
        <v>2494</v>
      </c>
      <c r="J645" s="96"/>
      <c r="K645" s="96"/>
      <c r="L645" s="96"/>
      <c r="M645" s="96"/>
      <c r="N645" s="96"/>
      <c r="O645" s="96"/>
    </row>
    <row r="646" ht="54" customHeight="1" spans="2:15" s="230" customFormat="1" x14ac:dyDescent="0.25">
      <c r="B646" s="231"/>
      <c r="C646" s="231" t="s">
        <v>2495</v>
      </c>
      <c r="D646" s="232" t="s">
        <v>2496</v>
      </c>
      <c r="E646" s="232"/>
      <c r="F646" s="96" t="s">
        <v>93</v>
      </c>
      <c r="G646" s="96"/>
      <c r="H646" s="231" t="s">
        <v>2497</v>
      </c>
      <c r="I646" s="231" t="s">
        <v>2498</v>
      </c>
      <c r="J646" s="96"/>
      <c r="K646" s="96"/>
      <c r="L646" s="96"/>
      <c r="M646" s="96"/>
      <c r="N646" s="96"/>
      <c r="O646" s="96"/>
    </row>
    <row r="647" ht="54" customHeight="1" spans="2:15" s="230" customFormat="1" x14ac:dyDescent="0.25">
      <c r="B647" s="231"/>
      <c r="C647" s="231" t="s">
        <v>2499</v>
      </c>
      <c r="D647" s="232" t="s">
        <v>2500</v>
      </c>
      <c r="E647" s="232"/>
      <c r="F647" s="96" t="s">
        <v>93</v>
      </c>
      <c r="G647" s="96"/>
      <c r="H647" s="231" t="s">
        <v>2501</v>
      </c>
      <c r="I647" s="231" t="s">
        <v>2502</v>
      </c>
      <c r="J647" s="96"/>
      <c r="K647" s="96"/>
      <c r="L647" s="96"/>
      <c r="M647" s="96"/>
      <c r="N647" s="96"/>
      <c r="O647" s="96"/>
    </row>
    <row r="648" ht="180" customHeight="1" spans="2:15" s="230" customFormat="1" x14ac:dyDescent="0.25">
      <c r="B648" s="231"/>
      <c r="C648" s="231" t="s">
        <v>2503</v>
      </c>
      <c r="D648" s="232" t="s">
        <v>2504</v>
      </c>
      <c r="E648" s="232"/>
      <c r="F648" s="96" t="s">
        <v>93</v>
      </c>
      <c r="G648" s="96"/>
      <c r="H648" s="231" t="s">
        <v>2505</v>
      </c>
      <c r="I648" s="231" t="s">
        <v>2506</v>
      </c>
      <c r="J648" s="96"/>
      <c r="K648" s="96"/>
      <c r="L648" s="96"/>
      <c r="M648" s="96"/>
      <c r="N648" s="96"/>
      <c r="O648" s="96"/>
    </row>
    <row r="649" ht="198" customHeight="1" spans="2:15" s="230" customFormat="1" x14ac:dyDescent="0.25">
      <c r="B649" s="231"/>
      <c r="C649" s="231" t="s">
        <v>2507</v>
      </c>
      <c r="D649" s="232" t="s">
        <v>2508</v>
      </c>
      <c r="E649" s="232"/>
      <c r="F649" s="96" t="s">
        <v>93</v>
      </c>
      <c r="G649" s="96"/>
      <c r="H649" s="231" t="s">
        <v>2509</v>
      </c>
      <c r="I649" s="231" t="s">
        <v>2510</v>
      </c>
      <c r="J649" s="96"/>
      <c r="K649" s="96"/>
      <c r="L649" s="96"/>
      <c r="M649" s="96"/>
      <c r="N649" s="96"/>
      <c r="O649" s="96"/>
    </row>
    <row r="650" ht="144" customHeight="1" spans="2:15" s="230" customFormat="1" x14ac:dyDescent="0.25">
      <c r="B650" s="231"/>
      <c r="C650" s="231" t="s">
        <v>2511</v>
      </c>
      <c r="D650" s="232" t="s">
        <v>2512</v>
      </c>
      <c r="E650" s="232"/>
      <c r="F650" s="96" t="s">
        <v>93</v>
      </c>
      <c r="G650" s="96"/>
      <c r="H650" s="231" t="s">
        <v>2513</v>
      </c>
      <c r="I650" s="231" t="s">
        <v>2514</v>
      </c>
      <c r="J650" s="96"/>
      <c r="K650" s="96"/>
      <c r="L650" s="96"/>
      <c r="M650" s="96"/>
      <c r="N650" s="96"/>
      <c r="O650" s="96"/>
    </row>
    <row r="651" ht="144" customHeight="1" spans="2:15" s="230" customFormat="1" x14ac:dyDescent="0.25">
      <c r="B651" s="231"/>
      <c r="C651" s="231" t="s">
        <v>2515</v>
      </c>
      <c r="D651" s="232" t="s">
        <v>2516</v>
      </c>
      <c r="E651" s="232"/>
      <c r="F651" s="96" t="s">
        <v>93</v>
      </c>
      <c r="G651" s="96"/>
      <c r="H651" s="231" t="s">
        <v>2517</v>
      </c>
      <c r="I651" s="231" t="s">
        <v>2518</v>
      </c>
      <c r="J651" s="96"/>
      <c r="K651" s="96"/>
      <c r="L651" s="96"/>
      <c r="M651" s="96"/>
      <c r="N651" s="96"/>
      <c r="O651" s="96"/>
    </row>
    <row r="652" ht="72" customHeight="1" spans="2:15" s="230" customFormat="1" x14ac:dyDescent="0.25">
      <c r="B652" s="231"/>
      <c r="C652" s="231" t="s">
        <v>2519</v>
      </c>
      <c r="D652" s="232" t="s">
        <v>2520</v>
      </c>
      <c r="E652" s="232"/>
      <c r="F652" s="96" t="s">
        <v>93</v>
      </c>
      <c r="G652" s="96"/>
      <c r="H652" s="231" t="s">
        <v>2521</v>
      </c>
      <c r="I652" s="231" t="s">
        <v>2522</v>
      </c>
      <c r="J652" s="96"/>
      <c r="K652" s="96"/>
      <c r="L652" s="96"/>
      <c r="M652" s="96"/>
      <c r="N652" s="96"/>
      <c r="O652" s="96"/>
    </row>
    <row r="653" ht="126" customHeight="1" spans="2:15" s="230" customFormat="1" x14ac:dyDescent="0.25">
      <c r="B653" s="231"/>
      <c r="C653" s="231" t="s">
        <v>2523</v>
      </c>
      <c r="D653" s="232" t="s">
        <v>2524</v>
      </c>
      <c r="E653" s="232"/>
      <c r="F653" s="96" t="s">
        <v>93</v>
      </c>
      <c r="G653" s="96"/>
      <c r="H653" s="231" t="s">
        <v>2525</v>
      </c>
      <c r="I653" s="231" t="s">
        <v>2526</v>
      </c>
      <c r="J653" s="96"/>
      <c r="K653" s="96"/>
      <c r="L653" s="96"/>
      <c r="M653" s="96"/>
      <c r="N653" s="96"/>
      <c r="O653" s="96"/>
    </row>
    <row r="654" ht="18" customHeight="1" spans="2:15" s="230" customFormat="1" x14ac:dyDescent="0.25">
      <c r="B654" s="231"/>
      <c r="C654" s="231" t="s">
        <v>2527</v>
      </c>
      <c r="D654" s="232" t="s">
        <v>2528</v>
      </c>
      <c r="E654" s="232"/>
      <c r="F654" s="96" t="s">
        <v>93</v>
      </c>
      <c r="G654" s="96"/>
      <c r="H654" s="231" t="s">
        <v>2529</v>
      </c>
      <c r="I654" s="231" t="s">
        <v>2530</v>
      </c>
      <c r="J654" s="96"/>
      <c r="K654" s="96"/>
      <c r="L654" s="96"/>
      <c r="M654" s="96"/>
      <c r="N654" s="96"/>
      <c r="O654" s="96"/>
    </row>
    <row r="655" ht="414" customHeight="1" spans="2:15" s="230" customFormat="1" x14ac:dyDescent="0.25">
      <c r="B655" s="231"/>
      <c r="C655" s="231" t="s">
        <v>2531</v>
      </c>
      <c r="D655" s="232" t="s">
        <v>2532</v>
      </c>
      <c r="E655" s="232"/>
      <c r="F655" s="96" t="s">
        <v>93</v>
      </c>
      <c r="G655" s="96"/>
      <c r="H655" s="231" t="s">
        <v>2533</v>
      </c>
      <c r="I655" s="231" t="s">
        <v>2534</v>
      </c>
      <c r="J655" s="96"/>
      <c r="K655" s="96"/>
      <c r="L655" s="96"/>
      <c r="M655" s="96"/>
      <c r="N655" s="96"/>
      <c r="O655" s="96"/>
    </row>
    <row r="656" ht="36" customHeight="1" spans="2:15" s="230" customFormat="1" x14ac:dyDescent="0.25">
      <c r="B656" s="231"/>
      <c r="C656" s="231" t="s">
        <v>2535</v>
      </c>
      <c r="D656" s="232" t="s">
        <v>2536</v>
      </c>
      <c r="E656" s="232"/>
      <c r="F656" s="96" t="s">
        <v>93</v>
      </c>
      <c r="G656" s="96"/>
      <c r="H656" s="231" t="s">
        <v>2537</v>
      </c>
      <c r="I656" s="231" t="s">
        <v>2538</v>
      </c>
      <c r="J656" s="96"/>
      <c r="K656" s="96"/>
      <c r="L656" s="96"/>
      <c r="M656" s="96"/>
      <c r="N656" s="96"/>
      <c r="O656" s="96"/>
    </row>
    <row r="657" ht="378" customHeight="1" spans="2:15" s="230" customFormat="1" x14ac:dyDescent="0.25">
      <c r="B657" s="231"/>
      <c r="C657" s="231" t="s">
        <v>2539</v>
      </c>
      <c r="D657" s="232" t="s">
        <v>246</v>
      </c>
      <c r="E657" s="232"/>
      <c r="F657" s="96" t="s">
        <v>93</v>
      </c>
      <c r="G657" s="96"/>
      <c r="H657" s="231" t="s">
        <v>2540</v>
      </c>
      <c r="I657" s="231" t="s">
        <v>2541</v>
      </c>
      <c r="J657" s="96"/>
      <c r="K657" s="96"/>
      <c r="L657" s="96"/>
      <c r="M657" s="96"/>
      <c r="N657" s="96"/>
      <c r="O657" s="96"/>
    </row>
    <row r="658" ht="72" customHeight="1" spans="2:15" s="230" customFormat="1" x14ac:dyDescent="0.25">
      <c r="B658" s="231"/>
      <c r="C658" s="231" t="s">
        <v>2542</v>
      </c>
      <c r="D658" s="232" t="s">
        <v>2543</v>
      </c>
      <c r="E658" s="232"/>
      <c r="F658" s="96" t="s">
        <v>93</v>
      </c>
      <c r="G658" s="96"/>
      <c r="H658" s="231" t="s">
        <v>2544</v>
      </c>
      <c r="I658" s="231" t="s">
        <v>2545</v>
      </c>
      <c r="J658" s="96"/>
      <c r="K658" s="96"/>
      <c r="L658" s="96"/>
      <c r="M658" s="96"/>
      <c r="N658" s="96"/>
      <c r="O658" s="96"/>
    </row>
    <row r="659" ht="72" customHeight="1" spans="2:15" s="230" customFormat="1" x14ac:dyDescent="0.25">
      <c r="B659" s="231"/>
      <c r="C659" s="231" t="s">
        <v>2546</v>
      </c>
      <c r="D659" s="232" t="s">
        <v>2547</v>
      </c>
      <c r="E659" s="232"/>
      <c r="F659" s="96" t="s">
        <v>93</v>
      </c>
      <c r="G659" s="96"/>
      <c r="H659" s="231" t="s">
        <v>2548</v>
      </c>
      <c r="I659" s="231" t="s">
        <v>2549</v>
      </c>
      <c r="J659" s="96"/>
      <c r="K659" s="96"/>
      <c r="L659" s="96"/>
      <c r="M659" s="96"/>
      <c r="N659" s="96"/>
      <c r="O659" s="96"/>
    </row>
    <row r="660" ht="18" customHeight="1" spans="2:15" s="230" customFormat="1" x14ac:dyDescent="0.25">
      <c r="B660" s="231"/>
      <c r="C660" s="231" t="s">
        <v>2550</v>
      </c>
      <c r="D660" s="232" t="s">
        <v>2551</v>
      </c>
      <c r="E660" s="232"/>
      <c r="F660" s="96" t="s">
        <v>93</v>
      </c>
      <c r="G660" s="96"/>
      <c r="H660" s="231" t="s">
        <v>2552</v>
      </c>
      <c r="I660" s="231" t="s">
        <v>2553</v>
      </c>
      <c r="J660" s="96"/>
      <c r="K660" s="96"/>
      <c r="L660" s="96"/>
      <c r="M660" s="96"/>
      <c r="N660" s="96"/>
      <c r="O660" s="96"/>
    </row>
    <row r="661" ht="18" customHeight="1" spans="2:15" s="230" customFormat="1" x14ac:dyDescent="0.25">
      <c r="B661" s="231"/>
      <c r="C661" s="231" t="s">
        <v>2554</v>
      </c>
      <c r="D661" s="232" t="s">
        <v>2555</v>
      </c>
      <c r="E661" s="232"/>
      <c r="F661" s="96" t="s">
        <v>93</v>
      </c>
      <c r="G661" s="96"/>
      <c r="H661" s="231" t="s">
        <v>2556</v>
      </c>
      <c r="I661" s="231" t="s">
        <v>2557</v>
      </c>
      <c r="J661" s="96"/>
      <c r="K661" s="96"/>
      <c r="L661" s="96"/>
      <c r="M661" s="96"/>
      <c r="N661" s="96"/>
      <c r="O661" s="96"/>
    </row>
    <row r="662" ht="54" customHeight="1" spans="2:15" s="230" customFormat="1" x14ac:dyDescent="0.25">
      <c r="B662" s="231"/>
      <c r="C662" s="231" t="s">
        <v>2558</v>
      </c>
      <c r="D662" s="232" t="s">
        <v>2559</v>
      </c>
      <c r="E662" s="232"/>
      <c r="F662" s="96" t="s">
        <v>93</v>
      </c>
      <c r="G662" s="96"/>
      <c r="H662" s="231" t="s">
        <v>2560</v>
      </c>
      <c r="I662" s="231" t="s">
        <v>2561</v>
      </c>
      <c r="J662" s="96"/>
      <c r="K662" s="96"/>
      <c r="L662" s="96"/>
      <c r="M662" s="96"/>
      <c r="N662" s="96"/>
      <c r="O662" s="96"/>
    </row>
    <row r="663" ht="54" customHeight="1" spans="2:15" s="230" customFormat="1" x14ac:dyDescent="0.25">
      <c r="B663" s="231"/>
      <c r="C663" s="231" t="s">
        <v>2562</v>
      </c>
      <c r="D663" s="232" t="s">
        <v>2563</v>
      </c>
      <c r="E663" s="232"/>
      <c r="F663" s="96" t="s">
        <v>93</v>
      </c>
      <c r="G663" s="96"/>
      <c r="H663" s="231" t="s">
        <v>2564</v>
      </c>
      <c r="I663" s="231" t="s">
        <v>2565</v>
      </c>
      <c r="J663" s="96"/>
      <c r="K663" s="96"/>
      <c r="L663" s="96"/>
      <c r="M663" s="96"/>
      <c r="N663" s="96"/>
      <c r="O663" s="96"/>
    </row>
    <row r="664" ht="144" customHeight="1" spans="2:15" s="230" customFormat="1" x14ac:dyDescent="0.25">
      <c r="B664" s="231"/>
      <c r="C664" s="231" t="s">
        <v>2566</v>
      </c>
      <c r="D664" s="232" t="s">
        <v>2567</v>
      </c>
      <c r="E664" s="232"/>
      <c r="F664" s="96" t="s">
        <v>93</v>
      </c>
      <c r="G664" s="96"/>
      <c r="H664" s="231" t="s">
        <v>2568</v>
      </c>
      <c r="I664" s="231" t="s">
        <v>2569</v>
      </c>
      <c r="J664" s="96"/>
      <c r="K664" s="96"/>
      <c r="L664" s="96"/>
      <c r="M664" s="96"/>
      <c r="N664" s="96"/>
      <c r="O664" s="96"/>
    </row>
    <row r="665" ht="36" customHeight="1" spans="2:15" s="230" customFormat="1" x14ac:dyDescent="0.25">
      <c r="B665" s="231"/>
      <c r="C665" s="231" t="s">
        <v>2570</v>
      </c>
      <c r="D665" s="232" t="s">
        <v>2571</v>
      </c>
      <c r="E665" s="232"/>
      <c r="F665" s="96" t="s">
        <v>93</v>
      </c>
      <c r="G665" s="96"/>
      <c r="H665" s="231" t="s">
        <v>2572</v>
      </c>
      <c r="I665" s="231" t="s">
        <v>2573</v>
      </c>
      <c r="J665" s="96"/>
      <c r="K665" s="96"/>
      <c r="L665" s="96"/>
      <c r="M665" s="96"/>
      <c r="N665" s="96"/>
      <c r="O665" s="96"/>
    </row>
    <row r="666" ht="54" customHeight="1" spans="2:15" s="230" customFormat="1" x14ac:dyDescent="0.25">
      <c r="B666" s="231"/>
      <c r="C666" s="231" t="s">
        <v>2574</v>
      </c>
      <c r="D666" s="232" t="s">
        <v>2575</v>
      </c>
      <c r="E666" s="232"/>
      <c r="F666" s="96" t="s">
        <v>93</v>
      </c>
      <c r="G666" s="96"/>
      <c r="H666" s="231" t="s">
        <v>2576</v>
      </c>
      <c r="I666" s="231" t="s">
        <v>2577</v>
      </c>
      <c r="J666" s="96"/>
      <c r="K666" s="96"/>
      <c r="L666" s="96"/>
      <c r="M666" s="96"/>
      <c r="N666" s="96"/>
      <c r="O666" s="96"/>
    </row>
    <row r="667" ht="144" customHeight="1" spans="2:15" s="230" customFormat="1" x14ac:dyDescent="0.25">
      <c r="B667" s="231"/>
      <c r="C667" s="231" t="s">
        <v>2578</v>
      </c>
      <c r="D667" s="232" t="s">
        <v>2579</v>
      </c>
      <c r="E667" s="232"/>
      <c r="F667" s="96" t="s">
        <v>93</v>
      </c>
      <c r="G667" s="96"/>
      <c r="H667" s="231" t="s">
        <v>2580</v>
      </c>
      <c r="I667" s="231" t="s">
        <v>2581</v>
      </c>
      <c r="J667" s="96"/>
      <c r="K667" s="96"/>
      <c r="L667" s="96"/>
      <c r="M667" s="96"/>
      <c r="N667" s="96"/>
      <c r="O667" s="96"/>
    </row>
    <row r="668" ht="162" customHeight="1" spans="2:15" s="230" customFormat="1" x14ac:dyDescent="0.25">
      <c r="B668" s="231"/>
      <c r="C668" s="231" t="s">
        <v>2582</v>
      </c>
      <c r="D668" s="232" t="s">
        <v>2583</v>
      </c>
      <c r="E668" s="232"/>
      <c r="F668" s="96" t="s">
        <v>93</v>
      </c>
      <c r="G668" s="96"/>
      <c r="H668" s="231" t="s">
        <v>2584</v>
      </c>
      <c r="I668" s="231" t="s">
        <v>2585</v>
      </c>
      <c r="J668" s="96"/>
      <c r="K668" s="96"/>
      <c r="L668" s="96"/>
      <c r="M668" s="96"/>
      <c r="N668" s="96"/>
      <c r="O668" s="96"/>
    </row>
    <row r="669" ht="54" customHeight="1" spans="2:15" s="230" customFormat="1" x14ac:dyDescent="0.25">
      <c r="B669" s="231"/>
      <c r="C669" s="231" t="s">
        <v>2586</v>
      </c>
      <c r="D669" s="232" t="s">
        <v>2587</v>
      </c>
      <c r="E669" s="232"/>
      <c r="F669" s="96" t="s">
        <v>93</v>
      </c>
      <c r="G669" s="96"/>
      <c r="H669" s="231" t="s">
        <v>2588</v>
      </c>
      <c r="I669" s="231" t="s">
        <v>2589</v>
      </c>
      <c r="J669" s="96"/>
      <c r="K669" s="96"/>
      <c r="L669" s="96"/>
      <c r="M669" s="96"/>
      <c r="N669" s="96"/>
      <c r="O669" s="96"/>
    </row>
    <row r="670" ht="36" customHeight="1" spans="2:15" s="230" customFormat="1" x14ac:dyDescent="0.25">
      <c r="B670" s="231"/>
      <c r="C670" s="231" t="s">
        <v>2590</v>
      </c>
      <c r="D670" s="232" t="s">
        <v>2591</v>
      </c>
      <c r="E670" s="232"/>
      <c r="F670" s="96" t="s">
        <v>93</v>
      </c>
      <c r="G670" s="96"/>
      <c r="H670" s="231" t="s">
        <v>2592</v>
      </c>
      <c r="I670" s="231" t="s">
        <v>2593</v>
      </c>
      <c r="J670" s="96"/>
      <c r="K670" s="96"/>
      <c r="L670" s="96"/>
      <c r="M670" s="96"/>
      <c r="N670" s="96"/>
      <c r="O670" s="96"/>
    </row>
    <row r="671" ht="144" customHeight="1" spans="2:15" s="230" customFormat="1" x14ac:dyDescent="0.25">
      <c r="B671" s="231"/>
      <c r="C671" s="231" t="s">
        <v>2594</v>
      </c>
      <c r="D671" s="232" t="s">
        <v>2595</v>
      </c>
      <c r="E671" s="232"/>
      <c r="F671" s="96" t="s">
        <v>93</v>
      </c>
      <c r="G671" s="96"/>
      <c r="H671" s="231" t="s">
        <v>2596</v>
      </c>
      <c r="I671" s="231" t="s">
        <v>2597</v>
      </c>
      <c r="J671" s="96"/>
      <c r="K671" s="96"/>
      <c r="L671" s="96"/>
      <c r="M671" s="96"/>
      <c r="N671" s="96"/>
      <c r="O671" s="96"/>
    </row>
    <row r="672" ht="90" customHeight="1" spans="2:15" s="230" customFormat="1" x14ac:dyDescent="0.25">
      <c r="B672" s="231"/>
      <c r="C672" s="231" t="s">
        <v>2598</v>
      </c>
      <c r="D672" s="232" t="s">
        <v>2599</v>
      </c>
      <c r="E672" s="232"/>
      <c r="F672" s="96" t="s">
        <v>93</v>
      </c>
      <c r="G672" s="96"/>
      <c r="H672" s="231" t="s">
        <v>2600</v>
      </c>
      <c r="I672" s="231" t="s">
        <v>2601</v>
      </c>
      <c r="J672" s="96"/>
      <c r="K672" s="96"/>
      <c r="L672" s="96"/>
      <c r="M672" s="96"/>
      <c r="N672" s="96"/>
      <c r="O672" s="96"/>
    </row>
    <row r="673" ht="36" customHeight="1" spans="2:15" s="230" customFormat="1" x14ac:dyDescent="0.25">
      <c r="B673" s="231"/>
      <c r="C673" s="231" t="s">
        <v>2602</v>
      </c>
      <c r="D673" s="232" t="s">
        <v>2603</v>
      </c>
      <c r="E673" s="232"/>
      <c r="F673" s="96" t="s">
        <v>93</v>
      </c>
      <c r="G673" s="96"/>
      <c r="H673" s="231" t="s">
        <v>2604</v>
      </c>
      <c r="I673" s="231" t="s">
        <v>2605</v>
      </c>
      <c r="J673" s="96"/>
      <c r="K673" s="96"/>
      <c r="L673" s="96"/>
      <c r="M673" s="96"/>
      <c r="N673" s="96"/>
      <c r="O673" s="96"/>
    </row>
    <row r="674" ht="252" customHeight="1" spans="2:15" s="230" customFormat="1" x14ac:dyDescent="0.25">
      <c r="B674" s="231"/>
      <c r="C674" s="231" t="s">
        <v>2606</v>
      </c>
      <c r="D674" s="232" t="s">
        <v>246</v>
      </c>
      <c r="E674" s="232"/>
      <c r="F674" s="96" t="s">
        <v>93</v>
      </c>
      <c r="G674" s="96"/>
      <c r="H674" s="231" t="s">
        <v>2607</v>
      </c>
      <c r="I674" s="231" t="s">
        <v>2608</v>
      </c>
      <c r="J674" s="96"/>
      <c r="K674" s="96"/>
      <c r="L674" s="96"/>
      <c r="M674" s="96"/>
      <c r="N674" s="96"/>
      <c r="O674" s="96"/>
    </row>
    <row r="675" ht="90" customHeight="1" spans="2:15" s="230" customFormat="1" x14ac:dyDescent="0.25">
      <c r="B675" s="231"/>
      <c r="C675" s="231" t="s">
        <v>2609</v>
      </c>
      <c r="D675" s="232" t="s">
        <v>2610</v>
      </c>
      <c r="E675" s="232"/>
      <c r="F675" s="96" t="s">
        <v>93</v>
      </c>
      <c r="G675" s="96"/>
      <c r="H675" s="231" t="s">
        <v>2611</v>
      </c>
      <c r="I675" s="231" t="s">
        <v>2612</v>
      </c>
      <c r="J675" s="96"/>
      <c r="K675" s="96"/>
      <c r="L675" s="96"/>
      <c r="M675" s="96"/>
      <c r="N675" s="96"/>
      <c r="O675" s="96"/>
    </row>
    <row r="676" ht="54" customHeight="1" spans="2:15" s="230" customFormat="1" x14ac:dyDescent="0.25">
      <c r="B676" s="231"/>
      <c r="C676" s="231" t="s">
        <v>2613</v>
      </c>
      <c r="D676" s="232" t="s">
        <v>2614</v>
      </c>
      <c r="E676" s="232"/>
      <c r="F676" s="96" t="s">
        <v>93</v>
      </c>
      <c r="G676" s="96"/>
      <c r="H676" s="231" t="s">
        <v>2615</v>
      </c>
      <c r="I676" s="231" t="s">
        <v>2616</v>
      </c>
      <c r="J676" s="96"/>
      <c r="K676" s="96"/>
      <c r="L676" s="96"/>
      <c r="M676" s="96"/>
      <c r="N676" s="96"/>
      <c r="O676" s="96"/>
    </row>
    <row r="677" ht="36" customHeight="1" spans="2:15" s="230" customFormat="1" x14ac:dyDescent="0.25">
      <c r="B677" s="231"/>
      <c r="C677" s="231" t="s">
        <v>2617</v>
      </c>
      <c r="D677" s="232" t="s">
        <v>2618</v>
      </c>
      <c r="E677" s="232"/>
      <c r="F677" s="96" t="s">
        <v>93</v>
      </c>
      <c r="G677" s="96"/>
      <c r="H677" s="231" t="s">
        <v>2619</v>
      </c>
      <c r="I677" s="231" t="s">
        <v>2620</v>
      </c>
      <c r="J677" s="96"/>
      <c r="K677" s="96"/>
      <c r="L677" s="96"/>
      <c r="M677" s="96"/>
      <c r="N677" s="96"/>
      <c r="O677" s="96"/>
    </row>
    <row r="678" ht="162" customHeight="1" spans="2:15" s="230" customFormat="1" x14ac:dyDescent="0.25">
      <c r="B678" s="231"/>
      <c r="C678" s="231" t="s">
        <v>2621</v>
      </c>
      <c r="D678" s="232" t="s">
        <v>2622</v>
      </c>
      <c r="E678" s="232"/>
      <c r="F678" s="96" t="s">
        <v>93</v>
      </c>
      <c r="G678" s="96"/>
      <c r="H678" s="231" t="s">
        <v>2623</v>
      </c>
      <c r="I678" s="231" t="s">
        <v>2624</v>
      </c>
      <c r="J678" s="96"/>
      <c r="K678" s="96"/>
      <c r="L678" s="96"/>
      <c r="M678" s="96"/>
      <c r="N678" s="96"/>
      <c r="O678" s="96"/>
    </row>
    <row r="679" ht="36" customHeight="1" spans="2:15" s="230" customFormat="1" x14ac:dyDescent="0.25">
      <c r="B679" s="231"/>
      <c r="C679" s="231" t="s">
        <v>2625</v>
      </c>
      <c r="D679" s="232" t="s">
        <v>2626</v>
      </c>
      <c r="E679" s="232"/>
      <c r="F679" s="96" t="s">
        <v>93</v>
      </c>
      <c r="G679" s="96"/>
      <c r="H679" s="231" t="s">
        <v>2627</v>
      </c>
      <c r="I679" s="231" t="s">
        <v>2628</v>
      </c>
      <c r="J679" s="96"/>
      <c r="K679" s="96"/>
      <c r="L679" s="96"/>
      <c r="M679" s="96"/>
      <c r="N679" s="96"/>
      <c r="O679" s="96"/>
    </row>
    <row r="680" ht="18" customHeight="1" spans="2:15" s="230" customFormat="1" x14ac:dyDescent="0.25">
      <c r="B680" s="231"/>
      <c r="C680" s="231" t="s">
        <v>2629</v>
      </c>
      <c r="D680" s="232" t="s">
        <v>2630</v>
      </c>
      <c r="E680" s="232"/>
      <c r="F680" s="96" t="s">
        <v>93</v>
      </c>
      <c r="G680" s="96"/>
      <c r="H680" s="231" t="s">
        <v>2631</v>
      </c>
      <c r="I680" s="231" t="s">
        <v>2632</v>
      </c>
      <c r="J680" s="96"/>
      <c r="K680" s="96"/>
      <c r="L680" s="96"/>
      <c r="M680" s="96"/>
      <c r="N680" s="96"/>
      <c r="O680" s="96"/>
    </row>
    <row r="681" ht="36" customHeight="1" spans="2:15" s="230" customFormat="1" x14ac:dyDescent="0.25">
      <c r="B681" s="231"/>
      <c r="C681" s="231" t="s">
        <v>2633</v>
      </c>
      <c r="D681" s="232" t="s">
        <v>2634</v>
      </c>
      <c r="E681" s="232"/>
      <c r="F681" s="96" t="s">
        <v>93</v>
      </c>
      <c r="G681" s="96"/>
      <c r="H681" s="231" t="s">
        <v>2635</v>
      </c>
      <c r="I681" s="231" t="s">
        <v>2636</v>
      </c>
      <c r="J681" s="96"/>
      <c r="K681" s="96"/>
      <c r="L681" s="96"/>
      <c r="M681" s="96"/>
      <c r="N681" s="96"/>
      <c r="O681" s="96"/>
    </row>
    <row r="682" ht="36" customHeight="1" spans="2:15" s="230" customFormat="1" x14ac:dyDescent="0.25">
      <c r="B682" s="231"/>
      <c r="C682" s="231" t="s">
        <v>2637</v>
      </c>
      <c r="D682" s="232" t="s">
        <v>2638</v>
      </c>
      <c r="E682" s="232"/>
      <c r="F682" s="96" t="s">
        <v>93</v>
      </c>
      <c r="G682" s="96"/>
      <c r="H682" s="231" t="s">
        <v>2639</v>
      </c>
      <c r="I682" s="231" t="s">
        <v>2640</v>
      </c>
      <c r="J682" s="96"/>
      <c r="K682" s="96"/>
      <c r="L682" s="96"/>
      <c r="M682" s="96"/>
      <c r="N682" s="96"/>
      <c r="O682" s="96"/>
    </row>
    <row r="683" ht="72" customHeight="1" spans="2:15" s="230" customFormat="1" x14ac:dyDescent="0.25">
      <c r="B683" s="231"/>
      <c r="C683" s="231" t="s">
        <v>2641</v>
      </c>
      <c r="D683" s="232" t="s">
        <v>2642</v>
      </c>
      <c r="E683" s="232"/>
      <c r="F683" s="96" t="s">
        <v>93</v>
      </c>
      <c r="G683" s="96"/>
      <c r="H683" s="231" t="s">
        <v>2643</v>
      </c>
      <c r="I683" s="231" t="s">
        <v>2644</v>
      </c>
      <c r="J683" s="96"/>
      <c r="K683" s="96"/>
      <c r="L683" s="96"/>
      <c r="M683" s="96"/>
      <c r="N683" s="96"/>
      <c r="O683" s="96"/>
    </row>
    <row r="684" ht="36" customHeight="1" spans="2:15" s="230" customFormat="1" x14ac:dyDescent="0.25">
      <c r="B684" s="231"/>
      <c r="C684" s="231" t="s">
        <v>2645</v>
      </c>
      <c r="D684" s="232" t="s">
        <v>2646</v>
      </c>
      <c r="E684" s="232"/>
      <c r="F684" s="96" t="s">
        <v>93</v>
      </c>
      <c r="G684" s="96"/>
      <c r="H684" s="231" t="s">
        <v>2647</v>
      </c>
      <c r="I684" s="231" t="s">
        <v>2648</v>
      </c>
      <c r="J684" s="96"/>
      <c r="K684" s="96"/>
      <c r="L684" s="96"/>
      <c r="M684" s="96"/>
      <c r="N684" s="96"/>
      <c r="O684" s="96"/>
    </row>
    <row r="685" ht="126" customHeight="1" spans="2:15" s="230" customFormat="1" x14ac:dyDescent="0.25">
      <c r="B685" s="231"/>
      <c r="C685" s="231" t="s">
        <v>2649</v>
      </c>
      <c r="D685" s="232" t="s">
        <v>2650</v>
      </c>
      <c r="E685" s="232"/>
      <c r="F685" s="96" t="s">
        <v>93</v>
      </c>
      <c r="G685" s="96"/>
      <c r="H685" s="231" t="s">
        <v>2651</v>
      </c>
      <c r="I685" s="231" t="s">
        <v>2652</v>
      </c>
      <c r="J685" s="96"/>
      <c r="K685" s="96"/>
      <c r="L685" s="96"/>
      <c r="M685" s="96"/>
      <c r="N685" s="96"/>
      <c r="O685" s="96"/>
    </row>
    <row r="686" ht="36" customHeight="1" spans="2:15" s="230" customFormat="1" x14ac:dyDescent="0.25">
      <c r="B686" s="231"/>
      <c r="C686" s="231" t="s">
        <v>2653</v>
      </c>
      <c r="D686" s="232" t="s">
        <v>2654</v>
      </c>
      <c r="E686" s="232"/>
      <c r="F686" s="96" t="s">
        <v>93</v>
      </c>
      <c r="G686" s="96"/>
      <c r="H686" s="231" t="s">
        <v>2655</v>
      </c>
      <c r="I686" s="231" t="s">
        <v>2656</v>
      </c>
      <c r="J686" s="96"/>
      <c r="K686" s="96"/>
      <c r="L686" s="96"/>
      <c r="M686" s="96"/>
      <c r="N686" s="96"/>
      <c r="O686" s="96"/>
    </row>
    <row r="687" ht="18" customHeight="1" spans="2:15" s="230" customFormat="1" x14ac:dyDescent="0.25">
      <c r="B687" s="231"/>
      <c r="C687" s="231" t="s">
        <v>2657</v>
      </c>
      <c r="D687" s="232" t="s">
        <v>2658</v>
      </c>
      <c r="E687" s="232"/>
      <c r="F687" s="96" t="s">
        <v>93</v>
      </c>
      <c r="G687" s="96"/>
      <c r="H687" s="231" t="s">
        <v>2659</v>
      </c>
      <c r="I687" s="231" t="s">
        <v>2660</v>
      </c>
      <c r="J687" s="96"/>
      <c r="K687" s="96"/>
      <c r="L687" s="96"/>
      <c r="M687" s="96"/>
      <c r="N687" s="96"/>
      <c r="O687" s="96"/>
    </row>
    <row r="688" ht="72" customHeight="1" spans="2:15" s="230" customFormat="1" x14ac:dyDescent="0.25">
      <c r="B688" s="231"/>
      <c r="C688" s="231" t="s">
        <v>2661</v>
      </c>
      <c r="D688" s="232" t="s">
        <v>2662</v>
      </c>
      <c r="E688" s="232"/>
      <c r="F688" s="96" t="s">
        <v>93</v>
      </c>
      <c r="G688" s="96"/>
      <c r="H688" s="231" t="s">
        <v>2663</v>
      </c>
      <c r="I688" s="231" t="s">
        <v>2664</v>
      </c>
      <c r="J688" s="96"/>
      <c r="K688" s="96"/>
      <c r="L688" s="96"/>
      <c r="M688" s="96"/>
      <c r="N688" s="96"/>
      <c r="O688" s="96"/>
    </row>
    <row r="689" ht="54" customHeight="1" spans="2:15" s="230" customFormat="1" x14ac:dyDescent="0.25">
      <c r="B689" s="231"/>
      <c r="C689" s="231" t="s">
        <v>2665</v>
      </c>
      <c r="D689" s="232" t="s">
        <v>2666</v>
      </c>
      <c r="E689" s="232"/>
      <c r="F689" s="96" t="s">
        <v>93</v>
      </c>
      <c r="G689" s="96"/>
      <c r="H689" s="231" t="s">
        <v>2667</v>
      </c>
      <c r="I689" s="231" t="s">
        <v>2668</v>
      </c>
      <c r="J689" s="96"/>
      <c r="K689" s="96"/>
      <c r="L689" s="96"/>
      <c r="M689" s="96"/>
      <c r="N689" s="96"/>
      <c r="O689" s="96"/>
    </row>
    <row r="690" ht="72" customHeight="1" spans="2:15" s="230" customFormat="1" x14ac:dyDescent="0.25">
      <c r="B690" s="231"/>
      <c r="C690" s="231" t="s">
        <v>2669</v>
      </c>
      <c r="D690" s="232" t="s">
        <v>2670</v>
      </c>
      <c r="E690" s="232"/>
      <c r="F690" s="96" t="s">
        <v>93</v>
      </c>
      <c r="G690" s="96"/>
      <c r="H690" s="231" t="s">
        <v>2671</v>
      </c>
      <c r="I690" s="231" t="s">
        <v>2672</v>
      </c>
      <c r="J690" s="96"/>
      <c r="K690" s="96"/>
      <c r="L690" s="96"/>
      <c r="M690" s="96"/>
      <c r="N690" s="96"/>
      <c r="O690" s="96"/>
    </row>
    <row r="691" ht="36" customHeight="1" spans="2:15" s="230" customFormat="1" x14ac:dyDescent="0.25">
      <c r="B691" s="231"/>
      <c r="C691" s="231" t="s">
        <v>2673</v>
      </c>
      <c r="D691" s="232" t="s">
        <v>2674</v>
      </c>
      <c r="E691" s="232"/>
      <c r="F691" s="96" t="s">
        <v>93</v>
      </c>
      <c r="G691" s="96"/>
      <c r="H691" s="231" t="s">
        <v>2675</v>
      </c>
      <c r="I691" s="231" t="s">
        <v>2676</v>
      </c>
      <c r="J691" s="96"/>
      <c r="K691" s="96"/>
      <c r="L691" s="96"/>
      <c r="M691" s="96"/>
      <c r="N691" s="96"/>
      <c r="O691" s="96"/>
    </row>
    <row r="692" ht="54" customHeight="1" spans="2:15" s="230" customFormat="1" x14ac:dyDescent="0.25">
      <c r="B692" s="231"/>
      <c r="C692" s="231" t="s">
        <v>2677</v>
      </c>
      <c r="D692" s="232" t="s">
        <v>2678</v>
      </c>
      <c r="E692" s="232"/>
      <c r="F692" s="96" t="s">
        <v>93</v>
      </c>
      <c r="G692" s="96"/>
      <c r="H692" s="231" t="s">
        <v>2679</v>
      </c>
      <c r="I692" s="231" t="s">
        <v>2680</v>
      </c>
      <c r="J692" s="96"/>
      <c r="K692" s="96"/>
      <c r="L692" s="96"/>
      <c r="M692" s="96"/>
      <c r="N692" s="96"/>
      <c r="O692" s="96"/>
    </row>
    <row r="693" ht="18" customHeight="1" spans="2:15" s="230" customFormat="1" x14ac:dyDescent="0.25">
      <c r="B693" s="231"/>
      <c r="C693" s="231" t="s">
        <v>2681</v>
      </c>
      <c r="D693" s="232" t="s">
        <v>2682</v>
      </c>
      <c r="E693" s="232"/>
      <c r="F693" s="96" t="s">
        <v>93</v>
      </c>
      <c r="G693" s="96"/>
      <c r="H693" s="231" t="s">
        <v>2683</v>
      </c>
      <c r="I693" s="231" t="s">
        <v>2684</v>
      </c>
      <c r="J693" s="96"/>
      <c r="K693" s="96"/>
      <c r="L693" s="96"/>
      <c r="M693" s="96"/>
      <c r="N693" s="96"/>
      <c r="O693" s="96"/>
    </row>
    <row r="694" ht="90" customHeight="1" spans="2:15" s="230" customFormat="1" x14ac:dyDescent="0.25">
      <c r="B694" s="231"/>
      <c r="C694" s="231" t="s">
        <v>2685</v>
      </c>
      <c r="D694" s="232" t="s">
        <v>2686</v>
      </c>
      <c r="E694" s="232"/>
      <c r="F694" s="96" t="s">
        <v>93</v>
      </c>
      <c r="G694" s="96"/>
      <c r="H694" s="231" t="s">
        <v>2687</v>
      </c>
      <c r="I694" s="231" t="s">
        <v>2688</v>
      </c>
      <c r="J694" s="96"/>
      <c r="K694" s="96"/>
      <c r="L694" s="96"/>
      <c r="M694" s="96"/>
      <c r="N694" s="96"/>
      <c r="O694" s="96"/>
    </row>
    <row r="695" ht="378" customHeight="1" spans="2:15" s="230" customFormat="1" x14ac:dyDescent="0.25">
      <c r="B695" s="231"/>
      <c r="C695" s="231" t="s">
        <v>2689</v>
      </c>
      <c r="D695" s="232" t="s">
        <v>246</v>
      </c>
      <c r="E695" s="232"/>
      <c r="F695" s="96" t="s">
        <v>93</v>
      </c>
      <c r="G695" s="96"/>
      <c r="H695" s="231" t="s">
        <v>2690</v>
      </c>
      <c r="I695" s="231" t="s">
        <v>2691</v>
      </c>
      <c r="J695" s="96"/>
      <c r="K695" s="96"/>
      <c r="L695" s="96"/>
      <c r="M695" s="96"/>
      <c r="N695" s="96"/>
      <c r="O695" s="96"/>
    </row>
    <row r="696" ht="90" customHeight="1" spans="2:15" s="230" customFormat="1" x14ac:dyDescent="0.25">
      <c r="B696" s="231"/>
      <c r="C696" s="231" t="s">
        <v>2692</v>
      </c>
      <c r="D696" s="232" t="s">
        <v>225</v>
      </c>
      <c r="E696" s="232"/>
      <c r="F696" s="96" t="s">
        <v>93</v>
      </c>
      <c r="G696" s="96"/>
      <c r="H696" s="231" t="s">
        <v>2693</v>
      </c>
      <c r="I696" s="231" t="s">
        <v>2694</v>
      </c>
      <c r="J696" s="96"/>
      <c r="K696" s="96"/>
      <c r="L696" s="96"/>
      <c r="M696" s="96"/>
      <c r="N696" s="96"/>
      <c r="O696" s="96"/>
    </row>
    <row r="697" ht="18" customHeight="1" spans="2:15" s="230" customFormat="1" x14ac:dyDescent="0.25">
      <c r="B697" s="231"/>
      <c r="C697" s="231" t="s">
        <v>2695</v>
      </c>
      <c r="D697" s="232" t="s">
        <v>2696</v>
      </c>
      <c r="E697" s="232"/>
      <c r="F697" s="96" t="s">
        <v>93</v>
      </c>
      <c r="G697" s="96"/>
      <c r="H697" s="231" t="s">
        <v>2697</v>
      </c>
      <c r="I697" s="231" t="s">
        <v>2698</v>
      </c>
      <c r="J697" s="96"/>
      <c r="K697" s="96"/>
      <c r="L697" s="96"/>
      <c r="M697" s="96"/>
      <c r="N697" s="96"/>
      <c r="O697" s="96"/>
    </row>
    <row r="698" ht="270" customHeight="1" spans="2:15" s="230" customFormat="1" x14ac:dyDescent="0.25">
      <c r="B698" s="231"/>
      <c r="C698" s="231" t="s">
        <v>2699</v>
      </c>
      <c r="D698" s="232" t="s">
        <v>2700</v>
      </c>
      <c r="E698" s="232"/>
      <c r="F698" s="96" t="s">
        <v>93</v>
      </c>
      <c r="G698" s="96"/>
      <c r="H698" s="231" t="s">
        <v>2701</v>
      </c>
      <c r="I698" s="231" t="s">
        <v>2702</v>
      </c>
      <c r="J698" s="96"/>
      <c r="K698" s="96"/>
      <c r="L698" s="96"/>
      <c r="M698" s="96"/>
      <c r="N698" s="96"/>
      <c r="O698" s="96"/>
    </row>
    <row r="699" ht="72" customHeight="1" spans="2:15" s="230" customFormat="1" x14ac:dyDescent="0.25">
      <c r="B699" s="231"/>
      <c r="C699" s="231" t="s">
        <v>2703</v>
      </c>
      <c r="D699" s="232" t="s">
        <v>2704</v>
      </c>
      <c r="E699" s="232"/>
      <c r="F699" s="96" t="s">
        <v>93</v>
      </c>
      <c r="G699" s="96"/>
      <c r="H699" s="231" t="s">
        <v>2705</v>
      </c>
      <c r="I699" s="231" t="s">
        <v>2706</v>
      </c>
      <c r="J699" s="96"/>
      <c r="K699" s="96"/>
      <c r="L699" s="96"/>
      <c r="M699" s="96"/>
      <c r="N699" s="96"/>
      <c r="O699" s="96"/>
    </row>
    <row r="700" ht="18" customHeight="1" spans="2:15" s="230" customFormat="1" x14ac:dyDescent="0.25">
      <c r="B700" s="231"/>
      <c r="C700" s="231" t="s">
        <v>2707</v>
      </c>
      <c r="D700" s="232" t="s">
        <v>2708</v>
      </c>
      <c r="E700" s="232"/>
      <c r="F700" s="96" t="s">
        <v>93</v>
      </c>
      <c r="G700" s="96"/>
      <c r="H700" s="231" t="s">
        <v>2709</v>
      </c>
      <c r="I700" s="231" t="s">
        <v>2710</v>
      </c>
      <c r="J700" s="96"/>
      <c r="K700" s="96"/>
      <c r="L700" s="96"/>
      <c r="M700" s="96"/>
      <c r="N700" s="96"/>
      <c r="O700" s="96"/>
    </row>
    <row r="701" ht="36" customHeight="1" spans="2:15" s="230" customFormat="1" x14ac:dyDescent="0.25">
      <c r="B701" s="231"/>
      <c r="C701" s="231" t="s">
        <v>2711</v>
      </c>
      <c r="D701" s="232" t="s">
        <v>2712</v>
      </c>
      <c r="E701" s="232"/>
      <c r="F701" s="96" t="s">
        <v>93</v>
      </c>
      <c r="G701" s="96"/>
      <c r="H701" s="231" t="s">
        <v>2713</v>
      </c>
      <c r="I701" s="231" t="s">
        <v>2714</v>
      </c>
      <c r="J701" s="96"/>
      <c r="K701" s="96"/>
      <c r="L701" s="96"/>
      <c r="M701" s="96"/>
      <c r="N701" s="96"/>
      <c r="O701" s="96"/>
    </row>
    <row r="702" ht="54" customHeight="1" spans="2:15" s="230" customFormat="1" x14ac:dyDescent="0.25">
      <c r="B702" s="231"/>
      <c r="C702" s="231" t="s">
        <v>2715</v>
      </c>
      <c r="D702" s="232" t="s">
        <v>2716</v>
      </c>
      <c r="E702" s="232"/>
      <c r="F702" s="96" t="s">
        <v>93</v>
      </c>
      <c r="G702" s="96"/>
      <c r="H702" s="231" t="s">
        <v>2717</v>
      </c>
      <c r="I702" s="231" t="s">
        <v>2718</v>
      </c>
      <c r="J702" s="96"/>
      <c r="K702" s="96"/>
      <c r="L702" s="96"/>
      <c r="M702" s="96"/>
      <c r="N702" s="96"/>
      <c r="O702" s="96"/>
    </row>
    <row r="703" ht="252" customHeight="1" spans="2:15" s="230" customFormat="1" x14ac:dyDescent="0.25">
      <c r="B703" s="231"/>
      <c r="C703" s="231" t="s">
        <v>2719</v>
      </c>
      <c r="D703" s="232" t="s">
        <v>2720</v>
      </c>
      <c r="E703" s="232"/>
      <c r="F703" s="96" t="s">
        <v>93</v>
      </c>
      <c r="G703" s="96"/>
      <c r="H703" s="231" t="s">
        <v>2721</v>
      </c>
      <c r="I703" s="231" t="s">
        <v>2722</v>
      </c>
      <c r="J703" s="96"/>
      <c r="K703" s="96"/>
      <c r="L703" s="96"/>
      <c r="M703" s="96"/>
      <c r="N703" s="96"/>
      <c r="O703" s="96"/>
    </row>
    <row r="704" ht="36" customHeight="1" spans="2:15" s="230" customFormat="1" x14ac:dyDescent="0.25">
      <c r="B704" s="231"/>
      <c r="C704" s="231" t="s">
        <v>2723</v>
      </c>
      <c r="D704" s="232" t="s">
        <v>2724</v>
      </c>
      <c r="E704" s="232"/>
      <c r="F704" s="96" t="s">
        <v>93</v>
      </c>
      <c r="G704" s="96"/>
      <c r="H704" s="231" t="s">
        <v>2725</v>
      </c>
      <c r="I704" s="231" t="s">
        <v>2726</v>
      </c>
      <c r="J704" s="96"/>
      <c r="K704" s="96"/>
      <c r="L704" s="96"/>
      <c r="M704" s="96"/>
      <c r="N704" s="96"/>
      <c r="O704" s="96"/>
    </row>
    <row r="705" ht="18" customHeight="1" spans="2:15" s="230" customFormat="1" x14ac:dyDescent="0.25">
      <c r="B705" s="231"/>
      <c r="C705" s="231" t="s">
        <v>2727</v>
      </c>
      <c r="D705" s="232" t="s">
        <v>2728</v>
      </c>
      <c r="E705" s="232"/>
      <c r="F705" s="96" t="s">
        <v>93</v>
      </c>
      <c r="G705" s="96"/>
      <c r="H705" s="231" t="s">
        <v>2729</v>
      </c>
      <c r="I705" s="231" t="s">
        <v>2730</v>
      </c>
      <c r="J705" s="96"/>
      <c r="K705" s="96"/>
      <c r="L705" s="96"/>
      <c r="M705" s="96"/>
      <c r="N705" s="96"/>
      <c r="O705" s="96"/>
    </row>
    <row r="706" ht="54" customHeight="1" spans="2:15" s="230" customFormat="1" x14ac:dyDescent="0.25">
      <c r="B706" s="231"/>
      <c r="C706" s="231" t="s">
        <v>2731</v>
      </c>
      <c r="D706" s="232" t="s">
        <v>2732</v>
      </c>
      <c r="E706" s="232"/>
      <c r="F706" s="96" t="s">
        <v>93</v>
      </c>
      <c r="G706" s="96"/>
      <c r="H706" s="231" t="s">
        <v>2733</v>
      </c>
      <c r="I706" s="231" t="s">
        <v>2734</v>
      </c>
      <c r="J706" s="96"/>
      <c r="K706" s="96"/>
      <c r="L706" s="96"/>
      <c r="M706" s="96"/>
      <c r="N706" s="96"/>
      <c r="O706" s="96"/>
    </row>
    <row r="707" ht="54" customHeight="1" spans="2:15" s="230" customFormat="1" x14ac:dyDescent="0.25">
      <c r="B707" s="231"/>
      <c r="C707" s="231" t="s">
        <v>2735</v>
      </c>
      <c r="D707" s="232" t="s">
        <v>2736</v>
      </c>
      <c r="E707" s="232"/>
      <c r="F707" s="96" t="s">
        <v>93</v>
      </c>
      <c r="G707" s="96"/>
      <c r="H707" s="231" t="s">
        <v>2737</v>
      </c>
      <c r="I707" s="231" t="s">
        <v>2738</v>
      </c>
      <c r="J707" s="96"/>
      <c r="K707" s="96"/>
      <c r="L707" s="96"/>
      <c r="M707" s="96"/>
      <c r="N707" s="96"/>
      <c r="O707" s="96"/>
    </row>
    <row r="708" ht="36" customHeight="1" spans="2:15" s="230" customFormat="1" x14ac:dyDescent="0.25">
      <c r="B708" s="231"/>
      <c r="C708" s="231" t="s">
        <v>2739</v>
      </c>
      <c r="D708" s="232" t="s">
        <v>2740</v>
      </c>
      <c r="E708" s="232"/>
      <c r="F708" s="96" t="s">
        <v>93</v>
      </c>
      <c r="G708" s="96"/>
      <c r="H708" s="231" t="s">
        <v>2741</v>
      </c>
      <c r="I708" s="231" t="s">
        <v>2742</v>
      </c>
      <c r="J708" s="96"/>
      <c r="K708" s="96"/>
      <c r="L708" s="96"/>
      <c r="M708" s="96"/>
      <c r="N708" s="96"/>
      <c r="O708" s="96"/>
    </row>
    <row r="709" ht="54" customHeight="1" spans="2:15" s="230" customFormat="1" x14ac:dyDescent="0.25">
      <c r="B709" s="231"/>
      <c r="C709" s="231" t="s">
        <v>2743</v>
      </c>
      <c r="D709" s="232" t="s">
        <v>2744</v>
      </c>
      <c r="E709" s="232"/>
      <c r="F709" s="96" t="s">
        <v>93</v>
      </c>
      <c r="G709" s="96"/>
      <c r="H709" s="231" t="s">
        <v>2745</v>
      </c>
      <c r="I709" s="231" t="s">
        <v>2746</v>
      </c>
      <c r="J709" s="96"/>
      <c r="K709" s="96"/>
      <c r="L709" s="96"/>
      <c r="M709" s="96"/>
      <c r="N709" s="96"/>
      <c r="O709" s="96"/>
    </row>
    <row r="710" ht="18" customHeight="1" spans="2:15" s="230" customFormat="1" x14ac:dyDescent="0.25">
      <c r="B710" s="231"/>
      <c r="C710" s="231" t="s">
        <v>2747</v>
      </c>
      <c r="D710" s="232" t="s">
        <v>2748</v>
      </c>
      <c r="E710" s="232"/>
      <c r="F710" s="96" t="s">
        <v>93</v>
      </c>
      <c r="G710" s="96"/>
      <c r="H710" s="231" t="s">
        <v>2749</v>
      </c>
      <c r="I710" s="231" t="s">
        <v>2750</v>
      </c>
      <c r="J710" s="96"/>
      <c r="K710" s="96"/>
      <c r="L710" s="96"/>
      <c r="M710" s="96"/>
      <c r="N710" s="96"/>
      <c r="O710" s="96"/>
    </row>
    <row r="711" ht="18" customHeight="1" spans="2:15" s="230" customFormat="1" x14ac:dyDescent="0.25">
      <c r="B711" s="231"/>
      <c r="C711" s="231" t="s">
        <v>2751</v>
      </c>
      <c r="D711" s="232" t="s">
        <v>2752</v>
      </c>
      <c r="E711" s="232"/>
      <c r="F711" s="96" t="s">
        <v>93</v>
      </c>
      <c r="G711" s="96"/>
      <c r="H711" s="231" t="s">
        <v>2753</v>
      </c>
      <c r="I711" s="231" t="s">
        <v>2754</v>
      </c>
      <c r="J711" s="96"/>
      <c r="K711" s="96"/>
      <c r="L711" s="96"/>
      <c r="M711" s="96"/>
      <c r="N711" s="96"/>
      <c r="O711" s="96"/>
    </row>
    <row r="712" ht="72" customHeight="1" spans="2:15" s="230" customFormat="1" x14ac:dyDescent="0.25">
      <c r="B712" s="231"/>
      <c r="C712" s="231" t="s">
        <v>2755</v>
      </c>
      <c r="D712" s="232" t="s">
        <v>2756</v>
      </c>
      <c r="E712" s="232"/>
      <c r="F712" s="96" t="s">
        <v>93</v>
      </c>
      <c r="G712" s="96"/>
      <c r="H712" s="231" t="s">
        <v>2757</v>
      </c>
      <c r="I712" s="231" t="s">
        <v>2758</v>
      </c>
      <c r="J712" s="96"/>
      <c r="K712" s="96"/>
      <c r="L712" s="96"/>
      <c r="M712" s="96"/>
      <c r="N712" s="96"/>
      <c r="O712" s="96"/>
    </row>
    <row r="713" ht="72" customHeight="1" spans="2:15" s="230" customFormat="1" x14ac:dyDescent="0.25">
      <c r="B713" s="231"/>
      <c r="C713" s="231" t="s">
        <v>2759</v>
      </c>
      <c r="D713" s="232" t="s">
        <v>2760</v>
      </c>
      <c r="E713" s="232"/>
      <c r="F713" s="96" t="s">
        <v>93</v>
      </c>
      <c r="G713" s="96"/>
      <c r="H713" s="231" t="s">
        <v>2761</v>
      </c>
      <c r="I713" s="231" t="s">
        <v>2762</v>
      </c>
      <c r="J713" s="96"/>
      <c r="K713" s="96"/>
      <c r="L713" s="96"/>
      <c r="M713" s="96"/>
      <c r="N713" s="96"/>
      <c r="O713" s="96"/>
    </row>
    <row r="714" ht="54" customHeight="1" spans="2:15" s="230" customFormat="1" x14ac:dyDescent="0.25">
      <c r="B714" s="231"/>
      <c r="C714" s="231" t="s">
        <v>2763</v>
      </c>
      <c r="D714" s="232" t="s">
        <v>2764</v>
      </c>
      <c r="E714" s="232"/>
      <c r="F714" s="96" t="s">
        <v>93</v>
      </c>
      <c r="G714" s="96"/>
      <c r="H714" s="231" t="s">
        <v>2765</v>
      </c>
      <c r="I714" s="231" t="s">
        <v>2766</v>
      </c>
      <c r="J714" s="96"/>
      <c r="K714" s="96"/>
      <c r="L714" s="96"/>
      <c r="M714" s="96"/>
      <c r="N714" s="96"/>
      <c r="O714" s="96"/>
    </row>
    <row r="715" ht="54" customHeight="1" spans="2:15" s="230" customFormat="1" x14ac:dyDescent="0.25">
      <c r="B715" s="231"/>
      <c r="C715" s="231" t="s">
        <v>2767</v>
      </c>
      <c r="D715" s="232" t="s">
        <v>2768</v>
      </c>
      <c r="E715" s="232"/>
      <c r="F715" s="96" t="s">
        <v>93</v>
      </c>
      <c r="G715" s="96"/>
      <c r="H715" s="231" t="s">
        <v>2769</v>
      </c>
      <c r="I715" s="231" t="s">
        <v>2770</v>
      </c>
      <c r="J715" s="96"/>
      <c r="K715" s="96"/>
      <c r="L715" s="96"/>
      <c r="M715" s="96"/>
      <c r="N715" s="96"/>
      <c r="O715" s="96"/>
    </row>
    <row r="716" ht="72" customHeight="1" spans="2:15" s="230" customFormat="1" x14ac:dyDescent="0.25">
      <c r="B716" s="231"/>
      <c r="C716" s="231" t="s">
        <v>2771</v>
      </c>
      <c r="D716" s="232" t="s">
        <v>2772</v>
      </c>
      <c r="E716" s="232"/>
      <c r="F716" s="96" t="s">
        <v>93</v>
      </c>
      <c r="G716" s="96"/>
      <c r="H716" s="231" t="s">
        <v>2773</v>
      </c>
      <c r="I716" s="231" t="s">
        <v>2774</v>
      </c>
      <c r="J716" s="96"/>
      <c r="K716" s="96"/>
      <c r="L716" s="96"/>
      <c r="M716" s="96"/>
      <c r="N716" s="96"/>
      <c r="O716" s="96"/>
    </row>
    <row r="717" ht="378" customHeight="1" spans="2:15" s="230" customFormat="1" x14ac:dyDescent="0.25">
      <c r="B717" s="231"/>
      <c r="C717" s="231" t="s">
        <v>2775</v>
      </c>
      <c r="D717" s="232" t="s">
        <v>246</v>
      </c>
      <c r="E717" s="232"/>
      <c r="F717" s="96" t="s">
        <v>93</v>
      </c>
      <c r="G717" s="96"/>
      <c r="H717" s="231" t="s">
        <v>2776</v>
      </c>
      <c r="I717" s="231" t="s">
        <v>2777</v>
      </c>
      <c r="J717" s="96"/>
      <c r="K717" s="96"/>
      <c r="L717" s="96"/>
      <c r="M717" s="96"/>
      <c r="N717" s="96"/>
      <c r="O717" s="96"/>
    </row>
    <row r="718" ht="162" customHeight="1" spans="2:15" s="230" customFormat="1" x14ac:dyDescent="0.25">
      <c r="B718" s="231"/>
      <c r="C718" s="231" t="s">
        <v>2778</v>
      </c>
      <c r="D718" s="232" t="s">
        <v>2779</v>
      </c>
      <c r="E718" s="232"/>
      <c r="F718" s="96" t="s">
        <v>93</v>
      </c>
      <c r="G718" s="96"/>
      <c r="H718" s="231" t="s">
        <v>2780</v>
      </c>
      <c r="I718" s="231" t="s">
        <v>2781</v>
      </c>
      <c r="J718" s="96"/>
      <c r="K718" s="96"/>
      <c r="L718" s="96"/>
      <c r="M718" s="96"/>
      <c r="N718" s="96"/>
      <c r="O718" s="96"/>
    </row>
    <row r="719" ht="270" customHeight="1" spans="2:15" s="230" customFormat="1" x14ac:dyDescent="0.25">
      <c r="B719" s="231"/>
      <c r="C719" s="231" t="s">
        <v>2782</v>
      </c>
      <c r="D719" s="232" t="s">
        <v>2783</v>
      </c>
      <c r="E719" s="232"/>
      <c r="F719" s="96" t="s">
        <v>93</v>
      </c>
      <c r="G719" s="96"/>
      <c r="H719" s="231" t="s">
        <v>2784</v>
      </c>
      <c r="I719" s="231" t="s">
        <v>2785</v>
      </c>
      <c r="J719" s="96"/>
      <c r="K719" s="96"/>
      <c r="L719" s="96"/>
      <c r="M719" s="96"/>
      <c r="N719" s="96"/>
      <c r="O719" s="96"/>
    </row>
    <row r="720" ht="18" customHeight="1" spans="2:15" s="230" customFormat="1" x14ac:dyDescent="0.25">
      <c r="B720" s="231"/>
      <c r="C720" s="231" t="s">
        <v>2786</v>
      </c>
      <c r="D720" s="232" t="s">
        <v>2787</v>
      </c>
      <c r="E720" s="232"/>
      <c r="F720" s="96" t="s">
        <v>93</v>
      </c>
      <c r="G720" s="96"/>
      <c r="H720" s="231" t="s">
        <v>2788</v>
      </c>
      <c r="I720" s="231" t="s">
        <v>2789</v>
      </c>
      <c r="J720" s="96"/>
      <c r="K720" s="96"/>
      <c r="L720" s="96"/>
      <c r="M720" s="96"/>
      <c r="N720" s="96"/>
      <c r="O720" s="96"/>
    </row>
    <row r="721" ht="72" customHeight="1" spans="2:15" s="230" customFormat="1" x14ac:dyDescent="0.25">
      <c r="B721" s="231"/>
      <c r="C721" s="231" t="s">
        <v>2790</v>
      </c>
      <c r="D721" s="232" t="s">
        <v>2791</v>
      </c>
      <c r="E721" s="232"/>
      <c r="F721" s="96" t="s">
        <v>93</v>
      </c>
      <c r="G721" s="96"/>
      <c r="H721" s="231" t="s">
        <v>2792</v>
      </c>
      <c r="I721" s="231" t="s">
        <v>2793</v>
      </c>
      <c r="J721" s="96"/>
      <c r="K721" s="96"/>
      <c r="L721" s="96"/>
      <c r="M721" s="96"/>
      <c r="N721" s="96"/>
      <c r="O721" s="96"/>
    </row>
    <row r="722" ht="36" customHeight="1" spans="2:15" s="230" customFormat="1" x14ac:dyDescent="0.25">
      <c r="B722" s="231"/>
      <c r="C722" s="231" t="s">
        <v>2794</v>
      </c>
      <c r="D722" s="232" t="s">
        <v>2795</v>
      </c>
      <c r="E722" s="232"/>
      <c r="F722" s="96" t="s">
        <v>93</v>
      </c>
      <c r="G722" s="96"/>
      <c r="H722" s="231" t="s">
        <v>2796</v>
      </c>
      <c r="I722" s="231" t="s">
        <v>2797</v>
      </c>
      <c r="J722" s="96"/>
      <c r="K722" s="96"/>
      <c r="L722" s="96"/>
      <c r="M722" s="96"/>
      <c r="N722" s="96"/>
      <c r="O722" s="96"/>
    </row>
    <row r="723" ht="324" customHeight="1" spans="2:15" s="230" customFormat="1" x14ac:dyDescent="0.25">
      <c r="B723" s="231"/>
      <c r="C723" s="231" t="s">
        <v>2798</v>
      </c>
      <c r="D723" s="232" t="s">
        <v>2799</v>
      </c>
      <c r="E723" s="232"/>
      <c r="F723" s="96" t="s">
        <v>93</v>
      </c>
      <c r="G723" s="96"/>
      <c r="H723" s="231" t="s">
        <v>2800</v>
      </c>
      <c r="I723" s="231" t="s">
        <v>2801</v>
      </c>
      <c r="J723" s="96"/>
      <c r="K723" s="96"/>
      <c r="L723" s="96"/>
      <c r="M723" s="96"/>
      <c r="N723" s="96"/>
      <c r="O723" s="96"/>
    </row>
    <row r="724" ht="18" customHeight="1" spans="2:15" s="230" customFormat="1" x14ac:dyDescent="0.25">
      <c r="B724" s="231"/>
      <c r="C724" s="231" t="s">
        <v>2802</v>
      </c>
      <c r="D724" s="232" t="s">
        <v>2803</v>
      </c>
      <c r="E724" s="232"/>
      <c r="F724" s="96" t="s">
        <v>93</v>
      </c>
      <c r="G724" s="96"/>
      <c r="H724" s="231" t="s">
        <v>2804</v>
      </c>
      <c r="I724" s="231" t="s">
        <v>2805</v>
      </c>
      <c r="J724" s="96"/>
      <c r="K724" s="96"/>
      <c r="L724" s="96"/>
      <c r="M724" s="96"/>
      <c r="N724" s="96"/>
      <c r="O724" s="96"/>
    </row>
    <row r="725" ht="108" customHeight="1" spans="2:15" s="230" customFormat="1" x14ac:dyDescent="0.25">
      <c r="B725" s="231"/>
      <c r="C725" s="231" t="s">
        <v>2806</v>
      </c>
      <c r="D725" s="232" t="s">
        <v>2807</v>
      </c>
      <c r="E725" s="232"/>
      <c r="F725" s="96" t="s">
        <v>93</v>
      </c>
      <c r="G725" s="96"/>
      <c r="H725" s="231" t="s">
        <v>2808</v>
      </c>
      <c r="I725" s="231" t="s">
        <v>2809</v>
      </c>
      <c r="J725" s="96"/>
      <c r="K725" s="96"/>
      <c r="L725" s="96"/>
      <c r="M725" s="96"/>
      <c r="N725" s="96"/>
      <c r="O725" s="96"/>
    </row>
    <row r="726" ht="108" customHeight="1" spans="2:15" s="230" customFormat="1" x14ac:dyDescent="0.25">
      <c r="B726" s="231"/>
      <c r="C726" s="231" t="s">
        <v>2810</v>
      </c>
      <c r="D726" s="232" t="s">
        <v>2811</v>
      </c>
      <c r="E726" s="232"/>
      <c r="F726" s="96" t="s">
        <v>93</v>
      </c>
      <c r="G726" s="96"/>
      <c r="H726" s="231" t="s">
        <v>2812</v>
      </c>
      <c r="I726" s="231" t="s">
        <v>2813</v>
      </c>
      <c r="J726" s="96"/>
      <c r="K726" s="96"/>
      <c r="L726" s="96"/>
      <c r="M726" s="96"/>
      <c r="N726" s="96"/>
      <c r="O726" s="96"/>
    </row>
    <row r="727" ht="54" customHeight="1" spans="2:15" s="230" customFormat="1" x14ac:dyDescent="0.25">
      <c r="B727" s="231"/>
      <c r="C727" s="231" t="s">
        <v>2814</v>
      </c>
      <c r="D727" s="232" t="s">
        <v>2815</v>
      </c>
      <c r="E727" s="232"/>
      <c r="F727" s="96" t="s">
        <v>93</v>
      </c>
      <c r="G727" s="96"/>
      <c r="H727" s="231" t="s">
        <v>2816</v>
      </c>
      <c r="I727" s="231" t="s">
        <v>2817</v>
      </c>
      <c r="J727" s="96"/>
      <c r="K727" s="96"/>
      <c r="L727" s="96"/>
      <c r="M727" s="96"/>
      <c r="N727" s="96"/>
      <c r="O727" s="96"/>
    </row>
    <row r="728" ht="36" customHeight="1" spans="2:15" s="230" customFormat="1" x14ac:dyDescent="0.25">
      <c r="B728" s="231"/>
      <c r="C728" s="231" t="s">
        <v>2818</v>
      </c>
      <c r="D728" s="232" t="s">
        <v>2819</v>
      </c>
      <c r="E728" s="232"/>
      <c r="F728" s="96" t="s">
        <v>93</v>
      </c>
      <c r="G728" s="96"/>
      <c r="H728" s="231" t="s">
        <v>2820</v>
      </c>
      <c r="I728" s="231" t="s">
        <v>2821</v>
      </c>
      <c r="J728" s="96"/>
      <c r="K728" s="96"/>
      <c r="L728" s="96"/>
      <c r="M728" s="96"/>
      <c r="N728" s="96"/>
      <c r="O728" s="96"/>
    </row>
    <row r="729" ht="36" customHeight="1" spans="2:15" s="230" customFormat="1" x14ac:dyDescent="0.25">
      <c r="B729" s="231"/>
      <c r="C729" s="231" t="s">
        <v>2822</v>
      </c>
      <c r="D729" s="232" t="s">
        <v>2823</v>
      </c>
      <c r="E729" s="232"/>
      <c r="F729" s="96" t="s">
        <v>93</v>
      </c>
      <c r="G729" s="96"/>
      <c r="H729" s="231" t="s">
        <v>2824</v>
      </c>
      <c r="I729" s="231" t="s">
        <v>2825</v>
      </c>
      <c r="J729" s="96"/>
      <c r="K729" s="96"/>
      <c r="L729" s="96"/>
      <c r="M729" s="96"/>
      <c r="N729" s="96"/>
      <c r="O729" s="96"/>
    </row>
    <row r="730" ht="18" customHeight="1" spans="2:15" s="230" customFormat="1" x14ac:dyDescent="0.25">
      <c r="B730" s="231"/>
      <c r="C730" s="231" t="s">
        <v>2826</v>
      </c>
      <c r="D730" s="232" t="s">
        <v>2827</v>
      </c>
      <c r="E730" s="232"/>
      <c r="F730" s="96" t="s">
        <v>93</v>
      </c>
      <c r="G730" s="96"/>
      <c r="H730" s="231" t="s">
        <v>2828</v>
      </c>
      <c r="I730" s="231" t="s">
        <v>2829</v>
      </c>
      <c r="J730" s="96"/>
      <c r="K730" s="96"/>
      <c r="L730" s="96"/>
      <c r="M730" s="96"/>
      <c r="N730" s="96"/>
      <c r="O730" s="96"/>
    </row>
    <row r="731" ht="18" customHeight="1" spans="2:15" s="230" customFormat="1" x14ac:dyDescent="0.25">
      <c r="B731" s="231"/>
      <c r="C731" s="231" t="s">
        <v>2830</v>
      </c>
      <c r="D731" s="232" t="s">
        <v>2831</v>
      </c>
      <c r="E731" s="232"/>
      <c r="F731" s="96" t="s">
        <v>93</v>
      </c>
      <c r="G731" s="96"/>
      <c r="H731" s="231" t="s">
        <v>2832</v>
      </c>
      <c r="I731" s="231" t="s">
        <v>2833</v>
      </c>
      <c r="J731" s="96"/>
      <c r="K731" s="96"/>
      <c r="L731" s="96"/>
      <c r="M731" s="96"/>
      <c r="N731" s="96"/>
      <c r="O731" s="96"/>
    </row>
    <row r="732" ht="18" customHeight="1" spans="2:15" s="230" customFormat="1" x14ac:dyDescent="0.25">
      <c r="B732" s="231"/>
      <c r="C732" s="231" t="s">
        <v>2834</v>
      </c>
      <c r="D732" s="232" t="s">
        <v>2835</v>
      </c>
      <c r="E732" s="232"/>
      <c r="F732" s="96" t="s">
        <v>93</v>
      </c>
      <c r="G732" s="96"/>
      <c r="H732" s="231" t="s">
        <v>2836</v>
      </c>
      <c r="I732" s="231" t="s">
        <v>2837</v>
      </c>
      <c r="J732" s="96"/>
      <c r="K732" s="96"/>
      <c r="L732" s="96"/>
      <c r="M732" s="96"/>
      <c r="N732" s="96"/>
      <c r="O732" s="96"/>
    </row>
    <row r="733" ht="36" customHeight="1" spans="2:15" s="230" customFormat="1" x14ac:dyDescent="0.25">
      <c r="B733" s="231"/>
      <c r="C733" s="231" t="s">
        <v>2838</v>
      </c>
      <c r="D733" s="232" t="s">
        <v>2839</v>
      </c>
      <c r="E733" s="232"/>
      <c r="F733" s="96" t="s">
        <v>93</v>
      </c>
      <c r="G733" s="96"/>
      <c r="H733" s="231" t="s">
        <v>2840</v>
      </c>
      <c r="I733" s="231" t="s">
        <v>2841</v>
      </c>
      <c r="J733" s="96"/>
      <c r="K733" s="96"/>
      <c r="L733" s="96"/>
      <c r="M733" s="96"/>
      <c r="N733" s="96"/>
      <c r="O733" s="96"/>
    </row>
    <row r="734" ht="54" customHeight="1" spans="2:15" s="230" customFormat="1" x14ac:dyDescent="0.25">
      <c r="B734" s="231"/>
      <c r="C734" s="231" t="s">
        <v>2842</v>
      </c>
      <c r="D734" s="232" t="s">
        <v>2843</v>
      </c>
      <c r="E734" s="232"/>
      <c r="F734" s="96" t="s">
        <v>93</v>
      </c>
      <c r="G734" s="96"/>
      <c r="H734" s="231" t="s">
        <v>2844</v>
      </c>
      <c r="I734" s="231" t="s">
        <v>2845</v>
      </c>
      <c r="J734" s="96"/>
      <c r="K734" s="96"/>
      <c r="L734" s="96"/>
      <c r="M734" s="96"/>
      <c r="N734" s="96"/>
      <c r="O734" s="96"/>
    </row>
    <row r="735" ht="306" customHeight="1" spans="2:15" s="230" customFormat="1" x14ac:dyDescent="0.25">
      <c r="B735" s="231"/>
      <c r="C735" s="231" t="s">
        <v>2846</v>
      </c>
      <c r="D735" s="232" t="s">
        <v>2847</v>
      </c>
      <c r="E735" s="232"/>
      <c r="F735" s="96" t="s">
        <v>93</v>
      </c>
      <c r="G735" s="96"/>
      <c r="H735" s="231" t="s">
        <v>2848</v>
      </c>
      <c r="I735" s="231" t="s">
        <v>2849</v>
      </c>
      <c r="J735" s="96"/>
      <c r="K735" s="96"/>
      <c r="L735" s="96"/>
      <c r="M735" s="96"/>
      <c r="N735" s="96"/>
      <c r="O735" s="96"/>
    </row>
    <row r="736" ht="180" customHeight="1" spans="2:15" s="230" customFormat="1" x14ac:dyDescent="0.25">
      <c r="B736" s="231"/>
      <c r="C736" s="231" t="s">
        <v>2850</v>
      </c>
      <c r="D736" s="232" t="s">
        <v>2851</v>
      </c>
      <c r="E736" s="232"/>
      <c r="F736" s="96" t="s">
        <v>93</v>
      </c>
      <c r="G736" s="96"/>
      <c r="H736" s="231" t="s">
        <v>2852</v>
      </c>
      <c r="I736" s="231" t="s">
        <v>2853</v>
      </c>
      <c r="J736" s="96"/>
      <c r="K736" s="96"/>
      <c r="L736" s="96"/>
      <c r="M736" s="96"/>
      <c r="N736" s="96"/>
      <c r="O736" s="96"/>
    </row>
    <row r="737" ht="18" customHeight="1" spans="2:15" s="230" customFormat="1" x14ac:dyDescent="0.25">
      <c r="B737" s="231"/>
      <c r="C737" s="231" t="s">
        <v>2854</v>
      </c>
      <c r="D737" s="232" t="s">
        <v>2855</v>
      </c>
      <c r="E737" s="232"/>
      <c r="F737" s="96" t="s">
        <v>93</v>
      </c>
      <c r="G737" s="96"/>
      <c r="H737" s="231" t="s">
        <v>2856</v>
      </c>
      <c r="I737" s="231" t="s">
        <v>2857</v>
      </c>
      <c r="J737" s="96"/>
      <c r="K737" s="96"/>
      <c r="L737" s="96"/>
      <c r="M737" s="96"/>
      <c r="N737" s="96"/>
      <c r="O737" s="96"/>
    </row>
    <row r="738" ht="36" customHeight="1" spans="2:15" s="230" customFormat="1" x14ac:dyDescent="0.25">
      <c r="B738" s="231"/>
      <c r="C738" s="231" t="s">
        <v>2858</v>
      </c>
      <c r="D738" s="232" t="s">
        <v>2859</v>
      </c>
      <c r="E738" s="232"/>
      <c r="F738" s="96" t="s">
        <v>93</v>
      </c>
      <c r="G738" s="96"/>
      <c r="H738" s="231" t="s">
        <v>2860</v>
      </c>
      <c r="I738" s="231" t="s">
        <v>2861</v>
      </c>
      <c r="J738" s="96"/>
      <c r="K738" s="96"/>
      <c r="L738" s="96"/>
      <c r="M738" s="96"/>
      <c r="N738" s="96"/>
      <c r="O738" s="96"/>
    </row>
    <row r="739" ht="36" customHeight="1" spans="2:15" s="230" customFormat="1" x14ac:dyDescent="0.25">
      <c r="B739" s="231"/>
      <c r="C739" s="231" t="s">
        <v>2862</v>
      </c>
      <c r="D739" s="232" t="s">
        <v>2863</v>
      </c>
      <c r="E739" s="232"/>
      <c r="F739" s="96" t="s">
        <v>93</v>
      </c>
      <c r="G739" s="96"/>
      <c r="H739" s="231" t="s">
        <v>2864</v>
      </c>
      <c r="I739" s="231" t="s">
        <v>2865</v>
      </c>
      <c r="J739" s="96"/>
      <c r="K739" s="96"/>
      <c r="L739" s="96"/>
      <c r="M739" s="96"/>
      <c r="N739" s="96"/>
      <c r="O739" s="96"/>
    </row>
    <row r="740" ht="36" customHeight="1" spans="2:15" s="230" customFormat="1" x14ac:dyDescent="0.25">
      <c r="B740" s="231"/>
      <c r="C740" s="231" t="s">
        <v>2866</v>
      </c>
      <c r="D740" s="232" t="s">
        <v>2867</v>
      </c>
      <c r="E740" s="232"/>
      <c r="F740" s="96" t="s">
        <v>93</v>
      </c>
      <c r="G740" s="96"/>
      <c r="H740" s="231" t="s">
        <v>2868</v>
      </c>
      <c r="I740" s="231" t="s">
        <v>2869</v>
      </c>
      <c r="J740" s="96"/>
      <c r="K740" s="96"/>
      <c r="L740" s="96"/>
      <c r="M740" s="96"/>
      <c r="N740" s="96"/>
      <c r="O740" s="96"/>
    </row>
    <row r="741" ht="36" customHeight="1" spans="2:15" s="230" customFormat="1" x14ac:dyDescent="0.25">
      <c r="B741" s="231"/>
      <c r="C741" s="231" t="s">
        <v>2870</v>
      </c>
      <c r="D741" s="232" t="s">
        <v>2871</v>
      </c>
      <c r="E741" s="232"/>
      <c r="F741" s="96" t="s">
        <v>93</v>
      </c>
      <c r="G741" s="96"/>
      <c r="H741" s="231" t="s">
        <v>2872</v>
      </c>
      <c r="I741" s="231" t="s">
        <v>2873</v>
      </c>
      <c r="J741" s="96"/>
      <c r="K741" s="96"/>
      <c r="L741" s="96"/>
      <c r="M741" s="96"/>
      <c r="N741" s="96"/>
      <c r="O741" s="96"/>
    </row>
    <row r="742" ht="36" customHeight="1" spans="2:15" s="230" customFormat="1" x14ac:dyDescent="0.25">
      <c r="B742" s="231"/>
      <c r="C742" s="231" t="s">
        <v>2874</v>
      </c>
      <c r="D742" s="232" t="s">
        <v>2875</v>
      </c>
      <c r="E742" s="232"/>
      <c r="F742" s="96" t="s">
        <v>93</v>
      </c>
      <c r="G742" s="96"/>
      <c r="H742" s="231" t="s">
        <v>2876</v>
      </c>
      <c r="I742" s="231" t="s">
        <v>2877</v>
      </c>
      <c r="J742" s="96"/>
      <c r="K742" s="96"/>
      <c r="L742" s="96"/>
      <c r="M742" s="96"/>
      <c r="N742" s="96"/>
      <c r="O742" s="96"/>
    </row>
    <row r="743" ht="36" customHeight="1" spans="2:15" s="230" customFormat="1" x14ac:dyDescent="0.25">
      <c r="B743" s="231"/>
      <c r="C743" s="231" t="s">
        <v>2878</v>
      </c>
      <c r="D743" s="232" t="s">
        <v>2879</v>
      </c>
      <c r="E743" s="232"/>
      <c r="F743" s="96" t="s">
        <v>93</v>
      </c>
      <c r="G743" s="96"/>
      <c r="H743" s="231" t="s">
        <v>2880</v>
      </c>
      <c r="I743" s="231" t="s">
        <v>2881</v>
      </c>
      <c r="J743" s="96"/>
      <c r="K743" s="96"/>
      <c r="L743" s="96"/>
      <c r="M743" s="96"/>
      <c r="N743" s="96"/>
      <c r="O743" s="96"/>
    </row>
    <row r="744" ht="36" customHeight="1" spans="2:15" s="230" customFormat="1" x14ac:dyDescent="0.25">
      <c r="B744" s="231"/>
      <c r="C744" s="231" t="s">
        <v>2882</v>
      </c>
      <c r="D744" s="232" t="s">
        <v>2883</v>
      </c>
      <c r="E744" s="232"/>
      <c r="F744" s="96" t="s">
        <v>93</v>
      </c>
      <c r="G744" s="96"/>
      <c r="H744" s="231" t="s">
        <v>2884</v>
      </c>
      <c r="I744" s="231" t="s">
        <v>2885</v>
      </c>
      <c r="J744" s="96"/>
      <c r="K744" s="96"/>
      <c r="L744" s="96"/>
      <c r="M744" s="96"/>
      <c r="N744" s="96"/>
      <c r="O744" s="96"/>
    </row>
    <row r="745" ht="36" customHeight="1" spans="2:15" s="230" customFormat="1" x14ac:dyDescent="0.25">
      <c r="B745" s="231"/>
      <c r="C745" s="231" t="s">
        <v>2886</v>
      </c>
      <c r="D745" s="232" t="s">
        <v>2887</v>
      </c>
      <c r="E745" s="232"/>
      <c r="F745" s="96" t="s">
        <v>93</v>
      </c>
      <c r="G745" s="96"/>
      <c r="H745" s="231" t="s">
        <v>2888</v>
      </c>
      <c r="I745" s="231" t="s">
        <v>2889</v>
      </c>
      <c r="J745" s="96"/>
      <c r="K745" s="96"/>
      <c r="L745" s="96"/>
      <c r="M745" s="96"/>
      <c r="N745" s="96"/>
      <c r="O745" s="96"/>
    </row>
    <row r="746" ht="36" customHeight="1" spans="2:15" s="230" customFormat="1" x14ac:dyDescent="0.25">
      <c r="B746" s="231"/>
      <c r="C746" s="231" t="s">
        <v>2890</v>
      </c>
      <c r="D746" s="232" t="s">
        <v>2891</v>
      </c>
      <c r="E746" s="232"/>
      <c r="F746" s="96" t="s">
        <v>93</v>
      </c>
      <c r="G746" s="96"/>
      <c r="H746" s="231" t="s">
        <v>2892</v>
      </c>
      <c r="I746" s="231" t="s">
        <v>2893</v>
      </c>
      <c r="J746" s="96"/>
      <c r="K746" s="96"/>
      <c r="L746" s="96"/>
      <c r="M746" s="96"/>
      <c r="N746" s="96"/>
      <c r="O746" s="96"/>
    </row>
    <row r="747" ht="36" customHeight="1" spans="2:15" s="230" customFormat="1" x14ac:dyDescent="0.25">
      <c r="B747" s="231"/>
      <c r="C747" s="231" t="s">
        <v>2894</v>
      </c>
      <c r="D747" s="232" t="s">
        <v>2895</v>
      </c>
      <c r="E747" s="232"/>
      <c r="F747" s="96" t="s">
        <v>93</v>
      </c>
      <c r="G747" s="96"/>
      <c r="H747" s="231" t="s">
        <v>2896</v>
      </c>
      <c r="I747" s="231" t="s">
        <v>2897</v>
      </c>
      <c r="J747" s="96"/>
      <c r="K747" s="96"/>
      <c r="L747" s="96"/>
      <c r="M747" s="96"/>
      <c r="N747" s="96"/>
      <c r="O747" s="96"/>
    </row>
    <row r="748" ht="36" customHeight="1" spans="2:15" s="230" customFormat="1" x14ac:dyDescent="0.25">
      <c r="B748" s="231"/>
      <c r="C748" s="231" t="s">
        <v>2898</v>
      </c>
      <c r="D748" s="232" t="s">
        <v>2899</v>
      </c>
      <c r="E748" s="232"/>
      <c r="F748" s="96" t="s">
        <v>93</v>
      </c>
      <c r="G748" s="96"/>
      <c r="H748" s="231" t="s">
        <v>2900</v>
      </c>
      <c r="I748" s="231" t="s">
        <v>2901</v>
      </c>
      <c r="J748" s="96"/>
      <c r="K748" s="96"/>
      <c r="L748" s="96"/>
      <c r="M748" s="96"/>
      <c r="N748" s="96"/>
      <c r="O748" s="96"/>
    </row>
    <row r="749" ht="36" customHeight="1" spans="2:15" s="230" customFormat="1" x14ac:dyDescent="0.25">
      <c r="B749" s="231"/>
      <c r="C749" s="231" t="s">
        <v>2902</v>
      </c>
      <c r="D749" s="232" t="s">
        <v>2903</v>
      </c>
      <c r="E749" s="232"/>
      <c r="F749" s="96" t="s">
        <v>93</v>
      </c>
      <c r="G749" s="96"/>
      <c r="H749" s="231" t="s">
        <v>2904</v>
      </c>
      <c r="I749" s="231" t="s">
        <v>2905</v>
      </c>
      <c r="J749" s="96"/>
      <c r="K749" s="96"/>
      <c r="L749" s="96"/>
      <c r="M749" s="96"/>
      <c r="N749" s="96"/>
      <c r="O749" s="96"/>
    </row>
    <row r="750" ht="36" customHeight="1" spans="2:15" s="230" customFormat="1" x14ac:dyDescent="0.25">
      <c r="B750" s="231"/>
      <c r="C750" s="231" t="s">
        <v>2906</v>
      </c>
      <c r="D750" s="232" t="s">
        <v>2907</v>
      </c>
      <c r="E750" s="232"/>
      <c r="F750" s="96" t="s">
        <v>93</v>
      </c>
      <c r="G750" s="96"/>
      <c r="H750" s="231" t="s">
        <v>2908</v>
      </c>
      <c r="I750" s="231" t="s">
        <v>2909</v>
      </c>
      <c r="J750" s="96"/>
      <c r="K750" s="96"/>
      <c r="L750" s="96"/>
      <c r="M750" s="96"/>
      <c r="N750" s="96"/>
      <c r="O750" s="96"/>
    </row>
    <row r="751" ht="36" customHeight="1" spans="2:15" s="230" customFormat="1" x14ac:dyDescent="0.25">
      <c r="B751" s="231"/>
      <c r="C751" s="231" t="s">
        <v>2910</v>
      </c>
      <c r="D751" s="232" t="s">
        <v>2911</v>
      </c>
      <c r="E751" s="232"/>
      <c r="F751" s="96" t="s">
        <v>93</v>
      </c>
      <c r="G751" s="96"/>
      <c r="H751" s="231" t="s">
        <v>2912</v>
      </c>
      <c r="I751" s="231" t="s">
        <v>2913</v>
      </c>
      <c r="J751" s="96"/>
      <c r="K751" s="96"/>
      <c r="L751" s="96"/>
      <c r="M751" s="96"/>
      <c r="N751" s="96"/>
      <c r="O751" s="96"/>
    </row>
    <row r="752" ht="36" customHeight="1" spans="2:15" s="230" customFormat="1" x14ac:dyDescent="0.25">
      <c r="B752" s="231"/>
      <c r="C752" s="231" t="s">
        <v>2914</v>
      </c>
      <c r="D752" s="232" t="s">
        <v>2915</v>
      </c>
      <c r="E752" s="232"/>
      <c r="F752" s="96" t="s">
        <v>93</v>
      </c>
      <c r="G752" s="96"/>
      <c r="H752" s="231" t="s">
        <v>2916</v>
      </c>
      <c r="I752" s="231" t="s">
        <v>2917</v>
      </c>
      <c r="J752" s="96"/>
      <c r="K752" s="96"/>
      <c r="L752" s="96"/>
      <c r="M752" s="96"/>
      <c r="N752" s="96"/>
      <c r="O752" s="96"/>
    </row>
    <row r="753" ht="36" customHeight="1" spans="2:15" s="230" customFormat="1" x14ac:dyDescent="0.25">
      <c r="B753" s="231"/>
      <c r="C753" s="231" t="s">
        <v>2918</v>
      </c>
      <c r="D753" s="232" t="s">
        <v>2919</v>
      </c>
      <c r="E753" s="232"/>
      <c r="F753" s="96" t="s">
        <v>93</v>
      </c>
      <c r="G753" s="96"/>
      <c r="H753" s="231" t="s">
        <v>2920</v>
      </c>
      <c r="I753" s="231" t="s">
        <v>2921</v>
      </c>
      <c r="J753" s="96"/>
      <c r="K753" s="96"/>
      <c r="L753" s="96"/>
      <c r="M753" s="96"/>
      <c r="N753" s="96"/>
      <c r="O753" s="96"/>
    </row>
    <row r="754" ht="36" customHeight="1" spans="2:15" s="230" customFormat="1" x14ac:dyDescent="0.25">
      <c r="B754" s="231"/>
      <c r="C754" s="231" t="s">
        <v>2922</v>
      </c>
      <c r="D754" s="232" t="s">
        <v>2923</v>
      </c>
      <c r="E754" s="232"/>
      <c r="F754" s="96" t="s">
        <v>93</v>
      </c>
      <c r="G754" s="96"/>
      <c r="H754" s="231" t="s">
        <v>2924</v>
      </c>
      <c r="I754" s="231" t="s">
        <v>2925</v>
      </c>
      <c r="J754" s="96"/>
      <c r="K754" s="96"/>
      <c r="L754" s="96"/>
      <c r="M754" s="96"/>
      <c r="N754" s="96"/>
      <c r="O754" s="96"/>
    </row>
    <row r="755" ht="36" customHeight="1" spans="2:15" s="230" customFormat="1" x14ac:dyDescent="0.25">
      <c r="B755" s="231"/>
      <c r="C755" s="231" t="s">
        <v>2926</v>
      </c>
      <c r="D755" s="232" t="s">
        <v>2927</v>
      </c>
      <c r="E755" s="232"/>
      <c r="F755" s="96" t="s">
        <v>93</v>
      </c>
      <c r="G755" s="96"/>
      <c r="H755" s="231" t="s">
        <v>2928</v>
      </c>
      <c r="I755" s="231" t="s">
        <v>2929</v>
      </c>
      <c r="J755" s="96"/>
      <c r="K755" s="96"/>
      <c r="L755" s="96"/>
      <c r="M755" s="96"/>
      <c r="N755" s="96"/>
      <c r="O755" s="96"/>
    </row>
    <row r="756" ht="36" customHeight="1" spans="2:15" s="230" customFormat="1" x14ac:dyDescent="0.25">
      <c r="B756" s="231"/>
      <c r="C756" s="231" t="s">
        <v>2930</v>
      </c>
      <c r="D756" s="232" t="s">
        <v>2931</v>
      </c>
      <c r="E756" s="232"/>
      <c r="F756" s="96" t="s">
        <v>93</v>
      </c>
      <c r="G756" s="96"/>
      <c r="H756" s="231" t="s">
        <v>2932</v>
      </c>
      <c r="I756" s="231" t="s">
        <v>2933</v>
      </c>
      <c r="J756" s="96"/>
      <c r="K756" s="96"/>
      <c r="L756" s="96"/>
      <c r="M756" s="96"/>
      <c r="N756" s="96"/>
      <c r="O756" s="96"/>
    </row>
    <row r="757" ht="36" customHeight="1" spans="2:15" s="230" customFormat="1" x14ac:dyDescent="0.25">
      <c r="B757" s="231"/>
      <c r="C757" s="231" t="s">
        <v>2934</v>
      </c>
      <c r="D757" s="232" t="s">
        <v>2935</v>
      </c>
      <c r="E757" s="232"/>
      <c r="F757" s="96" t="s">
        <v>93</v>
      </c>
      <c r="G757" s="96"/>
      <c r="H757" s="231" t="s">
        <v>2936</v>
      </c>
      <c r="I757" s="231" t="s">
        <v>2937</v>
      </c>
      <c r="J757" s="96"/>
      <c r="K757" s="96"/>
      <c r="L757" s="96"/>
      <c r="M757" s="96"/>
      <c r="N757" s="96"/>
      <c r="O757" s="96"/>
    </row>
    <row r="758" ht="36" customHeight="1" spans="2:15" s="230" customFormat="1" x14ac:dyDescent="0.25">
      <c r="B758" s="231"/>
      <c r="C758" s="231" t="s">
        <v>2938</v>
      </c>
      <c r="D758" s="232" t="s">
        <v>2939</v>
      </c>
      <c r="E758" s="232"/>
      <c r="F758" s="96" t="s">
        <v>93</v>
      </c>
      <c r="G758" s="96"/>
      <c r="H758" s="231" t="s">
        <v>2940</v>
      </c>
      <c r="I758" s="231" t="s">
        <v>2941</v>
      </c>
      <c r="J758" s="96"/>
      <c r="K758" s="96"/>
      <c r="L758" s="96"/>
      <c r="M758" s="96"/>
      <c r="N758" s="96"/>
      <c r="O758" s="96"/>
    </row>
    <row r="759" ht="36" customHeight="1" spans="2:15" s="230" customFormat="1" x14ac:dyDescent="0.25">
      <c r="B759" s="231"/>
      <c r="C759" s="231" t="s">
        <v>2942</v>
      </c>
      <c r="D759" s="232" t="s">
        <v>2943</v>
      </c>
      <c r="E759" s="232"/>
      <c r="F759" s="96" t="s">
        <v>93</v>
      </c>
      <c r="G759" s="96"/>
      <c r="H759" s="231" t="s">
        <v>2944</v>
      </c>
      <c r="I759" s="231" t="s">
        <v>2945</v>
      </c>
      <c r="J759" s="96"/>
      <c r="K759" s="96"/>
      <c r="L759" s="96"/>
      <c r="M759" s="96"/>
      <c r="N759" s="96"/>
      <c r="O759" s="96"/>
    </row>
    <row r="760" ht="36" customHeight="1" spans="2:15" s="230" customFormat="1" x14ac:dyDescent="0.25">
      <c r="B760" s="231"/>
      <c r="C760" s="231" t="s">
        <v>2946</v>
      </c>
      <c r="D760" s="232" t="s">
        <v>2947</v>
      </c>
      <c r="E760" s="232"/>
      <c r="F760" s="96" t="s">
        <v>93</v>
      </c>
      <c r="G760" s="96"/>
      <c r="H760" s="231" t="s">
        <v>2948</v>
      </c>
      <c r="I760" s="231" t="s">
        <v>2949</v>
      </c>
      <c r="J760" s="96"/>
      <c r="K760" s="96"/>
      <c r="L760" s="96"/>
      <c r="M760" s="96"/>
      <c r="N760" s="96"/>
      <c r="O760" s="96"/>
    </row>
    <row r="761" ht="36" customHeight="1" spans="2:15" s="230" customFormat="1" x14ac:dyDescent="0.25">
      <c r="B761" s="231"/>
      <c r="C761" s="231" t="s">
        <v>2950</v>
      </c>
      <c r="D761" s="232" t="s">
        <v>2951</v>
      </c>
      <c r="E761" s="232"/>
      <c r="F761" s="96" t="s">
        <v>93</v>
      </c>
      <c r="G761" s="96"/>
      <c r="H761" s="231" t="s">
        <v>2952</v>
      </c>
      <c r="I761" s="231" t="s">
        <v>2953</v>
      </c>
      <c r="J761" s="96"/>
      <c r="K761" s="96"/>
      <c r="L761" s="96"/>
      <c r="M761" s="96"/>
      <c r="N761" s="96"/>
      <c r="O761" s="96"/>
    </row>
    <row r="762" ht="36" customHeight="1" spans="2:15" s="230" customFormat="1" x14ac:dyDescent="0.25">
      <c r="B762" s="231"/>
      <c r="C762" s="231" t="s">
        <v>2954</v>
      </c>
      <c r="D762" s="232" t="s">
        <v>2955</v>
      </c>
      <c r="E762" s="232"/>
      <c r="F762" s="96" t="s">
        <v>93</v>
      </c>
      <c r="G762" s="96"/>
      <c r="H762" s="231" t="s">
        <v>2956</v>
      </c>
      <c r="I762" s="231" t="s">
        <v>2957</v>
      </c>
      <c r="J762" s="96"/>
      <c r="K762" s="96"/>
      <c r="L762" s="96"/>
      <c r="M762" s="96"/>
      <c r="N762" s="96"/>
      <c r="O762" s="96"/>
    </row>
    <row r="763" ht="36" customHeight="1" spans="2:15" s="230" customFormat="1" x14ac:dyDescent="0.25">
      <c r="B763" s="231"/>
      <c r="C763" s="231" t="s">
        <v>2958</v>
      </c>
      <c r="D763" s="232" t="s">
        <v>2959</v>
      </c>
      <c r="E763" s="232"/>
      <c r="F763" s="96" t="s">
        <v>93</v>
      </c>
      <c r="G763" s="96"/>
      <c r="H763" s="231" t="s">
        <v>2960</v>
      </c>
      <c r="I763" s="231" t="s">
        <v>2961</v>
      </c>
      <c r="J763" s="96"/>
      <c r="K763" s="96"/>
      <c r="L763" s="96"/>
      <c r="M763" s="96"/>
      <c r="N763" s="96"/>
      <c r="O763" s="96"/>
    </row>
    <row r="764" ht="36" customHeight="1" spans="2:15" s="230" customFormat="1" x14ac:dyDescent="0.25">
      <c r="B764" s="231"/>
      <c r="C764" s="231" t="s">
        <v>2962</v>
      </c>
      <c r="D764" s="232" t="s">
        <v>2963</v>
      </c>
      <c r="E764" s="232"/>
      <c r="F764" s="96" t="s">
        <v>93</v>
      </c>
      <c r="G764" s="96"/>
      <c r="H764" s="231" t="s">
        <v>2964</v>
      </c>
      <c r="I764" s="231" t="s">
        <v>2965</v>
      </c>
      <c r="J764" s="96"/>
      <c r="K764" s="96"/>
      <c r="L764" s="96"/>
      <c r="M764" s="96"/>
      <c r="N764" s="96"/>
      <c r="O764" s="96"/>
    </row>
    <row r="765" ht="36" customHeight="1" spans="2:15" s="230" customFormat="1" x14ac:dyDescent="0.25">
      <c r="B765" s="231"/>
      <c r="C765" s="231" t="s">
        <v>2966</v>
      </c>
      <c r="D765" s="232" t="s">
        <v>2967</v>
      </c>
      <c r="E765" s="232"/>
      <c r="F765" s="96" t="s">
        <v>93</v>
      </c>
      <c r="G765" s="96"/>
      <c r="H765" s="231" t="s">
        <v>2968</v>
      </c>
      <c r="I765" s="231" t="s">
        <v>2969</v>
      </c>
      <c r="J765" s="96"/>
      <c r="K765" s="96"/>
      <c r="L765" s="96"/>
      <c r="M765" s="96"/>
      <c r="N765" s="96"/>
      <c r="O765" s="96"/>
    </row>
    <row r="766" ht="36" customHeight="1" spans="2:15" s="230" customFormat="1" x14ac:dyDescent="0.25">
      <c r="B766" s="231"/>
      <c r="C766" s="231" t="s">
        <v>2970</v>
      </c>
      <c r="D766" s="232" t="s">
        <v>2971</v>
      </c>
      <c r="E766" s="232"/>
      <c r="F766" s="96" t="s">
        <v>93</v>
      </c>
      <c r="G766" s="96"/>
      <c r="H766" s="231" t="s">
        <v>2972</v>
      </c>
      <c r="I766" s="231" t="s">
        <v>2973</v>
      </c>
      <c r="J766" s="96"/>
      <c r="K766" s="96"/>
      <c r="L766" s="96"/>
      <c r="M766" s="96"/>
      <c r="N766" s="96"/>
      <c r="O766" s="96"/>
    </row>
    <row r="767" ht="36" customHeight="1" spans="2:15" s="230" customFormat="1" x14ac:dyDescent="0.25">
      <c r="B767" s="231"/>
      <c r="C767" s="231" t="s">
        <v>2974</v>
      </c>
      <c r="D767" s="232" t="s">
        <v>2975</v>
      </c>
      <c r="E767" s="232"/>
      <c r="F767" s="96" t="s">
        <v>93</v>
      </c>
      <c r="G767" s="96"/>
      <c r="H767" s="231" t="s">
        <v>2976</v>
      </c>
      <c r="I767" s="231" t="s">
        <v>2977</v>
      </c>
      <c r="J767" s="96"/>
      <c r="K767" s="96"/>
      <c r="L767" s="96"/>
      <c r="M767" s="96"/>
      <c r="N767" s="96"/>
      <c r="O767" s="96"/>
    </row>
    <row r="768" ht="36" customHeight="1" spans="2:15" s="230" customFormat="1" x14ac:dyDescent="0.25">
      <c r="B768" s="231"/>
      <c r="C768" s="231" t="s">
        <v>2978</v>
      </c>
      <c r="D768" s="232" t="s">
        <v>2979</v>
      </c>
      <c r="E768" s="232"/>
      <c r="F768" s="96" t="s">
        <v>93</v>
      </c>
      <c r="G768" s="96"/>
      <c r="H768" s="231" t="s">
        <v>2980</v>
      </c>
      <c r="I768" s="231" t="s">
        <v>2981</v>
      </c>
      <c r="J768" s="96"/>
      <c r="K768" s="96"/>
      <c r="L768" s="96"/>
      <c r="M768" s="96"/>
      <c r="N768" s="96"/>
      <c r="O768" s="96"/>
    </row>
    <row r="769" ht="36" customHeight="1" spans="2:15" s="230" customFormat="1" x14ac:dyDescent="0.25">
      <c r="B769" s="231"/>
      <c r="C769" s="231" t="s">
        <v>2982</v>
      </c>
      <c r="D769" s="232" t="s">
        <v>2983</v>
      </c>
      <c r="E769" s="232"/>
      <c r="F769" s="96" t="s">
        <v>93</v>
      </c>
      <c r="G769" s="96"/>
      <c r="H769" s="231" t="s">
        <v>2984</v>
      </c>
      <c r="I769" s="231" t="s">
        <v>2985</v>
      </c>
      <c r="J769" s="96"/>
      <c r="K769" s="96"/>
      <c r="L769" s="96"/>
      <c r="M769" s="96"/>
      <c r="N769" s="96"/>
      <c r="O769" s="96"/>
    </row>
    <row r="770" ht="144" customHeight="1" spans="2:15" s="230" customFormat="1" x14ac:dyDescent="0.25">
      <c r="B770" s="231"/>
      <c r="C770" s="231" t="s">
        <v>2986</v>
      </c>
      <c r="D770" s="232" t="s">
        <v>2987</v>
      </c>
      <c r="E770" s="232"/>
      <c r="F770" s="96" t="s">
        <v>93</v>
      </c>
      <c r="G770" s="96"/>
      <c r="H770" s="231" t="s">
        <v>2988</v>
      </c>
      <c r="I770" s="231" t="s">
        <v>2989</v>
      </c>
      <c r="J770" s="96"/>
      <c r="K770" s="96"/>
      <c r="L770" s="96"/>
      <c r="M770" s="96"/>
      <c r="N770" s="96"/>
      <c r="O770" s="96"/>
    </row>
    <row r="771" ht="54" customHeight="1" spans="2:15" s="230" customFormat="1" x14ac:dyDescent="0.25">
      <c r="B771" s="231"/>
      <c r="C771" s="231" t="s">
        <v>2990</v>
      </c>
      <c r="D771" s="232" t="s">
        <v>2991</v>
      </c>
      <c r="E771" s="232"/>
      <c r="F771" s="96" t="s">
        <v>93</v>
      </c>
      <c r="G771" s="96"/>
      <c r="H771" s="231" t="s">
        <v>2992</v>
      </c>
      <c r="I771" s="231" t="s">
        <v>2993</v>
      </c>
      <c r="J771" s="96"/>
      <c r="K771" s="96"/>
      <c r="L771" s="96"/>
      <c r="M771" s="96"/>
      <c r="N771" s="96"/>
      <c r="O771" s="96"/>
    </row>
    <row r="772" ht="36" customHeight="1" spans="2:15" s="230" customFormat="1" x14ac:dyDescent="0.25">
      <c r="B772" s="231"/>
      <c r="C772" s="231" t="s">
        <v>2994</v>
      </c>
      <c r="D772" s="232" t="s">
        <v>2995</v>
      </c>
      <c r="E772" s="232"/>
      <c r="F772" s="96" t="s">
        <v>93</v>
      </c>
      <c r="G772" s="96"/>
      <c r="H772" s="231" t="s">
        <v>2996</v>
      </c>
      <c r="I772" s="231" t="s">
        <v>2997</v>
      </c>
      <c r="J772" s="96"/>
      <c r="K772" s="96"/>
      <c r="L772" s="96"/>
      <c r="M772" s="96"/>
      <c r="N772" s="96"/>
      <c r="O772" s="96"/>
    </row>
    <row r="773" ht="144" customHeight="1" spans="2:15" s="230" customFormat="1" x14ac:dyDescent="0.25">
      <c r="B773" s="231"/>
      <c r="C773" s="231" t="s">
        <v>2998</v>
      </c>
      <c r="D773" s="232" t="s">
        <v>2999</v>
      </c>
      <c r="E773" s="232"/>
      <c r="F773" s="96" t="s">
        <v>93</v>
      </c>
      <c r="G773" s="96"/>
      <c r="H773" s="231" t="s">
        <v>3000</v>
      </c>
      <c r="I773" s="231" t="s">
        <v>3001</v>
      </c>
      <c r="J773" s="96"/>
      <c r="K773" s="96"/>
      <c r="L773" s="96"/>
      <c r="M773" s="96"/>
      <c r="N773" s="96"/>
      <c r="O773" s="96"/>
    </row>
    <row r="774" ht="54" customHeight="1" spans="2:15" s="230" customFormat="1" x14ac:dyDescent="0.25">
      <c r="B774" s="231"/>
      <c r="C774" s="231" t="s">
        <v>3002</v>
      </c>
      <c r="D774" s="232" t="s">
        <v>3003</v>
      </c>
      <c r="E774" s="232"/>
      <c r="F774" s="96" t="s">
        <v>93</v>
      </c>
      <c r="G774" s="96"/>
      <c r="H774" s="231" t="s">
        <v>3004</v>
      </c>
      <c r="I774" s="231" t="s">
        <v>3005</v>
      </c>
      <c r="J774" s="96"/>
      <c r="K774" s="96"/>
      <c r="L774" s="96"/>
      <c r="M774" s="96"/>
      <c r="N774" s="96"/>
      <c r="O774" s="96"/>
    </row>
    <row r="775" ht="54" customHeight="1" spans="2:15" s="230" customFormat="1" x14ac:dyDescent="0.25">
      <c r="B775" s="231"/>
      <c r="C775" s="231" t="s">
        <v>3006</v>
      </c>
      <c r="D775" s="232" t="s">
        <v>3007</v>
      </c>
      <c r="E775" s="232"/>
      <c r="F775" s="96" t="s">
        <v>93</v>
      </c>
      <c r="G775" s="96"/>
      <c r="H775" s="231" t="s">
        <v>3008</v>
      </c>
      <c r="I775" s="231" t="s">
        <v>3009</v>
      </c>
      <c r="J775" s="96"/>
      <c r="K775" s="96"/>
      <c r="L775" s="96"/>
      <c r="M775" s="96"/>
      <c r="N775" s="96"/>
      <c r="O775" s="96"/>
    </row>
    <row r="776" ht="18" customHeight="1" spans="2:15" s="230" customFormat="1" x14ac:dyDescent="0.25">
      <c r="B776" s="231"/>
      <c r="C776" s="231" t="s">
        <v>3010</v>
      </c>
      <c r="D776" s="232" t="s">
        <v>3011</v>
      </c>
      <c r="E776" s="232"/>
      <c r="F776" s="96" t="s">
        <v>93</v>
      </c>
      <c r="G776" s="96"/>
      <c r="H776" s="231" t="s">
        <v>3012</v>
      </c>
      <c r="I776" s="231" t="s">
        <v>3013</v>
      </c>
      <c r="J776" s="96"/>
      <c r="K776" s="96"/>
      <c r="L776" s="96"/>
      <c r="M776" s="96"/>
      <c r="N776" s="96"/>
      <c r="O776" s="96"/>
    </row>
    <row r="777" ht="18" customHeight="1" spans="2:15" s="230" customFormat="1" x14ac:dyDescent="0.25">
      <c r="B777" s="231"/>
      <c r="C777" s="231" t="s">
        <v>3014</v>
      </c>
      <c r="D777" s="232" t="s">
        <v>3015</v>
      </c>
      <c r="E777" s="232"/>
      <c r="F777" s="96" t="s">
        <v>93</v>
      </c>
      <c r="G777" s="96"/>
      <c r="H777" s="231" t="s">
        <v>3016</v>
      </c>
      <c r="I777" s="231" t="s">
        <v>3017</v>
      </c>
      <c r="J777" s="96"/>
      <c r="K777" s="96"/>
      <c r="L777" s="96"/>
      <c r="M777" s="96"/>
      <c r="N777" s="96"/>
      <c r="O777" s="96"/>
    </row>
    <row r="778" ht="18" customHeight="1" spans="2:15" s="230" customFormat="1" x14ac:dyDescent="0.25">
      <c r="B778" s="231"/>
      <c r="C778" s="231" t="s">
        <v>3018</v>
      </c>
      <c r="D778" s="232" t="s">
        <v>3019</v>
      </c>
      <c r="E778" s="232"/>
      <c r="F778" s="96" t="s">
        <v>93</v>
      </c>
      <c r="G778" s="96"/>
      <c r="H778" s="231" t="s">
        <v>3020</v>
      </c>
      <c r="I778" s="231" t="s">
        <v>3021</v>
      </c>
      <c r="J778" s="96"/>
      <c r="K778" s="96"/>
      <c r="L778" s="96"/>
      <c r="M778" s="96"/>
      <c r="N778" s="96"/>
      <c r="O778" s="96"/>
    </row>
    <row r="779" ht="234" customHeight="1" spans="2:15" s="230" customFormat="1" x14ac:dyDescent="0.25">
      <c r="B779" s="231"/>
      <c r="C779" s="231" t="s">
        <v>3022</v>
      </c>
      <c r="D779" s="232" t="s">
        <v>3023</v>
      </c>
      <c r="E779" s="232"/>
      <c r="F779" s="96" t="s">
        <v>93</v>
      </c>
      <c r="G779" s="96"/>
      <c r="H779" s="231" t="s">
        <v>3024</v>
      </c>
      <c r="I779" s="231" t="s">
        <v>3025</v>
      </c>
      <c r="J779" s="96"/>
      <c r="K779" s="96"/>
      <c r="L779" s="96"/>
      <c r="M779" s="96"/>
      <c r="N779" s="96"/>
      <c r="O779" s="96"/>
    </row>
    <row r="780" ht="18" customHeight="1" spans="2:15" s="230" customFormat="1" x14ac:dyDescent="0.25">
      <c r="B780" s="231"/>
      <c r="C780" s="231" t="s">
        <v>3026</v>
      </c>
      <c r="D780" s="232" t="s">
        <v>3027</v>
      </c>
      <c r="E780" s="232"/>
      <c r="F780" s="96" t="s">
        <v>93</v>
      </c>
      <c r="G780" s="96"/>
      <c r="H780" s="231" t="s">
        <v>3028</v>
      </c>
      <c r="I780" s="231" t="s">
        <v>3029</v>
      </c>
      <c r="J780" s="96"/>
      <c r="K780" s="96"/>
      <c r="L780" s="96"/>
      <c r="M780" s="96"/>
      <c r="N780" s="96"/>
      <c r="O780" s="96"/>
    </row>
    <row r="781" ht="18" customHeight="1" spans="2:15" s="230" customFormat="1" x14ac:dyDescent="0.25">
      <c r="B781" s="231"/>
      <c r="C781" s="231" t="s">
        <v>3030</v>
      </c>
      <c r="D781" s="232" t="s">
        <v>3031</v>
      </c>
      <c r="E781" s="232"/>
      <c r="F781" s="96" t="s">
        <v>93</v>
      </c>
      <c r="G781" s="96"/>
      <c r="H781" s="231" t="s">
        <v>3032</v>
      </c>
      <c r="I781" s="231" t="s">
        <v>3033</v>
      </c>
      <c r="J781" s="96"/>
      <c r="K781" s="96"/>
      <c r="L781" s="96"/>
      <c r="M781" s="96"/>
      <c r="N781" s="96"/>
      <c r="O781" s="96"/>
    </row>
    <row r="782" ht="18" customHeight="1" spans="2:15" s="230" customFormat="1" x14ac:dyDescent="0.25">
      <c r="B782" s="231"/>
      <c r="C782" s="231" t="s">
        <v>3034</v>
      </c>
      <c r="D782" s="232" t="s">
        <v>3035</v>
      </c>
      <c r="E782" s="232"/>
      <c r="F782" s="96" t="s">
        <v>93</v>
      </c>
      <c r="G782" s="96"/>
      <c r="H782" s="231" t="s">
        <v>3036</v>
      </c>
      <c r="I782" s="231" t="s">
        <v>3037</v>
      </c>
      <c r="J782" s="96"/>
      <c r="K782" s="96"/>
      <c r="L782" s="96"/>
      <c r="M782" s="96"/>
      <c r="N782" s="96"/>
      <c r="O782" s="96"/>
    </row>
    <row r="783" ht="54" customHeight="1" spans="2:15" s="230" customFormat="1" x14ac:dyDescent="0.25">
      <c r="B783" s="231"/>
      <c r="C783" s="231" t="s">
        <v>3038</v>
      </c>
      <c r="D783" s="232" t="s">
        <v>3039</v>
      </c>
      <c r="E783" s="232"/>
      <c r="F783" s="96" t="s">
        <v>93</v>
      </c>
      <c r="G783" s="96"/>
      <c r="H783" s="231" t="s">
        <v>3040</v>
      </c>
      <c r="I783" s="231" t="s">
        <v>3041</v>
      </c>
      <c r="J783" s="96"/>
      <c r="K783" s="96"/>
      <c r="L783" s="96"/>
      <c r="M783" s="96"/>
      <c r="N783" s="96"/>
      <c r="O783" s="96"/>
    </row>
    <row r="784" ht="18" customHeight="1" spans="2:15" s="230" customFormat="1" x14ac:dyDescent="0.25">
      <c r="B784" s="231"/>
      <c r="C784" s="231" t="s">
        <v>3042</v>
      </c>
      <c r="D784" s="232" t="s">
        <v>3043</v>
      </c>
      <c r="E784" s="232"/>
      <c r="F784" s="96" t="s">
        <v>93</v>
      </c>
      <c r="G784" s="96"/>
      <c r="H784" s="231" t="s">
        <v>3044</v>
      </c>
      <c r="I784" s="231" t="s">
        <v>3045</v>
      </c>
      <c r="J784" s="96"/>
      <c r="K784" s="96"/>
      <c r="L784" s="96"/>
      <c r="M784" s="96"/>
      <c r="N784" s="96"/>
      <c r="O784" s="96"/>
    </row>
    <row r="785" ht="18" customHeight="1" spans="2:15" s="230" customFormat="1" x14ac:dyDescent="0.25">
      <c r="B785" s="231"/>
      <c r="C785" s="231" t="s">
        <v>3046</v>
      </c>
      <c r="D785" s="232" t="s">
        <v>3047</v>
      </c>
      <c r="E785" s="232"/>
      <c r="F785" s="96" t="s">
        <v>93</v>
      </c>
      <c r="G785" s="96"/>
      <c r="H785" s="231" t="s">
        <v>3048</v>
      </c>
      <c r="I785" s="231" t="s">
        <v>3049</v>
      </c>
      <c r="J785" s="96"/>
      <c r="K785" s="96"/>
      <c r="L785" s="96"/>
      <c r="M785" s="96"/>
      <c r="N785" s="96"/>
      <c r="O785" s="96"/>
    </row>
    <row r="786" ht="54" customHeight="1" spans="2:15" s="230" customFormat="1" x14ac:dyDescent="0.25">
      <c r="B786" s="231"/>
      <c r="C786" s="231" t="s">
        <v>3050</v>
      </c>
      <c r="D786" s="232" t="s">
        <v>3051</v>
      </c>
      <c r="E786" s="232"/>
      <c r="F786" s="96" t="s">
        <v>93</v>
      </c>
      <c r="G786" s="96"/>
      <c r="H786" s="231" t="s">
        <v>3052</v>
      </c>
      <c r="I786" s="231" t="s">
        <v>3053</v>
      </c>
      <c r="J786" s="96"/>
      <c r="K786" s="96"/>
      <c r="L786" s="96"/>
      <c r="M786" s="96"/>
      <c r="N786" s="96"/>
      <c r="O786" s="96"/>
    </row>
    <row r="787" ht="198" customHeight="1" spans="2:15" s="230" customFormat="1" x14ac:dyDescent="0.25">
      <c r="B787" s="231"/>
      <c r="C787" s="231" t="s">
        <v>3054</v>
      </c>
      <c r="D787" s="232" t="s">
        <v>3055</v>
      </c>
      <c r="E787" s="232"/>
      <c r="F787" s="96" t="s">
        <v>93</v>
      </c>
      <c r="G787" s="96"/>
      <c r="H787" s="231" t="s">
        <v>3056</v>
      </c>
      <c r="I787" s="231" t="s">
        <v>3057</v>
      </c>
      <c r="J787" s="96"/>
      <c r="K787" s="96"/>
      <c r="L787" s="96"/>
      <c r="M787" s="96"/>
      <c r="N787" s="96"/>
      <c r="O787" s="96"/>
    </row>
    <row r="788" ht="36" customHeight="1" spans="2:15" s="230" customFormat="1" x14ac:dyDescent="0.25">
      <c r="B788" s="231"/>
      <c r="C788" s="231" t="s">
        <v>3058</v>
      </c>
      <c r="D788" s="232" t="s">
        <v>3059</v>
      </c>
      <c r="E788" s="232"/>
      <c r="F788" s="96" t="s">
        <v>93</v>
      </c>
      <c r="G788" s="96"/>
      <c r="H788" s="231" t="s">
        <v>3060</v>
      </c>
      <c r="I788" s="231" t="s">
        <v>3061</v>
      </c>
      <c r="J788" s="96"/>
      <c r="K788" s="96"/>
      <c r="L788" s="96"/>
      <c r="M788" s="96"/>
      <c r="N788" s="96"/>
      <c r="O788" s="96"/>
    </row>
    <row r="789" ht="180" customHeight="1" spans="2:15" s="230" customFormat="1" x14ac:dyDescent="0.25">
      <c r="B789" s="231"/>
      <c r="C789" s="231" t="s">
        <v>3062</v>
      </c>
      <c r="D789" s="232" t="s">
        <v>3063</v>
      </c>
      <c r="E789" s="232"/>
      <c r="F789" s="96" t="s">
        <v>93</v>
      </c>
      <c r="G789" s="96"/>
      <c r="H789" s="231" t="s">
        <v>3064</v>
      </c>
      <c r="I789" s="231" t="s">
        <v>3065</v>
      </c>
      <c r="J789" s="96"/>
      <c r="K789" s="96"/>
      <c r="L789" s="96"/>
      <c r="M789" s="96"/>
      <c r="N789" s="96"/>
      <c r="O789" s="96"/>
    </row>
    <row r="790" ht="126" customHeight="1" spans="2:15" s="230" customFormat="1" x14ac:dyDescent="0.25">
      <c r="B790" s="231"/>
      <c r="C790" s="231" t="s">
        <v>3066</v>
      </c>
      <c r="D790" s="232" t="s">
        <v>3067</v>
      </c>
      <c r="E790" s="232"/>
      <c r="F790" s="96" t="s">
        <v>93</v>
      </c>
      <c r="G790" s="96"/>
      <c r="H790" s="231" t="s">
        <v>3068</v>
      </c>
      <c r="I790" s="231" t="s">
        <v>3069</v>
      </c>
      <c r="J790" s="96"/>
      <c r="K790" s="96"/>
      <c r="L790" s="96"/>
      <c r="M790" s="96"/>
      <c r="N790" s="96"/>
      <c r="O790" s="96"/>
    </row>
    <row r="791" ht="54" customHeight="1" spans="2:15" s="230" customFormat="1" x14ac:dyDescent="0.25">
      <c r="B791" s="231"/>
      <c r="C791" s="231" t="s">
        <v>3070</v>
      </c>
      <c r="D791" s="232" t="s">
        <v>3071</v>
      </c>
      <c r="E791" s="232"/>
      <c r="F791" s="96" t="s">
        <v>93</v>
      </c>
      <c r="G791" s="96"/>
      <c r="H791" s="231" t="s">
        <v>3072</v>
      </c>
      <c r="I791" s="231" t="s">
        <v>3073</v>
      </c>
      <c r="J791" s="96"/>
      <c r="K791" s="96"/>
      <c r="L791" s="96"/>
      <c r="M791" s="96"/>
      <c r="N791" s="96"/>
      <c r="O791" s="96"/>
    </row>
    <row r="792" ht="72" customHeight="1" spans="2:15" s="230" customFormat="1" x14ac:dyDescent="0.25">
      <c r="B792" s="231"/>
      <c r="C792" s="231" t="s">
        <v>3074</v>
      </c>
      <c r="D792" s="232" t="s">
        <v>3075</v>
      </c>
      <c r="E792" s="232"/>
      <c r="F792" s="96" t="s">
        <v>93</v>
      </c>
      <c r="G792" s="96"/>
      <c r="H792" s="231" t="s">
        <v>3076</v>
      </c>
      <c r="I792" s="231" t="s">
        <v>3077</v>
      </c>
      <c r="J792" s="96"/>
      <c r="K792" s="96"/>
      <c r="L792" s="96"/>
      <c r="M792" s="96"/>
      <c r="N792" s="96"/>
      <c r="O792" s="96"/>
    </row>
    <row r="793" ht="18" customHeight="1" spans="2:15" s="230" customFormat="1" x14ac:dyDescent="0.25">
      <c r="B793" s="231"/>
      <c r="C793" s="231" t="s">
        <v>3078</v>
      </c>
      <c r="D793" s="232" t="s">
        <v>3079</v>
      </c>
      <c r="E793" s="232"/>
      <c r="F793" s="96" t="s">
        <v>93</v>
      </c>
      <c r="G793" s="96"/>
      <c r="H793" s="231" t="s">
        <v>3080</v>
      </c>
      <c r="I793" s="231" t="s">
        <v>3081</v>
      </c>
      <c r="J793" s="96"/>
      <c r="K793" s="96"/>
      <c r="L793" s="96"/>
      <c r="M793" s="96"/>
      <c r="N793" s="96"/>
      <c r="O793" s="96"/>
    </row>
    <row r="794" ht="36" customHeight="1" spans="2:15" s="230" customFormat="1" x14ac:dyDescent="0.25">
      <c r="B794" s="231"/>
      <c r="C794" s="231" t="s">
        <v>3082</v>
      </c>
      <c r="D794" s="232" t="s">
        <v>3083</v>
      </c>
      <c r="E794" s="232"/>
      <c r="F794" s="96" t="s">
        <v>93</v>
      </c>
      <c r="G794" s="96"/>
      <c r="H794" s="231" t="s">
        <v>3084</v>
      </c>
      <c r="I794" s="231" t="s">
        <v>3085</v>
      </c>
      <c r="J794" s="96"/>
      <c r="K794" s="96"/>
      <c r="L794" s="96"/>
      <c r="M794" s="96"/>
      <c r="N794" s="96"/>
      <c r="O794" s="96"/>
    </row>
    <row r="795" ht="36" customHeight="1" spans="2:15" s="230" customFormat="1" x14ac:dyDescent="0.25">
      <c r="B795" s="231"/>
      <c r="C795" s="231" t="s">
        <v>3086</v>
      </c>
      <c r="D795" s="232" t="s">
        <v>3087</v>
      </c>
      <c r="E795" s="232"/>
      <c r="F795" s="96" t="s">
        <v>93</v>
      </c>
      <c r="G795" s="96"/>
      <c r="H795" s="231" t="s">
        <v>3088</v>
      </c>
      <c r="I795" s="231" t="s">
        <v>3089</v>
      </c>
      <c r="J795" s="96"/>
      <c r="K795" s="96"/>
      <c r="L795" s="96"/>
      <c r="M795" s="96"/>
      <c r="N795" s="96"/>
      <c r="O795" s="96"/>
    </row>
    <row r="796" ht="36" customHeight="1" spans="2:15" s="230" customFormat="1" x14ac:dyDescent="0.25">
      <c r="B796" s="231"/>
      <c r="C796" s="231" t="s">
        <v>3090</v>
      </c>
      <c r="D796" s="232" t="s">
        <v>3091</v>
      </c>
      <c r="E796" s="232"/>
      <c r="F796" s="96" t="s">
        <v>93</v>
      </c>
      <c r="G796" s="96"/>
      <c r="H796" s="231" t="s">
        <v>3092</v>
      </c>
      <c r="I796" s="231" t="s">
        <v>3093</v>
      </c>
      <c r="J796" s="96"/>
      <c r="K796" s="96"/>
      <c r="L796" s="96"/>
      <c r="M796" s="96"/>
      <c r="N796" s="96"/>
      <c r="O796" s="96"/>
    </row>
    <row r="797" ht="378" customHeight="1" spans="2:15" s="230" customFormat="1" x14ac:dyDescent="0.25">
      <c r="B797" s="231"/>
      <c r="C797" s="231" t="s">
        <v>3094</v>
      </c>
      <c r="D797" s="232" t="s">
        <v>3095</v>
      </c>
      <c r="E797" s="232"/>
      <c r="F797" s="96" t="s">
        <v>93</v>
      </c>
      <c r="G797" s="96"/>
      <c r="H797" s="231" t="s">
        <v>3096</v>
      </c>
      <c r="I797" s="231" t="s">
        <v>3097</v>
      </c>
      <c r="J797" s="96"/>
      <c r="K797" s="96"/>
      <c r="L797" s="96"/>
      <c r="M797" s="96"/>
      <c r="N797" s="96"/>
      <c r="O797" s="96"/>
    </row>
    <row r="798" ht="72" customHeight="1" spans="2:15" s="230" customFormat="1" x14ac:dyDescent="0.25">
      <c r="B798" s="231"/>
      <c r="C798" s="231" t="s">
        <v>3098</v>
      </c>
      <c r="D798" s="232" t="s">
        <v>3099</v>
      </c>
      <c r="E798" s="232"/>
      <c r="F798" s="96" t="s">
        <v>93</v>
      </c>
      <c r="G798" s="96"/>
      <c r="H798" s="231" t="s">
        <v>3100</v>
      </c>
      <c r="I798" s="231" t="s">
        <v>3101</v>
      </c>
      <c r="J798" s="96"/>
      <c r="K798" s="96"/>
      <c r="L798" s="96"/>
      <c r="M798" s="96"/>
      <c r="N798" s="96"/>
      <c r="O798" s="96"/>
    </row>
    <row r="799" ht="72" customHeight="1" spans="2:15" s="230" customFormat="1" x14ac:dyDescent="0.25">
      <c r="B799" s="231"/>
      <c r="C799" s="231" t="s">
        <v>3102</v>
      </c>
      <c r="D799" s="232" t="s">
        <v>3103</v>
      </c>
      <c r="E799" s="232"/>
      <c r="F799" s="96" t="s">
        <v>93</v>
      </c>
      <c r="G799" s="96"/>
      <c r="H799" s="231" t="s">
        <v>3104</v>
      </c>
      <c r="I799" s="231" t="s">
        <v>3105</v>
      </c>
      <c r="J799" s="96"/>
      <c r="K799" s="96"/>
      <c r="L799" s="96"/>
      <c r="M799" s="96"/>
      <c r="N799" s="96"/>
      <c r="O799" s="96"/>
    </row>
    <row r="800" ht="72" customHeight="1" spans="2:15" s="230" customFormat="1" x14ac:dyDescent="0.25">
      <c r="B800" s="231"/>
      <c r="C800" s="231" t="s">
        <v>3106</v>
      </c>
      <c r="D800" s="232" t="s">
        <v>3107</v>
      </c>
      <c r="E800" s="232"/>
      <c r="F800" s="96" t="s">
        <v>93</v>
      </c>
      <c r="G800" s="96"/>
      <c r="H800" s="231" t="s">
        <v>3108</v>
      </c>
      <c r="I800" s="231" t="s">
        <v>3109</v>
      </c>
      <c r="J800" s="96"/>
      <c r="K800" s="96"/>
      <c r="L800" s="96"/>
      <c r="M800" s="96"/>
      <c r="N800" s="96"/>
      <c r="O800" s="96"/>
    </row>
    <row r="801" ht="36" customHeight="1" spans="2:15" s="230" customFormat="1" x14ac:dyDescent="0.25">
      <c r="B801" s="231"/>
      <c r="C801" s="231" t="s">
        <v>3110</v>
      </c>
      <c r="D801" s="232" t="s">
        <v>3111</v>
      </c>
      <c r="E801" s="232"/>
      <c r="F801" s="96" t="s">
        <v>93</v>
      </c>
      <c r="G801" s="96"/>
      <c r="H801" s="231" t="s">
        <v>3112</v>
      </c>
      <c r="I801" s="231" t="s">
        <v>3113</v>
      </c>
      <c r="J801" s="96"/>
      <c r="K801" s="96"/>
      <c r="L801" s="96"/>
      <c r="M801" s="96"/>
      <c r="N801" s="96"/>
      <c r="O801" s="96"/>
    </row>
    <row r="802" ht="18" customHeight="1" spans="2:15" s="230" customFormat="1" x14ac:dyDescent="0.25">
      <c r="B802" s="231"/>
      <c r="C802" s="231" t="s">
        <v>3114</v>
      </c>
      <c r="D802" s="232" t="s">
        <v>3115</v>
      </c>
      <c r="E802" s="232"/>
      <c r="F802" s="96" t="s">
        <v>93</v>
      </c>
      <c r="G802" s="96"/>
      <c r="H802" s="231" t="s">
        <v>3116</v>
      </c>
      <c r="I802" s="231" t="s">
        <v>3117</v>
      </c>
      <c r="J802" s="96"/>
      <c r="K802" s="96"/>
      <c r="L802" s="96"/>
      <c r="M802" s="96"/>
      <c r="N802" s="96"/>
      <c r="O802" s="96"/>
    </row>
    <row r="803" ht="180" customHeight="1" spans="2:15" s="230" customFormat="1" x14ac:dyDescent="0.25">
      <c r="B803" s="231"/>
      <c r="C803" s="231" t="s">
        <v>3118</v>
      </c>
      <c r="D803" s="232" t="s">
        <v>3119</v>
      </c>
      <c r="E803" s="232"/>
      <c r="F803" s="96" t="s">
        <v>93</v>
      </c>
      <c r="G803" s="96"/>
      <c r="H803" s="231" t="s">
        <v>3120</v>
      </c>
      <c r="I803" s="231" t="s">
        <v>3121</v>
      </c>
      <c r="J803" s="96"/>
      <c r="K803" s="96"/>
      <c r="L803" s="96"/>
      <c r="M803" s="96"/>
      <c r="N803" s="96"/>
      <c r="O803" s="96"/>
    </row>
    <row r="804" ht="36" customHeight="1" spans="2:15" s="230" customFormat="1" x14ac:dyDescent="0.25">
      <c r="B804" s="231"/>
      <c r="C804" s="231" t="s">
        <v>3122</v>
      </c>
      <c r="D804" s="232" t="s">
        <v>3123</v>
      </c>
      <c r="E804" s="232"/>
      <c r="F804" s="96" t="s">
        <v>93</v>
      </c>
      <c r="G804" s="96"/>
      <c r="H804" s="231" t="s">
        <v>3124</v>
      </c>
      <c r="I804" s="231" t="s">
        <v>3125</v>
      </c>
      <c r="J804" s="96"/>
      <c r="K804" s="96"/>
      <c r="L804" s="96"/>
      <c r="M804" s="96"/>
      <c r="N804" s="96"/>
      <c r="O804" s="96"/>
    </row>
    <row r="805" ht="54" customHeight="1" spans="2:15" s="230" customFormat="1" x14ac:dyDescent="0.25">
      <c r="B805" s="231"/>
      <c r="C805" s="231" t="s">
        <v>3126</v>
      </c>
      <c r="D805" s="232" t="s">
        <v>3127</v>
      </c>
      <c r="E805" s="232"/>
      <c r="F805" s="96" t="s">
        <v>93</v>
      </c>
      <c r="G805" s="96"/>
      <c r="H805" s="231" t="s">
        <v>3128</v>
      </c>
      <c r="I805" s="231" t="s">
        <v>3129</v>
      </c>
      <c r="J805" s="96"/>
      <c r="K805" s="96"/>
      <c r="L805" s="96"/>
      <c r="M805" s="96"/>
      <c r="N805" s="96"/>
      <c r="O805" s="96"/>
    </row>
    <row r="806" ht="36" customHeight="1" spans="2:15" s="230" customFormat="1" x14ac:dyDescent="0.25">
      <c r="B806" s="231"/>
      <c r="C806" s="231" t="s">
        <v>3130</v>
      </c>
      <c r="D806" s="232" t="s">
        <v>3131</v>
      </c>
      <c r="E806" s="232"/>
      <c r="F806" s="96" t="s">
        <v>93</v>
      </c>
      <c r="G806" s="96"/>
      <c r="H806" s="231" t="s">
        <v>3132</v>
      </c>
      <c r="I806" s="231" t="s">
        <v>3133</v>
      </c>
      <c r="J806" s="96"/>
      <c r="K806" s="96"/>
      <c r="L806" s="96"/>
      <c r="M806" s="96"/>
      <c r="N806" s="96"/>
      <c r="O806" s="96"/>
    </row>
    <row r="807" ht="18" customHeight="1" spans="2:15" s="230" customFormat="1" x14ac:dyDescent="0.25">
      <c r="B807" s="231"/>
      <c r="C807" s="231" t="s">
        <v>3134</v>
      </c>
      <c r="D807" s="232" t="s">
        <v>3135</v>
      </c>
      <c r="E807" s="232"/>
      <c r="F807" s="96" t="s">
        <v>93</v>
      </c>
      <c r="G807" s="96"/>
      <c r="H807" s="231" t="s">
        <v>3136</v>
      </c>
      <c r="I807" s="231" t="s">
        <v>3137</v>
      </c>
      <c r="J807" s="96"/>
      <c r="K807" s="96"/>
      <c r="L807" s="96"/>
      <c r="M807" s="96"/>
      <c r="N807" s="96"/>
      <c r="O807" s="96"/>
    </row>
    <row r="808" ht="54" customHeight="1" spans="2:15" s="230" customFormat="1" x14ac:dyDescent="0.25">
      <c r="B808" s="231"/>
      <c r="C808" s="231" t="s">
        <v>3138</v>
      </c>
      <c r="D808" s="232" t="s">
        <v>3139</v>
      </c>
      <c r="E808" s="232"/>
      <c r="F808" s="96" t="s">
        <v>93</v>
      </c>
      <c r="G808" s="96"/>
      <c r="H808" s="231" t="s">
        <v>3140</v>
      </c>
      <c r="I808" s="231" t="s">
        <v>3141</v>
      </c>
      <c r="J808" s="96"/>
      <c r="K808" s="96"/>
      <c r="L808" s="96"/>
      <c r="M808" s="96"/>
      <c r="N808" s="96"/>
      <c r="O808" s="96"/>
    </row>
    <row r="809" ht="180" customHeight="1" spans="2:15" s="230" customFormat="1" x14ac:dyDescent="0.25">
      <c r="B809" s="231"/>
      <c r="C809" s="231" t="s">
        <v>3142</v>
      </c>
      <c r="D809" s="232" t="s">
        <v>3143</v>
      </c>
      <c r="E809" s="232"/>
      <c r="F809" s="96" t="s">
        <v>93</v>
      </c>
      <c r="G809" s="96"/>
      <c r="H809" s="231" t="s">
        <v>3144</v>
      </c>
      <c r="I809" s="231" t="s">
        <v>3145</v>
      </c>
      <c r="J809" s="96"/>
      <c r="K809" s="96"/>
      <c r="L809" s="96"/>
      <c r="M809" s="96"/>
      <c r="N809" s="96"/>
      <c r="O809" s="96"/>
    </row>
    <row r="810" ht="126" customHeight="1" spans="2:15" s="230" customFormat="1" x14ac:dyDescent="0.25">
      <c r="B810" s="231"/>
      <c r="C810" s="231" t="s">
        <v>3146</v>
      </c>
      <c r="D810" s="232" t="s">
        <v>3147</v>
      </c>
      <c r="E810" s="232"/>
      <c r="F810" s="96" t="s">
        <v>93</v>
      </c>
      <c r="G810" s="96"/>
      <c r="H810" s="231" t="s">
        <v>3148</v>
      </c>
      <c r="I810" s="231" t="s">
        <v>3149</v>
      </c>
      <c r="J810" s="96"/>
      <c r="K810" s="96"/>
      <c r="L810" s="96"/>
      <c r="M810" s="96"/>
      <c r="N810" s="96"/>
      <c r="O810" s="96"/>
    </row>
    <row r="811" ht="108" customHeight="1" spans="2:15" s="230" customFormat="1" x14ac:dyDescent="0.25">
      <c r="B811" s="231"/>
      <c r="C811" s="231" t="s">
        <v>3150</v>
      </c>
      <c r="D811" s="232" t="s">
        <v>3151</v>
      </c>
      <c r="E811" s="232"/>
      <c r="F811" s="96" t="s">
        <v>93</v>
      </c>
      <c r="G811" s="96"/>
      <c r="H811" s="231" t="s">
        <v>3152</v>
      </c>
      <c r="I811" s="231" t="s">
        <v>3153</v>
      </c>
      <c r="J811" s="96"/>
      <c r="K811" s="96"/>
      <c r="L811" s="96"/>
      <c r="M811" s="96"/>
      <c r="N811" s="96"/>
      <c r="O811" s="96"/>
    </row>
    <row r="812" ht="234" customHeight="1" spans="2:15" s="230" customFormat="1" x14ac:dyDescent="0.25">
      <c r="B812" s="231"/>
      <c r="C812" s="231" t="s">
        <v>3154</v>
      </c>
      <c r="D812" s="232" t="s">
        <v>3155</v>
      </c>
      <c r="E812" s="232"/>
      <c r="F812" s="96" t="s">
        <v>93</v>
      </c>
      <c r="G812" s="96"/>
      <c r="H812" s="231" t="s">
        <v>3156</v>
      </c>
      <c r="I812" s="231" t="s">
        <v>3157</v>
      </c>
      <c r="J812" s="96"/>
      <c r="K812" s="96"/>
      <c r="L812" s="96"/>
      <c r="M812" s="96"/>
      <c r="N812" s="96"/>
      <c r="O812" s="96"/>
    </row>
    <row r="813" ht="234" customHeight="1" spans="2:15" s="230" customFormat="1" x14ac:dyDescent="0.25">
      <c r="B813" s="231"/>
      <c r="C813" s="231" t="s">
        <v>3158</v>
      </c>
      <c r="D813" s="232" t="s">
        <v>3159</v>
      </c>
      <c r="E813" s="232"/>
      <c r="F813" s="232" t="s">
        <v>93</v>
      </c>
      <c r="G813" s="232"/>
      <c r="H813" s="231" t="s">
        <v>3160</v>
      </c>
      <c r="I813" s="231" t="s">
        <v>3161</v>
      </c>
      <c r="J813" s="96"/>
      <c r="K813" s="96"/>
      <c r="L813" s="96"/>
      <c r="M813" s="96"/>
      <c r="N813" s="96"/>
      <c r="O813" s="96"/>
    </row>
    <row r="814" ht="108" customHeight="1" spans="2:15" s="230" customFormat="1" x14ac:dyDescent="0.25">
      <c r="B814" s="231"/>
      <c r="C814" s="231" t="s">
        <v>3162</v>
      </c>
      <c r="D814" s="232" t="s">
        <v>3163</v>
      </c>
      <c r="E814" s="232"/>
      <c r="F814" s="232" t="s">
        <v>93</v>
      </c>
      <c r="G814" s="232"/>
      <c r="H814" s="231" t="s">
        <v>3164</v>
      </c>
      <c r="I814" s="231" t="s">
        <v>3165</v>
      </c>
      <c r="J814" s="96"/>
      <c r="K814" s="96"/>
      <c r="L814" s="96"/>
      <c r="M814" s="96"/>
      <c r="N814" s="96"/>
      <c r="O814" s="96"/>
    </row>
    <row r="815" ht="54" customHeight="1" spans="2:15" s="230" customFormat="1" x14ac:dyDescent="0.25">
      <c r="B815" s="231"/>
      <c r="C815" s="231" t="s">
        <v>3166</v>
      </c>
      <c r="D815" s="232" t="s">
        <v>3167</v>
      </c>
      <c r="E815" s="232"/>
      <c r="F815" s="232" t="s">
        <v>93</v>
      </c>
      <c r="G815" s="232"/>
      <c r="H815" s="231" t="s">
        <v>3168</v>
      </c>
      <c r="I815" s="231" t="s">
        <v>3169</v>
      </c>
      <c r="J815" s="231"/>
      <c r="K815" s="231"/>
      <c r="L815" s="231"/>
      <c r="M815" s="96"/>
      <c r="N815" s="96"/>
      <c r="O815" s="96"/>
    </row>
    <row r="816" ht="54" customHeight="1" spans="2:15" s="230" customFormat="1" x14ac:dyDescent="0.25">
      <c r="B816" s="231"/>
      <c r="C816" s="231" t="s">
        <v>3170</v>
      </c>
      <c r="D816" s="232" t="s">
        <v>3171</v>
      </c>
      <c r="E816" s="232"/>
      <c r="F816" s="232" t="s">
        <v>93</v>
      </c>
      <c r="G816" s="232"/>
      <c r="H816" s="231" t="s">
        <v>3172</v>
      </c>
      <c r="I816" s="231" t="s">
        <v>3173</v>
      </c>
      <c r="J816" s="231"/>
      <c r="K816" s="231"/>
      <c r="L816" s="231"/>
      <c r="M816" s="96"/>
      <c r="N816" s="96"/>
      <c r="O816" s="96"/>
    </row>
    <row r="817" ht="54" customHeight="1" spans="2:15" s="230" customFormat="1" x14ac:dyDescent="0.25">
      <c r="B817" s="231"/>
      <c r="C817" s="231" t="s">
        <v>3174</v>
      </c>
      <c r="D817" s="232" t="s">
        <v>3175</v>
      </c>
      <c r="E817" s="232"/>
      <c r="F817" s="232" t="s">
        <v>93</v>
      </c>
      <c r="G817" s="232"/>
      <c r="H817" s="231" t="s">
        <v>3176</v>
      </c>
      <c r="I817" s="231" t="s">
        <v>3177</v>
      </c>
      <c r="J817" s="231"/>
      <c r="K817" s="231"/>
      <c r="L817" s="231"/>
      <c r="M817" s="96"/>
      <c r="N817" s="96"/>
      <c r="O817" s="96"/>
    </row>
    <row r="818" ht="36" customHeight="1" spans="2:15" s="230" customFormat="1" x14ac:dyDescent="0.25">
      <c r="B818" s="231"/>
      <c r="C818" s="231" t="s">
        <v>3178</v>
      </c>
      <c r="D818" s="232" t="s">
        <v>3179</v>
      </c>
      <c r="E818" s="232"/>
      <c r="F818" s="232" t="s">
        <v>93</v>
      </c>
      <c r="G818" s="232"/>
      <c r="H818" s="231" t="s">
        <v>3180</v>
      </c>
      <c r="I818" s="231" t="s">
        <v>3181</v>
      </c>
      <c r="J818" s="231"/>
      <c r="K818" s="231"/>
      <c r="L818" s="231"/>
      <c r="M818" s="96"/>
      <c r="N818" s="96"/>
      <c r="O818" s="96"/>
    </row>
    <row r="819" ht="36" customHeight="1" spans="2:15" s="230" customFormat="1" x14ac:dyDescent="0.25">
      <c r="B819" s="231"/>
      <c r="C819" s="231" t="s">
        <v>3182</v>
      </c>
      <c r="D819" s="232" t="s">
        <v>3183</v>
      </c>
      <c r="E819" s="232"/>
      <c r="F819" s="232" t="s">
        <v>93</v>
      </c>
      <c r="G819" s="232"/>
      <c r="H819" s="231" t="s">
        <v>3184</v>
      </c>
      <c r="I819" s="231" t="s">
        <v>3185</v>
      </c>
      <c r="J819" s="231"/>
      <c r="K819" s="231"/>
      <c r="L819" s="231"/>
      <c r="M819" s="96"/>
      <c r="N819" s="96"/>
      <c r="O819" s="96"/>
    </row>
    <row r="820" ht="90" customHeight="1" spans="2:15" s="230" customFormat="1" x14ac:dyDescent="0.25">
      <c r="B820" s="231"/>
      <c r="C820" s="231" t="s">
        <v>3186</v>
      </c>
      <c r="D820" s="232" t="s">
        <v>3187</v>
      </c>
      <c r="E820" s="232"/>
      <c r="F820" s="232" t="s">
        <v>93</v>
      </c>
      <c r="G820" s="232"/>
      <c r="H820" s="231" t="s">
        <v>3188</v>
      </c>
      <c r="I820" s="231" t="s">
        <v>3189</v>
      </c>
      <c r="J820" s="231"/>
      <c r="K820" s="231"/>
      <c r="L820" s="231"/>
      <c r="M820" s="96"/>
      <c r="N820" s="96"/>
      <c r="O820" s="96"/>
    </row>
    <row r="821" ht="54" customHeight="1" spans="2:15" s="230" customFormat="1" x14ac:dyDescent="0.25">
      <c r="B821" s="231"/>
      <c r="C821" s="231" t="s">
        <v>3190</v>
      </c>
      <c r="D821" s="232" t="s">
        <v>3191</v>
      </c>
      <c r="E821" s="232"/>
      <c r="F821" s="232" t="s">
        <v>93</v>
      </c>
      <c r="G821" s="232"/>
      <c r="H821" s="231" t="s">
        <v>3192</v>
      </c>
      <c r="I821" s="231" t="s">
        <v>3193</v>
      </c>
      <c r="J821" s="231"/>
      <c r="K821" s="231"/>
      <c r="L821" s="231"/>
      <c r="M821" s="231"/>
      <c r="N821" s="231"/>
      <c r="O821" s="231"/>
    </row>
    <row r="822" ht="36" customHeight="1" spans="2:15" s="230" customFormat="1" x14ac:dyDescent="0.25">
      <c r="B822" s="231"/>
      <c r="C822" s="231" t="s">
        <v>3194</v>
      </c>
      <c r="D822" s="232" t="s">
        <v>3195</v>
      </c>
      <c r="E822" s="232"/>
      <c r="F822" s="232" t="s">
        <v>93</v>
      </c>
      <c r="G822" s="232"/>
      <c r="H822" s="231" t="s">
        <v>3196</v>
      </c>
      <c r="I822" s="231" t="s">
        <v>3197</v>
      </c>
      <c r="J822" s="231"/>
      <c r="K822" s="231"/>
      <c r="L822" s="231"/>
      <c r="M822" s="231"/>
      <c r="N822" s="231"/>
      <c r="O822" s="231"/>
    </row>
    <row r="823" ht="378" customHeight="1" spans="2:15" s="230" customFormat="1" x14ac:dyDescent="0.25">
      <c r="B823" s="231"/>
      <c r="C823" s="231" t="s">
        <v>3198</v>
      </c>
      <c r="D823" s="232" t="s">
        <v>246</v>
      </c>
      <c r="E823" s="232"/>
      <c r="F823" s="232" t="s">
        <v>93</v>
      </c>
      <c r="G823" s="232"/>
      <c r="H823" s="231" t="s">
        <v>3199</v>
      </c>
      <c r="I823" s="231" t="s">
        <v>3200</v>
      </c>
      <c r="J823" s="231"/>
      <c r="K823" s="231"/>
      <c r="L823" s="231"/>
      <c r="M823" s="231"/>
      <c r="N823" s="231"/>
      <c r="O823" s="231"/>
    </row>
    <row r="824" ht="18" customHeight="1" spans="2:15" s="230" customFormat="1" x14ac:dyDescent="0.25">
      <c r="B824" s="231"/>
      <c r="C824" s="231" t="s">
        <v>3201</v>
      </c>
      <c r="D824" s="232" t="s">
        <v>3202</v>
      </c>
      <c r="E824" s="232"/>
      <c r="F824" s="232" t="s">
        <v>93</v>
      </c>
      <c r="G824" s="232"/>
      <c r="H824" s="231" t="s">
        <v>3203</v>
      </c>
      <c r="I824" s="231" t="s">
        <v>3204</v>
      </c>
      <c r="J824" s="231"/>
      <c r="K824" s="231"/>
      <c r="L824" s="231"/>
      <c r="M824" s="231"/>
      <c r="N824" s="231"/>
      <c r="O824" s="231"/>
    </row>
    <row r="825" ht="18" customHeight="1" spans="2:15" s="230" customFormat="1" x14ac:dyDescent="0.25">
      <c r="B825" s="231"/>
      <c r="C825" s="231" t="s">
        <v>3205</v>
      </c>
      <c r="D825" s="232" t="s">
        <v>3206</v>
      </c>
      <c r="E825" s="232"/>
      <c r="F825" s="232" t="s">
        <v>93</v>
      </c>
      <c r="G825" s="232"/>
      <c r="H825" s="231" t="s">
        <v>3207</v>
      </c>
      <c r="I825" s="231" t="s">
        <v>3208</v>
      </c>
      <c r="J825" s="231"/>
      <c r="K825" s="231"/>
      <c r="L825" s="231"/>
      <c r="M825" s="231"/>
      <c r="N825" s="231"/>
      <c r="O825" s="231"/>
    </row>
    <row r="826" ht="18" customHeight="1" spans="2:15" s="230" customFormat="1" x14ac:dyDescent="0.25">
      <c r="B826" s="231"/>
      <c r="C826" s="231" t="s">
        <v>3209</v>
      </c>
      <c r="D826" s="232" t="s">
        <v>3210</v>
      </c>
      <c r="E826" s="232"/>
      <c r="F826" s="232" t="s">
        <v>93</v>
      </c>
      <c r="G826" s="232"/>
      <c r="H826" s="231" t="s">
        <v>3211</v>
      </c>
      <c r="I826" s="231" t="s">
        <v>3212</v>
      </c>
      <c r="J826" s="231"/>
      <c r="K826" s="231"/>
      <c r="L826" s="231"/>
      <c r="M826" s="231"/>
      <c r="N826" s="231"/>
      <c r="O826" s="231"/>
    </row>
    <row r="827" ht="18" customHeight="1" spans="2:15" s="230" customFormat="1" x14ac:dyDescent="0.25">
      <c r="B827" s="231"/>
      <c r="C827" s="231" t="s">
        <v>3213</v>
      </c>
      <c r="D827" s="232" t="s">
        <v>3214</v>
      </c>
      <c r="E827" s="232"/>
      <c r="F827" s="232" t="s">
        <v>93</v>
      </c>
      <c r="G827" s="232"/>
      <c r="H827" s="231" t="s">
        <v>3215</v>
      </c>
      <c r="I827" s="231" t="s">
        <v>3216</v>
      </c>
      <c r="J827" s="231"/>
      <c r="K827" s="231"/>
      <c r="L827" s="231"/>
      <c r="M827" s="231"/>
      <c r="N827" s="231"/>
      <c r="O827" s="231"/>
    </row>
    <row r="828" ht="18" customHeight="1" spans="2:15" s="230" customFormat="1" x14ac:dyDescent="0.25">
      <c r="B828" s="231"/>
      <c r="C828" s="231" t="s">
        <v>3217</v>
      </c>
      <c r="D828" s="232" t="s">
        <v>3218</v>
      </c>
      <c r="E828" s="232"/>
      <c r="F828" s="232" t="s">
        <v>93</v>
      </c>
      <c r="G828" s="232"/>
      <c r="H828" s="231" t="s">
        <v>3219</v>
      </c>
      <c r="I828" s="231" t="s">
        <v>3220</v>
      </c>
      <c r="J828" s="231"/>
      <c r="K828" s="231"/>
      <c r="L828" s="231"/>
      <c r="M828" s="231"/>
      <c r="N828" s="231"/>
      <c r="O828" s="231"/>
    </row>
    <row r="829" ht="18" customHeight="1" spans="2:15" s="230" customFormat="1" x14ac:dyDescent="0.25">
      <c r="B829" s="231"/>
      <c r="C829" s="231" t="s">
        <v>3221</v>
      </c>
      <c r="D829" s="232" t="s">
        <v>3222</v>
      </c>
      <c r="E829" s="232"/>
      <c r="F829" s="232" t="s">
        <v>93</v>
      </c>
      <c r="G829" s="232"/>
      <c r="H829" s="231" t="s">
        <v>3223</v>
      </c>
      <c r="I829" s="231" t="s">
        <v>3224</v>
      </c>
      <c r="J829" s="231"/>
      <c r="K829" s="231"/>
      <c r="L829" s="231"/>
      <c r="M829" s="231"/>
      <c r="N829" s="231"/>
      <c r="O829" s="231"/>
    </row>
    <row r="830" ht="18" customHeight="1" spans="2:15" s="230" customFormat="1" x14ac:dyDescent="0.25">
      <c r="B830" s="231"/>
      <c r="C830" s="231" t="s">
        <v>3225</v>
      </c>
      <c r="D830" s="232" t="s">
        <v>3226</v>
      </c>
      <c r="E830" s="232"/>
      <c r="F830" s="232" t="s">
        <v>93</v>
      </c>
      <c r="G830" s="232"/>
      <c r="H830" s="231" t="s">
        <v>3227</v>
      </c>
      <c r="I830" s="231" t="s">
        <v>3228</v>
      </c>
      <c r="J830" s="231"/>
      <c r="K830" s="231"/>
      <c r="L830" s="231"/>
      <c r="M830" s="231"/>
      <c r="N830" s="231"/>
      <c r="O830" s="231"/>
    </row>
    <row r="831" ht="18" customHeight="1" spans="2:15" s="230" customFormat="1" x14ac:dyDescent="0.25">
      <c r="B831" s="231"/>
      <c r="C831" s="231" t="s">
        <v>3229</v>
      </c>
      <c r="D831" s="232" t="s">
        <v>3230</v>
      </c>
      <c r="E831" s="232"/>
      <c r="F831" s="232" t="s">
        <v>93</v>
      </c>
      <c r="G831" s="232"/>
      <c r="H831" s="231" t="s">
        <v>3231</v>
      </c>
      <c r="I831" s="231" t="s">
        <v>3232</v>
      </c>
      <c r="J831" s="231"/>
      <c r="K831" s="231"/>
      <c r="L831" s="231"/>
      <c r="M831" s="231"/>
      <c r="N831" s="231"/>
      <c r="O831" s="231"/>
    </row>
    <row r="832" ht="18" customHeight="1" spans="2:15" s="230" customFormat="1" x14ac:dyDescent="0.25">
      <c r="B832" s="231"/>
      <c r="C832" s="231" t="s">
        <v>3233</v>
      </c>
      <c r="D832" s="232" t="s">
        <v>3234</v>
      </c>
      <c r="E832" s="232"/>
      <c r="F832" s="232" t="s">
        <v>93</v>
      </c>
      <c r="G832" s="232"/>
      <c r="H832" s="231" t="s">
        <v>3235</v>
      </c>
      <c r="I832" s="231" t="s">
        <v>3236</v>
      </c>
      <c r="J832" s="231"/>
      <c r="K832" s="231"/>
      <c r="L832" s="231"/>
      <c r="M832" s="231"/>
      <c r="N832" s="231"/>
      <c r="O832" s="231"/>
    </row>
    <row r="833" ht="18" customHeight="1" spans="2:15" s="230" customFormat="1" x14ac:dyDescent="0.25">
      <c r="B833" s="231"/>
      <c r="C833" s="231" t="s">
        <v>3237</v>
      </c>
      <c r="D833" s="232" t="s">
        <v>3238</v>
      </c>
      <c r="E833" s="232"/>
      <c r="F833" s="232" t="s">
        <v>93</v>
      </c>
      <c r="G833" s="232"/>
      <c r="H833" s="231" t="s">
        <v>3239</v>
      </c>
      <c r="I833" s="231" t="s">
        <v>3240</v>
      </c>
      <c r="J833" s="231"/>
      <c r="K833" s="231"/>
      <c r="L833" s="231"/>
      <c r="M833" s="231"/>
      <c r="N833" s="231"/>
      <c r="O833" s="231"/>
    </row>
    <row r="834" ht="36" customHeight="1" spans="2:15" s="230" customFormat="1" x14ac:dyDescent="0.25">
      <c r="B834" s="231"/>
      <c r="C834" s="231" t="s">
        <v>3241</v>
      </c>
      <c r="D834" s="232" t="s">
        <v>3242</v>
      </c>
      <c r="E834" s="232"/>
      <c r="F834" s="232" t="s">
        <v>93</v>
      </c>
      <c r="G834" s="232"/>
      <c r="H834" s="231" t="s">
        <v>3243</v>
      </c>
      <c r="I834" s="231" t="s">
        <v>3244</v>
      </c>
      <c r="J834" s="231"/>
      <c r="K834" s="231"/>
      <c r="L834" s="231"/>
      <c r="M834" s="231"/>
      <c r="N834" s="231"/>
      <c r="O834" s="231"/>
    </row>
    <row r="835" ht="72" customHeight="1" spans="2:15" s="230" customFormat="1" x14ac:dyDescent="0.25">
      <c r="B835" s="231"/>
      <c r="C835" s="231" t="s">
        <v>3245</v>
      </c>
      <c r="D835" s="232" t="s">
        <v>3246</v>
      </c>
      <c r="E835" s="232"/>
      <c r="F835" s="232" t="s">
        <v>93</v>
      </c>
      <c r="G835" s="232"/>
      <c r="H835" s="231" t="s">
        <v>3247</v>
      </c>
      <c r="I835" s="231" t="s">
        <v>3248</v>
      </c>
      <c r="J835" s="231"/>
      <c r="K835" s="231"/>
      <c r="L835" s="231"/>
      <c r="M835" s="231"/>
      <c r="N835" s="231"/>
      <c r="O835" s="231"/>
    </row>
    <row r="836" ht="36" customHeight="1" spans="2:15" s="230" customFormat="1" x14ac:dyDescent="0.25">
      <c r="B836" s="231"/>
      <c r="C836" s="231" t="s">
        <v>3249</v>
      </c>
      <c r="D836" s="232" t="s">
        <v>3250</v>
      </c>
      <c r="E836" s="232"/>
      <c r="F836" s="232" t="s">
        <v>93</v>
      </c>
      <c r="G836" s="232"/>
      <c r="H836" s="231" t="s">
        <v>3251</v>
      </c>
      <c r="I836" s="231" t="s">
        <v>3252</v>
      </c>
      <c r="J836" s="231"/>
      <c r="K836" s="231"/>
      <c r="L836" s="231"/>
      <c r="M836" s="231"/>
      <c r="N836" s="231"/>
      <c r="O836" s="231"/>
    </row>
    <row r="837" ht="18" customHeight="1" spans="2:15" s="230" customFormat="1" x14ac:dyDescent="0.25">
      <c r="B837" s="231"/>
      <c r="C837" s="231" t="s">
        <v>3253</v>
      </c>
      <c r="D837" s="232" t="s">
        <v>3254</v>
      </c>
      <c r="E837" s="232"/>
      <c r="F837" s="232" t="s">
        <v>93</v>
      </c>
      <c r="G837" s="232"/>
      <c r="H837" s="231" t="s">
        <v>3255</v>
      </c>
      <c r="I837" s="231" t="s">
        <v>3256</v>
      </c>
      <c r="J837" s="231"/>
      <c r="K837" s="231"/>
      <c r="L837" s="231"/>
      <c r="M837" s="231"/>
      <c r="N837" s="231"/>
      <c r="O837" s="231"/>
    </row>
    <row r="838" ht="72" customHeight="1" spans="2:15" s="230" customFormat="1" x14ac:dyDescent="0.25">
      <c r="B838" s="231"/>
      <c r="C838" s="231" t="s">
        <v>3257</v>
      </c>
      <c r="D838" s="232" t="s">
        <v>3258</v>
      </c>
      <c r="E838" s="232"/>
      <c r="F838" s="232" t="s">
        <v>93</v>
      </c>
      <c r="G838" s="232"/>
      <c r="H838" s="231" t="s">
        <v>3259</v>
      </c>
      <c r="I838" s="231" t="s">
        <v>3260</v>
      </c>
      <c r="J838" s="231"/>
      <c r="K838" s="231"/>
      <c r="L838" s="231"/>
      <c r="M838" s="231"/>
      <c r="N838" s="231"/>
      <c r="O838" s="231"/>
    </row>
    <row r="839" ht="54" customHeight="1" spans="2:15" s="230" customFormat="1" x14ac:dyDescent="0.25">
      <c r="B839" s="231"/>
      <c r="C839" s="231" t="s">
        <v>3261</v>
      </c>
      <c r="D839" s="232" t="s">
        <v>3262</v>
      </c>
      <c r="E839" s="232"/>
      <c r="F839" s="232" t="s">
        <v>93</v>
      </c>
      <c r="G839" s="232"/>
      <c r="H839" s="231" t="s">
        <v>3263</v>
      </c>
      <c r="I839" s="231" t="s">
        <v>3264</v>
      </c>
      <c r="J839" s="231"/>
      <c r="K839" s="231"/>
      <c r="L839" s="231"/>
      <c r="M839" s="231"/>
      <c r="N839" s="231"/>
      <c r="O839" s="231"/>
    </row>
    <row r="840" ht="72" customHeight="1" spans="2:15" s="230" customFormat="1" x14ac:dyDescent="0.25">
      <c r="B840" s="231"/>
      <c r="C840" s="231" t="s">
        <v>3265</v>
      </c>
      <c r="D840" s="232" t="s">
        <v>3266</v>
      </c>
      <c r="E840" s="232"/>
      <c r="F840" s="232" t="s">
        <v>93</v>
      </c>
      <c r="G840" s="232"/>
      <c r="H840" s="231" t="s">
        <v>3267</v>
      </c>
      <c r="I840" s="231" t="s">
        <v>3268</v>
      </c>
      <c r="J840" s="231"/>
      <c r="K840" s="231"/>
      <c r="L840" s="231"/>
      <c r="M840" s="231"/>
      <c r="N840" s="231"/>
      <c r="O840" s="231"/>
    </row>
    <row r="841" ht="18" customHeight="1" spans="2:15" s="230" customFormat="1" x14ac:dyDescent="0.25">
      <c r="B841" s="231"/>
      <c r="C841" s="231" t="s">
        <v>3269</v>
      </c>
      <c r="D841" s="232" t="s">
        <v>3270</v>
      </c>
      <c r="E841" s="232"/>
      <c r="F841" s="232" t="s">
        <v>93</v>
      </c>
      <c r="G841" s="232"/>
      <c r="H841" s="231" t="s">
        <v>3271</v>
      </c>
      <c r="I841" s="231" t="s">
        <v>3272</v>
      </c>
      <c r="J841" s="231"/>
      <c r="K841" s="231"/>
      <c r="L841" s="231"/>
      <c r="M841" s="231"/>
      <c r="N841" s="231"/>
      <c r="O841" s="231"/>
    </row>
    <row r="842" ht="180" customHeight="1" spans="2:15" s="230" customFormat="1" x14ac:dyDescent="0.25">
      <c r="B842" s="231"/>
      <c r="C842" s="231" t="s">
        <v>3273</v>
      </c>
      <c r="D842" s="232" t="s">
        <v>3274</v>
      </c>
      <c r="E842" s="232"/>
      <c r="F842" s="232" t="s">
        <v>93</v>
      </c>
      <c r="G842" s="232"/>
      <c r="H842" s="231" t="s">
        <v>3275</v>
      </c>
      <c r="I842" s="231" t="s">
        <v>3276</v>
      </c>
      <c r="J842" s="231"/>
      <c r="K842" s="231"/>
      <c r="L842" s="231"/>
      <c r="M842" s="231"/>
      <c r="N842" s="231"/>
      <c r="O842" s="231"/>
    </row>
    <row r="843" ht="36" customHeight="1" spans="2:15" s="230" customFormat="1" x14ac:dyDescent="0.25">
      <c r="B843" s="231"/>
      <c r="C843" s="231" t="s">
        <v>3277</v>
      </c>
      <c r="D843" s="232" t="s">
        <v>3278</v>
      </c>
      <c r="E843" s="232"/>
      <c r="F843" s="232" t="s">
        <v>93</v>
      </c>
      <c r="G843" s="232"/>
      <c r="H843" s="231" t="s">
        <v>3279</v>
      </c>
      <c r="I843" s="231" t="s">
        <v>3280</v>
      </c>
      <c r="J843" s="231"/>
      <c r="K843" s="231"/>
      <c r="L843" s="231"/>
      <c r="M843" s="231"/>
      <c r="N843" s="231"/>
      <c r="O843" s="231"/>
    </row>
    <row r="844" ht="36" customHeight="1" spans="2:15" s="230" customFormat="1" x14ac:dyDescent="0.25">
      <c r="B844" s="231"/>
      <c r="C844" s="231" t="s">
        <v>3281</v>
      </c>
      <c r="D844" s="232" t="s">
        <v>3282</v>
      </c>
      <c r="E844" s="232"/>
      <c r="F844" s="232" t="s">
        <v>93</v>
      </c>
      <c r="G844" s="232"/>
      <c r="H844" s="231" t="s">
        <v>3283</v>
      </c>
      <c r="I844" s="231" t="s">
        <v>3284</v>
      </c>
      <c r="J844" s="231"/>
      <c r="K844" s="231"/>
      <c r="L844" s="231"/>
      <c r="M844" s="231"/>
      <c r="N844" s="231"/>
      <c r="O844" s="231"/>
    </row>
    <row r="845" ht="54" customHeight="1" spans="2:15" s="230" customFormat="1" x14ac:dyDescent="0.25">
      <c r="B845" s="231"/>
      <c r="C845" s="231" t="s">
        <v>3285</v>
      </c>
      <c r="D845" s="232" t="s">
        <v>3286</v>
      </c>
      <c r="E845" s="232"/>
      <c r="F845" s="232" t="s">
        <v>93</v>
      </c>
      <c r="G845" s="232"/>
      <c r="H845" s="231" t="s">
        <v>3287</v>
      </c>
      <c r="I845" s="231" t="s">
        <v>3288</v>
      </c>
      <c r="J845" s="231"/>
      <c r="K845" s="231"/>
      <c r="L845" s="231"/>
      <c r="M845" s="231"/>
      <c r="N845" s="231"/>
      <c r="O845" s="231"/>
    </row>
    <row r="846" ht="54" customHeight="1" spans="2:15" s="230" customFormat="1" x14ac:dyDescent="0.25">
      <c r="B846" s="231"/>
      <c r="C846" s="231" t="s">
        <v>3289</v>
      </c>
      <c r="D846" s="232" t="s">
        <v>3290</v>
      </c>
      <c r="E846" s="232"/>
      <c r="F846" s="232" t="s">
        <v>93</v>
      </c>
      <c r="G846" s="232"/>
      <c r="H846" s="231" t="s">
        <v>3291</v>
      </c>
      <c r="I846" s="231" t="s">
        <v>3292</v>
      </c>
      <c r="J846" s="231"/>
      <c r="K846" s="231"/>
      <c r="L846" s="231"/>
      <c r="M846" s="231"/>
      <c r="N846" s="231"/>
      <c r="O846" s="231"/>
    </row>
    <row r="847" ht="54" customHeight="1" spans="2:15" s="230" customFormat="1" x14ac:dyDescent="0.25">
      <c r="B847" s="231"/>
      <c r="C847" s="231" t="s">
        <v>3293</v>
      </c>
      <c r="D847" s="232" t="s">
        <v>3294</v>
      </c>
      <c r="E847" s="232"/>
      <c r="F847" s="232" t="s">
        <v>93</v>
      </c>
      <c r="G847" s="232"/>
      <c r="H847" s="231" t="s">
        <v>3295</v>
      </c>
      <c r="I847" s="231" t="s">
        <v>3296</v>
      </c>
      <c r="J847" s="231"/>
      <c r="K847" s="231"/>
      <c r="L847" s="231"/>
      <c r="M847" s="231"/>
      <c r="N847" s="231"/>
      <c r="O847" s="231"/>
    </row>
    <row r="848" ht="54" customHeight="1" spans="2:15" s="230" customFormat="1" x14ac:dyDescent="0.25">
      <c r="B848" s="231"/>
      <c r="C848" s="231" t="s">
        <v>3297</v>
      </c>
      <c r="D848" s="232" t="s">
        <v>3298</v>
      </c>
      <c r="E848" s="232"/>
      <c r="F848" s="232" t="s">
        <v>93</v>
      </c>
      <c r="G848" s="232"/>
      <c r="H848" s="231" t="s">
        <v>3299</v>
      </c>
      <c r="I848" s="231" t="s">
        <v>3300</v>
      </c>
      <c r="J848" s="231"/>
      <c r="K848" s="231"/>
      <c r="L848" s="231"/>
      <c r="M848" s="231"/>
      <c r="N848" s="231"/>
      <c r="O848" s="231"/>
    </row>
    <row r="849" ht="54" customHeight="1" spans="2:15" s="230" customFormat="1" x14ac:dyDescent="0.25">
      <c r="B849" s="231"/>
      <c r="C849" s="231" t="s">
        <v>3301</v>
      </c>
      <c r="D849" s="232" t="s">
        <v>3302</v>
      </c>
      <c r="E849" s="232"/>
      <c r="F849" s="232" t="s">
        <v>93</v>
      </c>
      <c r="G849" s="232"/>
      <c r="H849" s="231" t="s">
        <v>3303</v>
      </c>
      <c r="I849" s="231" t="s">
        <v>3304</v>
      </c>
      <c r="J849" s="231"/>
      <c r="K849" s="231"/>
      <c r="L849" s="231"/>
      <c r="M849" s="231"/>
      <c r="N849" s="231"/>
      <c r="O849" s="231"/>
    </row>
    <row r="850" ht="36" customHeight="1" spans="2:15" s="230" customFormat="1" x14ac:dyDescent="0.25">
      <c r="B850" s="231"/>
      <c r="C850" s="231" t="s">
        <v>3305</v>
      </c>
      <c r="D850" s="232" t="s">
        <v>3306</v>
      </c>
      <c r="E850" s="232"/>
      <c r="F850" s="232" t="s">
        <v>93</v>
      </c>
      <c r="G850" s="232"/>
      <c r="H850" s="231" t="s">
        <v>3307</v>
      </c>
      <c r="I850" s="231" t="s">
        <v>3308</v>
      </c>
      <c r="J850" s="231"/>
      <c r="K850" s="231"/>
      <c r="L850" s="231"/>
      <c r="M850" s="231"/>
      <c r="N850" s="231"/>
      <c r="O850" s="231"/>
    </row>
    <row r="851" ht="36" customHeight="1" spans="2:15" s="230" customFormat="1" x14ac:dyDescent="0.25">
      <c r="B851" s="231"/>
      <c r="C851" s="231" t="s">
        <v>3309</v>
      </c>
      <c r="D851" s="232" t="s">
        <v>3310</v>
      </c>
      <c r="E851" s="232"/>
      <c r="F851" s="232" t="s">
        <v>93</v>
      </c>
      <c r="G851" s="232"/>
      <c r="H851" s="231" t="s">
        <v>3311</v>
      </c>
      <c r="I851" s="231" t="s">
        <v>3312</v>
      </c>
      <c r="J851" s="231"/>
      <c r="K851" s="231"/>
      <c r="L851" s="231"/>
      <c r="M851" s="231"/>
      <c r="N851" s="231"/>
      <c r="O851" s="231"/>
    </row>
    <row r="852" ht="18" customHeight="1" spans="2:15" s="230" customFormat="1" x14ac:dyDescent="0.25">
      <c r="B852" s="231"/>
      <c r="C852" s="231" t="s">
        <v>3313</v>
      </c>
      <c r="D852" s="232" t="s">
        <v>3314</v>
      </c>
      <c r="E852" s="232"/>
      <c r="F852" s="232" t="s">
        <v>93</v>
      </c>
      <c r="G852" s="232"/>
      <c r="H852" s="231" t="s">
        <v>3315</v>
      </c>
      <c r="I852" s="231" t="s">
        <v>3316</v>
      </c>
      <c r="J852" s="231"/>
      <c r="K852" s="231"/>
      <c r="L852" s="231"/>
      <c r="M852" s="231"/>
      <c r="N852" s="231"/>
      <c r="O852" s="231"/>
    </row>
    <row r="853" ht="18" customHeight="1" spans="2:15" s="230" customFormat="1" x14ac:dyDescent="0.25">
      <c r="B853" s="231"/>
      <c r="C853" s="231" t="s">
        <v>3317</v>
      </c>
      <c r="D853" s="232" t="s">
        <v>3318</v>
      </c>
      <c r="E853" s="232"/>
      <c r="F853" s="232" t="s">
        <v>93</v>
      </c>
      <c r="G853" s="232"/>
      <c r="H853" s="231" t="s">
        <v>3319</v>
      </c>
      <c r="I853" s="231" t="s">
        <v>3320</v>
      </c>
      <c r="J853" s="231"/>
      <c r="K853" s="231"/>
      <c r="L853" s="231"/>
      <c r="M853" s="231"/>
      <c r="N853" s="231"/>
      <c r="O853" s="231"/>
    </row>
    <row r="854" ht="18" customHeight="1" spans="2:15" s="230" customFormat="1" x14ac:dyDescent="0.25">
      <c r="B854" s="231"/>
      <c r="C854" s="231" t="s">
        <v>3321</v>
      </c>
      <c r="D854" s="232" t="s">
        <v>3322</v>
      </c>
      <c r="E854" s="232"/>
      <c r="F854" s="232" t="s">
        <v>93</v>
      </c>
      <c r="G854" s="232"/>
      <c r="H854" s="231" t="s">
        <v>3323</v>
      </c>
      <c r="I854" s="231" t="s">
        <v>3324</v>
      </c>
      <c r="J854" s="231"/>
      <c r="K854" s="231"/>
      <c r="L854" s="231"/>
      <c r="M854" s="231"/>
      <c r="N854" s="231"/>
      <c r="O854" s="231"/>
    </row>
    <row r="855" ht="18" customHeight="1" spans="2:15" s="230" customFormat="1" x14ac:dyDescent="0.25">
      <c r="B855" s="231"/>
      <c r="C855" s="231" t="s">
        <v>3325</v>
      </c>
      <c r="D855" s="232" t="s">
        <v>3326</v>
      </c>
      <c r="E855" s="232"/>
      <c r="F855" s="232" t="s">
        <v>93</v>
      </c>
      <c r="G855" s="232"/>
      <c r="H855" s="231" t="s">
        <v>3327</v>
      </c>
      <c r="I855" s="231" t="s">
        <v>3328</v>
      </c>
      <c r="J855" s="231"/>
      <c r="K855" s="231"/>
      <c r="L855" s="231"/>
      <c r="M855" s="231"/>
      <c r="N855" s="231"/>
      <c r="O855" s="231"/>
    </row>
    <row r="856" ht="36" customHeight="1" spans="2:15" s="230" customFormat="1" x14ac:dyDescent="0.25">
      <c r="B856" s="231"/>
      <c r="C856" s="231" t="s">
        <v>3329</v>
      </c>
      <c r="D856" s="232" t="s">
        <v>3330</v>
      </c>
      <c r="E856" s="232"/>
      <c r="F856" s="232" t="s">
        <v>93</v>
      </c>
      <c r="G856" s="232"/>
      <c r="H856" s="231" t="s">
        <v>3331</v>
      </c>
      <c r="I856" s="231" t="s">
        <v>3332</v>
      </c>
      <c r="J856" s="231"/>
      <c r="K856" s="231"/>
      <c r="L856" s="231"/>
      <c r="M856" s="231"/>
      <c r="N856" s="231"/>
      <c r="O856" s="231"/>
    </row>
    <row r="857" ht="36" customHeight="1" spans="2:15" s="230" customFormat="1" x14ac:dyDescent="0.25">
      <c r="B857" s="231"/>
      <c r="C857" s="231" t="s">
        <v>3333</v>
      </c>
      <c r="D857" s="232" t="s">
        <v>3334</v>
      </c>
      <c r="E857" s="232"/>
      <c r="F857" s="232" t="s">
        <v>93</v>
      </c>
      <c r="G857" s="232"/>
      <c r="H857" s="231" t="s">
        <v>3335</v>
      </c>
      <c r="I857" s="231" t="s">
        <v>3336</v>
      </c>
      <c r="J857" s="231"/>
      <c r="K857" s="231"/>
      <c r="L857" s="231"/>
      <c r="M857" s="231"/>
      <c r="N857" s="231"/>
      <c r="O857" s="231"/>
    </row>
    <row r="858" ht="54" customHeight="1" spans="2:15" s="230" customFormat="1" x14ac:dyDescent="0.25">
      <c r="B858" s="231"/>
      <c r="C858" s="231" t="s">
        <v>3337</v>
      </c>
      <c r="D858" s="232" t="s">
        <v>3338</v>
      </c>
      <c r="E858" s="232"/>
      <c r="F858" s="232" t="s">
        <v>93</v>
      </c>
      <c r="G858" s="232"/>
      <c r="H858" s="231" t="s">
        <v>3339</v>
      </c>
      <c r="I858" s="231" t="s">
        <v>3340</v>
      </c>
      <c r="J858" s="231"/>
      <c r="K858" s="231"/>
      <c r="L858" s="231"/>
      <c r="M858" s="231"/>
      <c r="N858" s="231"/>
      <c r="O858" s="231"/>
    </row>
    <row r="859" ht="18" customHeight="1" spans="2:15" s="230" customFormat="1" x14ac:dyDescent="0.25">
      <c r="B859" s="231"/>
      <c r="C859" s="231" t="s">
        <v>3341</v>
      </c>
      <c r="D859" s="232" t="s">
        <v>3342</v>
      </c>
      <c r="E859" s="232"/>
      <c r="F859" s="232" t="s">
        <v>93</v>
      </c>
      <c r="G859" s="232"/>
      <c r="H859" s="231" t="s">
        <v>3343</v>
      </c>
      <c r="I859" s="231" t="s">
        <v>3344</v>
      </c>
      <c r="J859" s="231"/>
      <c r="K859" s="231"/>
      <c r="L859" s="231"/>
      <c r="M859" s="231"/>
      <c r="N859" s="231"/>
      <c r="O859" s="231"/>
    </row>
    <row r="860" ht="18" customHeight="1" spans="2:15" s="230" customFormat="1" x14ac:dyDescent="0.25">
      <c r="B860" s="231"/>
      <c r="C860" s="231" t="s">
        <v>3345</v>
      </c>
      <c r="D860" s="232" t="s">
        <v>3346</v>
      </c>
      <c r="E860" s="232"/>
      <c r="F860" s="232" t="s">
        <v>93</v>
      </c>
      <c r="G860" s="232"/>
      <c r="H860" s="231" t="s">
        <v>3347</v>
      </c>
      <c r="I860" s="231" t="s">
        <v>3348</v>
      </c>
      <c r="J860" s="231"/>
      <c r="K860" s="231"/>
      <c r="L860" s="231"/>
      <c r="M860" s="231"/>
      <c r="N860" s="231"/>
      <c r="O860" s="231"/>
    </row>
    <row r="861" ht="90" customHeight="1" spans="2:15" s="230" customFormat="1" x14ac:dyDescent="0.25">
      <c r="B861" s="231"/>
      <c r="C861" s="231" t="s">
        <v>3349</v>
      </c>
      <c r="D861" s="232" t="s">
        <v>3350</v>
      </c>
      <c r="E861" s="232"/>
      <c r="F861" s="232" t="s">
        <v>93</v>
      </c>
      <c r="G861" s="232"/>
      <c r="H861" s="231" t="s">
        <v>3351</v>
      </c>
      <c r="I861" s="231" t="s">
        <v>3352</v>
      </c>
      <c r="J861" s="231"/>
      <c r="K861" s="231"/>
      <c r="L861" s="231"/>
      <c r="M861" s="231"/>
      <c r="N861" s="231"/>
      <c r="O861" s="231"/>
    </row>
    <row r="862" ht="54" customHeight="1" spans="2:15" s="230" customFormat="1" x14ac:dyDescent="0.25">
      <c r="B862" s="231"/>
      <c r="C862" s="231" t="s">
        <v>3353</v>
      </c>
      <c r="D862" s="232" t="s">
        <v>3354</v>
      </c>
      <c r="E862" s="232"/>
      <c r="F862" s="232" t="s">
        <v>93</v>
      </c>
      <c r="G862" s="232"/>
      <c r="H862" s="231" t="s">
        <v>3355</v>
      </c>
      <c r="I862" s="231" t="s">
        <v>3356</v>
      </c>
      <c r="J862" s="231"/>
      <c r="K862" s="231"/>
      <c r="L862" s="231"/>
      <c r="M862" s="231"/>
      <c r="N862" s="231"/>
      <c r="O862" s="231"/>
    </row>
    <row r="863" ht="36" customHeight="1" spans="2:15" s="230" customFormat="1" x14ac:dyDescent="0.25">
      <c r="B863" s="231"/>
      <c r="C863" s="231" t="s">
        <v>3357</v>
      </c>
      <c r="D863" s="232" t="s">
        <v>3358</v>
      </c>
      <c r="E863" s="232"/>
      <c r="F863" s="232" t="s">
        <v>93</v>
      </c>
      <c r="G863" s="232"/>
      <c r="H863" s="231" t="s">
        <v>3359</v>
      </c>
      <c r="I863" s="231" t="s">
        <v>3360</v>
      </c>
      <c r="J863" s="231"/>
      <c r="K863" s="231"/>
      <c r="L863" s="231"/>
      <c r="M863" s="231"/>
      <c r="N863" s="231"/>
      <c r="O863" s="231"/>
    </row>
    <row r="864" ht="54" customHeight="1" spans="2:15" s="230" customFormat="1" x14ac:dyDescent="0.25">
      <c r="B864" s="231"/>
      <c r="C864" s="231" t="s">
        <v>3361</v>
      </c>
      <c r="D864" s="232" t="s">
        <v>3362</v>
      </c>
      <c r="E864" s="232"/>
      <c r="F864" s="232" t="s">
        <v>93</v>
      </c>
      <c r="G864" s="232"/>
      <c r="H864" s="231" t="s">
        <v>3363</v>
      </c>
      <c r="I864" s="231" t="s">
        <v>3364</v>
      </c>
      <c r="J864" s="231"/>
      <c r="K864" s="231"/>
      <c r="L864" s="231"/>
      <c r="M864" s="231"/>
      <c r="N864" s="231"/>
      <c r="O864" s="231"/>
    </row>
    <row r="865" ht="36" customHeight="1" spans="2:15" s="230" customFormat="1" x14ac:dyDescent="0.25">
      <c r="B865" s="231"/>
      <c r="C865" s="231" t="s">
        <v>3365</v>
      </c>
      <c r="D865" s="232" t="s">
        <v>3366</v>
      </c>
      <c r="E865" s="232"/>
      <c r="F865" s="232" t="s">
        <v>93</v>
      </c>
      <c r="G865" s="232"/>
      <c r="H865" s="231" t="s">
        <v>3367</v>
      </c>
      <c r="I865" s="231" t="s">
        <v>3368</v>
      </c>
      <c r="J865" s="231"/>
      <c r="K865" s="231"/>
      <c r="L865" s="231"/>
      <c r="M865" s="231"/>
      <c r="N865" s="231"/>
      <c r="O865" s="231"/>
    </row>
    <row r="866" ht="36" customHeight="1" spans="2:15" s="230" customFormat="1" x14ac:dyDescent="0.25">
      <c r="B866" s="231"/>
      <c r="C866" s="231" t="s">
        <v>3369</v>
      </c>
      <c r="D866" s="232" t="s">
        <v>3370</v>
      </c>
      <c r="E866" s="232"/>
      <c r="F866" s="232" t="s">
        <v>93</v>
      </c>
      <c r="G866" s="232"/>
      <c r="H866" s="231" t="s">
        <v>3371</v>
      </c>
      <c r="I866" s="231" t="s">
        <v>3372</v>
      </c>
      <c r="J866" s="231"/>
      <c r="K866" s="231"/>
      <c r="L866" s="231"/>
      <c r="M866" s="231"/>
      <c r="N866" s="231"/>
      <c r="O866" s="231"/>
    </row>
    <row r="867" ht="18" customHeight="1" spans="2:15" s="230" customFormat="1" x14ac:dyDescent="0.25">
      <c r="B867" s="231"/>
      <c r="C867" s="231" t="s">
        <v>3373</v>
      </c>
      <c r="D867" s="232" t="s">
        <v>3374</v>
      </c>
      <c r="E867" s="232"/>
      <c r="F867" s="232" t="s">
        <v>93</v>
      </c>
      <c r="G867" s="232"/>
      <c r="H867" s="231" t="s">
        <v>3375</v>
      </c>
      <c r="I867" s="231" t="s">
        <v>3376</v>
      </c>
      <c r="J867" s="231"/>
      <c r="K867" s="231"/>
      <c r="L867" s="231"/>
      <c r="M867" s="231"/>
      <c r="N867" s="231"/>
      <c r="O867" s="231"/>
    </row>
    <row r="868" ht="18" customHeight="1" spans="2:15" s="230" customFormat="1" x14ac:dyDescent="0.25">
      <c r="B868" s="231"/>
      <c r="C868" s="231" t="s">
        <v>3377</v>
      </c>
      <c r="D868" s="232" t="s">
        <v>3378</v>
      </c>
      <c r="E868" s="232"/>
      <c r="F868" s="232" t="s">
        <v>93</v>
      </c>
      <c r="G868" s="232"/>
      <c r="H868" s="231" t="s">
        <v>3379</v>
      </c>
      <c r="I868" s="231" t="s">
        <v>3380</v>
      </c>
      <c r="J868" s="231"/>
      <c r="K868" s="231"/>
      <c r="L868" s="231"/>
      <c r="M868" s="231"/>
      <c r="N868" s="231"/>
      <c r="O868" s="231"/>
    </row>
    <row r="869" ht="36" customHeight="1" spans="2:15" s="230" customFormat="1" x14ac:dyDescent="0.25">
      <c r="B869" s="231"/>
      <c r="C869" s="231" t="s">
        <v>3381</v>
      </c>
      <c r="D869" s="232" t="s">
        <v>3382</v>
      </c>
      <c r="E869" s="232"/>
      <c r="F869" s="232" t="s">
        <v>93</v>
      </c>
      <c r="G869" s="232"/>
      <c r="H869" s="231" t="s">
        <v>3383</v>
      </c>
      <c r="I869" s="231" t="s">
        <v>3384</v>
      </c>
      <c r="J869" s="231"/>
      <c r="K869" s="231"/>
      <c r="L869" s="231"/>
      <c r="M869" s="231"/>
      <c r="N869" s="231"/>
      <c r="O869" s="231"/>
    </row>
    <row r="870" ht="36" customHeight="1" spans="2:15" s="230" customFormat="1" x14ac:dyDescent="0.25">
      <c r="B870" s="231"/>
      <c r="C870" s="231" t="s">
        <v>3385</v>
      </c>
      <c r="D870" s="232" t="s">
        <v>3386</v>
      </c>
      <c r="E870" s="232"/>
      <c r="F870" s="232" t="s">
        <v>93</v>
      </c>
      <c r="G870" s="232"/>
      <c r="H870" s="231" t="s">
        <v>3387</v>
      </c>
      <c r="I870" s="231" t="s">
        <v>3388</v>
      </c>
      <c r="J870" s="231"/>
      <c r="K870" s="231"/>
      <c r="L870" s="231"/>
      <c r="M870" s="231"/>
      <c r="N870" s="231"/>
      <c r="O870" s="231"/>
    </row>
    <row r="871" ht="36" customHeight="1" spans="2:15" s="230" customFormat="1" x14ac:dyDescent="0.25">
      <c r="B871" s="231"/>
      <c r="C871" s="231" t="s">
        <v>3389</v>
      </c>
      <c r="D871" s="232" t="s">
        <v>3390</v>
      </c>
      <c r="E871" s="232"/>
      <c r="F871" s="232" t="s">
        <v>93</v>
      </c>
      <c r="G871" s="232"/>
      <c r="H871" s="231" t="s">
        <v>3391</v>
      </c>
      <c r="I871" s="231" t="s">
        <v>3392</v>
      </c>
      <c r="J871" s="231"/>
      <c r="K871" s="231"/>
      <c r="L871" s="231"/>
      <c r="M871" s="231"/>
      <c r="N871" s="231"/>
      <c r="O871" s="231"/>
    </row>
    <row r="872" ht="36" customHeight="1" spans="2:15" s="230" customFormat="1" x14ac:dyDescent="0.25">
      <c r="B872" s="231"/>
      <c r="C872" s="231" t="s">
        <v>3393</v>
      </c>
      <c r="D872" s="232" t="s">
        <v>3394</v>
      </c>
      <c r="E872" s="232"/>
      <c r="F872" s="232" t="s">
        <v>93</v>
      </c>
      <c r="G872" s="232"/>
      <c r="H872" s="231" t="s">
        <v>3395</v>
      </c>
      <c r="I872" s="231" t="s">
        <v>3396</v>
      </c>
      <c r="J872" s="231"/>
      <c r="K872" s="231"/>
      <c r="L872" s="231"/>
      <c r="M872" s="231"/>
      <c r="N872" s="231"/>
      <c r="O872" s="231"/>
    </row>
    <row r="873" ht="36" customHeight="1" spans="2:15" s="230" customFormat="1" x14ac:dyDescent="0.25">
      <c r="B873" s="231"/>
      <c r="C873" s="231" t="s">
        <v>3397</v>
      </c>
      <c r="D873" s="232" t="s">
        <v>3398</v>
      </c>
      <c r="E873" s="232"/>
      <c r="F873" s="232" t="s">
        <v>93</v>
      </c>
      <c r="G873" s="232"/>
      <c r="H873" s="231" t="s">
        <v>3399</v>
      </c>
      <c r="I873" s="231" t="s">
        <v>3400</v>
      </c>
      <c r="J873" s="231"/>
      <c r="K873" s="231"/>
      <c r="L873" s="231"/>
      <c r="M873" s="231"/>
      <c r="N873" s="231"/>
      <c r="O873" s="231"/>
    </row>
    <row r="874" ht="54" customHeight="1" spans="2:15" s="230" customFormat="1" x14ac:dyDescent="0.25">
      <c r="B874" s="231"/>
      <c r="C874" s="231" t="s">
        <v>3401</v>
      </c>
      <c r="D874" s="232" t="s">
        <v>3402</v>
      </c>
      <c r="E874" s="232"/>
      <c r="F874" s="232" t="s">
        <v>93</v>
      </c>
      <c r="G874" s="232"/>
      <c r="H874" s="231" t="s">
        <v>3403</v>
      </c>
      <c r="I874" s="231" t="s">
        <v>3404</v>
      </c>
      <c r="J874" s="231"/>
      <c r="K874" s="231"/>
      <c r="L874" s="231"/>
      <c r="M874" s="231"/>
      <c r="N874" s="231"/>
      <c r="O874" s="231"/>
    </row>
    <row r="875" ht="54" customHeight="1" spans="2:15" s="230" customFormat="1" x14ac:dyDescent="0.25">
      <c r="B875" s="231"/>
      <c r="C875" s="231" t="s">
        <v>3405</v>
      </c>
      <c r="D875" s="232" t="s">
        <v>3406</v>
      </c>
      <c r="E875" s="232"/>
      <c r="F875" s="232" t="s">
        <v>93</v>
      </c>
      <c r="G875" s="232"/>
      <c r="H875" s="231" t="s">
        <v>3407</v>
      </c>
      <c r="I875" s="231" t="s">
        <v>3408</v>
      </c>
      <c r="J875" s="231"/>
      <c r="K875" s="231"/>
      <c r="L875" s="231"/>
      <c r="M875" s="231"/>
      <c r="N875" s="231"/>
      <c r="O875" s="231"/>
    </row>
    <row r="876" ht="270" customHeight="1" spans="2:15" s="230" customFormat="1" x14ac:dyDescent="0.25">
      <c r="B876" s="231"/>
      <c r="C876" s="231" t="s">
        <v>3409</v>
      </c>
      <c r="D876" s="232" t="s">
        <v>3410</v>
      </c>
      <c r="E876" s="232"/>
      <c r="F876" s="232" t="s">
        <v>93</v>
      </c>
      <c r="G876" s="232"/>
      <c r="H876" s="231" t="s">
        <v>3411</v>
      </c>
      <c r="I876" s="231" t="s">
        <v>3412</v>
      </c>
      <c r="J876" s="231"/>
      <c r="K876" s="231"/>
      <c r="L876" s="231"/>
      <c r="M876" s="231"/>
      <c r="N876" s="231"/>
      <c r="O876" s="231"/>
    </row>
    <row r="877" ht="18" customHeight="1" spans="2:15" s="230" customFormat="1" x14ac:dyDescent="0.25">
      <c r="B877" s="231"/>
      <c r="C877" s="231" t="s">
        <v>3413</v>
      </c>
      <c r="D877" s="232" t="s">
        <v>3414</v>
      </c>
      <c r="E877" s="232"/>
      <c r="F877" s="232" t="s">
        <v>93</v>
      </c>
      <c r="G877" s="232"/>
      <c r="H877" s="231" t="s">
        <v>3415</v>
      </c>
      <c r="I877" s="231" t="s">
        <v>3416</v>
      </c>
      <c r="J877" s="231"/>
      <c r="K877" s="231"/>
      <c r="L877" s="231"/>
      <c r="M877" s="231"/>
      <c r="N877" s="231"/>
      <c r="O877" s="231"/>
    </row>
    <row r="878" ht="54" customHeight="1" spans="2:15" s="230" customFormat="1" x14ac:dyDescent="0.25">
      <c r="B878" s="231"/>
      <c r="C878" s="231" t="s">
        <v>3417</v>
      </c>
      <c r="D878" s="232" t="s">
        <v>3418</v>
      </c>
      <c r="E878" s="232"/>
      <c r="F878" s="232" t="s">
        <v>93</v>
      </c>
      <c r="G878" s="232"/>
      <c r="H878" s="231" t="s">
        <v>3419</v>
      </c>
      <c r="I878" s="231" t="s">
        <v>3420</v>
      </c>
      <c r="J878" s="231"/>
      <c r="K878" s="231"/>
      <c r="L878" s="231"/>
      <c r="M878" s="231"/>
      <c r="N878" s="231"/>
      <c r="O878" s="231"/>
    </row>
    <row r="879" ht="72" customHeight="1" spans="2:15" s="230" customFormat="1" x14ac:dyDescent="0.25">
      <c r="B879" s="231"/>
      <c r="C879" s="231" t="s">
        <v>3421</v>
      </c>
      <c r="D879" s="232" t="s">
        <v>3422</v>
      </c>
      <c r="E879" s="232"/>
      <c r="F879" s="232" t="s">
        <v>93</v>
      </c>
      <c r="G879" s="232"/>
      <c r="H879" s="231" t="s">
        <v>3423</v>
      </c>
      <c r="I879" s="231" t="s">
        <v>3424</v>
      </c>
      <c r="J879" s="231"/>
      <c r="K879" s="231"/>
      <c r="L879" s="231"/>
      <c r="M879" s="231"/>
      <c r="N879" s="231"/>
      <c r="O879" s="231"/>
    </row>
    <row r="880" ht="18" customHeight="1" spans="2:15" s="230" customFormat="1" x14ac:dyDescent="0.25">
      <c r="B880" s="231"/>
      <c r="C880" s="231" t="s">
        <v>3425</v>
      </c>
      <c r="D880" s="232" t="s">
        <v>3426</v>
      </c>
      <c r="E880" s="232"/>
      <c r="F880" s="232" t="s">
        <v>93</v>
      </c>
      <c r="G880" s="232"/>
      <c r="H880" s="231" t="s">
        <v>3427</v>
      </c>
      <c r="I880" s="231" t="s">
        <v>3428</v>
      </c>
      <c r="J880" s="231"/>
      <c r="K880" s="231"/>
      <c r="L880" s="231"/>
      <c r="M880" s="231"/>
      <c r="N880" s="231"/>
      <c r="O880" s="231"/>
    </row>
    <row r="881" ht="54" customHeight="1" spans="2:15" s="230" customFormat="1" x14ac:dyDescent="0.25">
      <c r="B881" s="231"/>
      <c r="C881" s="231" t="s">
        <v>3429</v>
      </c>
      <c r="D881" s="232" t="s">
        <v>3430</v>
      </c>
      <c r="E881" s="232"/>
      <c r="F881" s="232" t="s">
        <v>93</v>
      </c>
      <c r="G881" s="232"/>
      <c r="H881" s="231" t="s">
        <v>3431</v>
      </c>
      <c r="I881" s="231" t="s">
        <v>3432</v>
      </c>
      <c r="J881" s="231"/>
      <c r="K881" s="231"/>
      <c r="L881" s="231"/>
      <c r="M881" s="231"/>
      <c r="N881" s="231"/>
      <c r="O881" s="231"/>
    </row>
    <row r="882" ht="54" customHeight="1" spans="2:15" s="230" customFormat="1" x14ac:dyDescent="0.25">
      <c r="B882" s="231"/>
      <c r="C882" s="231" t="s">
        <v>3433</v>
      </c>
      <c r="D882" s="232" t="s">
        <v>3434</v>
      </c>
      <c r="E882" s="232"/>
      <c r="F882" s="232" t="s">
        <v>93</v>
      </c>
      <c r="G882" s="232"/>
      <c r="H882" s="231" t="s">
        <v>3435</v>
      </c>
      <c r="I882" s="231" t="s">
        <v>3436</v>
      </c>
      <c r="J882" s="231"/>
      <c r="K882" s="231"/>
      <c r="L882" s="231"/>
      <c r="M882" s="231"/>
      <c r="N882" s="231"/>
      <c r="O882" s="231"/>
    </row>
    <row r="883" ht="18" customHeight="1" spans="2:15" s="230" customFormat="1" x14ac:dyDescent="0.25">
      <c r="B883" s="231"/>
      <c r="C883" s="231" t="s">
        <v>3437</v>
      </c>
      <c r="D883" s="232" t="s">
        <v>3438</v>
      </c>
      <c r="E883" s="232"/>
      <c r="F883" s="232" t="s">
        <v>93</v>
      </c>
      <c r="G883" s="232"/>
      <c r="H883" s="231" t="s">
        <v>3439</v>
      </c>
      <c r="I883" s="231" t="s">
        <v>3440</v>
      </c>
      <c r="J883" s="231"/>
      <c r="K883" s="231"/>
      <c r="L883" s="231"/>
      <c r="M883" s="231"/>
      <c r="N883" s="231"/>
      <c r="O883" s="231"/>
    </row>
    <row r="884" ht="54" customHeight="1" spans="2:15" s="230" customFormat="1" x14ac:dyDescent="0.25">
      <c r="B884" s="231"/>
      <c r="C884" s="231" t="s">
        <v>3441</v>
      </c>
      <c r="D884" s="232" t="s">
        <v>3442</v>
      </c>
      <c r="E884" s="232"/>
      <c r="F884" s="232" t="s">
        <v>93</v>
      </c>
      <c r="G884" s="232"/>
      <c r="H884" s="231" t="s">
        <v>3443</v>
      </c>
      <c r="I884" s="231" t="s">
        <v>3444</v>
      </c>
      <c r="J884" s="231"/>
      <c r="K884" s="231"/>
      <c r="L884" s="231"/>
      <c r="M884" s="231"/>
      <c r="N884" s="231"/>
      <c r="O884" s="231"/>
    </row>
    <row r="885" ht="36" customHeight="1" spans="2:15" s="230" customFormat="1" x14ac:dyDescent="0.25">
      <c r="B885" s="231"/>
      <c r="C885" s="231" t="s">
        <v>3445</v>
      </c>
      <c r="D885" s="232" t="s">
        <v>3446</v>
      </c>
      <c r="E885" s="232"/>
      <c r="F885" s="232" t="s">
        <v>93</v>
      </c>
      <c r="G885" s="232"/>
      <c r="H885" s="231" t="s">
        <v>3447</v>
      </c>
      <c r="I885" s="231" t="s">
        <v>3448</v>
      </c>
      <c r="J885" s="231"/>
      <c r="K885" s="231"/>
      <c r="L885" s="231"/>
      <c r="M885" s="231"/>
      <c r="N885" s="231"/>
      <c r="O885" s="231"/>
    </row>
    <row r="886" ht="108" customHeight="1" spans="2:15" s="230" customFormat="1" x14ac:dyDescent="0.25">
      <c r="B886" s="231"/>
      <c r="C886" s="231" t="s">
        <v>3449</v>
      </c>
      <c r="D886" s="232" t="s">
        <v>3450</v>
      </c>
      <c r="E886" s="232"/>
      <c r="F886" s="232" t="s">
        <v>93</v>
      </c>
      <c r="G886" s="232"/>
      <c r="H886" s="231" t="s">
        <v>3451</v>
      </c>
      <c r="I886" s="231" t="s">
        <v>3452</v>
      </c>
      <c r="J886" s="231"/>
      <c r="K886" s="231"/>
      <c r="L886" s="231"/>
      <c r="M886" s="231"/>
      <c r="N886" s="231"/>
      <c r="O886" s="231"/>
    </row>
    <row r="887" ht="36" customHeight="1" spans="2:15" s="230" customFormat="1" x14ac:dyDescent="0.25">
      <c r="B887" s="231"/>
      <c r="C887" s="231" t="s">
        <v>3453</v>
      </c>
      <c r="D887" s="232" t="s">
        <v>3454</v>
      </c>
      <c r="E887" s="232"/>
      <c r="F887" s="232" t="s">
        <v>93</v>
      </c>
      <c r="G887" s="232"/>
      <c r="H887" s="231" t="s">
        <v>3455</v>
      </c>
      <c r="I887" s="231" t="s">
        <v>3456</v>
      </c>
      <c r="J887" s="231"/>
      <c r="K887" s="231"/>
      <c r="L887" s="231"/>
      <c r="M887" s="231"/>
      <c r="N887" s="231"/>
      <c r="O887" s="231"/>
    </row>
    <row r="888" ht="18" customHeight="1" spans="2:15" s="230" customFormat="1" x14ac:dyDescent="0.25">
      <c r="B888" s="231"/>
      <c r="C888" s="231" t="s">
        <v>3457</v>
      </c>
      <c r="D888" s="232" t="s">
        <v>3458</v>
      </c>
      <c r="E888" s="232"/>
      <c r="F888" s="232" t="s">
        <v>93</v>
      </c>
      <c r="G888" s="232"/>
      <c r="H888" s="231" t="s">
        <v>3459</v>
      </c>
      <c r="I888" s="231" t="s">
        <v>3460</v>
      </c>
      <c r="J888" s="231"/>
      <c r="K888" s="231"/>
      <c r="L888" s="231"/>
      <c r="M888" s="231"/>
      <c r="N888" s="231"/>
      <c r="O888" s="231"/>
    </row>
    <row r="889" ht="54" customHeight="1" spans="2:15" s="230" customFormat="1" x14ac:dyDescent="0.25">
      <c r="B889" s="231"/>
      <c r="C889" s="231" t="s">
        <v>3461</v>
      </c>
      <c r="D889" s="232" t="s">
        <v>3462</v>
      </c>
      <c r="E889" s="232"/>
      <c r="F889" s="232" t="s">
        <v>93</v>
      </c>
      <c r="G889" s="232"/>
      <c r="H889" s="231" t="s">
        <v>3463</v>
      </c>
      <c r="I889" s="231" t="s">
        <v>3464</v>
      </c>
      <c r="J889" s="231"/>
      <c r="K889" s="231"/>
      <c r="L889" s="231"/>
      <c r="M889" s="231"/>
      <c r="N889" s="231"/>
      <c r="O889" s="231"/>
    </row>
    <row r="890" ht="54" customHeight="1" spans="2:15" s="230" customFormat="1" x14ac:dyDescent="0.25">
      <c r="B890" s="231"/>
      <c r="C890" s="231" t="s">
        <v>3465</v>
      </c>
      <c r="D890" s="232" t="s">
        <v>3466</v>
      </c>
      <c r="E890" s="232"/>
      <c r="F890" s="232" t="s">
        <v>93</v>
      </c>
      <c r="G890" s="232"/>
      <c r="H890" s="231" t="s">
        <v>3467</v>
      </c>
      <c r="I890" s="231" t="s">
        <v>3468</v>
      </c>
      <c r="J890" s="231"/>
      <c r="K890" s="231"/>
      <c r="L890" s="231"/>
      <c r="M890" s="231"/>
      <c r="N890" s="231"/>
      <c r="O890" s="231"/>
    </row>
    <row r="891" ht="72" customHeight="1" spans="2:15" s="230" customFormat="1" x14ac:dyDescent="0.25">
      <c r="B891" s="231"/>
      <c r="C891" s="231" t="s">
        <v>3469</v>
      </c>
      <c r="D891" s="232" t="s">
        <v>3470</v>
      </c>
      <c r="E891" s="232"/>
      <c r="F891" s="232" t="s">
        <v>93</v>
      </c>
      <c r="G891" s="232"/>
      <c r="H891" s="231" t="s">
        <v>3471</v>
      </c>
      <c r="I891" s="231" t="s">
        <v>3472</v>
      </c>
      <c r="J891" s="231"/>
      <c r="K891" s="231"/>
      <c r="L891" s="231"/>
      <c r="M891" s="231"/>
      <c r="N891" s="231"/>
      <c r="O891" s="231"/>
    </row>
    <row r="892" ht="72" customHeight="1" spans="2:15" s="230" customFormat="1" x14ac:dyDescent="0.25">
      <c r="B892" s="231"/>
      <c r="C892" s="231" t="s">
        <v>3473</v>
      </c>
      <c r="D892" s="232" t="s">
        <v>3474</v>
      </c>
      <c r="E892" s="232"/>
      <c r="F892" s="232" t="s">
        <v>93</v>
      </c>
      <c r="G892" s="232"/>
      <c r="H892" s="231" t="s">
        <v>3475</v>
      </c>
      <c r="I892" s="231" t="s">
        <v>3476</v>
      </c>
      <c r="J892" s="231"/>
      <c r="K892" s="231"/>
      <c r="L892" s="231"/>
      <c r="M892" s="231"/>
      <c r="N892" s="231"/>
      <c r="O892" s="231"/>
    </row>
    <row r="893" ht="72" customHeight="1" spans="2:15" s="230" customFormat="1" x14ac:dyDescent="0.25">
      <c r="B893" s="231"/>
      <c r="C893" s="231" t="s">
        <v>3477</v>
      </c>
      <c r="D893" s="232" t="s">
        <v>3478</v>
      </c>
      <c r="E893" s="232"/>
      <c r="F893" s="232" t="s">
        <v>93</v>
      </c>
      <c r="G893" s="232"/>
      <c r="H893" s="231" t="s">
        <v>3479</v>
      </c>
      <c r="I893" s="231" t="s">
        <v>3480</v>
      </c>
      <c r="J893" s="231"/>
      <c r="K893" s="231"/>
      <c r="L893" s="231"/>
      <c r="M893" s="231"/>
      <c r="N893" s="231"/>
      <c r="O893" s="231"/>
    </row>
    <row r="894" ht="54" customHeight="1" spans="2:15" s="230" customFormat="1" x14ac:dyDescent="0.25">
      <c r="B894" s="231"/>
      <c r="C894" s="231" t="s">
        <v>3481</v>
      </c>
      <c r="D894" s="232" t="s">
        <v>3482</v>
      </c>
      <c r="E894" s="232"/>
      <c r="F894" s="232" t="s">
        <v>93</v>
      </c>
      <c r="G894" s="232"/>
      <c r="H894" s="231" t="s">
        <v>3483</v>
      </c>
      <c r="I894" s="231" t="s">
        <v>3484</v>
      </c>
      <c r="J894" s="231"/>
      <c r="K894" s="231"/>
      <c r="L894" s="231"/>
      <c r="M894" s="231"/>
      <c r="N894" s="231"/>
      <c r="O894" s="231"/>
    </row>
    <row r="895" ht="72" customHeight="1" spans="2:15" s="230" customFormat="1" x14ac:dyDescent="0.25">
      <c r="B895" s="231"/>
      <c r="C895" s="231" t="s">
        <v>3485</v>
      </c>
      <c r="D895" s="232" t="s">
        <v>3486</v>
      </c>
      <c r="E895" s="232"/>
      <c r="F895" s="232" t="s">
        <v>93</v>
      </c>
      <c r="G895" s="232"/>
      <c r="H895" s="231" t="s">
        <v>3487</v>
      </c>
      <c r="I895" s="231" t="s">
        <v>3488</v>
      </c>
      <c r="J895" s="231"/>
      <c r="K895" s="231"/>
      <c r="L895" s="231"/>
      <c r="M895" s="231"/>
      <c r="N895" s="231"/>
      <c r="O895" s="231"/>
    </row>
    <row r="896" ht="18" customHeight="1" spans="2:15" s="230" customFormat="1" x14ac:dyDescent="0.25">
      <c r="B896" s="231"/>
      <c r="C896" s="231" t="s">
        <v>3489</v>
      </c>
      <c r="D896" s="232" t="s">
        <v>3490</v>
      </c>
      <c r="E896" s="232"/>
      <c r="F896" s="232" t="s">
        <v>93</v>
      </c>
      <c r="G896" s="232"/>
      <c r="H896" s="231" t="s">
        <v>3491</v>
      </c>
      <c r="I896" s="231" t="s">
        <v>3492</v>
      </c>
      <c r="J896" s="231"/>
      <c r="K896" s="231"/>
      <c r="L896" s="231"/>
      <c r="M896" s="231"/>
      <c r="N896" s="231"/>
      <c r="O896" s="231"/>
    </row>
    <row r="897" ht="72" customHeight="1" spans="2:15" s="230" customFormat="1" x14ac:dyDescent="0.25">
      <c r="B897" s="231"/>
      <c r="C897" s="231" t="s">
        <v>3493</v>
      </c>
      <c r="D897" s="232" t="s">
        <v>3494</v>
      </c>
      <c r="E897" s="232"/>
      <c r="F897" s="232" t="s">
        <v>93</v>
      </c>
      <c r="G897" s="232"/>
      <c r="H897" s="231" t="s">
        <v>3495</v>
      </c>
      <c r="I897" s="231" t="s">
        <v>3496</v>
      </c>
      <c r="J897" s="231"/>
      <c r="K897" s="231"/>
      <c r="L897" s="231"/>
      <c r="M897" s="231"/>
      <c r="N897" s="231"/>
      <c r="O897" s="231"/>
    </row>
    <row r="898" ht="36" customHeight="1" spans="2:15" s="230" customFormat="1" x14ac:dyDescent="0.25">
      <c r="B898" s="231"/>
      <c r="C898" s="231" t="s">
        <v>3497</v>
      </c>
      <c r="D898" s="232" t="s">
        <v>3498</v>
      </c>
      <c r="E898" s="232"/>
      <c r="F898" s="232" t="s">
        <v>93</v>
      </c>
      <c r="G898" s="232"/>
      <c r="H898" s="231" t="s">
        <v>3499</v>
      </c>
      <c r="I898" s="231" t="s">
        <v>3500</v>
      </c>
      <c r="J898" s="231"/>
      <c r="K898" s="231"/>
      <c r="L898" s="231"/>
      <c r="M898" s="231"/>
      <c r="N898" s="231"/>
      <c r="O898" s="231"/>
    </row>
    <row r="899" ht="72" customHeight="1" spans="2:15" s="230" customFormat="1" x14ac:dyDescent="0.25">
      <c r="B899" s="231"/>
      <c r="C899" s="231" t="s">
        <v>3501</v>
      </c>
      <c r="D899" s="232" t="s">
        <v>3502</v>
      </c>
      <c r="E899" s="232"/>
      <c r="F899" s="232" t="s">
        <v>93</v>
      </c>
      <c r="G899" s="232"/>
      <c r="H899" s="231" t="s">
        <v>3503</v>
      </c>
      <c r="I899" s="231" t="s">
        <v>3504</v>
      </c>
      <c r="J899" s="231"/>
      <c r="K899" s="231"/>
      <c r="L899" s="231"/>
      <c r="M899" s="231"/>
      <c r="N899" s="231"/>
      <c r="O899" s="231"/>
    </row>
    <row r="900" ht="36" customHeight="1" spans="2:15" s="230" customFormat="1" x14ac:dyDescent="0.25">
      <c r="B900" s="231"/>
      <c r="C900" s="231" t="s">
        <v>3505</v>
      </c>
      <c r="D900" s="232" t="s">
        <v>3506</v>
      </c>
      <c r="E900" s="232"/>
      <c r="F900" s="232" t="s">
        <v>93</v>
      </c>
      <c r="G900" s="232"/>
      <c r="H900" s="231" t="s">
        <v>3507</v>
      </c>
      <c r="I900" s="231" t="s">
        <v>3508</v>
      </c>
      <c r="J900" s="231"/>
      <c r="K900" s="231"/>
      <c r="L900" s="231"/>
      <c r="M900" s="231"/>
      <c r="N900" s="231"/>
      <c r="O900" s="231"/>
    </row>
    <row r="901" ht="18" customHeight="1" spans="2:15" s="230" customFormat="1" x14ac:dyDescent="0.25">
      <c r="B901" s="231"/>
      <c r="C901" s="231" t="s">
        <v>3509</v>
      </c>
      <c r="D901" s="232" t="s">
        <v>3510</v>
      </c>
      <c r="E901" s="232"/>
      <c r="F901" s="232" t="s">
        <v>93</v>
      </c>
      <c r="G901" s="232"/>
      <c r="H901" s="231" t="s">
        <v>3511</v>
      </c>
      <c r="I901" s="231" t="s">
        <v>3512</v>
      </c>
      <c r="J901" s="231"/>
      <c r="K901" s="231"/>
      <c r="L901" s="231"/>
      <c r="M901" s="231"/>
      <c r="N901" s="231"/>
      <c r="O901" s="231"/>
    </row>
    <row r="902" ht="18" customHeight="1" spans="2:15" s="230" customFormat="1" x14ac:dyDescent="0.25">
      <c r="B902" s="231"/>
      <c r="C902" s="231" t="s">
        <v>3513</v>
      </c>
      <c r="D902" s="232" t="s">
        <v>3514</v>
      </c>
      <c r="E902" s="232"/>
      <c r="F902" s="232" t="s">
        <v>93</v>
      </c>
      <c r="G902" s="232"/>
      <c r="H902" s="231" t="s">
        <v>3515</v>
      </c>
      <c r="I902" s="231" t="s">
        <v>3516</v>
      </c>
      <c r="J902" s="231"/>
      <c r="K902" s="231"/>
      <c r="L902" s="231"/>
      <c r="M902" s="231"/>
      <c r="N902" s="231"/>
      <c r="O902" s="231"/>
    </row>
    <row r="903" ht="54" customHeight="1" spans="2:15" s="230" customFormat="1" x14ac:dyDescent="0.25">
      <c r="B903" s="231"/>
      <c r="C903" s="231" t="s">
        <v>3517</v>
      </c>
      <c r="D903" s="232" t="s">
        <v>3518</v>
      </c>
      <c r="E903" s="232"/>
      <c r="F903" s="232" t="s">
        <v>93</v>
      </c>
      <c r="G903" s="232"/>
      <c r="H903" s="231" t="s">
        <v>3519</v>
      </c>
      <c r="I903" s="231" t="s">
        <v>3520</v>
      </c>
      <c r="J903" s="231"/>
      <c r="K903" s="231"/>
      <c r="L903" s="231"/>
      <c r="M903" s="231"/>
      <c r="N903" s="231"/>
      <c r="O903" s="231"/>
    </row>
    <row r="904" ht="36" customHeight="1" spans="2:15" s="230" customFormat="1" x14ac:dyDescent="0.25">
      <c r="B904" s="231"/>
      <c r="C904" s="231" t="s">
        <v>3521</v>
      </c>
      <c r="D904" s="232" t="s">
        <v>3522</v>
      </c>
      <c r="E904" s="232"/>
      <c r="F904" s="232" t="s">
        <v>93</v>
      </c>
      <c r="G904" s="232"/>
      <c r="H904" s="231" t="s">
        <v>3523</v>
      </c>
      <c r="I904" s="231" t="s">
        <v>3524</v>
      </c>
      <c r="J904" s="231"/>
      <c r="K904" s="231"/>
      <c r="L904" s="231"/>
      <c r="M904" s="231"/>
      <c r="N904" s="231"/>
      <c r="O904" s="231"/>
    </row>
    <row r="905" ht="90" customHeight="1" spans="2:15" s="230" customFormat="1" x14ac:dyDescent="0.25">
      <c r="B905" s="231"/>
      <c r="C905" s="231" t="s">
        <v>3525</v>
      </c>
      <c r="D905" s="232" t="s">
        <v>3526</v>
      </c>
      <c r="E905" s="232"/>
      <c r="F905" s="232" t="s">
        <v>93</v>
      </c>
      <c r="G905" s="232"/>
      <c r="H905" s="231" t="s">
        <v>3527</v>
      </c>
      <c r="I905" s="231" t="s">
        <v>3528</v>
      </c>
      <c r="J905" s="231"/>
      <c r="K905" s="231"/>
      <c r="L905" s="231"/>
      <c r="M905" s="231"/>
      <c r="N905" s="231"/>
      <c r="O905" s="231"/>
    </row>
    <row r="906" ht="36" customHeight="1" spans="2:15" s="230" customFormat="1" x14ac:dyDescent="0.25">
      <c r="B906" s="231"/>
      <c r="C906" s="231" t="s">
        <v>3529</v>
      </c>
      <c r="D906" s="232" t="s">
        <v>3530</v>
      </c>
      <c r="E906" s="232"/>
      <c r="F906" s="232" t="s">
        <v>93</v>
      </c>
      <c r="G906" s="232"/>
      <c r="H906" s="231" t="s">
        <v>3531</v>
      </c>
      <c r="I906" s="231" t="s">
        <v>3532</v>
      </c>
      <c r="J906" s="231"/>
      <c r="K906" s="231"/>
      <c r="L906" s="231"/>
      <c r="M906" s="231"/>
      <c r="N906" s="231"/>
      <c r="O906" s="231"/>
    </row>
    <row r="907" ht="18" customHeight="1" spans="2:15" s="230" customFormat="1" x14ac:dyDescent="0.25">
      <c r="B907" s="231"/>
      <c r="C907" s="231" t="s">
        <v>3533</v>
      </c>
      <c r="D907" s="232" t="s">
        <v>3534</v>
      </c>
      <c r="E907" s="232"/>
      <c r="F907" s="232" t="s">
        <v>93</v>
      </c>
      <c r="G907" s="232"/>
      <c r="H907" s="231" t="s">
        <v>3535</v>
      </c>
      <c r="I907" s="231" t="s">
        <v>3536</v>
      </c>
      <c r="J907" s="231"/>
      <c r="K907" s="231"/>
      <c r="L907" s="231"/>
      <c r="M907" s="231"/>
      <c r="N907" s="231"/>
      <c r="O907" s="231"/>
    </row>
    <row r="908" ht="36" customHeight="1" spans="2:15" s="230" customFormat="1" x14ac:dyDescent="0.25">
      <c r="B908" s="231"/>
      <c r="C908" s="231" t="s">
        <v>3537</v>
      </c>
      <c r="D908" s="232" t="s">
        <v>3538</v>
      </c>
      <c r="E908" s="232"/>
      <c r="F908" s="232" t="s">
        <v>93</v>
      </c>
      <c r="G908" s="232"/>
      <c r="H908" s="231" t="s">
        <v>3539</v>
      </c>
      <c r="I908" s="231" t="s">
        <v>3540</v>
      </c>
      <c r="J908" s="231"/>
      <c r="K908" s="231"/>
      <c r="L908" s="231"/>
      <c r="M908" s="231"/>
      <c r="N908" s="231"/>
      <c r="O908" s="231"/>
    </row>
    <row r="909" ht="36" customHeight="1" spans="2:15" s="230" customFormat="1" x14ac:dyDescent="0.25">
      <c r="B909" s="231"/>
      <c r="C909" s="231" t="s">
        <v>3541</v>
      </c>
      <c r="D909" s="232" t="s">
        <v>3542</v>
      </c>
      <c r="E909" s="232"/>
      <c r="F909" s="232" t="s">
        <v>93</v>
      </c>
      <c r="G909" s="232"/>
      <c r="H909" s="231" t="s">
        <v>3543</v>
      </c>
      <c r="I909" s="231" t="s">
        <v>3544</v>
      </c>
      <c r="J909" s="231"/>
      <c r="K909" s="231"/>
      <c r="L909" s="231"/>
      <c r="M909" s="231"/>
      <c r="N909" s="231"/>
      <c r="O909" s="231"/>
    </row>
    <row r="910" ht="72" customHeight="1" spans="2:15" s="230" customFormat="1" x14ac:dyDescent="0.25">
      <c r="B910" s="231"/>
      <c r="C910" s="231" t="s">
        <v>3545</v>
      </c>
      <c r="D910" s="232" t="s">
        <v>3546</v>
      </c>
      <c r="E910" s="232"/>
      <c r="F910" s="232" t="s">
        <v>93</v>
      </c>
      <c r="G910" s="232"/>
      <c r="H910" s="231" t="s">
        <v>3547</v>
      </c>
      <c r="I910" s="231" t="s">
        <v>3548</v>
      </c>
      <c r="J910" s="231"/>
      <c r="K910" s="231"/>
      <c r="L910" s="231"/>
      <c r="M910" s="231"/>
      <c r="N910" s="231"/>
      <c r="O910" s="231"/>
    </row>
    <row r="911" ht="54" customHeight="1" spans="2:15" s="230" customFormat="1" x14ac:dyDescent="0.25">
      <c r="B911" s="231"/>
      <c r="C911" s="231" t="s">
        <v>3549</v>
      </c>
      <c r="D911" s="232" t="s">
        <v>3550</v>
      </c>
      <c r="E911" s="232"/>
      <c r="F911" s="232" t="s">
        <v>93</v>
      </c>
      <c r="G911" s="232"/>
      <c r="H911" s="231" t="s">
        <v>3551</v>
      </c>
      <c r="I911" s="231" t="s">
        <v>3552</v>
      </c>
      <c r="J911" s="231"/>
      <c r="K911" s="231"/>
      <c r="L911" s="231"/>
      <c r="M911" s="231"/>
      <c r="N911" s="231"/>
      <c r="O911" s="231"/>
    </row>
    <row r="912" ht="36" customHeight="1" spans="2:15" s="230" customFormat="1" x14ac:dyDescent="0.25">
      <c r="B912" s="231"/>
      <c r="C912" s="231" t="s">
        <v>3553</v>
      </c>
      <c r="D912" s="232" t="s">
        <v>3554</v>
      </c>
      <c r="E912" s="232"/>
      <c r="F912" s="232" t="s">
        <v>93</v>
      </c>
      <c r="G912" s="232"/>
      <c r="H912" s="231" t="s">
        <v>3555</v>
      </c>
      <c r="I912" s="231" t="s">
        <v>3556</v>
      </c>
      <c r="J912" s="231"/>
      <c r="K912" s="231"/>
      <c r="L912" s="231"/>
      <c r="M912" s="231"/>
      <c r="N912" s="231"/>
      <c r="O912" s="231"/>
    </row>
    <row r="913" ht="36" customHeight="1" spans="2:15" s="230" customFormat="1" x14ac:dyDescent="0.25">
      <c r="B913" s="231"/>
      <c r="C913" s="231" t="s">
        <v>3557</v>
      </c>
      <c r="D913" s="232" t="s">
        <v>3558</v>
      </c>
      <c r="E913" s="232"/>
      <c r="F913" s="232" t="s">
        <v>93</v>
      </c>
      <c r="G913" s="232"/>
      <c r="H913" s="231" t="s">
        <v>3559</v>
      </c>
      <c r="I913" s="231" t="s">
        <v>3560</v>
      </c>
      <c r="J913" s="231"/>
      <c r="K913" s="231"/>
      <c r="L913" s="231"/>
      <c r="M913" s="231"/>
      <c r="N913" s="231"/>
      <c r="O913" s="231"/>
    </row>
    <row r="914" ht="54" customHeight="1" spans="2:15" s="230" customFormat="1" x14ac:dyDescent="0.25">
      <c r="B914" s="231"/>
      <c r="C914" s="231" t="s">
        <v>3561</v>
      </c>
      <c r="D914" s="232" t="s">
        <v>3562</v>
      </c>
      <c r="E914" s="232"/>
      <c r="F914" s="232" t="s">
        <v>93</v>
      </c>
      <c r="G914" s="232"/>
      <c r="H914" s="231" t="s">
        <v>3563</v>
      </c>
      <c r="I914" s="231" t="s">
        <v>3564</v>
      </c>
      <c r="J914" s="231"/>
      <c r="K914" s="231"/>
      <c r="L914" s="231"/>
      <c r="M914" s="231"/>
      <c r="N914" s="231"/>
      <c r="O914" s="231"/>
    </row>
    <row r="915" ht="72" customHeight="1" spans="2:15" s="230" customFormat="1" x14ac:dyDescent="0.25">
      <c r="B915" s="231"/>
      <c r="C915" s="231" t="s">
        <v>3565</v>
      </c>
      <c r="D915" s="232" t="s">
        <v>3566</v>
      </c>
      <c r="E915" s="232"/>
      <c r="F915" s="232" t="s">
        <v>93</v>
      </c>
      <c r="G915" s="232"/>
      <c r="H915" s="231" t="s">
        <v>3567</v>
      </c>
      <c r="I915" s="231" t="s">
        <v>3568</v>
      </c>
      <c r="J915" s="231"/>
      <c r="K915" s="231"/>
      <c r="L915" s="231"/>
      <c r="M915" s="231"/>
      <c r="N915" s="231"/>
      <c r="O915" s="231"/>
    </row>
    <row r="916" ht="54" customHeight="1" spans="2:15" s="230" customFormat="1" x14ac:dyDescent="0.25">
      <c r="B916" s="231"/>
      <c r="C916" s="231" t="s">
        <v>3569</v>
      </c>
      <c r="D916" s="232" t="s">
        <v>3570</v>
      </c>
      <c r="E916" s="232"/>
      <c r="F916" s="232" t="s">
        <v>93</v>
      </c>
      <c r="G916" s="232"/>
      <c r="H916" s="231" t="s">
        <v>3571</v>
      </c>
      <c r="I916" s="231" t="s">
        <v>3572</v>
      </c>
      <c r="J916" s="231"/>
      <c r="K916" s="231"/>
      <c r="L916" s="231"/>
      <c r="M916" s="231"/>
      <c r="N916" s="231"/>
      <c r="O916" s="231"/>
    </row>
    <row r="917" ht="54" customHeight="1" spans="2:15" s="230" customFormat="1" x14ac:dyDescent="0.25">
      <c r="B917" s="231"/>
      <c r="C917" s="231" t="s">
        <v>3573</v>
      </c>
      <c r="D917" s="232" t="s">
        <v>3574</v>
      </c>
      <c r="E917" s="232"/>
      <c r="F917" s="232" t="s">
        <v>93</v>
      </c>
      <c r="G917" s="232"/>
      <c r="H917" s="231" t="s">
        <v>3575</v>
      </c>
      <c r="I917" s="231" t="s">
        <v>3576</v>
      </c>
      <c r="J917" s="231"/>
      <c r="K917" s="231"/>
      <c r="L917" s="231"/>
      <c r="M917" s="231"/>
      <c r="N917" s="231"/>
      <c r="O917" s="231"/>
    </row>
    <row r="918" ht="36" customHeight="1" spans="2:15" s="230" customFormat="1" x14ac:dyDescent="0.25">
      <c r="B918" s="231"/>
      <c r="C918" s="231" t="s">
        <v>3577</v>
      </c>
      <c r="D918" s="232" t="s">
        <v>3578</v>
      </c>
      <c r="E918" s="232"/>
      <c r="F918" s="232" t="s">
        <v>93</v>
      </c>
      <c r="G918" s="232"/>
      <c r="H918" s="231" t="s">
        <v>3579</v>
      </c>
      <c r="I918" s="231" t="s">
        <v>3580</v>
      </c>
      <c r="J918" s="231"/>
      <c r="K918" s="231"/>
      <c r="L918" s="231"/>
      <c r="M918" s="231"/>
      <c r="N918" s="231"/>
      <c r="O918" s="231"/>
    </row>
    <row r="919" ht="54" customHeight="1" spans="2:15" s="230" customFormat="1" x14ac:dyDescent="0.25">
      <c r="B919" s="231"/>
      <c r="C919" s="231" t="s">
        <v>3581</v>
      </c>
      <c r="D919" s="232" t="s">
        <v>3582</v>
      </c>
      <c r="E919" s="232"/>
      <c r="F919" s="232" t="s">
        <v>93</v>
      </c>
      <c r="G919" s="232"/>
      <c r="H919" s="231" t="s">
        <v>3583</v>
      </c>
      <c r="I919" s="231" t="s">
        <v>3584</v>
      </c>
      <c r="J919" s="231"/>
      <c r="K919" s="231"/>
      <c r="L919" s="231"/>
      <c r="M919" s="231"/>
      <c r="N919" s="231"/>
      <c r="O919" s="231"/>
    </row>
    <row r="920" ht="36" customHeight="1" spans="2:15" s="230" customFormat="1" x14ac:dyDescent="0.25">
      <c r="B920" s="231"/>
      <c r="C920" s="231" t="s">
        <v>3585</v>
      </c>
      <c r="D920" s="232" t="s">
        <v>3586</v>
      </c>
      <c r="E920" s="232"/>
      <c r="F920" s="232" t="s">
        <v>93</v>
      </c>
      <c r="G920" s="232"/>
      <c r="H920" s="231" t="s">
        <v>3587</v>
      </c>
      <c r="I920" s="231" t="s">
        <v>3588</v>
      </c>
      <c r="J920" s="231"/>
      <c r="K920" s="231"/>
      <c r="L920" s="231"/>
      <c r="M920" s="231"/>
      <c r="N920" s="231"/>
      <c r="O920" s="231"/>
    </row>
    <row r="921" ht="18" customHeight="1" spans="2:15" s="230" customFormat="1" x14ac:dyDescent="0.25">
      <c r="B921" s="231"/>
      <c r="C921" s="231" t="s">
        <v>3589</v>
      </c>
      <c r="D921" s="232" t="s">
        <v>3590</v>
      </c>
      <c r="E921" s="232"/>
      <c r="F921" s="232" t="s">
        <v>93</v>
      </c>
      <c r="G921" s="232"/>
      <c r="H921" s="231" t="s">
        <v>3591</v>
      </c>
      <c r="I921" s="231" t="s">
        <v>3592</v>
      </c>
      <c r="J921" s="231"/>
      <c r="K921" s="231"/>
      <c r="L921" s="231"/>
      <c r="M921" s="231"/>
      <c r="N921" s="231"/>
      <c r="O921" s="231"/>
    </row>
    <row r="922" ht="36" customHeight="1" spans="2:15" s="230" customFormat="1" x14ac:dyDescent="0.25">
      <c r="B922" s="231"/>
      <c r="C922" s="231" t="s">
        <v>3593</v>
      </c>
      <c r="D922" s="232" t="s">
        <v>3594</v>
      </c>
      <c r="E922" s="232"/>
      <c r="F922" s="232" t="s">
        <v>93</v>
      </c>
      <c r="G922" s="232"/>
      <c r="H922" s="231" t="s">
        <v>3595</v>
      </c>
      <c r="I922" s="231" t="s">
        <v>3596</v>
      </c>
      <c r="J922" s="231"/>
      <c r="K922" s="231"/>
      <c r="L922" s="231"/>
      <c r="M922" s="231"/>
      <c r="N922" s="231"/>
      <c r="O922" s="231"/>
    </row>
    <row r="923" ht="36" customHeight="1" spans="2:15" s="230" customFormat="1" x14ac:dyDescent="0.25">
      <c r="B923" s="231"/>
      <c r="C923" s="231" t="s">
        <v>3597</v>
      </c>
      <c r="D923" s="232" t="s">
        <v>3598</v>
      </c>
      <c r="E923" s="232"/>
      <c r="F923" s="232" t="s">
        <v>93</v>
      </c>
      <c r="G923" s="232"/>
      <c r="H923" s="231" t="s">
        <v>3599</v>
      </c>
      <c r="I923" s="231" t="s">
        <v>3600</v>
      </c>
      <c r="J923" s="231"/>
      <c r="K923" s="231"/>
      <c r="L923" s="231"/>
      <c r="M923" s="231"/>
      <c r="N923" s="231"/>
      <c r="O923" s="231"/>
    </row>
    <row r="924" ht="54" customHeight="1" spans="2:15" s="230" customFormat="1" x14ac:dyDescent="0.25">
      <c r="B924" s="231"/>
      <c r="C924" s="231" t="s">
        <v>3601</v>
      </c>
      <c r="D924" s="232" t="s">
        <v>3602</v>
      </c>
      <c r="E924" s="232"/>
      <c r="F924" s="232" t="s">
        <v>93</v>
      </c>
      <c r="G924" s="232"/>
      <c r="H924" s="231" t="s">
        <v>3603</v>
      </c>
      <c r="I924" s="231" t="s">
        <v>3604</v>
      </c>
      <c r="J924" s="231"/>
      <c r="K924" s="231"/>
      <c r="L924" s="231"/>
      <c r="M924" s="231"/>
      <c r="N924" s="231"/>
      <c r="O924" s="231"/>
    </row>
    <row r="925" ht="18" customHeight="1" spans="2:15" s="230" customFormat="1" x14ac:dyDescent="0.25">
      <c r="B925" s="231"/>
      <c r="C925" s="231" t="s">
        <v>3605</v>
      </c>
      <c r="D925" s="232" t="s">
        <v>3606</v>
      </c>
      <c r="E925" s="232"/>
      <c r="F925" s="232" t="s">
        <v>93</v>
      </c>
      <c r="G925" s="232"/>
      <c r="H925" s="231" t="s">
        <v>3607</v>
      </c>
      <c r="I925" s="231" t="s">
        <v>3608</v>
      </c>
      <c r="J925" s="231"/>
      <c r="K925" s="231"/>
      <c r="L925" s="231"/>
      <c r="M925" s="231"/>
      <c r="N925" s="231"/>
      <c r="O925" s="231"/>
    </row>
    <row r="926" ht="54" customHeight="1" spans="2:15" s="230" customFormat="1" x14ac:dyDescent="0.25">
      <c r="B926" s="231"/>
      <c r="C926" s="231" t="s">
        <v>3609</v>
      </c>
      <c r="D926" s="232" t="s">
        <v>3610</v>
      </c>
      <c r="E926" s="232"/>
      <c r="F926" s="232" t="s">
        <v>93</v>
      </c>
      <c r="G926" s="232"/>
      <c r="H926" s="231" t="s">
        <v>3611</v>
      </c>
      <c r="I926" s="231" t="s">
        <v>3612</v>
      </c>
      <c r="J926" s="231"/>
      <c r="K926" s="231"/>
      <c r="L926" s="231"/>
      <c r="M926" s="231"/>
      <c r="N926" s="231"/>
      <c r="O926" s="231"/>
    </row>
    <row r="927" ht="36" customHeight="1" spans="2:15" s="230" customFormat="1" x14ac:dyDescent="0.25">
      <c r="B927" s="231"/>
      <c r="C927" s="231" t="s">
        <v>3613</v>
      </c>
      <c r="D927" s="232" t="s">
        <v>3614</v>
      </c>
      <c r="E927" s="232"/>
      <c r="F927" s="232" t="s">
        <v>93</v>
      </c>
      <c r="G927" s="232"/>
      <c r="H927" s="231" t="s">
        <v>3615</v>
      </c>
      <c r="I927" s="231" t="s">
        <v>3616</v>
      </c>
      <c r="J927" s="231"/>
      <c r="K927" s="231"/>
      <c r="L927" s="231"/>
      <c r="M927" s="231"/>
      <c r="N927" s="231"/>
      <c r="O927" s="231"/>
    </row>
    <row r="928" ht="36" customHeight="1" spans="2:15" s="230" customFormat="1" x14ac:dyDescent="0.25">
      <c r="B928" s="231"/>
      <c r="C928" s="231" t="s">
        <v>3617</v>
      </c>
      <c r="D928" s="232" t="s">
        <v>3618</v>
      </c>
      <c r="E928" s="232"/>
      <c r="F928" s="232" t="s">
        <v>93</v>
      </c>
      <c r="G928" s="232"/>
      <c r="H928" s="231" t="s">
        <v>3619</v>
      </c>
      <c r="I928" s="231" t="s">
        <v>3620</v>
      </c>
      <c r="J928" s="231"/>
      <c r="K928" s="231"/>
      <c r="L928" s="231"/>
      <c r="M928" s="231"/>
      <c r="N928" s="231"/>
      <c r="O928" s="231"/>
    </row>
    <row r="929" ht="18" customHeight="1" spans="2:15" s="230" customFormat="1" x14ac:dyDescent="0.25">
      <c r="B929" s="231"/>
      <c r="C929" s="231" t="s">
        <v>3621</v>
      </c>
      <c r="D929" s="232" t="s">
        <v>3622</v>
      </c>
      <c r="E929" s="232"/>
      <c r="F929" s="232" t="s">
        <v>93</v>
      </c>
      <c r="G929" s="232"/>
      <c r="H929" s="231" t="s">
        <v>3623</v>
      </c>
      <c r="I929" s="231" t="s">
        <v>3624</v>
      </c>
      <c r="J929" s="231"/>
      <c r="K929" s="231"/>
      <c r="L929" s="231"/>
      <c r="M929" s="231"/>
      <c r="N929" s="231"/>
      <c r="O929" s="231"/>
    </row>
    <row r="930" ht="72" customHeight="1" spans="2:15" s="230" customFormat="1" x14ac:dyDescent="0.25">
      <c r="B930" s="231"/>
      <c r="C930" s="231" t="s">
        <v>3625</v>
      </c>
      <c r="D930" s="232" t="s">
        <v>3626</v>
      </c>
      <c r="E930" s="232"/>
      <c r="F930" s="232" t="s">
        <v>93</v>
      </c>
      <c r="G930" s="232"/>
      <c r="H930" s="231" t="s">
        <v>3627</v>
      </c>
      <c r="I930" s="231" t="s">
        <v>3628</v>
      </c>
      <c r="J930" s="231"/>
      <c r="K930" s="231"/>
      <c r="L930" s="231"/>
      <c r="M930" s="231"/>
      <c r="N930" s="231"/>
      <c r="O930" s="231"/>
    </row>
    <row r="931" ht="108" customHeight="1" spans="2:15" s="230" customFormat="1" x14ac:dyDescent="0.25">
      <c r="B931" s="231"/>
      <c r="C931" s="231" t="s">
        <v>3629</v>
      </c>
      <c r="D931" s="232" t="s">
        <v>3630</v>
      </c>
      <c r="E931" s="232"/>
      <c r="F931" s="232" t="s">
        <v>93</v>
      </c>
      <c r="G931" s="232"/>
      <c r="H931" s="231" t="s">
        <v>3631</v>
      </c>
      <c r="I931" s="231" t="s">
        <v>3632</v>
      </c>
      <c r="J931" s="231"/>
      <c r="K931" s="231"/>
      <c r="L931" s="231"/>
      <c r="M931" s="231"/>
      <c r="N931" s="231"/>
      <c r="O931" s="231"/>
    </row>
    <row r="932" ht="36" customHeight="1" spans="2:15" s="230" customFormat="1" x14ac:dyDescent="0.25">
      <c r="B932" s="231"/>
      <c r="C932" s="231" t="s">
        <v>3633</v>
      </c>
      <c r="D932" s="232" t="s">
        <v>3634</v>
      </c>
      <c r="E932" s="232"/>
      <c r="F932" s="232" t="s">
        <v>93</v>
      </c>
      <c r="G932" s="232"/>
      <c r="H932" s="231" t="s">
        <v>3635</v>
      </c>
      <c r="I932" s="231" t="s">
        <v>3636</v>
      </c>
      <c r="J932" s="231"/>
      <c r="K932" s="231"/>
      <c r="L932" s="231"/>
      <c r="M932" s="231"/>
      <c r="N932" s="231"/>
      <c r="O932" s="231"/>
    </row>
    <row r="933" ht="54" customHeight="1" spans="2:15" s="230" customFormat="1" x14ac:dyDescent="0.25">
      <c r="B933" s="231"/>
      <c r="C933" s="231" t="s">
        <v>3637</v>
      </c>
      <c r="D933" s="232" t="s">
        <v>3638</v>
      </c>
      <c r="E933" s="232"/>
      <c r="F933" s="232" t="s">
        <v>93</v>
      </c>
      <c r="G933" s="232"/>
      <c r="H933" s="231" t="s">
        <v>3639</v>
      </c>
      <c r="I933" s="231" t="s">
        <v>3640</v>
      </c>
      <c r="J933" s="231"/>
      <c r="K933" s="231"/>
      <c r="L933" s="231"/>
      <c r="M933" s="231"/>
      <c r="N933" s="231"/>
      <c r="O933" s="231"/>
    </row>
    <row r="934" ht="72" customHeight="1" spans="2:15" s="230" customFormat="1" x14ac:dyDescent="0.25">
      <c r="B934" s="231"/>
      <c r="C934" s="231" t="s">
        <v>3641</v>
      </c>
      <c r="D934" s="232" t="s">
        <v>3642</v>
      </c>
      <c r="E934" s="232"/>
      <c r="F934" s="232" t="s">
        <v>93</v>
      </c>
      <c r="G934" s="232"/>
      <c r="H934" s="231" t="s">
        <v>3643</v>
      </c>
      <c r="I934" s="231" t="s">
        <v>3644</v>
      </c>
      <c r="J934" s="231"/>
      <c r="K934" s="231"/>
      <c r="L934" s="231"/>
      <c r="M934" s="231"/>
      <c r="N934" s="231"/>
      <c r="O934" s="231"/>
    </row>
    <row r="935" ht="36" customHeight="1" spans="2:15" s="230" customFormat="1" x14ac:dyDescent="0.25">
      <c r="B935" s="231"/>
      <c r="C935" s="231" t="s">
        <v>3645</v>
      </c>
      <c r="D935" s="232" t="s">
        <v>3646</v>
      </c>
      <c r="E935" s="232"/>
      <c r="F935" s="232" t="s">
        <v>93</v>
      </c>
      <c r="G935" s="232"/>
      <c r="H935" s="231" t="s">
        <v>3647</v>
      </c>
      <c r="I935" s="231" t="s">
        <v>3648</v>
      </c>
      <c r="J935" s="231"/>
      <c r="K935" s="231"/>
      <c r="L935" s="231"/>
      <c r="M935" s="231"/>
      <c r="N935" s="231"/>
      <c r="O935" s="231"/>
    </row>
    <row r="936" ht="18" customHeight="1" spans="2:15" s="230" customFormat="1" x14ac:dyDescent="0.25">
      <c r="B936" s="231"/>
      <c r="C936" s="231" t="s">
        <v>3649</v>
      </c>
      <c r="D936" s="232" t="s">
        <v>3650</v>
      </c>
      <c r="E936" s="232"/>
      <c r="F936" s="232" t="s">
        <v>93</v>
      </c>
      <c r="G936" s="232"/>
      <c r="H936" s="231" t="s">
        <v>3651</v>
      </c>
      <c r="I936" s="231" t="s">
        <v>3652</v>
      </c>
      <c r="J936" s="231"/>
      <c r="K936" s="231"/>
      <c r="L936" s="231"/>
      <c r="M936" s="231"/>
      <c r="N936" s="231"/>
      <c r="O936" s="231"/>
    </row>
    <row r="937" ht="18" customHeight="1" spans="2:15" s="230" customFormat="1" x14ac:dyDescent="0.25">
      <c r="B937" s="231"/>
      <c r="C937" s="231" t="s">
        <v>3653</v>
      </c>
      <c r="D937" s="232" t="s">
        <v>3654</v>
      </c>
      <c r="E937" s="232"/>
      <c r="F937" s="232" t="s">
        <v>93</v>
      </c>
      <c r="G937" s="232"/>
      <c r="H937" s="231" t="s">
        <v>3655</v>
      </c>
      <c r="I937" s="231" t="s">
        <v>3656</v>
      </c>
      <c r="J937" s="231"/>
      <c r="K937" s="231"/>
      <c r="L937" s="231"/>
      <c r="M937" s="231"/>
      <c r="N937" s="231"/>
      <c r="O937" s="231"/>
    </row>
    <row r="938" ht="36" customHeight="1" spans="2:15" s="230" customFormat="1" x14ac:dyDescent="0.25">
      <c r="B938" s="231"/>
      <c r="C938" s="231" t="s">
        <v>3657</v>
      </c>
      <c r="D938" s="232" t="s">
        <v>3658</v>
      </c>
      <c r="E938" s="232"/>
      <c r="F938" s="232" t="s">
        <v>93</v>
      </c>
      <c r="G938" s="232"/>
      <c r="H938" s="231" t="s">
        <v>3659</v>
      </c>
      <c r="I938" s="231" t="s">
        <v>3660</v>
      </c>
      <c r="J938" s="231"/>
      <c r="K938" s="231"/>
      <c r="L938" s="231"/>
      <c r="M938" s="231"/>
      <c r="N938" s="231"/>
      <c r="O938" s="231"/>
    </row>
    <row r="939" ht="54" customHeight="1" spans="2:15" s="230" customFormat="1" x14ac:dyDescent="0.25">
      <c r="B939" s="231"/>
      <c r="C939" s="231" t="s">
        <v>3661</v>
      </c>
      <c r="D939" s="232" t="s">
        <v>3662</v>
      </c>
      <c r="E939" s="232"/>
      <c r="F939" s="232" t="s">
        <v>93</v>
      </c>
      <c r="G939" s="232"/>
      <c r="H939" s="231" t="s">
        <v>3663</v>
      </c>
      <c r="I939" s="231" t="s">
        <v>3664</v>
      </c>
      <c r="J939" s="231"/>
      <c r="K939" s="231"/>
      <c r="L939" s="231"/>
      <c r="M939" s="231"/>
      <c r="N939" s="231"/>
      <c r="O939" s="231"/>
    </row>
    <row r="940" ht="36" customHeight="1" spans="2:15" s="230" customFormat="1" x14ac:dyDescent="0.25">
      <c r="B940" s="231"/>
      <c r="C940" s="231" t="s">
        <v>3665</v>
      </c>
      <c r="D940" s="232" t="s">
        <v>3666</v>
      </c>
      <c r="E940" s="232"/>
      <c r="F940" s="232" t="s">
        <v>93</v>
      </c>
      <c r="G940" s="232"/>
      <c r="H940" s="231" t="s">
        <v>3667</v>
      </c>
      <c r="I940" s="231" t="s">
        <v>3668</v>
      </c>
      <c r="J940" s="231"/>
      <c r="K940" s="231"/>
      <c r="L940" s="231"/>
      <c r="M940" s="231"/>
      <c r="N940" s="231"/>
      <c r="O940" s="231"/>
    </row>
    <row r="941" ht="36" customHeight="1" spans="2:15" s="230" customFormat="1" x14ac:dyDescent="0.25">
      <c r="B941" s="231"/>
      <c r="C941" s="231" t="s">
        <v>3669</v>
      </c>
      <c r="D941" s="232" t="s">
        <v>3670</v>
      </c>
      <c r="E941" s="232"/>
      <c r="F941" s="232" t="s">
        <v>93</v>
      </c>
      <c r="G941" s="232"/>
      <c r="H941" s="231" t="s">
        <v>3671</v>
      </c>
      <c r="I941" s="231" t="s">
        <v>3672</v>
      </c>
      <c r="J941" s="231"/>
      <c r="K941" s="231"/>
      <c r="L941" s="231"/>
      <c r="M941" s="231"/>
      <c r="N941" s="231"/>
      <c r="O941" s="231"/>
    </row>
    <row r="942" ht="18" customHeight="1" spans="2:15" s="230" customFormat="1" x14ac:dyDescent="0.25">
      <c r="B942" s="231"/>
      <c r="C942" s="231" t="s">
        <v>3673</v>
      </c>
      <c r="D942" s="232" t="s">
        <v>3674</v>
      </c>
      <c r="E942" s="232"/>
      <c r="F942" s="232" t="s">
        <v>93</v>
      </c>
      <c r="G942" s="232"/>
      <c r="H942" s="231" t="s">
        <v>3675</v>
      </c>
      <c r="I942" s="231" t="s">
        <v>3676</v>
      </c>
      <c r="J942" s="231"/>
      <c r="K942" s="231"/>
      <c r="L942" s="231"/>
      <c r="M942" s="231"/>
      <c r="N942" s="231"/>
      <c r="O942" s="231"/>
    </row>
    <row r="943" ht="36" customHeight="1" spans="2:15" s="230" customFormat="1" x14ac:dyDescent="0.25">
      <c r="B943" s="231"/>
      <c r="C943" s="231" t="s">
        <v>3677</v>
      </c>
      <c r="D943" s="232" t="s">
        <v>3678</v>
      </c>
      <c r="E943" s="232"/>
      <c r="F943" s="232" t="s">
        <v>93</v>
      </c>
      <c r="G943" s="232"/>
      <c r="H943" s="231" t="s">
        <v>3679</v>
      </c>
      <c r="I943" s="231" t="s">
        <v>3680</v>
      </c>
      <c r="J943" s="231"/>
      <c r="K943" s="231"/>
      <c r="L943" s="231"/>
      <c r="M943" s="231"/>
      <c r="N943" s="231"/>
      <c r="O943" s="231"/>
    </row>
    <row r="944" ht="54" customHeight="1" spans="2:15" s="230" customFormat="1" x14ac:dyDescent="0.25">
      <c r="B944" s="231"/>
      <c r="C944" s="231" t="s">
        <v>3681</v>
      </c>
      <c r="D944" s="232" t="s">
        <v>3682</v>
      </c>
      <c r="E944" s="232"/>
      <c r="F944" s="232" t="s">
        <v>93</v>
      </c>
      <c r="G944" s="232"/>
      <c r="H944" s="231" t="s">
        <v>3683</v>
      </c>
      <c r="I944" s="231" t="s">
        <v>3684</v>
      </c>
      <c r="J944" s="231"/>
      <c r="K944" s="231"/>
      <c r="L944" s="231"/>
      <c r="M944" s="231"/>
      <c r="N944" s="231"/>
      <c r="O944" s="231"/>
    </row>
    <row r="945" ht="108" customHeight="1" spans="2:15" s="230" customFormat="1" x14ac:dyDescent="0.25">
      <c r="B945" s="231"/>
      <c r="C945" s="231" t="s">
        <v>3685</v>
      </c>
      <c r="D945" s="232" t="s">
        <v>3686</v>
      </c>
      <c r="E945" s="232"/>
      <c r="F945" s="232" t="s">
        <v>93</v>
      </c>
      <c r="G945" s="232"/>
      <c r="H945" s="231" t="s">
        <v>3687</v>
      </c>
      <c r="I945" s="231" t="s">
        <v>3688</v>
      </c>
      <c r="J945" s="231"/>
      <c r="K945" s="231"/>
      <c r="L945" s="231"/>
      <c r="M945" s="231"/>
      <c r="N945" s="231"/>
      <c r="O945" s="231"/>
    </row>
    <row r="946" ht="36" customHeight="1" spans="2:15" s="230" customFormat="1" x14ac:dyDescent="0.25">
      <c r="B946" s="231"/>
      <c r="C946" s="231" t="s">
        <v>3689</v>
      </c>
      <c r="D946" s="232" t="s">
        <v>3690</v>
      </c>
      <c r="E946" s="232"/>
      <c r="F946" s="232" t="s">
        <v>93</v>
      </c>
      <c r="G946" s="232"/>
      <c r="H946" s="231" t="s">
        <v>3691</v>
      </c>
      <c r="I946" s="231" t="s">
        <v>3692</v>
      </c>
      <c r="J946" s="231"/>
      <c r="K946" s="231"/>
      <c r="L946" s="231"/>
      <c r="M946" s="231"/>
      <c r="N946" s="231"/>
      <c r="O946" s="231"/>
    </row>
    <row r="947" ht="54" customHeight="1" spans="2:15" s="230" customFormat="1" x14ac:dyDescent="0.25">
      <c r="B947" s="231"/>
      <c r="C947" s="231" t="s">
        <v>3693</v>
      </c>
      <c r="D947" s="232" t="s">
        <v>3694</v>
      </c>
      <c r="E947" s="232"/>
      <c r="F947" s="232" t="s">
        <v>93</v>
      </c>
      <c r="G947" s="232"/>
      <c r="H947" s="231" t="s">
        <v>3695</v>
      </c>
      <c r="I947" s="231" t="s">
        <v>3696</v>
      </c>
      <c r="J947" s="231"/>
      <c r="K947" s="231"/>
      <c r="L947" s="231"/>
      <c r="M947" s="231"/>
      <c r="N947" s="231"/>
      <c r="O947" s="231"/>
    </row>
    <row r="948" ht="54" customHeight="1" spans="2:15" s="230" customFormat="1" x14ac:dyDescent="0.25">
      <c r="B948" s="231"/>
      <c r="C948" s="231" t="s">
        <v>3697</v>
      </c>
      <c r="D948" s="232" t="s">
        <v>3698</v>
      </c>
      <c r="E948" s="232"/>
      <c r="F948" s="232" t="s">
        <v>93</v>
      </c>
      <c r="G948" s="232"/>
      <c r="H948" s="231" t="s">
        <v>3699</v>
      </c>
      <c r="I948" s="231" t="s">
        <v>3700</v>
      </c>
      <c r="J948" s="231"/>
      <c r="K948" s="231"/>
      <c r="L948" s="231"/>
      <c r="M948" s="231"/>
      <c r="N948" s="231"/>
      <c r="O948" s="231"/>
    </row>
    <row r="949" ht="36" customHeight="1" spans="2:15" s="230" customFormat="1" x14ac:dyDescent="0.25">
      <c r="B949" s="231"/>
      <c r="C949" s="231" t="s">
        <v>3701</v>
      </c>
      <c r="D949" s="232" t="s">
        <v>3702</v>
      </c>
      <c r="E949" s="232"/>
      <c r="F949" s="232" t="s">
        <v>93</v>
      </c>
      <c r="G949" s="232"/>
      <c r="H949" s="231" t="s">
        <v>3703</v>
      </c>
      <c r="I949" s="231" t="s">
        <v>3704</v>
      </c>
      <c r="J949" s="231"/>
      <c r="K949" s="231"/>
      <c r="L949" s="231"/>
      <c r="M949" s="231"/>
      <c r="N949" s="231"/>
      <c r="O949" s="231"/>
    </row>
    <row r="950" ht="108" customHeight="1" spans="2:15" s="230" customFormat="1" x14ac:dyDescent="0.25">
      <c r="B950" s="231"/>
      <c r="C950" s="231" t="s">
        <v>3705</v>
      </c>
      <c r="D950" s="232" t="s">
        <v>3706</v>
      </c>
      <c r="E950" s="232"/>
      <c r="F950" s="232" t="s">
        <v>93</v>
      </c>
      <c r="G950" s="232"/>
      <c r="H950" s="231" t="s">
        <v>3707</v>
      </c>
      <c r="I950" s="231" t="s">
        <v>3708</v>
      </c>
      <c r="J950" s="231"/>
      <c r="K950" s="231"/>
      <c r="L950" s="231"/>
      <c r="M950" s="231"/>
      <c r="N950" s="231"/>
      <c r="O950" s="231"/>
    </row>
    <row r="951" ht="36" customHeight="1" spans="2:15" s="230" customFormat="1" x14ac:dyDescent="0.25">
      <c r="B951" s="231"/>
      <c r="C951" s="231" t="s">
        <v>3709</v>
      </c>
      <c r="D951" s="232" t="s">
        <v>3710</v>
      </c>
      <c r="E951" s="232"/>
      <c r="F951" s="232" t="s">
        <v>93</v>
      </c>
      <c r="G951" s="232"/>
      <c r="H951" s="231" t="s">
        <v>3711</v>
      </c>
      <c r="I951" s="231" t="s">
        <v>3712</v>
      </c>
      <c r="J951" s="231"/>
      <c r="K951" s="231"/>
      <c r="L951" s="231"/>
      <c r="M951" s="231"/>
      <c r="N951" s="231"/>
      <c r="O951" s="231"/>
    </row>
    <row r="952" ht="18" customHeight="1" spans="2:15" s="230" customFormat="1" x14ac:dyDescent="0.25">
      <c r="B952" s="231"/>
      <c r="C952" s="231" t="s">
        <v>3713</v>
      </c>
      <c r="D952" s="232" t="s">
        <v>3714</v>
      </c>
      <c r="E952" s="232"/>
      <c r="F952" s="232" t="s">
        <v>93</v>
      </c>
      <c r="G952" s="232"/>
      <c r="H952" s="231" t="s">
        <v>3715</v>
      </c>
      <c r="I952" s="231" t="s">
        <v>3716</v>
      </c>
      <c r="J952" s="231"/>
      <c r="K952" s="231"/>
      <c r="L952" s="231"/>
      <c r="M952" s="231"/>
      <c r="N952" s="231"/>
      <c r="O952" s="231"/>
    </row>
    <row r="953" ht="90" customHeight="1" spans="2:15" s="230" customFormat="1" x14ac:dyDescent="0.25">
      <c r="B953" s="231"/>
      <c r="C953" s="231" t="s">
        <v>3717</v>
      </c>
      <c r="D953" s="232" t="s">
        <v>3718</v>
      </c>
      <c r="E953" s="232"/>
      <c r="F953" s="232" t="s">
        <v>93</v>
      </c>
      <c r="G953" s="232"/>
      <c r="H953" s="231" t="s">
        <v>3719</v>
      </c>
      <c r="I953" s="231" t="s">
        <v>3720</v>
      </c>
      <c r="J953" s="231"/>
      <c r="K953" s="231"/>
      <c r="L953" s="231"/>
      <c r="M953" s="231"/>
      <c r="N953" s="231"/>
      <c r="O953" s="231"/>
    </row>
    <row r="954" ht="36" customHeight="1" spans="2:15" s="230" customFormat="1" x14ac:dyDescent="0.25">
      <c r="B954" s="231"/>
      <c r="C954" s="231" t="s">
        <v>3721</v>
      </c>
      <c r="D954" s="232" t="s">
        <v>3722</v>
      </c>
      <c r="E954" s="232"/>
      <c r="F954" s="232" t="s">
        <v>93</v>
      </c>
      <c r="G954" s="232"/>
      <c r="H954" s="231" t="s">
        <v>3723</v>
      </c>
      <c r="I954" s="231" t="s">
        <v>3724</v>
      </c>
      <c r="J954" s="231"/>
      <c r="K954" s="231"/>
      <c r="L954" s="231"/>
      <c r="M954" s="231"/>
      <c r="N954" s="231"/>
      <c r="O954" s="231"/>
    </row>
    <row r="955" ht="18" customHeight="1" spans="2:15" s="230" customFormat="1" x14ac:dyDescent="0.25">
      <c r="B955" s="231"/>
      <c r="C955" s="231" t="s">
        <v>3725</v>
      </c>
      <c r="D955" s="232" t="s">
        <v>3726</v>
      </c>
      <c r="E955" s="232"/>
      <c r="F955" s="232" t="s">
        <v>93</v>
      </c>
      <c r="G955" s="232"/>
      <c r="H955" s="231" t="s">
        <v>3727</v>
      </c>
      <c r="I955" s="231" t="s">
        <v>3728</v>
      </c>
      <c r="J955" s="231"/>
      <c r="K955" s="231"/>
      <c r="L955" s="231"/>
      <c r="M955" s="231"/>
      <c r="N955" s="231"/>
      <c r="O955" s="231"/>
    </row>
    <row r="956" ht="18" customHeight="1" spans="2:15" s="230" customFormat="1" x14ac:dyDescent="0.25">
      <c r="B956" s="231"/>
      <c r="C956" s="231" t="s">
        <v>3729</v>
      </c>
      <c r="D956" s="232" t="s">
        <v>3730</v>
      </c>
      <c r="E956" s="232"/>
      <c r="F956" s="232" t="s">
        <v>93</v>
      </c>
      <c r="G956" s="232"/>
      <c r="H956" s="231" t="s">
        <v>3731</v>
      </c>
      <c r="I956" s="231" t="s">
        <v>3732</v>
      </c>
      <c r="J956" s="231"/>
      <c r="K956" s="231"/>
      <c r="L956" s="231"/>
      <c r="M956" s="231"/>
      <c r="N956" s="231"/>
      <c r="O956" s="231"/>
    </row>
    <row r="957" ht="72" customHeight="1" spans="2:15" s="230" customFormat="1" x14ac:dyDescent="0.25">
      <c r="B957" s="231"/>
      <c r="C957" s="231" t="s">
        <v>3733</v>
      </c>
      <c r="D957" s="232" t="s">
        <v>3734</v>
      </c>
      <c r="E957" s="232"/>
      <c r="F957" s="232" t="s">
        <v>93</v>
      </c>
      <c r="G957" s="232"/>
      <c r="H957" s="231" t="s">
        <v>3735</v>
      </c>
      <c r="I957" s="231" t="s">
        <v>3736</v>
      </c>
      <c r="J957" s="231"/>
      <c r="K957" s="231"/>
      <c r="L957" s="231"/>
      <c r="M957" s="231"/>
      <c r="N957" s="231"/>
      <c r="O957" s="231"/>
    </row>
    <row r="958" ht="72" customHeight="1" spans="2:15" s="230" customFormat="1" x14ac:dyDescent="0.25">
      <c r="B958" s="231"/>
      <c r="C958" s="231" t="s">
        <v>3737</v>
      </c>
      <c r="D958" s="232" t="s">
        <v>3738</v>
      </c>
      <c r="E958" s="232"/>
      <c r="F958" s="232" t="s">
        <v>93</v>
      </c>
      <c r="G958" s="232"/>
      <c r="H958" s="231" t="s">
        <v>3739</v>
      </c>
      <c r="I958" s="231" t="s">
        <v>3740</v>
      </c>
      <c r="J958" s="231"/>
      <c r="K958" s="231"/>
      <c r="L958" s="231"/>
      <c r="M958" s="231"/>
      <c r="N958" s="231"/>
      <c r="O958" s="231"/>
    </row>
    <row r="959" ht="36" customHeight="1" spans="2:15" s="230" customFormat="1" x14ac:dyDescent="0.25">
      <c r="B959" s="231"/>
      <c r="C959" s="231" t="s">
        <v>3741</v>
      </c>
      <c r="D959" s="232" t="s">
        <v>3742</v>
      </c>
      <c r="E959" s="232"/>
      <c r="F959" s="232" t="s">
        <v>93</v>
      </c>
      <c r="G959" s="232"/>
      <c r="H959" s="231" t="s">
        <v>3743</v>
      </c>
      <c r="I959" s="231" t="s">
        <v>3744</v>
      </c>
      <c r="J959" s="231"/>
      <c r="K959" s="231"/>
      <c r="L959" s="231"/>
      <c r="M959" s="231"/>
      <c r="N959" s="231"/>
      <c r="O959" s="231"/>
    </row>
    <row r="960" ht="36" customHeight="1" spans="2:15" s="230" customFormat="1" x14ac:dyDescent="0.25">
      <c r="B960" s="231"/>
      <c r="C960" s="231" t="s">
        <v>3745</v>
      </c>
      <c r="D960" s="232" t="s">
        <v>3746</v>
      </c>
      <c r="E960" s="232"/>
      <c r="F960" s="232" t="s">
        <v>93</v>
      </c>
      <c r="G960" s="232"/>
      <c r="H960" s="231" t="s">
        <v>3747</v>
      </c>
      <c r="I960" s="231" t="s">
        <v>3748</v>
      </c>
      <c r="J960" s="231"/>
      <c r="K960" s="231"/>
      <c r="L960" s="231"/>
      <c r="M960" s="231"/>
      <c r="N960" s="231"/>
      <c r="O960" s="231"/>
    </row>
    <row r="961" ht="90" customHeight="1" spans="2:15" s="230" customFormat="1" x14ac:dyDescent="0.25">
      <c r="B961" s="231"/>
      <c r="C961" s="231" t="s">
        <v>3749</v>
      </c>
      <c r="D961" s="232" t="s">
        <v>3750</v>
      </c>
      <c r="E961" s="232"/>
      <c r="F961" s="232" t="s">
        <v>93</v>
      </c>
      <c r="G961" s="232"/>
      <c r="H961" s="231" t="s">
        <v>3751</v>
      </c>
      <c r="I961" s="231" t="s">
        <v>3752</v>
      </c>
      <c r="J961" s="231"/>
      <c r="K961" s="231"/>
      <c r="L961" s="231"/>
      <c r="M961" s="231"/>
      <c r="N961" s="231"/>
      <c r="O961" s="231"/>
    </row>
    <row r="962" ht="360" customHeight="1" spans="2:15" s="230" customFormat="1" x14ac:dyDescent="0.25">
      <c r="B962" s="231"/>
      <c r="C962" s="231" t="s">
        <v>3753</v>
      </c>
      <c r="D962" s="232" t="s">
        <v>246</v>
      </c>
      <c r="E962" s="232"/>
      <c r="F962" s="232" t="s">
        <v>93</v>
      </c>
      <c r="G962" s="232"/>
      <c r="H962" s="231" t="s">
        <v>3754</v>
      </c>
      <c r="I962" s="231" t="s">
        <v>3755</v>
      </c>
      <c r="J962" s="231"/>
      <c r="K962" s="231"/>
      <c r="L962" s="231"/>
      <c r="M962" s="231"/>
      <c r="N962" s="231"/>
      <c r="O962" s="231"/>
    </row>
    <row r="963" ht="216" customHeight="1" spans="2:15" s="230" customFormat="1" x14ac:dyDescent="0.25">
      <c r="B963" s="231"/>
      <c r="C963" s="231" t="s">
        <v>3756</v>
      </c>
      <c r="D963" s="232" t="s">
        <v>3757</v>
      </c>
      <c r="E963" s="232"/>
      <c r="F963" s="232" t="s">
        <v>93</v>
      </c>
      <c r="G963" s="232"/>
      <c r="H963" s="231" t="s">
        <v>3758</v>
      </c>
      <c r="I963" s="231" t="s">
        <v>3759</v>
      </c>
      <c r="J963" s="231"/>
      <c r="K963" s="231"/>
      <c r="L963" s="231"/>
      <c r="M963" s="231"/>
      <c r="N963" s="231"/>
      <c r="O963" s="231"/>
    </row>
    <row r="964" ht="108" customHeight="1" spans="2:15" s="230" customFormat="1" x14ac:dyDescent="0.25">
      <c r="B964" s="231"/>
      <c r="C964" s="231" t="s">
        <v>3760</v>
      </c>
      <c r="D964" s="232" t="s">
        <v>3761</v>
      </c>
      <c r="E964" s="232"/>
      <c r="F964" s="232" t="s">
        <v>93</v>
      </c>
      <c r="G964" s="232"/>
      <c r="H964" s="231" t="s">
        <v>3762</v>
      </c>
      <c r="I964" s="231" t="s">
        <v>3763</v>
      </c>
      <c r="J964" s="231"/>
      <c r="K964" s="231"/>
      <c r="L964" s="231"/>
      <c r="M964" s="231"/>
      <c r="N964" s="231"/>
      <c r="O964" s="231"/>
    </row>
    <row r="965" ht="54" customHeight="1" spans="2:15" s="230" customFormat="1" x14ac:dyDescent="0.25">
      <c r="B965" s="231"/>
      <c r="C965" s="231" t="s">
        <v>3764</v>
      </c>
      <c r="D965" s="232" t="s">
        <v>3765</v>
      </c>
      <c r="E965" s="232"/>
      <c r="F965" s="232" t="s">
        <v>93</v>
      </c>
      <c r="G965" s="232"/>
      <c r="H965" s="231" t="s">
        <v>3766</v>
      </c>
      <c r="I965" s="231" t="s">
        <v>3767</v>
      </c>
      <c r="J965" s="231"/>
      <c r="K965" s="231"/>
      <c r="L965" s="231"/>
      <c r="M965" s="231"/>
      <c r="N965" s="231"/>
      <c r="O965" s="231"/>
    </row>
    <row r="966" ht="36" customHeight="1" spans="2:15" s="230" customFormat="1" x14ac:dyDescent="0.25">
      <c r="B966" s="231"/>
      <c r="C966" s="231" t="s">
        <v>3768</v>
      </c>
      <c r="D966" s="232" t="s">
        <v>3769</v>
      </c>
      <c r="E966" s="232"/>
      <c r="F966" s="232" t="s">
        <v>93</v>
      </c>
      <c r="G966" s="232"/>
      <c r="H966" s="231" t="s">
        <v>3770</v>
      </c>
      <c r="I966" s="231" t="s">
        <v>3771</v>
      </c>
      <c r="J966" s="231"/>
      <c r="K966" s="231"/>
      <c r="L966" s="231"/>
      <c r="M966" s="231"/>
      <c r="N966" s="231"/>
      <c r="O966" s="231"/>
    </row>
    <row r="967" ht="108" customHeight="1" spans="2:15" s="230" customFormat="1" x14ac:dyDescent="0.25">
      <c r="B967" s="231"/>
      <c r="C967" s="231" t="s">
        <v>3772</v>
      </c>
      <c r="D967" s="232" t="s">
        <v>3773</v>
      </c>
      <c r="E967" s="232"/>
      <c r="F967" s="232" t="s">
        <v>93</v>
      </c>
      <c r="G967" s="232"/>
      <c r="H967" s="231" t="s">
        <v>3774</v>
      </c>
      <c r="I967" s="231" t="s">
        <v>3775</v>
      </c>
      <c r="J967" s="231"/>
      <c r="K967" s="231"/>
      <c r="L967" s="231"/>
      <c r="M967" s="231"/>
      <c r="N967" s="231"/>
      <c r="O967" s="231"/>
    </row>
    <row r="968" ht="72" customHeight="1" spans="2:15" s="230" customFormat="1" x14ac:dyDescent="0.25">
      <c r="B968" s="231"/>
      <c r="C968" s="231" t="s">
        <v>3776</v>
      </c>
      <c r="D968" s="232" t="s">
        <v>3777</v>
      </c>
      <c r="E968" s="232"/>
      <c r="F968" s="232" t="s">
        <v>93</v>
      </c>
      <c r="G968" s="232"/>
      <c r="H968" s="231" t="s">
        <v>3778</v>
      </c>
      <c r="I968" s="231" t="s">
        <v>3779</v>
      </c>
      <c r="J968" s="231"/>
      <c r="K968" s="231"/>
      <c r="L968" s="231"/>
      <c r="M968" s="231"/>
      <c r="N968" s="231"/>
      <c r="O968" s="231"/>
    </row>
    <row r="969" ht="180" customHeight="1" spans="2:15" s="230" customFormat="1" x14ac:dyDescent="0.25">
      <c r="B969" s="231"/>
      <c r="C969" s="231" t="s">
        <v>3780</v>
      </c>
      <c r="D969" s="232" t="s">
        <v>3781</v>
      </c>
      <c r="E969" s="232"/>
      <c r="F969" s="232" t="s">
        <v>93</v>
      </c>
      <c r="G969" s="232"/>
      <c r="H969" s="231" t="s">
        <v>3782</v>
      </c>
      <c r="I969" s="231" t="s">
        <v>3783</v>
      </c>
      <c r="J969" s="231"/>
      <c r="K969" s="231"/>
      <c r="L969" s="231"/>
      <c r="M969" s="231"/>
      <c r="N969" s="231"/>
      <c r="O969" s="231"/>
    </row>
    <row r="970" ht="18" customHeight="1" spans="2:15" s="230" customFormat="1" x14ac:dyDescent="0.25">
      <c r="B970" s="231"/>
      <c r="C970" s="231" t="s">
        <v>3784</v>
      </c>
      <c r="D970" s="232" t="s">
        <v>3785</v>
      </c>
      <c r="E970" s="232"/>
      <c r="F970" s="232" t="s">
        <v>93</v>
      </c>
      <c r="G970" s="232"/>
      <c r="H970" s="231" t="s">
        <v>3786</v>
      </c>
      <c r="I970" s="231" t="s">
        <v>3787</v>
      </c>
      <c r="J970" s="231"/>
      <c r="K970" s="231"/>
      <c r="L970" s="231"/>
      <c r="M970" s="231"/>
      <c r="N970" s="231"/>
      <c r="O970" s="231"/>
    </row>
    <row r="971" ht="72" customHeight="1" spans="2:15" s="230" customFormat="1" x14ac:dyDescent="0.25">
      <c r="B971" s="231"/>
      <c r="C971" s="231" t="s">
        <v>3788</v>
      </c>
      <c r="D971" s="232" t="s">
        <v>3789</v>
      </c>
      <c r="E971" s="232"/>
      <c r="F971" s="232" t="s">
        <v>93</v>
      </c>
      <c r="G971" s="232"/>
      <c r="H971" s="231" t="s">
        <v>3790</v>
      </c>
      <c r="I971" s="231" t="s">
        <v>3791</v>
      </c>
      <c r="J971" s="231"/>
      <c r="K971" s="231"/>
      <c r="L971" s="231"/>
      <c r="M971" s="231"/>
      <c r="N971" s="231"/>
      <c r="O971" s="231"/>
    </row>
    <row r="972" ht="72" customHeight="1" spans="2:15" s="230" customFormat="1" x14ac:dyDescent="0.25">
      <c r="B972" s="231"/>
      <c r="C972" s="231" t="s">
        <v>3792</v>
      </c>
      <c r="D972" s="232" t="s">
        <v>3793</v>
      </c>
      <c r="E972" s="232"/>
      <c r="F972" s="232" t="s">
        <v>93</v>
      </c>
      <c r="G972" s="232"/>
      <c r="H972" s="231" t="s">
        <v>3794</v>
      </c>
      <c r="I972" s="231" t="s">
        <v>3795</v>
      </c>
      <c r="J972" s="231"/>
      <c r="K972" s="231"/>
      <c r="L972" s="231"/>
      <c r="M972" s="231"/>
      <c r="N972" s="231"/>
      <c r="O972" s="231"/>
    </row>
    <row r="973" ht="108" customHeight="1" spans="2:15" s="230" customFormat="1" x14ac:dyDescent="0.25">
      <c r="B973" s="231"/>
      <c r="C973" s="231" t="s">
        <v>3796</v>
      </c>
      <c r="D973" s="232" t="s">
        <v>3797</v>
      </c>
      <c r="E973" s="232"/>
      <c r="F973" s="232" t="s">
        <v>93</v>
      </c>
      <c r="G973" s="232"/>
      <c r="H973" s="231" t="s">
        <v>3798</v>
      </c>
      <c r="I973" s="231" t="s">
        <v>3799</v>
      </c>
      <c r="J973" s="231"/>
      <c r="K973" s="231"/>
      <c r="L973" s="231"/>
      <c r="M973" s="231"/>
      <c r="N973" s="231"/>
      <c r="O973" s="231"/>
    </row>
    <row r="974" ht="288" customHeight="1" spans="2:15" s="230" customFormat="1" x14ac:dyDescent="0.25">
      <c r="B974" s="231"/>
      <c r="C974" s="231" t="s">
        <v>3800</v>
      </c>
      <c r="D974" s="232" t="s">
        <v>3801</v>
      </c>
      <c r="E974" s="232"/>
      <c r="F974" s="232" t="s">
        <v>93</v>
      </c>
      <c r="G974" s="232"/>
      <c r="H974" s="231" t="s">
        <v>3802</v>
      </c>
      <c r="I974" s="231" t="s">
        <v>3803</v>
      </c>
      <c r="J974" s="231"/>
      <c r="K974" s="231"/>
      <c r="L974" s="231"/>
      <c r="M974" s="231"/>
      <c r="N974" s="231"/>
      <c r="O974" s="231"/>
    </row>
    <row r="975" ht="36" customHeight="1" spans="2:15" s="230" customFormat="1" x14ac:dyDescent="0.25">
      <c r="B975" s="231"/>
      <c r="C975" s="231" t="s">
        <v>3804</v>
      </c>
      <c r="D975" s="232" t="s">
        <v>3805</v>
      </c>
      <c r="E975" s="232"/>
      <c r="F975" s="232" t="s">
        <v>93</v>
      </c>
      <c r="G975" s="232"/>
      <c r="H975" s="231" t="s">
        <v>3806</v>
      </c>
      <c r="I975" s="231" t="s">
        <v>3807</v>
      </c>
      <c r="J975" s="231"/>
      <c r="K975" s="231"/>
      <c r="L975" s="231"/>
      <c r="M975" s="231"/>
      <c r="N975" s="231"/>
      <c r="O975" s="231"/>
    </row>
    <row r="976" ht="36" customHeight="1" spans="2:15" s="230" customFormat="1" x14ac:dyDescent="0.25">
      <c r="B976" s="231"/>
      <c r="C976" s="231" t="s">
        <v>3808</v>
      </c>
      <c r="D976" s="232" t="s">
        <v>3809</v>
      </c>
      <c r="E976" s="232"/>
      <c r="F976" s="232" t="s">
        <v>93</v>
      </c>
      <c r="G976" s="232"/>
      <c r="H976" s="231" t="s">
        <v>3810</v>
      </c>
      <c r="I976" s="231" t="s">
        <v>3811</v>
      </c>
      <c r="J976" s="231"/>
      <c r="K976" s="231"/>
      <c r="L976" s="231"/>
      <c r="M976" s="231"/>
      <c r="N976" s="231"/>
      <c r="O976" s="231"/>
    </row>
    <row r="977" ht="72" customHeight="1" spans="2:15" s="230" customFormat="1" x14ac:dyDescent="0.25">
      <c r="B977" s="231"/>
      <c r="C977" s="231" t="s">
        <v>3812</v>
      </c>
      <c r="D977" s="232" t="s">
        <v>3813</v>
      </c>
      <c r="E977" s="232"/>
      <c r="F977" s="232" t="s">
        <v>93</v>
      </c>
      <c r="G977" s="232"/>
      <c r="H977" s="231" t="s">
        <v>3814</v>
      </c>
      <c r="I977" s="231" t="s">
        <v>3815</v>
      </c>
      <c r="J977" s="231"/>
      <c r="K977" s="231"/>
      <c r="L977" s="231"/>
      <c r="M977" s="231"/>
      <c r="N977" s="231"/>
      <c r="O977" s="231"/>
    </row>
    <row r="978" ht="144" customHeight="1" spans="2:15" s="230" customFormat="1" x14ac:dyDescent="0.25">
      <c r="B978" s="231"/>
      <c r="C978" s="231" t="s">
        <v>3816</v>
      </c>
      <c r="D978" s="232" t="s">
        <v>3817</v>
      </c>
      <c r="E978" s="232"/>
      <c r="F978" s="232" t="s">
        <v>93</v>
      </c>
      <c r="G978" s="232"/>
      <c r="H978" s="231" t="s">
        <v>3818</v>
      </c>
      <c r="I978" s="231" t="s">
        <v>3819</v>
      </c>
      <c r="J978" s="231"/>
      <c r="K978" s="231"/>
      <c r="L978" s="231"/>
      <c r="M978" s="231"/>
      <c r="N978" s="231"/>
      <c r="O978" s="231"/>
    </row>
    <row r="979" ht="54" customHeight="1" spans="2:15" s="230" customFormat="1" x14ac:dyDescent="0.25">
      <c r="B979" s="231"/>
      <c r="C979" s="231" t="s">
        <v>3820</v>
      </c>
      <c r="D979" s="232" t="s">
        <v>3821</v>
      </c>
      <c r="E979" s="232"/>
      <c r="F979" s="232" t="s">
        <v>93</v>
      </c>
      <c r="G979" s="232"/>
      <c r="H979" s="231" t="s">
        <v>3822</v>
      </c>
      <c r="I979" s="231" t="s">
        <v>3823</v>
      </c>
      <c r="J979" s="231"/>
      <c r="K979" s="231"/>
      <c r="L979" s="231"/>
      <c r="M979" s="231"/>
      <c r="N979" s="231"/>
      <c r="O979" s="231"/>
    </row>
    <row r="980" ht="72" customHeight="1" spans="2:15" s="230" customFormat="1" x14ac:dyDescent="0.25">
      <c r="B980" s="231"/>
      <c r="C980" s="231" t="s">
        <v>3824</v>
      </c>
      <c r="D980" s="232" t="s">
        <v>3825</v>
      </c>
      <c r="E980" s="232"/>
      <c r="F980" s="232" t="s">
        <v>93</v>
      </c>
      <c r="G980" s="232"/>
      <c r="H980" s="231" t="s">
        <v>3826</v>
      </c>
      <c r="I980" s="231" t="s">
        <v>3827</v>
      </c>
      <c r="J980" s="231"/>
      <c r="K980" s="231"/>
      <c r="L980" s="231"/>
      <c r="M980" s="231"/>
      <c r="N980" s="231"/>
      <c r="O980" s="231"/>
    </row>
    <row r="981" ht="72" customHeight="1" spans="2:15" s="230" customFormat="1" x14ac:dyDescent="0.25">
      <c r="B981" s="231"/>
      <c r="C981" s="231" t="s">
        <v>3828</v>
      </c>
      <c r="D981" s="232" t="s">
        <v>3829</v>
      </c>
      <c r="E981" s="232"/>
      <c r="F981" s="232" t="s">
        <v>93</v>
      </c>
      <c r="G981" s="232"/>
      <c r="H981" s="231" t="s">
        <v>3830</v>
      </c>
      <c r="I981" s="231" t="s">
        <v>3831</v>
      </c>
      <c r="J981" s="231"/>
      <c r="K981" s="231"/>
      <c r="L981" s="231"/>
      <c r="M981" s="231"/>
      <c r="N981" s="231"/>
      <c r="O981" s="231"/>
    </row>
    <row r="982" ht="108" customHeight="1" spans="2:15" s="230" customFormat="1" x14ac:dyDescent="0.25">
      <c r="B982" s="231"/>
      <c r="C982" s="231" t="s">
        <v>3832</v>
      </c>
      <c r="D982" s="232" t="s">
        <v>3833</v>
      </c>
      <c r="E982" s="232"/>
      <c r="F982" s="232" t="s">
        <v>93</v>
      </c>
      <c r="G982" s="232"/>
      <c r="H982" s="231" t="s">
        <v>3834</v>
      </c>
      <c r="I982" s="231" t="s">
        <v>3835</v>
      </c>
      <c r="J982" s="231"/>
      <c r="K982" s="231"/>
      <c r="L982" s="231"/>
      <c r="M982" s="231"/>
      <c r="N982" s="231"/>
      <c r="O982" s="231"/>
    </row>
    <row r="983" ht="54" customHeight="1" spans="2:15" s="230" customFormat="1" x14ac:dyDescent="0.25">
      <c r="B983" s="231"/>
      <c r="C983" s="231" t="s">
        <v>3836</v>
      </c>
      <c r="D983" s="232" t="s">
        <v>3837</v>
      </c>
      <c r="E983" s="232"/>
      <c r="F983" s="232" t="s">
        <v>93</v>
      </c>
      <c r="G983" s="232"/>
      <c r="H983" s="231" t="s">
        <v>3838</v>
      </c>
      <c r="I983" s="231" t="s">
        <v>3839</v>
      </c>
      <c r="J983" s="231"/>
      <c r="K983" s="231"/>
      <c r="L983" s="231"/>
      <c r="M983" s="231"/>
      <c r="N983" s="231"/>
      <c r="O983" s="231"/>
    </row>
    <row r="984" ht="54" customHeight="1" spans="2:15" s="230" customFormat="1" x14ac:dyDescent="0.25">
      <c r="B984" s="231"/>
      <c r="C984" s="231" t="s">
        <v>3840</v>
      </c>
      <c r="D984" s="232" t="s">
        <v>3841</v>
      </c>
      <c r="E984" s="232"/>
      <c r="F984" s="232" t="s">
        <v>93</v>
      </c>
      <c r="G984" s="232"/>
      <c r="H984" s="231" t="s">
        <v>3842</v>
      </c>
      <c r="I984" s="231" t="s">
        <v>3843</v>
      </c>
      <c r="J984" s="231"/>
      <c r="K984" s="231"/>
      <c r="L984" s="231"/>
      <c r="M984" s="231"/>
      <c r="N984" s="231"/>
      <c r="O984" s="231"/>
    </row>
    <row r="985" ht="54" customHeight="1" spans="2:15" s="230" customFormat="1" x14ac:dyDescent="0.25">
      <c r="B985" s="231"/>
      <c r="C985" s="231" t="s">
        <v>3844</v>
      </c>
      <c r="D985" s="232" t="s">
        <v>3845</v>
      </c>
      <c r="E985" s="232"/>
      <c r="F985" s="232" t="s">
        <v>93</v>
      </c>
      <c r="G985" s="232"/>
      <c r="H985" s="231" t="s">
        <v>3846</v>
      </c>
      <c r="I985" s="231" t="s">
        <v>3847</v>
      </c>
      <c r="J985" s="231"/>
      <c r="K985" s="231"/>
      <c r="L985" s="231"/>
      <c r="M985" s="231"/>
      <c r="N985" s="231"/>
      <c r="O985" s="231"/>
    </row>
    <row r="986" ht="18" customHeight="1" spans="2:15" s="230" customFormat="1" x14ac:dyDescent="0.25">
      <c r="B986" s="231"/>
      <c r="C986" s="231" t="s">
        <v>3848</v>
      </c>
      <c r="D986" s="232" t="s">
        <v>3849</v>
      </c>
      <c r="E986" s="232"/>
      <c r="F986" s="232" t="s">
        <v>93</v>
      </c>
      <c r="G986" s="232"/>
      <c r="H986" s="231" t="s">
        <v>3850</v>
      </c>
      <c r="I986" s="231" t="s">
        <v>3851</v>
      </c>
      <c r="J986" s="231"/>
      <c r="K986" s="231"/>
      <c r="L986" s="231"/>
      <c r="M986" s="231"/>
      <c r="N986" s="231"/>
      <c r="O986" s="231"/>
    </row>
    <row r="987" ht="18" customHeight="1" spans="2:15" s="230" customFormat="1" x14ac:dyDescent="0.25">
      <c r="B987" s="231"/>
      <c r="C987" s="231" t="s">
        <v>3852</v>
      </c>
      <c r="D987" s="232" t="s">
        <v>3853</v>
      </c>
      <c r="E987" s="232"/>
      <c r="F987" s="232" t="s">
        <v>93</v>
      </c>
      <c r="G987" s="232"/>
      <c r="H987" s="231" t="s">
        <v>3854</v>
      </c>
      <c r="I987" s="231" t="s">
        <v>3855</v>
      </c>
      <c r="J987" s="231"/>
      <c r="K987" s="231"/>
      <c r="L987" s="231"/>
      <c r="M987" s="231"/>
      <c r="N987" s="231"/>
      <c r="O987" s="231"/>
    </row>
    <row r="988" ht="36" customHeight="1" spans="2:15" s="230" customFormat="1" x14ac:dyDescent="0.25">
      <c r="B988" s="231"/>
      <c r="C988" s="231" t="s">
        <v>3856</v>
      </c>
      <c r="D988" s="232" t="s">
        <v>3857</v>
      </c>
      <c r="E988" s="232"/>
      <c r="F988" s="232" t="s">
        <v>93</v>
      </c>
      <c r="G988" s="232"/>
      <c r="H988" s="231" t="s">
        <v>3858</v>
      </c>
      <c r="I988" s="231" t="s">
        <v>3859</v>
      </c>
      <c r="J988" s="231"/>
      <c r="K988" s="231"/>
      <c r="L988" s="231"/>
      <c r="M988" s="231"/>
      <c r="N988" s="231"/>
      <c r="O988" s="231"/>
    </row>
    <row r="989" ht="18" customHeight="1" spans="2:15" s="230" customFormat="1" x14ac:dyDescent="0.25">
      <c r="B989" s="231"/>
      <c r="C989" s="231" t="s">
        <v>3860</v>
      </c>
      <c r="D989" s="232" t="s">
        <v>3861</v>
      </c>
      <c r="E989" s="232"/>
      <c r="F989" s="232" t="s">
        <v>93</v>
      </c>
      <c r="G989" s="232"/>
      <c r="H989" s="231" t="s">
        <v>3862</v>
      </c>
      <c r="I989" s="231" t="s">
        <v>3863</v>
      </c>
      <c r="J989" s="231"/>
      <c r="K989" s="231"/>
      <c r="L989" s="231"/>
      <c r="M989" s="231"/>
      <c r="N989" s="231"/>
      <c r="O989" s="231"/>
    </row>
    <row r="990" ht="54" customHeight="1" spans="2:15" s="230" customFormat="1" x14ac:dyDescent="0.25">
      <c r="B990" s="231"/>
      <c r="C990" s="231" t="s">
        <v>3864</v>
      </c>
      <c r="D990" s="232" t="s">
        <v>3865</v>
      </c>
      <c r="E990" s="232"/>
      <c r="F990" s="232" t="s">
        <v>93</v>
      </c>
      <c r="G990" s="232"/>
      <c r="H990" s="231" t="s">
        <v>3866</v>
      </c>
      <c r="I990" s="231" t="s">
        <v>3867</v>
      </c>
      <c r="J990" s="231"/>
      <c r="K990" s="231"/>
      <c r="L990" s="231"/>
      <c r="M990" s="231"/>
      <c r="N990" s="231"/>
      <c r="O990" s="231"/>
    </row>
    <row r="991" ht="54" customHeight="1" spans="2:15" s="230" customFormat="1" x14ac:dyDescent="0.25">
      <c r="B991" s="231"/>
      <c r="C991" s="231" t="s">
        <v>3868</v>
      </c>
      <c r="D991" s="232" t="s">
        <v>3869</v>
      </c>
      <c r="E991" s="232"/>
      <c r="F991" s="232" t="s">
        <v>93</v>
      </c>
      <c r="G991" s="232"/>
      <c r="H991" s="231" t="s">
        <v>3870</v>
      </c>
      <c r="I991" s="231" t="s">
        <v>3871</v>
      </c>
      <c r="J991" s="231"/>
      <c r="K991" s="231"/>
      <c r="L991" s="231"/>
      <c r="M991" s="231"/>
      <c r="N991" s="231"/>
      <c r="O991" s="231"/>
    </row>
    <row r="992" ht="36" customHeight="1" spans="2:15" s="230" customFormat="1" x14ac:dyDescent="0.25">
      <c r="B992" s="231"/>
      <c r="C992" s="231" t="s">
        <v>3872</v>
      </c>
      <c r="D992" s="232" t="s">
        <v>3873</v>
      </c>
      <c r="E992" s="232"/>
      <c r="F992" s="232" t="s">
        <v>93</v>
      </c>
      <c r="G992" s="232"/>
      <c r="H992" s="231" t="s">
        <v>3874</v>
      </c>
      <c r="I992" s="231" t="s">
        <v>3875</v>
      </c>
      <c r="J992" s="231"/>
      <c r="K992" s="231"/>
      <c r="L992" s="231"/>
      <c r="M992" s="231"/>
      <c r="N992" s="231"/>
      <c r="O992" s="231"/>
    </row>
    <row r="993" ht="54" customHeight="1" spans="2:15" s="230" customFormat="1" x14ac:dyDescent="0.25">
      <c r="B993" s="231"/>
      <c r="C993" s="231" t="s">
        <v>3876</v>
      </c>
      <c r="D993" s="232" t="s">
        <v>3877</v>
      </c>
      <c r="E993" s="232"/>
      <c r="F993" s="232" t="s">
        <v>93</v>
      </c>
      <c r="G993" s="232"/>
      <c r="H993" s="231" t="s">
        <v>3878</v>
      </c>
      <c r="I993" s="231" t="s">
        <v>3879</v>
      </c>
      <c r="J993" s="231"/>
      <c r="K993" s="231"/>
      <c r="L993" s="231"/>
      <c r="M993" s="231"/>
      <c r="N993" s="231"/>
      <c r="O993" s="231"/>
    </row>
    <row r="994" ht="72" customHeight="1" spans="2:15" s="230" customFormat="1" x14ac:dyDescent="0.25">
      <c r="B994" s="231"/>
      <c r="C994" s="231" t="s">
        <v>3880</v>
      </c>
      <c r="D994" s="232" t="s">
        <v>3881</v>
      </c>
      <c r="E994" s="232"/>
      <c r="F994" s="232" t="s">
        <v>93</v>
      </c>
      <c r="G994" s="232"/>
      <c r="H994" s="231" t="s">
        <v>3882</v>
      </c>
      <c r="I994" s="231" t="s">
        <v>3883</v>
      </c>
      <c r="J994" s="231"/>
      <c r="K994" s="231"/>
      <c r="L994" s="231"/>
      <c r="M994" s="231"/>
      <c r="N994" s="231"/>
      <c r="O994" s="231"/>
    </row>
    <row r="995" ht="54" customHeight="1" spans="2:15" s="230" customFormat="1" x14ac:dyDescent="0.25">
      <c r="B995" s="231"/>
      <c r="C995" s="231" t="s">
        <v>3884</v>
      </c>
      <c r="D995" s="232" t="s">
        <v>3885</v>
      </c>
      <c r="E995" s="232"/>
      <c r="F995" s="232" t="s">
        <v>93</v>
      </c>
      <c r="G995" s="232"/>
      <c r="H995" s="231" t="s">
        <v>3886</v>
      </c>
      <c r="I995" s="231" t="s">
        <v>3887</v>
      </c>
      <c r="J995" s="231"/>
      <c r="K995" s="231"/>
      <c r="L995" s="231"/>
      <c r="M995" s="231"/>
      <c r="N995" s="231"/>
      <c r="O995" s="231"/>
    </row>
    <row r="996" ht="54" customHeight="1" spans="2:15" s="230" customFormat="1" x14ac:dyDescent="0.25">
      <c r="B996" s="231"/>
      <c r="C996" s="231" t="s">
        <v>3888</v>
      </c>
      <c r="D996" s="232" t="s">
        <v>3889</v>
      </c>
      <c r="E996" s="232"/>
      <c r="F996" s="232" t="s">
        <v>93</v>
      </c>
      <c r="G996" s="232"/>
      <c r="H996" s="231" t="s">
        <v>3890</v>
      </c>
      <c r="I996" s="231" t="s">
        <v>3891</v>
      </c>
      <c r="J996" s="231"/>
      <c r="K996" s="231"/>
      <c r="L996" s="231"/>
      <c r="M996" s="231"/>
      <c r="N996" s="231"/>
      <c r="O996" s="231"/>
    </row>
    <row r="997" ht="18" customHeight="1" spans="2:15" s="230" customFormat="1" x14ac:dyDescent="0.25">
      <c r="B997" s="231"/>
      <c r="C997" s="231" t="s">
        <v>3892</v>
      </c>
      <c r="D997" s="232" t="s">
        <v>3893</v>
      </c>
      <c r="E997" s="232"/>
      <c r="F997" s="232" t="s">
        <v>93</v>
      </c>
      <c r="G997" s="232"/>
      <c r="H997" s="231" t="s">
        <v>3894</v>
      </c>
      <c r="I997" s="231" t="s">
        <v>3895</v>
      </c>
      <c r="J997" s="231"/>
      <c r="K997" s="231"/>
      <c r="L997" s="231"/>
      <c r="M997" s="231"/>
      <c r="N997" s="231"/>
      <c r="O997" s="231"/>
    </row>
    <row r="998" ht="144" customHeight="1" spans="2:15" s="230" customFormat="1" x14ac:dyDescent="0.25">
      <c r="B998" s="231"/>
      <c r="C998" s="231" t="s">
        <v>3896</v>
      </c>
      <c r="D998" s="232" t="s">
        <v>3897</v>
      </c>
      <c r="E998" s="232"/>
      <c r="F998" s="232" t="s">
        <v>93</v>
      </c>
      <c r="G998" s="232"/>
      <c r="H998" s="231" t="s">
        <v>3898</v>
      </c>
      <c r="I998" s="231" t="s">
        <v>3899</v>
      </c>
      <c r="J998" s="231"/>
      <c r="K998" s="231"/>
      <c r="L998" s="231"/>
      <c r="M998" s="231"/>
      <c r="N998" s="231"/>
      <c r="O998" s="231"/>
    </row>
    <row r="999" ht="36" customHeight="1" spans="2:15" s="230" customFormat="1" x14ac:dyDescent="0.25">
      <c r="B999" s="231"/>
      <c r="C999" s="231" t="s">
        <v>3900</v>
      </c>
      <c r="D999" s="232" t="s">
        <v>3901</v>
      </c>
      <c r="E999" s="232"/>
      <c r="F999" s="232" t="s">
        <v>93</v>
      </c>
      <c r="G999" s="232"/>
      <c r="H999" s="231" t="s">
        <v>3902</v>
      </c>
      <c r="I999" s="231" t="s">
        <v>3903</v>
      </c>
      <c r="J999" s="231"/>
      <c r="K999" s="231"/>
      <c r="L999" s="231"/>
      <c r="M999" s="231"/>
      <c r="N999" s="231"/>
      <c r="O999" s="231"/>
    </row>
    <row r="1000" ht="324" customHeight="1" spans="2:15" s="230" customFormat="1" x14ac:dyDescent="0.25">
      <c r="B1000" s="231"/>
      <c r="C1000" s="231" t="s">
        <v>3904</v>
      </c>
      <c r="D1000" s="232" t="s">
        <v>3905</v>
      </c>
      <c r="E1000" s="232"/>
      <c r="F1000" s="232" t="s">
        <v>93</v>
      </c>
      <c r="G1000" s="232"/>
      <c r="H1000" s="231" t="s">
        <v>3906</v>
      </c>
      <c r="I1000" s="231" t="s">
        <v>3907</v>
      </c>
      <c r="J1000" s="231"/>
      <c r="K1000" s="231"/>
      <c r="L1000" s="231"/>
      <c r="M1000" s="231"/>
      <c r="N1000" s="231"/>
      <c r="O1000" s="231"/>
    </row>
    <row r="1001" ht="36" customHeight="1" spans="2:15" s="230" customFormat="1" x14ac:dyDescent="0.25">
      <c r="B1001" s="231"/>
      <c r="C1001" s="231" t="s">
        <v>3908</v>
      </c>
      <c r="D1001" s="232" t="s">
        <v>3909</v>
      </c>
      <c r="E1001" s="232"/>
      <c r="F1001" s="232" t="s">
        <v>93</v>
      </c>
      <c r="G1001" s="232"/>
      <c r="H1001" s="231" t="s">
        <v>3910</v>
      </c>
      <c r="I1001" s="231" t="s">
        <v>3911</v>
      </c>
      <c r="J1001" s="231"/>
      <c r="K1001" s="231"/>
      <c r="L1001" s="231"/>
      <c r="M1001" s="231"/>
      <c r="N1001" s="231"/>
      <c r="O1001" s="231"/>
    </row>
    <row r="1002" ht="72" customHeight="1" spans="2:15" s="230" customFormat="1" x14ac:dyDescent="0.25">
      <c r="B1002" s="231"/>
      <c r="C1002" s="231" t="s">
        <v>3912</v>
      </c>
      <c r="D1002" s="232" t="s">
        <v>3913</v>
      </c>
      <c r="E1002" s="232"/>
      <c r="F1002" s="232" t="s">
        <v>93</v>
      </c>
      <c r="G1002" s="232"/>
      <c r="H1002" s="231" t="s">
        <v>3914</v>
      </c>
      <c r="I1002" s="231" t="s">
        <v>3915</v>
      </c>
      <c r="J1002" s="231"/>
      <c r="K1002" s="231"/>
      <c r="L1002" s="231"/>
      <c r="M1002" s="231"/>
      <c r="N1002" s="231"/>
      <c r="O1002" s="231"/>
    </row>
    <row r="1003" ht="72" customHeight="1" spans="2:15" s="230" customFormat="1" x14ac:dyDescent="0.25">
      <c r="B1003" s="231"/>
      <c r="C1003" s="231" t="s">
        <v>3916</v>
      </c>
      <c r="D1003" s="232" t="s">
        <v>3917</v>
      </c>
      <c r="E1003" s="232"/>
      <c r="F1003" s="232" t="s">
        <v>93</v>
      </c>
      <c r="G1003" s="232"/>
      <c r="H1003" s="231" t="s">
        <v>3918</v>
      </c>
      <c r="I1003" s="231" t="s">
        <v>3919</v>
      </c>
      <c r="J1003" s="231"/>
      <c r="K1003" s="231"/>
      <c r="L1003" s="231"/>
      <c r="M1003" s="231"/>
      <c r="N1003" s="231"/>
      <c r="O1003" s="231"/>
    </row>
    <row r="1004" ht="144" customHeight="1" spans="2:15" s="230" customFormat="1" x14ac:dyDescent="0.25">
      <c r="B1004" s="231"/>
      <c r="C1004" s="231" t="s">
        <v>3920</v>
      </c>
      <c r="D1004" s="232" t="s">
        <v>3921</v>
      </c>
      <c r="E1004" s="232"/>
      <c r="F1004" s="232" t="s">
        <v>93</v>
      </c>
      <c r="G1004" s="232"/>
      <c r="H1004" s="231" t="s">
        <v>3922</v>
      </c>
      <c r="I1004" s="231" t="s">
        <v>3923</v>
      </c>
      <c r="J1004" s="231"/>
      <c r="K1004" s="231"/>
      <c r="L1004" s="231"/>
      <c r="M1004" s="231"/>
      <c r="N1004" s="231"/>
      <c r="O1004" s="231"/>
    </row>
    <row r="1005" ht="36" customHeight="1" spans="2:15" s="230" customFormat="1" x14ac:dyDescent="0.25">
      <c r="B1005" s="231"/>
      <c r="C1005" s="231" t="s">
        <v>3924</v>
      </c>
      <c r="D1005" s="232" t="s">
        <v>3925</v>
      </c>
      <c r="E1005" s="232"/>
      <c r="F1005" s="232" t="s">
        <v>93</v>
      </c>
      <c r="G1005" s="232"/>
      <c r="H1005" s="231" t="s">
        <v>3926</v>
      </c>
      <c r="I1005" s="231" t="s">
        <v>3927</v>
      </c>
      <c r="J1005" s="231"/>
      <c r="K1005" s="231"/>
      <c r="L1005" s="231"/>
      <c r="M1005" s="231"/>
      <c r="N1005" s="231"/>
      <c r="O1005" s="231"/>
    </row>
    <row r="1006" ht="18" customHeight="1" spans="2:15" s="230" customFormat="1" x14ac:dyDescent="0.25">
      <c r="B1006" s="231"/>
      <c r="C1006" s="231" t="s">
        <v>3928</v>
      </c>
      <c r="D1006" s="232" t="s">
        <v>3929</v>
      </c>
      <c r="E1006" s="232"/>
      <c r="F1006" s="232" t="s">
        <v>93</v>
      </c>
      <c r="G1006" s="232"/>
      <c r="H1006" s="231" t="s">
        <v>3930</v>
      </c>
      <c r="I1006" s="231" t="s">
        <v>3931</v>
      </c>
      <c r="J1006" s="231"/>
      <c r="K1006" s="231"/>
      <c r="L1006" s="231"/>
      <c r="M1006" s="231"/>
      <c r="N1006" s="231"/>
      <c r="O1006" s="231"/>
    </row>
    <row r="1007" ht="36" customHeight="1" spans="2:15" s="230" customFormat="1" x14ac:dyDescent="0.25">
      <c r="B1007" s="231"/>
      <c r="C1007" s="231" t="s">
        <v>3932</v>
      </c>
      <c r="D1007" s="232" t="s">
        <v>3933</v>
      </c>
      <c r="E1007" s="232"/>
      <c r="F1007" s="232" t="s">
        <v>93</v>
      </c>
      <c r="G1007" s="232"/>
      <c r="H1007" s="231" t="s">
        <v>3934</v>
      </c>
      <c r="I1007" s="231" t="s">
        <v>3935</v>
      </c>
      <c r="J1007" s="231"/>
      <c r="K1007" s="231"/>
      <c r="L1007" s="231"/>
      <c r="M1007" s="231"/>
      <c r="N1007" s="231"/>
      <c r="O1007" s="231"/>
    </row>
    <row r="1008" ht="54" customHeight="1" spans="2:15" s="230" customFormat="1" x14ac:dyDescent="0.25">
      <c r="B1008" s="231"/>
      <c r="C1008" s="231" t="s">
        <v>3936</v>
      </c>
      <c r="D1008" s="232" t="s">
        <v>3937</v>
      </c>
      <c r="E1008" s="232"/>
      <c r="F1008" s="232" t="s">
        <v>93</v>
      </c>
      <c r="G1008" s="232"/>
      <c r="H1008" s="231" t="s">
        <v>3938</v>
      </c>
      <c r="I1008" s="231" t="s">
        <v>3939</v>
      </c>
      <c r="J1008" s="231"/>
      <c r="K1008" s="231"/>
      <c r="L1008" s="231"/>
      <c r="M1008" s="231"/>
      <c r="N1008" s="231"/>
      <c r="O1008" s="231"/>
    </row>
    <row r="1009" ht="36" customHeight="1" spans="2:15" s="230" customFormat="1" x14ac:dyDescent="0.25">
      <c r="B1009" s="231"/>
      <c r="C1009" s="231" t="s">
        <v>3940</v>
      </c>
      <c r="D1009" s="232" t="s">
        <v>3941</v>
      </c>
      <c r="E1009" s="232"/>
      <c r="F1009" s="232" t="s">
        <v>93</v>
      </c>
      <c r="G1009" s="232"/>
      <c r="H1009" s="231" t="s">
        <v>3942</v>
      </c>
      <c r="I1009" s="231" t="s">
        <v>3943</v>
      </c>
      <c r="J1009" s="231"/>
      <c r="K1009" s="231"/>
      <c r="L1009" s="231"/>
      <c r="M1009" s="231"/>
      <c r="N1009" s="231"/>
      <c r="O1009" s="231"/>
    </row>
    <row r="1010" ht="72" customHeight="1" spans="2:15" s="230" customFormat="1" x14ac:dyDescent="0.25">
      <c r="B1010" s="231"/>
      <c r="C1010" s="231" t="s">
        <v>3944</v>
      </c>
      <c r="D1010" s="232" t="s">
        <v>3945</v>
      </c>
      <c r="E1010" s="232"/>
      <c r="F1010" s="232" t="s">
        <v>93</v>
      </c>
      <c r="G1010" s="232"/>
      <c r="H1010" s="231" t="s">
        <v>3946</v>
      </c>
      <c r="I1010" s="231" t="s">
        <v>3947</v>
      </c>
      <c r="J1010" s="231"/>
      <c r="K1010" s="231"/>
      <c r="L1010" s="231"/>
      <c r="M1010" s="231"/>
      <c r="N1010" s="231"/>
      <c r="O1010" s="231"/>
    </row>
    <row r="1011" ht="36" customHeight="1" spans="2:15" s="230" customFormat="1" x14ac:dyDescent="0.25">
      <c r="B1011" s="231"/>
      <c r="C1011" s="231" t="s">
        <v>3948</v>
      </c>
      <c r="D1011" s="232" t="s">
        <v>3949</v>
      </c>
      <c r="E1011" s="232"/>
      <c r="F1011" s="232" t="s">
        <v>93</v>
      </c>
      <c r="G1011" s="232"/>
      <c r="H1011" s="231" t="s">
        <v>3950</v>
      </c>
      <c r="I1011" s="231" t="s">
        <v>3951</v>
      </c>
      <c r="J1011" s="231"/>
      <c r="K1011" s="231"/>
      <c r="L1011" s="231"/>
      <c r="M1011" s="231"/>
      <c r="N1011" s="231"/>
      <c r="O1011" s="231"/>
    </row>
    <row r="1012" ht="54" customHeight="1" spans="2:15" s="230" customFormat="1" x14ac:dyDescent="0.25">
      <c r="B1012" s="231"/>
      <c r="C1012" s="231" t="s">
        <v>3952</v>
      </c>
      <c r="D1012" s="232" t="s">
        <v>3953</v>
      </c>
      <c r="E1012" s="232"/>
      <c r="F1012" s="232" t="s">
        <v>93</v>
      </c>
      <c r="G1012" s="232"/>
      <c r="H1012" s="231" t="s">
        <v>3954</v>
      </c>
      <c r="I1012" s="231" t="s">
        <v>3955</v>
      </c>
      <c r="J1012" s="231"/>
      <c r="K1012" s="231"/>
      <c r="L1012" s="231"/>
      <c r="M1012" s="231"/>
      <c r="N1012" s="231"/>
      <c r="O1012" s="231"/>
    </row>
    <row r="1013" ht="36" customHeight="1" spans="2:15" s="230" customFormat="1" x14ac:dyDescent="0.25">
      <c r="B1013" s="231"/>
      <c r="C1013" s="231" t="s">
        <v>3956</v>
      </c>
      <c r="D1013" s="232" t="s">
        <v>3957</v>
      </c>
      <c r="E1013" s="232"/>
      <c r="F1013" s="232" t="s">
        <v>93</v>
      </c>
      <c r="G1013" s="232"/>
      <c r="H1013" s="231" t="s">
        <v>3958</v>
      </c>
      <c r="I1013" s="231" t="s">
        <v>3959</v>
      </c>
      <c r="J1013" s="231"/>
      <c r="K1013" s="231"/>
      <c r="L1013" s="231"/>
      <c r="M1013" s="231"/>
      <c r="N1013" s="231"/>
      <c r="O1013" s="231"/>
    </row>
    <row r="1014" ht="36" customHeight="1" spans="2:15" s="230" customFormat="1" x14ac:dyDescent="0.25">
      <c r="B1014" s="231"/>
      <c r="C1014" s="231" t="s">
        <v>3960</v>
      </c>
      <c r="D1014" s="232" t="s">
        <v>3961</v>
      </c>
      <c r="E1014" s="232"/>
      <c r="F1014" s="232" t="s">
        <v>93</v>
      </c>
      <c r="G1014" s="232"/>
      <c r="H1014" s="231" t="s">
        <v>3962</v>
      </c>
      <c r="I1014" s="231" t="s">
        <v>3963</v>
      </c>
      <c r="J1014" s="231"/>
      <c r="K1014" s="231"/>
      <c r="L1014" s="231"/>
      <c r="M1014" s="231"/>
      <c r="N1014" s="231"/>
      <c r="O1014" s="231"/>
    </row>
    <row r="1015" ht="36" customHeight="1" spans="2:15" s="230" customFormat="1" x14ac:dyDescent="0.25">
      <c r="B1015" s="231"/>
      <c r="C1015" s="231" t="s">
        <v>3964</v>
      </c>
      <c r="D1015" s="232" t="s">
        <v>3965</v>
      </c>
      <c r="E1015" s="232"/>
      <c r="F1015" s="232" t="s">
        <v>93</v>
      </c>
      <c r="G1015" s="232"/>
      <c r="H1015" s="231" t="s">
        <v>3966</v>
      </c>
      <c r="I1015" s="231" t="s">
        <v>3967</v>
      </c>
      <c r="J1015" s="231"/>
      <c r="K1015" s="231"/>
      <c r="L1015" s="231"/>
      <c r="M1015" s="231"/>
      <c r="N1015" s="231"/>
      <c r="O1015" s="231"/>
    </row>
    <row r="1016" ht="36" customHeight="1" spans="2:15" s="230" customFormat="1" x14ac:dyDescent="0.25">
      <c r="B1016" s="231"/>
      <c r="C1016" s="231" t="s">
        <v>3968</v>
      </c>
      <c r="D1016" s="232" t="s">
        <v>3969</v>
      </c>
      <c r="E1016" s="232"/>
      <c r="F1016" s="232" t="s">
        <v>93</v>
      </c>
      <c r="G1016" s="232"/>
      <c r="H1016" s="231" t="s">
        <v>3970</v>
      </c>
      <c r="I1016" s="231" t="s">
        <v>3971</v>
      </c>
      <c r="J1016" s="231"/>
      <c r="K1016" s="231"/>
      <c r="L1016" s="231"/>
      <c r="M1016" s="231"/>
      <c r="N1016" s="231"/>
      <c r="O1016" s="231"/>
    </row>
    <row r="1017" ht="72" customHeight="1" spans="2:15" s="230" customFormat="1" x14ac:dyDescent="0.25">
      <c r="B1017" s="231"/>
      <c r="C1017" s="231" t="s">
        <v>3972</v>
      </c>
      <c r="D1017" s="232" t="s">
        <v>3973</v>
      </c>
      <c r="E1017" s="232"/>
      <c r="F1017" s="232" t="s">
        <v>93</v>
      </c>
      <c r="G1017" s="232"/>
      <c r="H1017" s="231" t="s">
        <v>3974</v>
      </c>
      <c r="I1017" s="231" t="s">
        <v>3975</v>
      </c>
      <c r="J1017" s="231"/>
      <c r="K1017" s="231"/>
      <c r="L1017" s="231"/>
      <c r="M1017" s="231"/>
      <c r="N1017" s="231"/>
      <c r="O1017" s="231"/>
    </row>
    <row r="1018" ht="36" customHeight="1" spans="2:15" s="230" customFormat="1" x14ac:dyDescent="0.25">
      <c r="B1018" s="231"/>
      <c r="C1018" s="231" t="s">
        <v>3976</v>
      </c>
      <c r="D1018" s="232" t="s">
        <v>3977</v>
      </c>
      <c r="E1018" s="232"/>
      <c r="F1018" s="232" t="s">
        <v>93</v>
      </c>
      <c r="G1018" s="232"/>
      <c r="H1018" s="231" t="s">
        <v>3978</v>
      </c>
      <c r="I1018" s="231" t="s">
        <v>3979</v>
      </c>
      <c r="J1018" s="231"/>
      <c r="K1018" s="231"/>
      <c r="L1018" s="231"/>
      <c r="M1018" s="231"/>
      <c r="N1018" s="231"/>
      <c r="O1018" s="231"/>
    </row>
    <row r="1019" ht="18" customHeight="1" spans="2:15" s="230" customFormat="1" x14ac:dyDescent="0.25">
      <c r="B1019" s="231"/>
      <c r="C1019" s="231" t="s">
        <v>3980</v>
      </c>
      <c r="D1019" s="232" t="s">
        <v>3981</v>
      </c>
      <c r="E1019" s="232"/>
      <c r="F1019" s="232" t="s">
        <v>93</v>
      </c>
      <c r="G1019" s="232"/>
      <c r="H1019" s="231" t="s">
        <v>3982</v>
      </c>
      <c r="I1019" s="231" t="s">
        <v>3983</v>
      </c>
      <c r="J1019" s="231"/>
      <c r="K1019" s="231"/>
      <c r="L1019" s="231"/>
      <c r="M1019" s="231"/>
      <c r="N1019" s="231"/>
      <c r="O1019" s="231"/>
    </row>
    <row r="1020" ht="36" customHeight="1" spans="2:15" s="230" customFormat="1" x14ac:dyDescent="0.25">
      <c r="B1020" s="231"/>
      <c r="C1020" s="231" t="s">
        <v>3984</v>
      </c>
      <c r="D1020" s="232" t="s">
        <v>3985</v>
      </c>
      <c r="E1020" s="232"/>
      <c r="F1020" s="232" t="s">
        <v>93</v>
      </c>
      <c r="G1020" s="232"/>
      <c r="H1020" s="231" t="s">
        <v>3986</v>
      </c>
      <c r="I1020" s="231" t="s">
        <v>3987</v>
      </c>
      <c r="J1020" s="231"/>
      <c r="K1020" s="231"/>
      <c r="L1020" s="231"/>
      <c r="M1020" s="231"/>
      <c r="N1020" s="231"/>
      <c r="O1020" s="231"/>
    </row>
    <row r="1021" ht="90" customHeight="1" spans="2:15" s="230" customFormat="1" x14ac:dyDescent="0.25">
      <c r="B1021" s="231"/>
      <c r="C1021" s="231" t="s">
        <v>3988</v>
      </c>
      <c r="D1021" s="232" t="s">
        <v>3989</v>
      </c>
      <c r="E1021" s="232"/>
      <c r="F1021" s="232" t="s">
        <v>93</v>
      </c>
      <c r="G1021" s="232"/>
      <c r="H1021" s="231" t="s">
        <v>3990</v>
      </c>
      <c r="I1021" s="231" t="s">
        <v>3991</v>
      </c>
      <c r="J1021" s="231"/>
      <c r="K1021" s="231"/>
      <c r="L1021" s="231"/>
      <c r="M1021" s="231"/>
      <c r="N1021" s="231"/>
      <c r="O1021" s="231"/>
    </row>
    <row r="1022" ht="72" customHeight="1" spans="2:15" s="230" customFormat="1" x14ac:dyDescent="0.25">
      <c r="B1022" s="231"/>
      <c r="C1022" s="231" t="s">
        <v>3992</v>
      </c>
      <c r="D1022" s="232" t="s">
        <v>3993</v>
      </c>
      <c r="E1022" s="232"/>
      <c r="F1022" s="232" t="s">
        <v>93</v>
      </c>
      <c r="G1022" s="232"/>
      <c r="H1022" s="231" t="s">
        <v>3994</v>
      </c>
      <c r="I1022" s="231" t="s">
        <v>3995</v>
      </c>
      <c r="J1022" s="231"/>
      <c r="K1022" s="231"/>
      <c r="L1022" s="231"/>
      <c r="M1022" s="231"/>
      <c r="N1022" s="231"/>
      <c r="O1022" s="231"/>
    </row>
    <row r="1023" ht="18" customHeight="1" spans="2:15" s="230" customFormat="1" x14ac:dyDescent="0.25">
      <c r="B1023" s="231"/>
      <c r="C1023" s="231" t="s">
        <v>3996</v>
      </c>
      <c r="D1023" s="232" t="s">
        <v>3997</v>
      </c>
      <c r="E1023" s="232"/>
      <c r="F1023" s="232" t="s">
        <v>93</v>
      </c>
      <c r="G1023" s="232"/>
      <c r="H1023" s="231" t="s">
        <v>3998</v>
      </c>
      <c r="I1023" s="231" t="s">
        <v>3999</v>
      </c>
      <c r="J1023" s="231"/>
      <c r="K1023" s="231"/>
      <c r="L1023" s="231"/>
      <c r="M1023" s="231"/>
      <c r="N1023" s="231"/>
      <c r="O1023" s="231"/>
    </row>
    <row r="1024" ht="18" customHeight="1" spans="2:15" s="230" customFormat="1" x14ac:dyDescent="0.25">
      <c r="B1024" s="231"/>
      <c r="C1024" s="231" t="s">
        <v>4000</v>
      </c>
      <c r="D1024" s="232" t="s">
        <v>4001</v>
      </c>
      <c r="E1024" s="232"/>
      <c r="F1024" s="232" t="s">
        <v>93</v>
      </c>
      <c r="G1024" s="232"/>
      <c r="H1024" s="231" t="s">
        <v>4002</v>
      </c>
      <c r="I1024" s="231" t="s">
        <v>4003</v>
      </c>
      <c r="J1024" s="231"/>
      <c r="K1024" s="231"/>
      <c r="L1024" s="231"/>
      <c r="M1024" s="231"/>
      <c r="N1024" s="231"/>
      <c r="O1024" s="231"/>
    </row>
    <row r="1025" ht="54" customHeight="1" spans="2:15" s="230" customFormat="1" x14ac:dyDescent="0.25">
      <c r="B1025" s="231"/>
      <c r="C1025" s="231" t="s">
        <v>4004</v>
      </c>
      <c r="D1025" s="232" t="s">
        <v>4005</v>
      </c>
      <c r="E1025" s="232"/>
      <c r="F1025" s="232" t="s">
        <v>93</v>
      </c>
      <c r="G1025" s="232"/>
      <c r="H1025" s="231" t="s">
        <v>4006</v>
      </c>
      <c r="I1025" s="231" t="s">
        <v>4007</v>
      </c>
      <c r="J1025" s="231"/>
      <c r="K1025" s="231"/>
      <c r="L1025" s="231"/>
      <c r="M1025" s="231"/>
      <c r="N1025" s="231"/>
      <c r="O1025" s="231"/>
    </row>
    <row r="1026" ht="18" customHeight="1" spans="2:15" s="230" customFormat="1" x14ac:dyDescent="0.25">
      <c r="B1026" s="231"/>
      <c r="C1026" s="231" t="s">
        <v>4008</v>
      </c>
      <c r="D1026" s="232" t="s">
        <v>4009</v>
      </c>
      <c r="E1026" s="232"/>
      <c r="F1026" s="232" t="s">
        <v>93</v>
      </c>
      <c r="G1026" s="232"/>
      <c r="H1026" s="231" t="s">
        <v>4010</v>
      </c>
      <c r="I1026" s="231" t="s">
        <v>4011</v>
      </c>
      <c r="J1026" s="231"/>
      <c r="K1026" s="231"/>
      <c r="L1026" s="231"/>
      <c r="M1026" s="231"/>
      <c r="N1026" s="231"/>
      <c r="O1026" s="231"/>
    </row>
    <row r="1027" ht="54" customHeight="1" spans="2:15" s="230" customFormat="1" x14ac:dyDescent="0.25">
      <c r="B1027" s="231"/>
      <c r="C1027" s="231" t="s">
        <v>4012</v>
      </c>
      <c r="D1027" s="232" t="s">
        <v>4013</v>
      </c>
      <c r="E1027" s="232"/>
      <c r="F1027" s="232" t="s">
        <v>93</v>
      </c>
      <c r="G1027" s="232"/>
      <c r="H1027" s="231" t="s">
        <v>4014</v>
      </c>
      <c r="I1027" s="231" t="s">
        <v>4015</v>
      </c>
      <c r="J1027" s="231"/>
      <c r="K1027" s="231"/>
      <c r="L1027" s="231"/>
      <c r="M1027" s="231"/>
      <c r="N1027" s="231"/>
      <c r="O1027" s="231"/>
    </row>
    <row r="1028" ht="36" customHeight="1" spans="2:15" s="230" customFormat="1" x14ac:dyDescent="0.25">
      <c r="B1028" s="231"/>
      <c r="C1028" s="231" t="s">
        <v>4016</v>
      </c>
      <c r="D1028" s="232" t="s">
        <v>4017</v>
      </c>
      <c r="E1028" s="232"/>
      <c r="F1028" s="232" t="s">
        <v>93</v>
      </c>
      <c r="G1028" s="232"/>
      <c r="H1028" s="231" t="s">
        <v>4018</v>
      </c>
      <c r="I1028" s="231" t="s">
        <v>4019</v>
      </c>
      <c r="J1028" s="231"/>
      <c r="K1028" s="231"/>
      <c r="L1028" s="231"/>
      <c r="M1028" s="231"/>
      <c r="N1028" s="231"/>
      <c r="O1028" s="231"/>
    </row>
    <row r="1029" ht="36" customHeight="1" spans="2:15" s="230" customFormat="1" x14ac:dyDescent="0.25">
      <c r="B1029" s="231"/>
      <c r="C1029" s="231" t="s">
        <v>4020</v>
      </c>
      <c r="D1029" s="232" t="s">
        <v>4021</v>
      </c>
      <c r="E1029" s="232"/>
      <c r="F1029" s="232" t="s">
        <v>93</v>
      </c>
      <c r="G1029" s="232"/>
      <c r="H1029" s="231" t="s">
        <v>4022</v>
      </c>
      <c r="I1029" s="231" t="s">
        <v>4023</v>
      </c>
      <c r="J1029" s="231"/>
      <c r="K1029" s="231"/>
      <c r="L1029" s="231"/>
      <c r="M1029" s="231"/>
      <c r="N1029" s="231"/>
      <c r="O1029" s="231"/>
    </row>
    <row r="1030" ht="36" customHeight="1" spans="2:15" s="230" customFormat="1" x14ac:dyDescent="0.25">
      <c r="B1030" s="231"/>
      <c r="C1030" s="231" t="s">
        <v>4024</v>
      </c>
      <c r="D1030" s="232" t="s">
        <v>4025</v>
      </c>
      <c r="E1030" s="232"/>
      <c r="F1030" s="232" t="s">
        <v>93</v>
      </c>
      <c r="G1030" s="232"/>
      <c r="H1030" s="231" t="s">
        <v>4026</v>
      </c>
      <c r="I1030" s="231" t="s">
        <v>4027</v>
      </c>
      <c r="J1030" s="231"/>
      <c r="K1030" s="231"/>
      <c r="L1030" s="231"/>
      <c r="M1030" s="231"/>
      <c r="N1030" s="231"/>
      <c r="O1030" s="231"/>
    </row>
    <row r="1031" ht="18" customHeight="1" spans="2:15" s="230" customFormat="1" x14ac:dyDescent="0.25">
      <c r="B1031" s="231"/>
      <c r="C1031" s="231" t="s">
        <v>4028</v>
      </c>
      <c r="D1031" s="232" t="s">
        <v>4029</v>
      </c>
      <c r="E1031" s="232"/>
      <c r="F1031" s="232" t="s">
        <v>93</v>
      </c>
      <c r="G1031" s="232"/>
      <c r="H1031" s="231" t="s">
        <v>4030</v>
      </c>
      <c r="I1031" s="231" t="s">
        <v>4031</v>
      </c>
      <c r="J1031" s="231"/>
      <c r="K1031" s="231"/>
      <c r="L1031" s="231"/>
      <c r="M1031" s="231"/>
      <c r="N1031" s="231"/>
      <c r="O1031" s="231"/>
    </row>
    <row r="1032" ht="90" customHeight="1" spans="2:15" s="230" customFormat="1" x14ac:dyDescent="0.25">
      <c r="B1032" s="231"/>
      <c r="C1032" s="231" t="s">
        <v>4032</v>
      </c>
      <c r="D1032" s="232" t="s">
        <v>4033</v>
      </c>
      <c r="E1032" s="232"/>
      <c r="F1032" s="232" t="s">
        <v>93</v>
      </c>
      <c r="G1032" s="232"/>
      <c r="H1032" s="231" t="s">
        <v>4034</v>
      </c>
      <c r="I1032" s="231" t="s">
        <v>4035</v>
      </c>
      <c r="J1032" s="231"/>
      <c r="K1032" s="231"/>
      <c r="L1032" s="231"/>
      <c r="M1032" s="231"/>
      <c r="N1032" s="231"/>
      <c r="O1032" s="231"/>
    </row>
    <row r="1033" ht="36" customHeight="1" spans="2:15" s="230" customFormat="1" x14ac:dyDescent="0.25">
      <c r="B1033" s="231"/>
      <c r="C1033" s="231" t="s">
        <v>4036</v>
      </c>
      <c r="D1033" s="232" t="s">
        <v>4037</v>
      </c>
      <c r="E1033" s="232"/>
      <c r="F1033" s="232" t="s">
        <v>93</v>
      </c>
      <c r="G1033" s="232"/>
      <c r="H1033" s="231" t="s">
        <v>4038</v>
      </c>
      <c r="I1033" s="231" t="s">
        <v>4039</v>
      </c>
      <c r="J1033" s="231"/>
      <c r="K1033" s="231"/>
      <c r="L1033" s="231"/>
      <c r="M1033" s="231"/>
      <c r="N1033" s="231"/>
      <c r="O1033" s="231"/>
    </row>
    <row r="1034" ht="36" customHeight="1" spans="2:15" s="230" customFormat="1" x14ac:dyDescent="0.25">
      <c r="B1034" s="231"/>
      <c r="C1034" s="231" t="s">
        <v>4040</v>
      </c>
      <c r="D1034" s="232" t="s">
        <v>4041</v>
      </c>
      <c r="E1034" s="232"/>
      <c r="F1034" s="232" t="s">
        <v>93</v>
      </c>
      <c r="G1034" s="232"/>
      <c r="H1034" s="231" t="s">
        <v>4042</v>
      </c>
      <c r="I1034" s="231" t="s">
        <v>4043</v>
      </c>
      <c r="J1034" s="231"/>
      <c r="K1034" s="231"/>
      <c r="L1034" s="231"/>
      <c r="M1034" s="231"/>
      <c r="N1034" s="231"/>
      <c r="O1034" s="231"/>
    </row>
    <row r="1035" ht="90" customHeight="1" spans="2:15" s="230" customFormat="1" x14ac:dyDescent="0.25">
      <c r="B1035" s="231"/>
      <c r="C1035" s="231" t="s">
        <v>4044</v>
      </c>
      <c r="D1035" s="232" t="s">
        <v>4045</v>
      </c>
      <c r="E1035" s="232"/>
      <c r="F1035" s="232" t="s">
        <v>93</v>
      </c>
      <c r="G1035" s="232"/>
      <c r="H1035" s="231" t="s">
        <v>4046</v>
      </c>
      <c r="I1035" s="231" t="s">
        <v>4047</v>
      </c>
      <c r="J1035" s="231"/>
      <c r="K1035" s="231"/>
      <c r="L1035" s="231"/>
      <c r="M1035" s="231"/>
      <c r="N1035" s="231"/>
      <c r="O1035" s="231"/>
    </row>
    <row r="1036" ht="36" customHeight="1" spans="2:15" s="230" customFormat="1" x14ac:dyDescent="0.25">
      <c r="B1036" s="231"/>
      <c r="C1036" s="231" t="s">
        <v>4048</v>
      </c>
      <c r="D1036" s="232" t="s">
        <v>4049</v>
      </c>
      <c r="E1036" s="232"/>
      <c r="F1036" s="232" t="s">
        <v>93</v>
      </c>
      <c r="G1036" s="232"/>
      <c r="H1036" s="231" t="s">
        <v>4050</v>
      </c>
      <c r="I1036" s="231" t="s">
        <v>4051</v>
      </c>
      <c r="J1036" s="231"/>
      <c r="K1036" s="231"/>
      <c r="L1036" s="231"/>
      <c r="M1036" s="231"/>
      <c r="N1036" s="231"/>
      <c r="O1036" s="231"/>
    </row>
    <row r="1037" ht="72" customHeight="1" spans="2:15" s="230" customFormat="1" x14ac:dyDescent="0.25">
      <c r="B1037" s="231"/>
      <c r="C1037" s="231" t="s">
        <v>4052</v>
      </c>
      <c r="D1037" s="232" t="s">
        <v>4053</v>
      </c>
      <c r="E1037" s="232"/>
      <c r="F1037" s="232" t="s">
        <v>93</v>
      </c>
      <c r="G1037" s="232"/>
      <c r="H1037" s="231" t="s">
        <v>4054</v>
      </c>
      <c r="I1037" s="231" t="s">
        <v>4055</v>
      </c>
      <c r="J1037" s="231"/>
      <c r="K1037" s="231"/>
      <c r="L1037" s="231"/>
      <c r="M1037" s="231"/>
      <c r="N1037" s="231"/>
      <c r="O1037" s="231"/>
    </row>
    <row r="1038" ht="36" customHeight="1" spans="2:15" s="230" customFormat="1" x14ac:dyDescent="0.25">
      <c r="B1038" s="231"/>
      <c r="C1038" s="231" t="s">
        <v>4056</v>
      </c>
      <c r="D1038" s="232" t="s">
        <v>4057</v>
      </c>
      <c r="E1038" s="232"/>
      <c r="F1038" s="232" t="s">
        <v>93</v>
      </c>
      <c r="G1038" s="232"/>
      <c r="H1038" s="231" t="s">
        <v>4058</v>
      </c>
      <c r="I1038" s="231" t="s">
        <v>4059</v>
      </c>
      <c r="J1038" s="231"/>
      <c r="K1038" s="231"/>
      <c r="L1038" s="231"/>
      <c r="M1038" s="231"/>
      <c r="N1038" s="231"/>
      <c r="O1038" s="231"/>
    </row>
    <row r="1039" ht="90" customHeight="1" spans="2:15" s="230" customFormat="1" x14ac:dyDescent="0.25">
      <c r="B1039" s="231"/>
      <c r="C1039" s="231" t="s">
        <v>4060</v>
      </c>
      <c r="D1039" s="232" t="s">
        <v>4061</v>
      </c>
      <c r="E1039" s="232"/>
      <c r="F1039" s="232" t="s">
        <v>93</v>
      </c>
      <c r="G1039" s="232"/>
      <c r="H1039" s="231" t="s">
        <v>4062</v>
      </c>
      <c r="I1039" s="231" t="s">
        <v>4063</v>
      </c>
      <c r="J1039" s="231"/>
      <c r="K1039" s="231"/>
      <c r="L1039" s="231"/>
      <c r="M1039" s="231"/>
      <c r="N1039" s="231"/>
      <c r="O1039" s="231"/>
    </row>
    <row r="1040" ht="36" customHeight="1" spans="2:15" s="230" customFormat="1" x14ac:dyDescent="0.25">
      <c r="B1040" s="231"/>
      <c r="C1040" s="231" t="s">
        <v>4064</v>
      </c>
      <c r="D1040" s="232" t="s">
        <v>4065</v>
      </c>
      <c r="E1040" s="232"/>
      <c r="F1040" s="232" t="s">
        <v>93</v>
      </c>
      <c r="G1040" s="232"/>
      <c r="H1040" s="231" t="s">
        <v>4066</v>
      </c>
      <c r="I1040" s="231" t="s">
        <v>4067</v>
      </c>
      <c r="J1040" s="231"/>
      <c r="K1040" s="231"/>
      <c r="L1040" s="231"/>
      <c r="M1040" s="231"/>
      <c r="N1040" s="231"/>
      <c r="O1040" s="231"/>
    </row>
    <row r="1041" ht="36" customHeight="1" spans="2:15" s="230" customFormat="1" x14ac:dyDescent="0.25">
      <c r="B1041" s="231"/>
      <c r="C1041" s="231" t="s">
        <v>4068</v>
      </c>
      <c r="D1041" s="232" t="s">
        <v>4069</v>
      </c>
      <c r="E1041" s="232"/>
      <c r="F1041" s="232" t="s">
        <v>93</v>
      </c>
      <c r="G1041" s="232"/>
      <c r="H1041" s="231" t="s">
        <v>4070</v>
      </c>
      <c r="I1041" s="231" t="s">
        <v>4071</v>
      </c>
      <c r="J1041" s="231"/>
      <c r="K1041" s="231"/>
      <c r="L1041" s="231"/>
      <c r="M1041" s="231"/>
      <c r="N1041" s="231"/>
      <c r="O1041" s="231"/>
    </row>
    <row r="1042" ht="36" customHeight="1" spans="2:15" s="230" customFormat="1" x14ac:dyDescent="0.25">
      <c r="B1042" s="231"/>
      <c r="C1042" s="231" t="s">
        <v>4072</v>
      </c>
      <c r="D1042" s="232" t="s">
        <v>4073</v>
      </c>
      <c r="E1042" s="232"/>
      <c r="F1042" s="232" t="s">
        <v>93</v>
      </c>
      <c r="G1042" s="232"/>
      <c r="H1042" s="231" t="s">
        <v>4074</v>
      </c>
      <c r="I1042" s="231" t="s">
        <v>4075</v>
      </c>
      <c r="J1042" s="231"/>
      <c r="K1042" s="231"/>
      <c r="L1042" s="231"/>
      <c r="M1042" s="231"/>
      <c r="N1042" s="231"/>
      <c r="O1042" s="231"/>
    </row>
    <row r="1043" ht="54" customHeight="1" spans="2:15" s="230" customFormat="1" x14ac:dyDescent="0.25">
      <c r="B1043" s="231"/>
      <c r="C1043" s="231" t="s">
        <v>4076</v>
      </c>
      <c r="D1043" s="232" t="s">
        <v>4077</v>
      </c>
      <c r="E1043" s="232"/>
      <c r="F1043" s="232" t="s">
        <v>93</v>
      </c>
      <c r="G1043" s="232"/>
      <c r="H1043" s="231" t="s">
        <v>4078</v>
      </c>
      <c r="I1043" s="231" t="s">
        <v>4079</v>
      </c>
      <c r="J1043" s="231"/>
      <c r="K1043" s="231"/>
      <c r="L1043" s="231"/>
      <c r="M1043" s="231"/>
      <c r="N1043" s="231"/>
      <c r="O1043" s="231"/>
    </row>
    <row r="1044" ht="54" customHeight="1" spans="2:15" s="230" customFormat="1" x14ac:dyDescent="0.25">
      <c r="B1044" s="231"/>
      <c r="C1044" s="231" t="s">
        <v>4080</v>
      </c>
      <c r="D1044" s="232" t="s">
        <v>4081</v>
      </c>
      <c r="E1044" s="232"/>
      <c r="F1044" s="232" t="s">
        <v>93</v>
      </c>
      <c r="G1044" s="232"/>
      <c r="H1044" s="231" t="s">
        <v>4082</v>
      </c>
      <c r="I1044" s="231" t="s">
        <v>4083</v>
      </c>
      <c r="J1044" s="231"/>
      <c r="K1044" s="231"/>
      <c r="L1044" s="231"/>
      <c r="M1044" s="231"/>
      <c r="N1044" s="231"/>
      <c r="O1044" s="231"/>
    </row>
    <row r="1045" ht="36" customHeight="1" spans="2:15" s="230" customFormat="1" x14ac:dyDescent="0.25">
      <c r="B1045" s="231"/>
      <c r="C1045" s="231" t="s">
        <v>4084</v>
      </c>
      <c r="D1045" s="232" t="s">
        <v>4085</v>
      </c>
      <c r="E1045" s="232"/>
      <c r="F1045" s="232" t="s">
        <v>93</v>
      </c>
      <c r="G1045" s="232"/>
      <c r="H1045" s="231" t="s">
        <v>4086</v>
      </c>
      <c r="I1045" s="231" t="s">
        <v>4087</v>
      </c>
      <c r="J1045" s="231"/>
      <c r="K1045" s="231"/>
      <c r="L1045" s="231"/>
      <c r="M1045" s="231"/>
      <c r="N1045" s="231"/>
      <c r="O1045" s="231"/>
    </row>
    <row r="1046" ht="18" customHeight="1" spans="2:15" s="230" customFormat="1" x14ac:dyDescent="0.25">
      <c r="B1046" s="231"/>
      <c r="C1046" s="231" t="s">
        <v>4088</v>
      </c>
      <c r="D1046" s="232" t="s">
        <v>4089</v>
      </c>
      <c r="E1046" s="232"/>
      <c r="F1046" s="232" t="s">
        <v>93</v>
      </c>
      <c r="G1046" s="232"/>
      <c r="H1046" s="231" t="s">
        <v>4090</v>
      </c>
      <c r="I1046" s="231" t="s">
        <v>4091</v>
      </c>
      <c r="J1046" s="231"/>
      <c r="K1046" s="231"/>
      <c r="L1046" s="231"/>
      <c r="M1046" s="231"/>
      <c r="N1046" s="231"/>
      <c r="O1046" s="231"/>
    </row>
    <row r="1047" ht="18" customHeight="1" spans="2:15" s="230" customFormat="1" x14ac:dyDescent="0.25">
      <c r="B1047" s="231"/>
      <c r="C1047" s="231" t="s">
        <v>4092</v>
      </c>
      <c r="D1047" s="232" t="s">
        <v>4093</v>
      </c>
      <c r="E1047" s="232"/>
      <c r="F1047" s="232" t="s">
        <v>93</v>
      </c>
      <c r="G1047" s="232"/>
      <c r="H1047" s="231" t="s">
        <v>4094</v>
      </c>
      <c r="I1047" s="231" t="s">
        <v>4095</v>
      </c>
      <c r="J1047" s="231"/>
      <c r="K1047" s="231"/>
      <c r="L1047" s="231"/>
      <c r="M1047" s="231"/>
      <c r="N1047" s="231"/>
      <c r="O1047" s="231"/>
    </row>
    <row r="1048" ht="18" customHeight="1" spans="2:15" s="230" customFormat="1" x14ac:dyDescent="0.25">
      <c r="B1048" s="231"/>
      <c r="C1048" s="231" t="s">
        <v>4096</v>
      </c>
      <c r="D1048" s="232" t="s">
        <v>4097</v>
      </c>
      <c r="E1048" s="232"/>
      <c r="F1048" s="232" t="s">
        <v>93</v>
      </c>
      <c r="G1048" s="232"/>
      <c r="H1048" s="231" t="s">
        <v>4098</v>
      </c>
      <c r="I1048" s="231" t="s">
        <v>4099</v>
      </c>
      <c r="J1048" s="231"/>
      <c r="K1048" s="231"/>
      <c r="L1048" s="231"/>
      <c r="M1048" s="231"/>
      <c r="N1048" s="231"/>
      <c r="O1048" s="231"/>
    </row>
    <row r="1049" ht="54" customHeight="1" spans="2:15" s="230" customFormat="1" x14ac:dyDescent="0.25">
      <c r="B1049" s="231"/>
      <c r="C1049" s="231" t="s">
        <v>4100</v>
      </c>
      <c r="D1049" s="232" t="s">
        <v>4101</v>
      </c>
      <c r="E1049" s="232"/>
      <c r="F1049" s="232" t="s">
        <v>93</v>
      </c>
      <c r="G1049" s="232"/>
      <c r="H1049" s="231" t="s">
        <v>4102</v>
      </c>
      <c r="I1049" s="231" t="s">
        <v>4103</v>
      </c>
      <c r="J1049" s="231"/>
      <c r="K1049" s="231"/>
      <c r="L1049" s="231"/>
      <c r="M1049" s="231"/>
      <c r="N1049" s="231"/>
      <c r="O1049" s="231"/>
    </row>
    <row r="1050" ht="72" customHeight="1" spans="2:15" s="230" customFormat="1" x14ac:dyDescent="0.25">
      <c r="B1050" s="231"/>
      <c r="C1050" s="231" t="s">
        <v>4104</v>
      </c>
      <c r="D1050" s="232" t="s">
        <v>4105</v>
      </c>
      <c r="E1050" s="232"/>
      <c r="F1050" s="232" t="s">
        <v>93</v>
      </c>
      <c r="G1050" s="232"/>
      <c r="H1050" s="231" t="s">
        <v>4106</v>
      </c>
      <c r="I1050" s="231" t="s">
        <v>4107</v>
      </c>
      <c r="J1050" s="231"/>
      <c r="K1050" s="231"/>
      <c r="L1050" s="231"/>
      <c r="M1050" s="231"/>
      <c r="N1050" s="231"/>
      <c r="O1050" s="231"/>
    </row>
    <row r="1051" ht="18" customHeight="1" spans="2:15" s="230" customFormat="1" x14ac:dyDescent="0.25">
      <c r="B1051" s="231"/>
      <c r="C1051" s="231" t="s">
        <v>4108</v>
      </c>
      <c r="D1051" s="232" t="s">
        <v>4109</v>
      </c>
      <c r="E1051" s="232"/>
      <c r="F1051" s="232" t="s">
        <v>93</v>
      </c>
      <c r="G1051" s="232"/>
      <c r="H1051" s="231" t="s">
        <v>4110</v>
      </c>
      <c r="I1051" s="231" t="s">
        <v>4111</v>
      </c>
      <c r="J1051" s="231"/>
      <c r="K1051" s="231"/>
      <c r="L1051" s="231"/>
      <c r="M1051" s="231"/>
      <c r="N1051" s="231"/>
      <c r="O1051" s="231"/>
    </row>
    <row r="1052" ht="18" customHeight="1" spans="2:15" s="230" customFormat="1" x14ac:dyDescent="0.25">
      <c r="B1052" s="231"/>
      <c r="C1052" s="231" t="s">
        <v>4112</v>
      </c>
      <c r="D1052" s="232" t="s">
        <v>4113</v>
      </c>
      <c r="E1052" s="232"/>
      <c r="F1052" s="232" t="s">
        <v>93</v>
      </c>
      <c r="G1052" s="232"/>
      <c r="H1052" s="231" t="s">
        <v>4114</v>
      </c>
      <c r="I1052" s="231" t="s">
        <v>4115</v>
      </c>
      <c r="J1052" s="231"/>
      <c r="K1052" s="231"/>
      <c r="L1052" s="231"/>
      <c r="M1052" s="231"/>
      <c r="N1052" s="231"/>
      <c r="O1052" s="231"/>
    </row>
    <row r="1053" ht="18" customHeight="1" spans="2:15" s="230" customFormat="1" x14ac:dyDescent="0.25">
      <c r="B1053" s="231"/>
      <c r="C1053" s="231" t="s">
        <v>4116</v>
      </c>
      <c r="D1053" s="232" t="s">
        <v>4117</v>
      </c>
      <c r="E1053" s="232"/>
      <c r="F1053" s="232" t="s">
        <v>93</v>
      </c>
      <c r="G1053" s="232"/>
      <c r="H1053" s="231" t="s">
        <v>4118</v>
      </c>
      <c r="I1053" s="231" t="s">
        <v>4119</v>
      </c>
      <c r="J1053" s="231"/>
      <c r="K1053" s="231"/>
      <c r="L1053" s="231"/>
      <c r="M1053" s="231"/>
      <c r="N1053" s="231"/>
      <c r="O1053" s="231"/>
    </row>
    <row r="1054" ht="18" customHeight="1" spans="2:15" s="230" customFormat="1" x14ac:dyDescent="0.25">
      <c r="B1054" s="231"/>
      <c r="C1054" s="231" t="s">
        <v>4120</v>
      </c>
      <c r="D1054" s="232" t="s">
        <v>4121</v>
      </c>
      <c r="E1054" s="232"/>
      <c r="F1054" s="232" t="s">
        <v>93</v>
      </c>
      <c r="G1054" s="232"/>
      <c r="H1054" s="231" t="s">
        <v>4122</v>
      </c>
      <c r="I1054" s="231" t="s">
        <v>4123</v>
      </c>
      <c r="J1054" s="231"/>
      <c r="K1054" s="231"/>
      <c r="L1054" s="231"/>
      <c r="M1054" s="231"/>
      <c r="N1054" s="231"/>
      <c r="O1054" s="231"/>
    </row>
    <row r="1055" ht="18" customHeight="1" spans="2:15" s="230" customFormat="1" x14ac:dyDescent="0.25">
      <c r="B1055" s="231"/>
      <c r="C1055" s="231" t="s">
        <v>4124</v>
      </c>
      <c r="D1055" s="232" t="s">
        <v>4125</v>
      </c>
      <c r="E1055" s="232"/>
      <c r="F1055" s="232" t="s">
        <v>93</v>
      </c>
      <c r="G1055" s="232"/>
      <c r="H1055" s="231" t="s">
        <v>4126</v>
      </c>
      <c r="I1055" s="231" t="s">
        <v>4127</v>
      </c>
      <c r="J1055" s="231"/>
      <c r="K1055" s="231"/>
      <c r="L1055" s="231"/>
      <c r="M1055" s="231"/>
      <c r="N1055" s="231"/>
      <c r="O1055" s="231"/>
    </row>
    <row r="1056" ht="18" customHeight="1" spans="2:15" s="230" customFormat="1" x14ac:dyDescent="0.25">
      <c r="B1056" s="231"/>
      <c r="C1056" s="231" t="s">
        <v>4128</v>
      </c>
      <c r="D1056" s="232" t="s">
        <v>4129</v>
      </c>
      <c r="E1056" s="232"/>
      <c r="F1056" s="232" t="s">
        <v>93</v>
      </c>
      <c r="G1056" s="232"/>
      <c r="H1056" s="231" t="s">
        <v>4130</v>
      </c>
      <c r="I1056" s="231" t="s">
        <v>4131</v>
      </c>
      <c r="J1056" s="231"/>
      <c r="K1056" s="231"/>
      <c r="L1056" s="231"/>
      <c r="M1056" s="231"/>
      <c r="N1056" s="231"/>
      <c r="O1056" s="231"/>
    </row>
    <row r="1057" ht="18" customHeight="1" spans="2:15" s="230" customFormat="1" x14ac:dyDescent="0.25">
      <c r="B1057" s="231"/>
      <c r="C1057" s="231" t="s">
        <v>4132</v>
      </c>
      <c r="D1057" s="232" t="s">
        <v>4133</v>
      </c>
      <c r="E1057" s="232"/>
      <c r="F1057" s="232" t="s">
        <v>93</v>
      </c>
      <c r="G1057" s="232"/>
      <c r="H1057" s="231" t="s">
        <v>4134</v>
      </c>
      <c r="I1057" s="231" t="s">
        <v>4135</v>
      </c>
      <c r="J1057" s="231"/>
      <c r="K1057" s="231"/>
      <c r="L1057" s="231"/>
      <c r="M1057" s="231"/>
      <c r="N1057" s="231"/>
      <c r="O1057" s="231"/>
    </row>
    <row r="1058" ht="18" customHeight="1" spans="2:15" s="230" customFormat="1" x14ac:dyDescent="0.25">
      <c r="B1058" s="231"/>
      <c r="C1058" s="231" t="s">
        <v>4136</v>
      </c>
      <c r="D1058" s="232" t="s">
        <v>4137</v>
      </c>
      <c r="E1058" s="232"/>
      <c r="F1058" s="232" t="s">
        <v>93</v>
      </c>
      <c r="G1058" s="232"/>
      <c r="H1058" s="231" t="s">
        <v>4138</v>
      </c>
      <c r="I1058" s="231" t="s">
        <v>4139</v>
      </c>
      <c r="J1058" s="231"/>
      <c r="K1058" s="231"/>
      <c r="L1058" s="231"/>
      <c r="M1058" s="231"/>
      <c r="N1058" s="231"/>
      <c r="O1058" s="231"/>
    </row>
    <row r="1059" ht="36" customHeight="1" spans="2:15" s="230" customFormat="1" x14ac:dyDescent="0.25">
      <c r="B1059" s="231"/>
      <c r="C1059" s="231" t="s">
        <v>4140</v>
      </c>
      <c r="D1059" s="232" t="s">
        <v>4141</v>
      </c>
      <c r="E1059" s="232"/>
      <c r="F1059" s="232" t="s">
        <v>93</v>
      </c>
      <c r="G1059" s="232"/>
      <c r="H1059" s="231" t="s">
        <v>4142</v>
      </c>
      <c r="I1059" s="231" t="s">
        <v>4143</v>
      </c>
      <c r="J1059" s="231"/>
      <c r="K1059" s="231"/>
      <c r="L1059" s="231"/>
      <c r="M1059" s="231"/>
      <c r="N1059" s="231"/>
      <c r="O1059" s="231"/>
    </row>
    <row r="1060" ht="54" customHeight="1" spans="2:15" s="230" customFormat="1" x14ac:dyDescent="0.25">
      <c r="B1060" s="231"/>
      <c r="C1060" s="231" t="s">
        <v>4144</v>
      </c>
      <c r="D1060" s="232" t="s">
        <v>4145</v>
      </c>
      <c r="E1060" s="232"/>
      <c r="F1060" s="232" t="s">
        <v>93</v>
      </c>
      <c r="G1060" s="232"/>
      <c r="H1060" s="231" t="s">
        <v>4146</v>
      </c>
      <c r="I1060" s="231" t="s">
        <v>4147</v>
      </c>
      <c r="J1060" s="231"/>
      <c r="K1060" s="231"/>
      <c r="L1060" s="231"/>
      <c r="M1060" s="231"/>
      <c r="N1060" s="231"/>
      <c r="O1060" s="231"/>
    </row>
    <row r="1061" ht="72" customHeight="1" spans="2:15" s="230" customFormat="1" x14ac:dyDescent="0.25">
      <c r="B1061" s="231"/>
      <c r="C1061" s="231" t="s">
        <v>4148</v>
      </c>
      <c r="D1061" s="232" t="s">
        <v>4149</v>
      </c>
      <c r="E1061" s="232"/>
      <c r="F1061" s="232" t="s">
        <v>93</v>
      </c>
      <c r="G1061" s="232"/>
      <c r="H1061" s="231" t="s">
        <v>4150</v>
      </c>
      <c r="I1061" s="231" t="s">
        <v>4151</v>
      </c>
      <c r="J1061" s="231"/>
      <c r="K1061" s="231"/>
      <c r="L1061" s="231"/>
      <c r="M1061" s="231"/>
      <c r="N1061" s="231"/>
      <c r="O1061" s="231"/>
    </row>
    <row r="1062" ht="108" customHeight="1" spans="2:15" s="230" customFormat="1" x14ac:dyDescent="0.25">
      <c r="B1062" s="231"/>
      <c r="C1062" s="231" t="s">
        <v>4152</v>
      </c>
      <c r="D1062" s="232" t="s">
        <v>4153</v>
      </c>
      <c r="E1062" s="232"/>
      <c r="F1062" s="232" t="s">
        <v>93</v>
      </c>
      <c r="G1062" s="232"/>
      <c r="H1062" s="231" t="s">
        <v>4154</v>
      </c>
      <c r="I1062" s="231" t="s">
        <v>4155</v>
      </c>
      <c r="J1062" s="231"/>
      <c r="K1062" s="231"/>
      <c r="L1062" s="231"/>
      <c r="M1062" s="231"/>
      <c r="N1062" s="231"/>
      <c r="O1062" s="231"/>
    </row>
    <row r="1063" ht="288" customHeight="1" spans="2:15" s="230" customFormat="1" x14ac:dyDescent="0.25">
      <c r="B1063" s="231"/>
      <c r="C1063" s="231" t="s">
        <v>4156</v>
      </c>
      <c r="D1063" s="232" t="s">
        <v>246</v>
      </c>
      <c r="E1063" s="232"/>
      <c r="F1063" s="232" t="s">
        <v>93</v>
      </c>
      <c r="G1063" s="232"/>
      <c r="H1063" s="231" t="s">
        <v>4157</v>
      </c>
      <c r="I1063" s="231" t="s">
        <v>4158</v>
      </c>
      <c r="J1063" s="231"/>
      <c r="K1063" s="231"/>
      <c r="L1063" s="231"/>
      <c r="M1063" s="231"/>
      <c r="N1063" s="231"/>
      <c r="O1063" s="231"/>
    </row>
    <row r="1064" ht="90" customHeight="1" spans="2:15" s="230" customFormat="1" x14ac:dyDescent="0.25">
      <c r="B1064" s="231"/>
      <c r="C1064" s="231" t="s">
        <v>4159</v>
      </c>
      <c r="D1064" s="232" t="s">
        <v>4160</v>
      </c>
      <c r="E1064" s="232"/>
      <c r="F1064" s="232" t="s">
        <v>93</v>
      </c>
      <c r="G1064" s="232"/>
      <c r="H1064" s="231" t="s">
        <v>4161</v>
      </c>
      <c r="I1064" s="231" t="s">
        <v>4162</v>
      </c>
      <c r="J1064" s="231"/>
      <c r="K1064" s="231"/>
      <c r="L1064" s="231"/>
      <c r="M1064" s="231"/>
      <c r="N1064" s="231"/>
      <c r="O1064" s="231"/>
    </row>
    <row r="1065" ht="54" customHeight="1" spans="2:15" s="230" customFormat="1" x14ac:dyDescent="0.25">
      <c r="B1065" s="231"/>
      <c r="C1065" s="231" t="s">
        <v>4163</v>
      </c>
      <c r="D1065" s="232" t="s">
        <v>4164</v>
      </c>
      <c r="E1065" s="232"/>
      <c r="F1065" s="232" t="s">
        <v>93</v>
      </c>
      <c r="G1065" s="232"/>
      <c r="H1065" s="231" t="s">
        <v>4165</v>
      </c>
      <c r="I1065" s="231" t="s">
        <v>4166</v>
      </c>
      <c r="J1065" s="231"/>
      <c r="K1065" s="231"/>
      <c r="L1065" s="231"/>
      <c r="M1065" s="231"/>
      <c r="N1065" s="231"/>
      <c r="O1065" s="231"/>
    </row>
    <row r="1066" ht="198" customHeight="1" spans="2:15" s="230" customFormat="1" x14ac:dyDescent="0.25">
      <c r="B1066" s="231"/>
      <c r="C1066" s="231" t="s">
        <v>4167</v>
      </c>
      <c r="D1066" s="232" t="s">
        <v>4168</v>
      </c>
      <c r="E1066" s="232"/>
      <c r="F1066" s="232" t="s">
        <v>93</v>
      </c>
      <c r="G1066" s="232"/>
      <c r="H1066" s="231" t="s">
        <v>4169</v>
      </c>
      <c r="I1066" s="231" t="s">
        <v>4170</v>
      </c>
      <c r="J1066" s="231"/>
      <c r="K1066" s="231"/>
      <c r="L1066" s="231"/>
      <c r="M1066" s="231"/>
      <c r="N1066" s="231"/>
      <c r="O1066" s="231"/>
    </row>
    <row r="1067" ht="36" customHeight="1" spans="2:15" s="230" customFormat="1" x14ac:dyDescent="0.25">
      <c r="B1067" s="231"/>
      <c r="C1067" s="231" t="s">
        <v>4171</v>
      </c>
      <c r="D1067" s="232" t="s">
        <v>4172</v>
      </c>
      <c r="E1067" s="232"/>
      <c r="F1067" s="232" t="s">
        <v>93</v>
      </c>
      <c r="G1067" s="232"/>
      <c r="H1067" s="231" t="s">
        <v>4173</v>
      </c>
      <c r="I1067" s="231" t="s">
        <v>4174</v>
      </c>
      <c r="J1067" s="231"/>
      <c r="K1067" s="231"/>
      <c r="L1067" s="231"/>
      <c r="M1067" s="231"/>
      <c r="N1067" s="231"/>
      <c r="O1067" s="231"/>
    </row>
    <row r="1068" ht="36" customHeight="1" spans="2:15" s="230" customFormat="1" x14ac:dyDescent="0.25">
      <c r="B1068" s="231"/>
      <c r="C1068" s="231" t="s">
        <v>4175</v>
      </c>
      <c r="D1068" s="232" t="s">
        <v>4176</v>
      </c>
      <c r="E1068" s="232"/>
      <c r="F1068" s="232" t="s">
        <v>93</v>
      </c>
      <c r="G1068" s="232"/>
      <c r="H1068" s="231" t="s">
        <v>4177</v>
      </c>
      <c r="I1068" s="231" t="s">
        <v>4178</v>
      </c>
      <c r="J1068" s="231"/>
      <c r="K1068" s="231"/>
      <c r="L1068" s="231"/>
      <c r="M1068" s="231"/>
      <c r="N1068" s="231"/>
      <c r="O1068" s="231"/>
    </row>
    <row r="1069" ht="18" customHeight="1" spans="2:15" s="230" customFormat="1" x14ac:dyDescent="0.25">
      <c r="B1069" s="231"/>
      <c r="C1069" s="231" t="s">
        <v>4179</v>
      </c>
      <c r="D1069" s="232" t="s">
        <v>4180</v>
      </c>
      <c r="E1069" s="232"/>
      <c r="F1069" s="232" t="s">
        <v>93</v>
      </c>
      <c r="G1069" s="232"/>
      <c r="H1069" s="231" t="s">
        <v>4181</v>
      </c>
      <c r="I1069" s="231" t="s">
        <v>4182</v>
      </c>
      <c r="J1069" s="231"/>
      <c r="K1069" s="231"/>
      <c r="L1069" s="231"/>
      <c r="M1069" s="231"/>
      <c r="N1069" s="231"/>
      <c r="O1069" s="231"/>
    </row>
    <row r="1070" ht="72" customHeight="1" spans="2:15" s="230" customFormat="1" x14ac:dyDescent="0.25">
      <c r="B1070" s="231"/>
      <c r="C1070" s="231" t="s">
        <v>4183</v>
      </c>
      <c r="D1070" s="232" t="s">
        <v>4184</v>
      </c>
      <c r="E1070" s="232"/>
      <c r="F1070" s="232" t="s">
        <v>93</v>
      </c>
      <c r="G1070" s="232"/>
      <c r="H1070" s="231" t="s">
        <v>4185</v>
      </c>
      <c r="I1070" s="231" t="s">
        <v>4186</v>
      </c>
      <c r="J1070" s="231"/>
      <c r="K1070" s="231"/>
      <c r="L1070" s="231"/>
      <c r="M1070" s="231"/>
      <c r="N1070" s="231"/>
      <c r="O1070" s="231"/>
    </row>
    <row r="1071" ht="36" customHeight="1" spans="2:15" s="230" customFormat="1" x14ac:dyDescent="0.25">
      <c r="B1071" s="231"/>
      <c r="C1071" s="231" t="s">
        <v>4187</v>
      </c>
      <c r="D1071" s="232" t="s">
        <v>4188</v>
      </c>
      <c r="E1071" s="232"/>
      <c r="F1071" s="232" t="s">
        <v>93</v>
      </c>
      <c r="G1071" s="232"/>
      <c r="H1071" s="231" t="s">
        <v>4189</v>
      </c>
      <c r="I1071" s="231" t="s">
        <v>4190</v>
      </c>
      <c r="J1071" s="231"/>
      <c r="K1071" s="231"/>
      <c r="L1071" s="231"/>
      <c r="M1071" s="231"/>
      <c r="N1071" s="231"/>
      <c r="O1071" s="231"/>
    </row>
    <row r="1072" ht="36" customHeight="1" spans="2:15" s="230" customFormat="1" x14ac:dyDescent="0.25">
      <c r="B1072" s="231"/>
      <c r="C1072" s="231" t="s">
        <v>4191</v>
      </c>
      <c r="D1072" s="232" t="s">
        <v>4192</v>
      </c>
      <c r="E1072" s="232"/>
      <c r="F1072" s="232" t="s">
        <v>93</v>
      </c>
      <c r="G1072" s="232"/>
      <c r="H1072" s="231" t="s">
        <v>4193</v>
      </c>
      <c r="I1072" s="231" t="s">
        <v>4194</v>
      </c>
      <c r="J1072" s="231"/>
      <c r="K1072" s="231"/>
      <c r="L1072" s="231"/>
      <c r="M1072" s="231"/>
      <c r="N1072" s="231"/>
      <c r="O1072" s="231"/>
    </row>
    <row r="1073" ht="72" customHeight="1" spans="2:15" s="230" customFormat="1" x14ac:dyDescent="0.25">
      <c r="B1073" s="231"/>
      <c r="C1073" s="231" t="s">
        <v>4195</v>
      </c>
      <c r="D1073" s="232" t="s">
        <v>4196</v>
      </c>
      <c r="E1073" s="232"/>
      <c r="F1073" s="232" t="s">
        <v>93</v>
      </c>
      <c r="G1073" s="232"/>
      <c r="H1073" s="231" t="s">
        <v>4197</v>
      </c>
      <c r="I1073" s="231" t="s">
        <v>4198</v>
      </c>
      <c r="J1073" s="231"/>
      <c r="K1073" s="231"/>
      <c r="L1073" s="231"/>
      <c r="M1073" s="231"/>
      <c r="N1073" s="231"/>
      <c r="O1073" s="231"/>
    </row>
    <row r="1074" ht="72" customHeight="1" spans="2:15" s="230" customFormat="1" x14ac:dyDescent="0.25">
      <c r="B1074" s="231"/>
      <c r="C1074" s="231" t="s">
        <v>4199</v>
      </c>
      <c r="D1074" s="232" t="s">
        <v>4200</v>
      </c>
      <c r="E1074" s="232"/>
      <c r="F1074" s="232" t="s">
        <v>93</v>
      </c>
      <c r="G1074" s="232"/>
      <c r="H1074" s="231" t="s">
        <v>4201</v>
      </c>
      <c r="I1074" s="231" t="s">
        <v>4202</v>
      </c>
      <c r="J1074" s="231"/>
      <c r="K1074" s="231"/>
      <c r="L1074" s="231"/>
      <c r="M1074" s="231"/>
      <c r="N1074" s="231"/>
      <c r="O1074" s="231"/>
    </row>
    <row r="1075" ht="36" customHeight="1" spans="2:15" s="230" customFormat="1" x14ac:dyDescent="0.25">
      <c r="B1075" s="231"/>
      <c r="C1075" s="231" t="s">
        <v>4203</v>
      </c>
      <c r="D1075" s="232" t="s">
        <v>4204</v>
      </c>
      <c r="E1075" s="232"/>
      <c r="F1075" s="232" t="s">
        <v>93</v>
      </c>
      <c r="G1075" s="232"/>
      <c r="H1075" s="231" t="s">
        <v>4205</v>
      </c>
      <c r="I1075" s="231" t="s">
        <v>4206</v>
      </c>
      <c r="J1075" s="231"/>
      <c r="K1075" s="231"/>
      <c r="L1075" s="231"/>
      <c r="M1075" s="231"/>
      <c r="N1075" s="231"/>
      <c r="O1075" s="231"/>
    </row>
    <row r="1076" ht="54" customHeight="1" spans="2:15" s="230" customFormat="1" x14ac:dyDescent="0.25">
      <c r="B1076" s="231"/>
      <c r="C1076" s="231" t="s">
        <v>4207</v>
      </c>
      <c r="D1076" s="232" t="s">
        <v>4208</v>
      </c>
      <c r="E1076" s="232"/>
      <c r="F1076" s="232" t="s">
        <v>93</v>
      </c>
      <c r="G1076" s="232"/>
      <c r="H1076" s="231" t="s">
        <v>4209</v>
      </c>
      <c r="I1076" s="231" t="s">
        <v>4210</v>
      </c>
      <c r="J1076" s="231"/>
      <c r="K1076" s="231"/>
      <c r="L1076" s="231"/>
      <c r="M1076" s="231"/>
      <c r="N1076" s="231"/>
      <c r="O1076" s="231"/>
    </row>
    <row r="1077" ht="18" customHeight="1" spans="2:15" s="230" customFormat="1" x14ac:dyDescent="0.25">
      <c r="B1077" s="231"/>
      <c r="C1077" s="231" t="s">
        <v>4211</v>
      </c>
      <c r="D1077" s="232" t="s">
        <v>4212</v>
      </c>
      <c r="E1077" s="232"/>
      <c r="F1077" s="232" t="s">
        <v>93</v>
      </c>
      <c r="G1077" s="232"/>
      <c r="H1077" s="231" t="s">
        <v>4213</v>
      </c>
      <c r="I1077" s="231" t="s">
        <v>4214</v>
      </c>
      <c r="J1077" s="231"/>
      <c r="K1077" s="231"/>
      <c r="L1077" s="231"/>
      <c r="M1077" s="231"/>
      <c r="N1077" s="231"/>
      <c r="O1077" s="231"/>
    </row>
    <row r="1078" ht="36" customHeight="1" spans="2:15" s="230" customFormat="1" x14ac:dyDescent="0.25">
      <c r="B1078" s="231"/>
      <c r="C1078" s="231" t="s">
        <v>4215</v>
      </c>
      <c r="D1078" s="232" t="s">
        <v>4216</v>
      </c>
      <c r="E1078" s="232"/>
      <c r="F1078" s="232" t="s">
        <v>93</v>
      </c>
      <c r="G1078" s="232"/>
      <c r="H1078" s="231" t="s">
        <v>4217</v>
      </c>
      <c r="I1078" s="231" t="s">
        <v>4218</v>
      </c>
      <c r="J1078" s="231"/>
      <c r="K1078" s="231"/>
      <c r="L1078" s="231"/>
      <c r="M1078" s="231"/>
      <c r="N1078" s="231"/>
      <c r="O1078" s="231"/>
    </row>
    <row r="1079" ht="36" customHeight="1" spans="2:15" s="230" customFormat="1" x14ac:dyDescent="0.25">
      <c r="B1079" s="231"/>
      <c r="C1079" s="231" t="s">
        <v>4219</v>
      </c>
      <c r="D1079" s="232" t="s">
        <v>4220</v>
      </c>
      <c r="E1079" s="232"/>
      <c r="F1079" s="232" t="s">
        <v>93</v>
      </c>
      <c r="G1079" s="232"/>
      <c r="H1079" s="231" t="s">
        <v>4221</v>
      </c>
      <c r="I1079" s="231" t="s">
        <v>4222</v>
      </c>
      <c r="J1079" s="231"/>
      <c r="K1079" s="231"/>
      <c r="L1079" s="231"/>
      <c r="M1079" s="231"/>
      <c r="N1079" s="231"/>
      <c r="O1079" s="231"/>
    </row>
    <row r="1080" ht="36" customHeight="1" spans="2:15" s="230" customFormat="1" x14ac:dyDescent="0.25">
      <c r="B1080" s="231"/>
      <c r="C1080" s="231" t="s">
        <v>4223</v>
      </c>
      <c r="D1080" s="232" t="s">
        <v>4224</v>
      </c>
      <c r="E1080" s="232"/>
      <c r="F1080" s="232" t="s">
        <v>93</v>
      </c>
      <c r="G1080" s="232"/>
      <c r="H1080" s="231" t="s">
        <v>4225</v>
      </c>
      <c r="I1080" s="231" t="s">
        <v>4226</v>
      </c>
      <c r="J1080" s="231"/>
      <c r="K1080" s="231"/>
      <c r="L1080" s="231"/>
      <c r="M1080" s="231"/>
      <c r="N1080" s="231"/>
      <c r="O1080" s="231"/>
    </row>
    <row r="1081" ht="36" customHeight="1" spans="2:15" s="230" customFormat="1" x14ac:dyDescent="0.25">
      <c r="B1081" s="231"/>
      <c r="C1081" s="231" t="s">
        <v>4227</v>
      </c>
      <c r="D1081" s="232" t="s">
        <v>4228</v>
      </c>
      <c r="E1081" s="232"/>
      <c r="F1081" s="232" t="s">
        <v>93</v>
      </c>
      <c r="G1081" s="232"/>
      <c r="H1081" s="231" t="s">
        <v>4229</v>
      </c>
      <c r="I1081" s="231" t="s">
        <v>4230</v>
      </c>
      <c r="J1081" s="231"/>
      <c r="K1081" s="231"/>
      <c r="L1081" s="231"/>
      <c r="M1081" s="231"/>
      <c r="N1081" s="231"/>
      <c r="O1081" s="231"/>
    </row>
    <row r="1082" ht="18" customHeight="1" spans="2:15" s="230" customFormat="1" x14ac:dyDescent="0.25">
      <c r="B1082" s="231"/>
      <c r="C1082" s="231" t="s">
        <v>4231</v>
      </c>
      <c r="D1082" s="232" t="s">
        <v>4232</v>
      </c>
      <c r="E1082" s="232"/>
      <c r="F1082" s="232" t="s">
        <v>93</v>
      </c>
      <c r="G1082" s="232"/>
      <c r="H1082" s="231" t="s">
        <v>4233</v>
      </c>
      <c r="I1082" s="231" t="s">
        <v>4234</v>
      </c>
      <c r="J1082" s="231"/>
      <c r="K1082" s="231"/>
      <c r="L1082" s="231"/>
      <c r="M1082" s="231"/>
      <c r="N1082" s="231"/>
      <c r="O1082" s="231"/>
    </row>
    <row r="1083" ht="18" customHeight="1" spans="2:15" s="230" customFormat="1" x14ac:dyDescent="0.25">
      <c r="B1083" s="231"/>
      <c r="C1083" s="231" t="s">
        <v>4235</v>
      </c>
      <c r="D1083" s="232" t="s">
        <v>4236</v>
      </c>
      <c r="E1083" s="232"/>
      <c r="F1083" s="232" t="s">
        <v>93</v>
      </c>
      <c r="G1083" s="232"/>
      <c r="H1083" s="231" t="s">
        <v>4237</v>
      </c>
      <c r="I1083" s="231" t="s">
        <v>4238</v>
      </c>
      <c r="J1083" s="231"/>
      <c r="K1083" s="231"/>
      <c r="L1083" s="231"/>
      <c r="M1083" s="231"/>
      <c r="N1083" s="231"/>
      <c r="O1083" s="231"/>
    </row>
    <row r="1084" ht="72" customHeight="1" spans="2:15" s="230" customFormat="1" x14ac:dyDescent="0.25">
      <c r="B1084" s="231"/>
      <c r="C1084" s="231" t="s">
        <v>4239</v>
      </c>
      <c r="D1084" s="232" t="s">
        <v>4240</v>
      </c>
      <c r="E1084" s="232"/>
      <c r="F1084" s="232" t="s">
        <v>93</v>
      </c>
      <c r="G1084" s="232"/>
      <c r="H1084" s="231" t="s">
        <v>4241</v>
      </c>
      <c r="I1084" s="231" t="s">
        <v>4242</v>
      </c>
      <c r="J1084" s="231"/>
      <c r="K1084" s="231"/>
      <c r="L1084" s="231"/>
      <c r="M1084" s="231"/>
      <c r="N1084" s="231"/>
      <c r="O1084" s="231"/>
    </row>
    <row r="1085" ht="90" customHeight="1" spans="2:15" s="230" customFormat="1" x14ac:dyDescent="0.25">
      <c r="B1085" s="231"/>
      <c r="C1085" s="231" t="s">
        <v>4243</v>
      </c>
      <c r="D1085" s="232" t="s">
        <v>4244</v>
      </c>
      <c r="E1085" s="232"/>
      <c r="F1085" s="232" t="s">
        <v>93</v>
      </c>
      <c r="G1085" s="232"/>
      <c r="H1085" s="231" t="s">
        <v>4245</v>
      </c>
      <c r="I1085" s="231" t="s">
        <v>4246</v>
      </c>
      <c r="J1085" s="231"/>
      <c r="K1085" s="231"/>
      <c r="L1085" s="231"/>
      <c r="M1085" s="231"/>
      <c r="N1085" s="231"/>
      <c r="O1085" s="231"/>
    </row>
    <row r="1086" ht="36" customHeight="1" spans="2:15" s="230" customFormat="1" x14ac:dyDescent="0.25">
      <c r="B1086" s="231"/>
      <c r="C1086" s="231" t="s">
        <v>4247</v>
      </c>
      <c r="D1086" s="232" t="s">
        <v>4248</v>
      </c>
      <c r="E1086" s="232"/>
      <c r="F1086" s="232" t="s">
        <v>93</v>
      </c>
      <c r="G1086" s="232"/>
      <c r="H1086" s="231" t="s">
        <v>4249</v>
      </c>
      <c r="I1086" s="231" t="s">
        <v>4250</v>
      </c>
      <c r="J1086" s="231"/>
      <c r="K1086" s="231"/>
      <c r="L1086" s="231"/>
      <c r="M1086" s="231"/>
      <c r="N1086" s="231"/>
      <c r="O1086" s="231"/>
    </row>
    <row r="1087" ht="54" customHeight="1" spans="2:15" s="230" customFormat="1" x14ac:dyDescent="0.25">
      <c r="B1087" s="231"/>
      <c r="C1087" s="231" t="s">
        <v>4251</v>
      </c>
      <c r="D1087" s="232" t="s">
        <v>4252</v>
      </c>
      <c r="E1087" s="232"/>
      <c r="F1087" s="232" t="s">
        <v>93</v>
      </c>
      <c r="G1087" s="232"/>
      <c r="H1087" s="231" t="s">
        <v>4253</v>
      </c>
      <c r="I1087" s="231" t="s">
        <v>4254</v>
      </c>
      <c r="J1087" s="231"/>
      <c r="K1087" s="231"/>
      <c r="L1087" s="231"/>
      <c r="M1087" s="231"/>
      <c r="N1087" s="231"/>
      <c r="O1087" s="231"/>
    </row>
    <row r="1088" ht="36" customHeight="1" spans="2:15" s="230" customFormat="1" x14ac:dyDescent="0.25">
      <c r="B1088" s="231"/>
      <c r="C1088" s="231" t="s">
        <v>4255</v>
      </c>
      <c r="D1088" s="232" t="s">
        <v>4256</v>
      </c>
      <c r="E1088" s="232"/>
      <c r="F1088" s="232" t="s">
        <v>93</v>
      </c>
      <c r="G1088" s="232"/>
      <c r="H1088" s="231" t="s">
        <v>4257</v>
      </c>
      <c r="I1088" s="231" t="s">
        <v>4258</v>
      </c>
      <c r="J1088" s="231"/>
      <c r="K1088" s="231"/>
      <c r="L1088" s="231"/>
      <c r="M1088" s="231"/>
      <c r="N1088" s="231"/>
      <c r="O1088" s="231"/>
    </row>
    <row r="1089" ht="54" customHeight="1" spans="2:15" s="230" customFormat="1" x14ac:dyDescent="0.25">
      <c r="B1089" s="231"/>
      <c r="C1089" s="231" t="s">
        <v>4259</v>
      </c>
      <c r="D1089" s="232" t="s">
        <v>4260</v>
      </c>
      <c r="E1089" s="232"/>
      <c r="F1089" s="232" t="s">
        <v>93</v>
      </c>
      <c r="G1089" s="232"/>
      <c r="H1089" s="231" t="s">
        <v>4261</v>
      </c>
      <c r="I1089" s="231" t="s">
        <v>4262</v>
      </c>
      <c r="J1089" s="231"/>
      <c r="K1089" s="231"/>
      <c r="L1089" s="231"/>
      <c r="M1089" s="231"/>
      <c r="N1089" s="231"/>
      <c r="O1089" s="231"/>
    </row>
  </sheetData>
  <sheetProtection sheet="1" objects="1" scenarios="1"/>
  <mergeCells count="2173">
    <mergeCell ref="A2:M2"/>
    <mergeCell ref="C4:D4"/>
    <mergeCell ref="F4:G4"/>
    <mergeCell ref="L4:M4"/>
    <mergeCell ref="C5:D5"/>
    <mergeCell ref="F5:G5"/>
    <mergeCell ref="L5:M5"/>
    <mergeCell ref="C6:D6"/>
    <mergeCell ref="F6:G6"/>
    <mergeCell ref="J5:J15"/>
    <mergeCell ref="L6:M6"/>
    <mergeCell ref="C7:D7"/>
    <mergeCell ref="F7:G7"/>
    <mergeCell ref="L7:M7"/>
    <mergeCell ref="C8:D8"/>
    <mergeCell ref="F8:G8"/>
    <mergeCell ref="L8:M8"/>
    <mergeCell ref="C9:D9"/>
    <mergeCell ref="F9:G9"/>
    <mergeCell ref="L9:M9"/>
    <mergeCell ref="C10:D10"/>
    <mergeCell ref="F10:G10"/>
    <mergeCell ref="L10:M10"/>
    <mergeCell ref="C11:D11"/>
    <mergeCell ref="F11:G11"/>
    <mergeCell ref="L11:M11"/>
    <mergeCell ref="C12:D12"/>
    <mergeCell ref="F12:G13"/>
    <mergeCell ref="L12:M12"/>
    <mergeCell ref="C13:D13"/>
    <mergeCell ref="E12:E13"/>
    <mergeCell ref="B13:B15"/>
    <mergeCell ref="C14:D14"/>
    <mergeCell ref="F14:G14"/>
    <mergeCell ref="L14:M15"/>
    <mergeCell ref="C15:D15"/>
    <mergeCell ref="E14:E15"/>
    <mergeCell ref="F15:G15"/>
    <mergeCell ref="K14:K15"/>
    <mergeCell ref="B17:M17"/>
    <mergeCell ref="D18:F18"/>
    <mergeCell ref="G18:J18"/>
    <mergeCell ref="K18:M18"/>
    <mergeCell ref="B18:B32"/>
    <mergeCell ref="D19:F19"/>
    <mergeCell ref="G19:J19"/>
    <mergeCell ref="K19:M19"/>
    <mergeCell ref="D20:F20"/>
    <mergeCell ref="G20:J20"/>
    <mergeCell ref="K20:M20"/>
    <mergeCell ref="D21:F21"/>
    <mergeCell ref="G21:J21"/>
    <mergeCell ref="K21:M21"/>
    <mergeCell ref="D22:F22"/>
    <mergeCell ref="G22:J22"/>
    <mergeCell ref="K22:M22"/>
    <mergeCell ref="D23:F23"/>
    <mergeCell ref="G23:J23"/>
    <mergeCell ref="K23:M23"/>
    <mergeCell ref="D24:F24"/>
    <mergeCell ref="G24:J24"/>
    <mergeCell ref="K24:M24"/>
    <mergeCell ref="D25:F25"/>
    <mergeCell ref="G25:J25"/>
    <mergeCell ref="K25:M25"/>
    <mergeCell ref="D26:F26"/>
    <mergeCell ref="G26:J26"/>
    <mergeCell ref="K26:M26"/>
    <mergeCell ref="D27:F27"/>
    <mergeCell ref="G27:J27"/>
    <mergeCell ref="K27:M27"/>
    <mergeCell ref="D28:F28"/>
    <mergeCell ref="G28:J28"/>
    <mergeCell ref="K28:M28"/>
    <mergeCell ref="D29:F29"/>
    <mergeCell ref="G29:J29"/>
    <mergeCell ref="K29:M29"/>
    <mergeCell ref="D30:F30"/>
    <mergeCell ref="G30:J30"/>
    <mergeCell ref="K30:M30"/>
    <mergeCell ref="D31:F31"/>
    <mergeCell ref="G31:J31"/>
    <mergeCell ref="K31:M31"/>
    <mergeCell ref="D32:F32"/>
    <mergeCell ref="G32:J32"/>
    <mergeCell ref="K32:M32"/>
    <mergeCell ref="C34:H34"/>
    <mergeCell ref="I34:M34"/>
    <mergeCell ref="C35:H35"/>
    <mergeCell ref="I35:M35"/>
    <mergeCell ref="C36:H38"/>
    <mergeCell ref="J36:M36"/>
    <mergeCell ref="B36:B38"/>
    <mergeCell ref="J37:M37"/>
    <mergeCell ref="J38:M38"/>
    <mergeCell ref="C39:H39"/>
    <mergeCell ref="I39:M39"/>
    <mergeCell ref="C40:H40"/>
    <mergeCell ref="I40:M40"/>
    <mergeCell ref="C41:H41"/>
    <mergeCell ref="I41:M41"/>
    <mergeCell ref="C42:H42"/>
    <mergeCell ref="I42:M42"/>
    <mergeCell ref="C43:H43"/>
    <mergeCell ref="I43:M43"/>
    <mergeCell ref="C44:H44"/>
    <mergeCell ref="I44:M44"/>
    <mergeCell ref="C45:H45"/>
    <mergeCell ref="I45:M45"/>
    <mergeCell ref="C46:H46"/>
    <mergeCell ref="I46:M46"/>
    <mergeCell ref="C47:H47"/>
    <mergeCell ref="I47:M47"/>
    <mergeCell ref="C48:H54"/>
    <mergeCell ref="J48:M48"/>
    <mergeCell ref="B48:B54"/>
    <mergeCell ref="J49:M49"/>
    <mergeCell ref="J50:M50"/>
    <mergeCell ref="J51:M51"/>
    <mergeCell ref="J52:M52"/>
    <mergeCell ref="J53:M53"/>
    <mergeCell ref="J54:M54"/>
    <mergeCell ref="C55:H55"/>
    <mergeCell ref="I55:M55"/>
    <mergeCell ref="C56:H56"/>
    <mergeCell ref="I56:M56"/>
    <mergeCell ref="C57:H57"/>
    <mergeCell ref="I57:M57"/>
    <mergeCell ref="C58:H58"/>
    <mergeCell ref="I58:M58"/>
    <mergeCell ref="B61:L61"/>
    <mergeCell ref="C62:H62"/>
    <mergeCell ref="J62:K62"/>
    <mergeCell ref="C63:H63"/>
    <mergeCell ref="J63:K63"/>
    <mergeCell ref="C65:J65"/>
    <mergeCell ref="B65:B70"/>
    <mergeCell ref="C66:E66"/>
    <mergeCell ref="F66:H66"/>
    <mergeCell ref="I66:J66"/>
    <mergeCell ref="C67:J67"/>
    <mergeCell ref="C68:E68"/>
    <mergeCell ref="F68:H68"/>
    <mergeCell ref="I68:J68"/>
    <mergeCell ref="C69:J70"/>
    <mergeCell ref="D72:I75"/>
    <mergeCell ref="K72:L72"/>
    <mergeCell ref="B72:B75"/>
    <mergeCell ref="B77:O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D85:E85"/>
    <mergeCell ref="F85:G85"/>
    <mergeCell ref="D86:E86"/>
    <mergeCell ref="F86:G86"/>
    <mergeCell ref="D87:E87"/>
    <mergeCell ref="F87:G87"/>
    <mergeCell ref="D88:E88"/>
    <mergeCell ref="F88:G88"/>
    <mergeCell ref="D89:E89"/>
    <mergeCell ref="F89:G89"/>
    <mergeCell ref="D90:E90"/>
    <mergeCell ref="F90:G90"/>
    <mergeCell ref="D91:E91"/>
    <mergeCell ref="F91:G91"/>
    <mergeCell ref="D92:E92"/>
    <mergeCell ref="F92:G92"/>
    <mergeCell ref="D93:E93"/>
    <mergeCell ref="F93:G93"/>
    <mergeCell ref="D94:E94"/>
    <mergeCell ref="F94:G94"/>
    <mergeCell ref="D95:E95"/>
    <mergeCell ref="F95:G95"/>
    <mergeCell ref="D96:E96"/>
    <mergeCell ref="F96:G96"/>
    <mergeCell ref="D97:E97"/>
    <mergeCell ref="F97:G97"/>
    <mergeCell ref="D98:E98"/>
    <mergeCell ref="F98:G98"/>
    <mergeCell ref="D99:E99"/>
    <mergeCell ref="F99:G99"/>
    <mergeCell ref="D100:E100"/>
    <mergeCell ref="F100:G100"/>
    <mergeCell ref="D101:E101"/>
    <mergeCell ref="F101:G101"/>
    <mergeCell ref="D102:E102"/>
    <mergeCell ref="F102:G102"/>
    <mergeCell ref="D103:E103"/>
    <mergeCell ref="F103:G103"/>
    <mergeCell ref="D104:E104"/>
    <mergeCell ref="F104:G104"/>
    <mergeCell ref="D105:E105"/>
    <mergeCell ref="F105:G105"/>
    <mergeCell ref="D106:E106"/>
    <mergeCell ref="F106:G106"/>
    <mergeCell ref="D107:E107"/>
    <mergeCell ref="F107:G107"/>
    <mergeCell ref="D108:E108"/>
    <mergeCell ref="F108:G108"/>
    <mergeCell ref="D109:E109"/>
    <mergeCell ref="F109:G109"/>
    <mergeCell ref="D110:E110"/>
    <mergeCell ref="F110:G110"/>
    <mergeCell ref="D111:E111"/>
    <mergeCell ref="F111:G111"/>
    <mergeCell ref="D112:E112"/>
    <mergeCell ref="F112:G112"/>
    <mergeCell ref="D113:E113"/>
    <mergeCell ref="F113:G113"/>
    <mergeCell ref="D114:E114"/>
    <mergeCell ref="F114:G114"/>
    <mergeCell ref="D115:E115"/>
    <mergeCell ref="F115:G115"/>
    <mergeCell ref="D116:E116"/>
    <mergeCell ref="F116:G116"/>
    <mergeCell ref="D117:E117"/>
    <mergeCell ref="F117:G117"/>
    <mergeCell ref="D118:E118"/>
    <mergeCell ref="F118:G118"/>
    <mergeCell ref="D119:E119"/>
    <mergeCell ref="F119:G119"/>
    <mergeCell ref="D120:E120"/>
    <mergeCell ref="F120:G120"/>
    <mergeCell ref="D121:E121"/>
    <mergeCell ref="F121:G121"/>
    <mergeCell ref="D122:E122"/>
    <mergeCell ref="F122:G122"/>
    <mergeCell ref="D123:E123"/>
    <mergeCell ref="F123:G123"/>
    <mergeCell ref="D124:E124"/>
    <mergeCell ref="F124:G124"/>
    <mergeCell ref="D125:E125"/>
    <mergeCell ref="F125:G125"/>
    <mergeCell ref="D126:E126"/>
    <mergeCell ref="F126:G126"/>
    <mergeCell ref="D127:E127"/>
    <mergeCell ref="F127:G127"/>
    <mergeCell ref="D128:E128"/>
    <mergeCell ref="F128:G128"/>
    <mergeCell ref="D129:E129"/>
    <mergeCell ref="F129:G129"/>
    <mergeCell ref="D130:E130"/>
    <mergeCell ref="F130:G130"/>
    <mergeCell ref="D131:E131"/>
    <mergeCell ref="F131:G131"/>
    <mergeCell ref="D132:E132"/>
    <mergeCell ref="F132:G132"/>
    <mergeCell ref="D133:E133"/>
    <mergeCell ref="F133:G133"/>
    <mergeCell ref="D134:E134"/>
    <mergeCell ref="F134:G134"/>
    <mergeCell ref="D135:E135"/>
    <mergeCell ref="F135:G135"/>
    <mergeCell ref="D136:E136"/>
    <mergeCell ref="F136:G136"/>
    <mergeCell ref="D137:E137"/>
    <mergeCell ref="F137:G137"/>
    <mergeCell ref="D138:E138"/>
    <mergeCell ref="F138:G138"/>
    <mergeCell ref="D139:E139"/>
    <mergeCell ref="F139:G139"/>
    <mergeCell ref="D140:E140"/>
    <mergeCell ref="F140:G140"/>
    <mergeCell ref="D141:E141"/>
    <mergeCell ref="F141:G141"/>
    <mergeCell ref="D142:E142"/>
    <mergeCell ref="F142:G142"/>
    <mergeCell ref="D143:E143"/>
    <mergeCell ref="F143:G143"/>
    <mergeCell ref="D144:E144"/>
    <mergeCell ref="F144:G144"/>
    <mergeCell ref="D145:E145"/>
    <mergeCell ref="F145:G145"/>
    <mergeCell ref="D146:E146"/>
    <mergeCell ref="F146:G146"/>
    <mergeCell ref="D147:E147"/>
    <mergeCell ref="F147:G147"/>
    <mergeCell ref="D148:E148"/>
    <mergeCell ref="F148:G148"/>
    <mergeCell ref="D149:E149"/>
    <mergeCell ref="F149:G149"/>
    <mergeCell ref="D150:E150"/>
    <mergeCell ref="F150:G150"/>
    <mergeCell ref="D151:E151"/>
    <mergeCell ref="F151:G151"/>
    <mergeCell ref="D152:E152"/>
    <mergeCell ref="F152:G152"/>
    <mergeCell ref="D153:E153"/>
    <mergeCell ref="F153:G153"/>
    <mergeCell ref="D154:E154"/>
    <mergeCell ref="F154:G154"/>
    <mergeCell ref="D155:E155"/>
    <mergeCell ref="F155:G155"/>
    <mergeCell ref="D156:E156"/>
    <mergeCell ref="F156:G156"/>
    <mergeCell ref="D157:E157"/>
    <mergeCell ref="F157:G157"/>
    <mergeCell ref="D158:E158"/>
    <mergeCell ref="F158:G158"/>
    <mergeCell ref="D159:E159"/>
    <mergeCell ref="F159:G159"/>
    <mergeCell ref="D160:E160"/>
    <mergeCell ref="F160:G160"/>
    <mergeCell ref="D161:E161"/>
    <mergeCell ref="F161:G161"/>
    <mergeCell ref="D162:E162"/>
    <mergeCell ref="F162:G162"/>
    <mergeCell ref="D163:E163"/>
    <mergeCell ref="F163:G163"/>
    <mergeCell ref="D164:E164"/>
    <mergeCell ref="F164:G164"/>
    <mergeCell ref="D165:E165"/>
    <mergeCell ref="F165:G165"/>
    <mergeCell ref="D166:E166"/>
    <mergeCell ref="F166:G166"/>
    <mergeCell ref="D167:E167"/>
    <mergeCell ref="F167:G167"/>
    <mergeCell ref="D168:E168"/>
    <mergeCell ref="F168:G168"/>
    <mergeCell ref="D169:E169"/>
    <mergeCell ref="F169:G169"/>
    <mergeCell ref="D170:E170"/>
    <mergeCell ref="F170:G170"/>
    <mergeCell ref="D171:E171"/>
    <mergeCell ref="F171:G171"/>
    <mergeCell ref="D172:E172"/>
    <mergeCell ref="F172:G172"/>
    <mergeCell ref="D173:E173"/>
    <mergeCell ref="F173:G173"/>
    <mergeCell ref="D174:E174"/>
    <mergeCell ref="F174:G174"/>
    <mergeCell ref="D175:E175"/>
    <mergeCell ref="F175:G175"/>
    <mergeCell ref="D176:E176"/>
    <mergeCell ref="F176:G176"/>
    <mergeCell ref="D177:E177"/>
    <mergeCell ref="F177:G177"/>
    <mergeCell ref="D178:E178"/>
    <mergeCell ref="F178:G178"/>
    <mergeCell ref="D179:E179"/>
    <mergeCell ref="F179:G179"/>
    <mergeCell ref="D180:E180"/>
    <mergeCell ref="F180:G180"/>
    <mergeCell ref="D181:E181"/>
    <mergeCell ref="F181:G181"/>
    <mergeCell ref="D182:E182"/>
    <mergeCell ref="F182:G182"/>
    <mergeCell ref="D183:E183"/>
    <mergeCell ref="F183:G183"/>
    <mergeCell ref="D184:E184"/>
    <mergeCell ref="F184:G184"/>
    <mergeCell ref="D185:E185"/>
    <mergeCell ref="F185:G185"/>
    <mergeCell ref="D186:E186"/>
    <mergeCell ref="F186:G186"/>
    <mergeCell ref="D187:E187"/>
    <mergeCell ref="F187:G187"/>
    <mergeCell ref="D188:E188"/>
    <mergeCell ref="F188:G188"/>
    <mergeCell ref="D189:E189"/>
    <mergeCell ref="F189:G189"/>
    <mergeCell ref="D190:E190"/>
    <mergeCell ref="F190:G190"/>
    <mergeCell ref="D191:E191"/>
    <mergeCell ref="F191:G191"/>
    <mergeCell ref="D192:E192"/>
    <mergeCell ref="F192:G192"/>
    <mergeCell ref="D193:E193"/>
    <mergeCell ref="F193:G193"/>
    <mergeCell ref="D194:E194"/>
    <mergeCell ref="F194:G194"/>
    <mergeCell ref="D195:E195"/>
    <mergeCell ref="F195:G195"/>
    <mergeCell ref="D196:E196"/>
    <mergeCell ref="F196:G196"/>
    <mergeCell ref="D197:E197"/>
    <mergeCell ref="F197:G197"/>
    <mergeCell ref="D198:E198"/>
    <mergeCell ref="F198:G198"/>
    <mergeCell ref="D199:E199"/>
    <mergeCell ref="F199:G199"/>
    <mergeCell ref="D200:E200"/>
    <mergeCell ref="F200:G200"/>
    <mergeCell ref="D201:E201"/>
    <mergeCell ref="F201:G201"/>
    <mergeCell ref="D202:E202"/>
    <mergeCell ref="F202:G202"/>
    <mergeCell ref="D203:E203"/>
    <mergeCell ref="F203:G203"/>
    <mergeCell ref="D204:E204"/>
    <mergeCell ref="F204:G204"/>
    <mergeCell ref="D205:E205"/>
    <mergeCell ref="F205:G205"/>
    <mergeCell ref="D206:E206"/>
    <mergeCell ref="F206:G206"/>
    <mergeCell ref="D207:E207"/>
    <mergeCell ref="F207:G207"/>
    <mergeCell ref="D208:E208"/>
    <mergeCell ref="F208:G208"/>
    <mergeCell ref="D209:E209"/>
    <mergeCell ref="F209:G209"/>
    <mergeCell ref="D210:E210"/>
    <mergeCell ref="F210:G210"/>
    <mergeCell ref="D211:E211"/>
    <mergeCell ref="F211:G211"/>
    <mergeCell ref="D212:E212"/>
    <mergeCell ref="F212:G212"/>
    <mergeCell ref="D213:E213"/>
    <mergeCell ref="F213:G213"/>
    <mergeCell ref="D214:E214"/>
    <mergeCell ref="F214:G214"/>
    <mergeCell ref="D215:E215"/>
    <mergeCell ref="F215:G215"/>
    <mergeCell ref="D216:E216"/>
    <mergeCell ref="F216:G216"/>
    <mergeCell ref="D217:E217"/>
    <mergeCell ref="F217:G217"/>
    <mergeCell ref="D218:E218"/>
    <mergeCell ref="F218:G218"/>
    <mergeCell ref="D219:E219"/>
    <mergeCell ref="F219:G219"/>
    <mergeCell ref="D220:E220"/>
    <mergeCell ref="F220:G220"/>
    <mergeCell ref="D221:E221"/>
    <mergeCell ref="F221:G221"/>
    <mergeCell ref="D222:E222"/>
    <mergeCell ref="F222:G222"/>
    <mergeCell ref="D223:E223"/>
    <mergeCell ref="F223:G223"/>
    <mergeCell ref="D224:E224"/>
    <mergeCell ref="F224:G224"/>
    <mergeCell ref="D225:E225"/>
    <mergeCell ref="F225:G225"/>
    <mergeCell ref="D226:E226"/>
    <mergeCell ref="F226:G226"/>
    <mergeCell ref="D227:E227"/>
    <mergeCell ref="F227:G227"/>
    <mergeCell ref="D228:E228"/>
    <mergeCell ref="F228:G228"/>
    <mergeCell ref="D229:E229"/>
    <mergeCell ref="F229:G229"/>
    <mergeCell ref="D230:E230"/>
    <mergeCell ref="F230:G230"/>
    <mergeCell ref="D231:E231"/>
    <mergeCell ref="F231:G231"/>
    <mergeCell ref="D232:E232"/>
    <mergeCell ref="F232:G232"/>
    <mergeCell ref="D233:E233"/>
    <mergeCell ref="F233:G233"/>
    <mergeCell ref="D234:E234"/>
    <mergeCell ref="F234:G234"/>
    <mergeCell ref="D235:E235"/>
    <mergeCell ref="F235:G235"/>
    <mergeCell ref="D236:E236"/>
    <mergeCell ref="F236:G236"/>
    <mergeCell ref="D237:E237"/>
    <mergeCell ref="F237:G237"/>
    <mergeCell ref="D238:E238"/>
    <mergeCell ref="F238:G238"/>
    <mergeCell ref="D239:E239"/>
    <mergeCell ref="F239:G239"/>
    <mergeCell ref="D240:E240"/>
    <mergeCell ref="F240:G240"/>
    <mergeCell ref="D241:E241"/>
    <mergeCell ref="F241:G241"/>
    <mergeCell ref="D242:E242"/>
    <mergeCell ref="F242:G242"/>
    <mergeCell ref="D243:E243"/>
    <mergeCell ref="F243:G243"/>
    <mergeCell ref="D244:E244"/>
    <mergeCell ref="F244:G244"/>
    <mergeCell ref="D245:E245"/>
    <mergeCell ref="F245:G245"/>
    <mergeCell ref="D246:E246"/>
    <mergeCell ref="F246:G246"/>
    <mergeCell ref="D247:E247"/>
    <mergeCell ref="F247:G247"/>
    <mergeCell ref="D248:E248"/>
    <mergeCell ref="F248:G248"/>
    <mergeCell ref="D249:E249"/>
    <mergeCell ref="F249:G249"/>
    <mergeCell ref="D250:E250"/>
    <mergeCell ref="F250:G250"/>
    <mergeCell ref="D251:E251"/>
    <mergeCell ref="F251:G251"/>
    <mergeCell ref="D252:E252"/>
    <mergeCell ref="F252:G252"/>
    <mergeCell ref="D253:E253"/>
    <mergeCell ref="F253:G253"/>
    <mergeCell ref="D254:E254"/>
    <mergeCell ref="F254:G254"/>
    <mergeCell ref="D255:E255"/>
    <mergeCell ref="F255:G255"/>
    <mergeCell ref="D256:E256"/>
    <mergeCell ref="F256:G256"/>
    <mergeCell ref="D257:E257"/>
    <mergeCell ref="F257:G257"/>
    <mergeCell ref="D258:E258"/>
    <mergeCell ref="F258:G258"/>
    <mergeCell ref="D259:E259"/>
    <mergeCell ref="F259:G259"/>
    <mergeCell ref="D260:E260"/>
    <mergeCell ref="F260:G260"/>
    <mergeCell ref="D261:E261"/>
    <mergeCell ref="F261:G261"/>
    <mergeCell ref="D262:E262"/>
    <mergeCell ref="F262:G262"/>
    <mergeCell ref="D263:E263"/>
    <mergeCell ref="F263:G263"/>
    <mergeCell ref="D264:E264"/>
    <mergeCell ref="F264:G264"/>
    <mergeCell ref="D265:E265"/>
    <mergeCell ref="F265:G265"/>
    <mergeCell ref="D266:E266"/>
    <mergeCell ref="F266:G266"/>
    <mergeCell ref="D267:E267"/>
    <mergeCell ref="F267:G267"/>
    <mergeCell ref="D268:E268"/>
    <mergeCell ref="F268:G268"/>
    <mergeCell ref="D269:E269"/>
    <mergeCell ref="F269:G269"/>
    <mergeCell ref="D270:E270"/>
    <mergeCell ref="F270:G270"/>
    <mergeCell ref="D271:E271"/>
    <mergeCell ref="F271:G271"/>
    <mergeCell ref="D272:E272"/>
    <mergeCell ref="F272:G272"/>
    <mergeCell ref="D273:E273"/>
    <mergeCell ref="F273:G273"/>
    <mergeCell ref="D274:E274"/>
    <mergeCell ref="F274:G274"/>
    <mergeCell ref="D275:E275"/>
    <mergeCell ref="F275:G275"/>
    <mergeCell ref="D276:E276"/>
    <mergeCell ref="F276:G276"/>
    <mergeCell ref="D277:E277"/>
    <mergeCell ref="F277:G277"/>
    <mergeCell ref="D278:E278"/>
    <mergeCell ref="F278:G278"/>
    <mergeCell ref="D279:E279"/>
    <mergeCell ref="F279:G279"/>
    <mergeCell ref="D280:E280"/>
    <mergeCell ref="F280:G280"/>
    <mergeCell ref="D281:E281"/>
    <mergeCell ref="F281:G281"/>
    <mergeCell ref="D282:E282"/>
    <mergeCell ref="F282:G282"/>
    <mergeCell ref="D283:E283"/>
    <mergeCell ref="F283:G283"/>
    <mergeCell ref="D284:E284"/>
    <mergeCell ref="F284:G284"/>
    <mergeCell ref="D285:E285"/>
    <mergeCell ref="F285:G285"/>
    <mergeCell ref="D286:E286"/>
    <mergeCell ref="F286:G286"/>
    <mergeCell ref="D287:E287"/>
    <mergeCell ref="F287:G287"/>
    <mergeCell ref="D288:E288"/>
    <mergeCell ref="F288:G288"/>
    <mergeCell ref="D289:E289"/>
    <mergeCell ref="F289:G289"/>
    <mergeCell ref="D290:E290"/>
    <mergeCell ref="F290:G290"/>
    <mergeCell ref="D291:E291"/>
    <mergeCell ref="F291:G291"/>
    <mergeCell ref="D292:E292"/>
    <mergeCell ref="F292:G292"/>
    <mergeCell ref="D293:E293"/>
    <mergeCell ref="F293:G293"/>
    <mergeCell ref="D294:E294"/>
    <mergeCell ref="F294:G294"/>
    <mergeCell ref="D295:E295"/>
    <mergeCell ref="F295:G295"/>
    <mergeCell ref="D296:E296"/>
    <mergeCell ref="F296:G296"/>
    <mergeCell ref="D297:E297"/>
    <mergeCell ref="F297:G297"/>
    <mergeCell ref="D298:E298"/>
    <mergeCell ref="F298:G298"/>
    <mergeCell ref="D299:E299"/>
    <mergeCell ref="F299:G299"/>
    <mergeCell ref="D300:E300"/>
    <mergeCell ref="F300:G300"/>
    <mergeCell ref="D301:E301"/>
    <mergeCell ref="F301:G301"/>
    <mergeCell ref="D302:E302"/>
    <mergeCell ref="F302:G302"/>
    <mergeCell ref="D303:E303"/>
    <mergeCell ref="F303:G303"/>
    <mergeCell ref="D304:E304"/>
    <mergeCell ref="F304:G304"/>
    <mergeCell ref="D305:E305"/>
    <mergeCell ref="F305:G305"/>
    <mergeCell ref="D306:E306"/>
    <mergeCell ref="F306:G306"/>
    <mergeCell ref="D307:E307"/>
    <mergeCell ref="F307:G307"/>
    <mergeCell ref="D308:E308"/>
    <mergeCell ref="F308:G308"/>
    <mergeCell ref="D309:E309"/>
    <mergeCell ref="F309:G309"/>
    <mergeCell ref="D310:E310"/>
    <mergeCell ref="F310:G310"/>
    <mergeCell ref="D311:E311"/>
    <mergeCell ref="F311:G311"/>
    <mergeCell ref="D312:E312"/>
    <mergeCell ref="F312:G312"/>
    <mergeCell ref="D313:E313"/>
    <mergeCell ref="F313:G313"/>
    <mergeCell ref="D314:E314"/>
    <mergeCell ref="F314:G314"/>
    <mergeCell ref="D315:E315"/>
    <mergeCell ref="F315:G315"/>
    <mergeCell ref="D316:E316"/>
    <mergeCell ref="F316:G316"/>
    <mergeCell ref="D317:E317"/>
    <mergeCell ref="F317:G317"/>
    <mergeCell ref="D318:E318"/>
    <mergeCell ref="F318:G318"/>
    <mergeCell ref="D319:E319"/>
    <mergeCell ref="F319:G319"/>
    <mergeCell ref="D320:E320"/>
    <mergeCell ref="F320:G320"/>
    <mergeCell ref="D321:E321"/>
    <mergeCell ref="F321:G321"/>
    <mergeCell ref="D322:E322"/>
    <mergeCell ref="F322:G322"/>
    <mergeCell ref="D323:E323"/>
    <mergeCell ref="F323:G323"/>
    <mergeCell ref="D324:E324"/>
    <mergeCell ref="F324:G324"/>
    <mergeCell ref="D325:E325"/>
    <mergeCell ref="F325:G325"/>
    <mergeCell ref="D326:E326"/>
    <mergeCell ref="F326:G326"/>
    <mergeCell ref="D327:E327"/>
    <mergeCell ref="F327:G327"/>
    <mergeCell ref="D328:E328"/>
    <mergeCell ref="F328:G328"/>
    <mergeCell ref="D329:E329"/>
    <mergeCell ref="F329:G329"/>
    <mergeCell ref="D330:E330"/>
    <mergeCell ref="F330:G330"/>
    <mergeCell ref="D331:E331"/>
    <mergeCell ref="F331:G331"/>
    <mergeCell ref="D332:E332"/>
    <mergeCell ref="F332:G332"/>
    <mergeCell ref="D333:E333"/>
    <mergeCell ref="F333:G333"/>
    <mergeCell ref="D334:E334"/>
    <mergeCell ref="F334:G334"/>
    <mergeCell ref="D335:E335"/>
    <mergeCell ref="F335:G335"/>
    <mergeCell ref="D336:E336"/>
    <mergeCell ref="F336:G336"/>
    <mergeCell ref="D337:E337"/>
    <mergeCell ref="F337:G337"/>
    <mergeCell ref="D338:E338"/>
    <mergeCell ref="F338:G338"/>
    <mergeCell ref="D339:E339"/>
    <mergeCell ref="F339:G339"/>
    <mergeCell ref="D340:E340"/>
    <mergeCell ref="F340:G340"/>
    <mergeCell ref="D341:E341"/>
    <mergeCell ref="F341:G341"/>
    <mergeCell ref="D342:E342"/>
    <mergeCell ref="F342:G342"/>
    <mergeCell ref="D343:E343"/>
    <mergeCell ref="F343:G343"/>
    <mergeCell ref="D344:E344"/>
    <mergeCell ref="F344:G344"/>
    <mergeCell ref="D345:E345"/>
    <mergeCell ref="F345:G345"/>
    <mergeCell ref="D346:E346"/>
    <mergeCell ref="F346:G346"/>
    <mergeCell ref="D347:E347"/>
    <mergeCell ref="F347:G347"/>
    <mergeCell ref="D348:E348"/>
    <mergeCell ref="F348:G348"/>
    <mergeCell ref="D349:E349"/>
    <mergeCell ref="F349:G349"/>
    <mergeCell ref="D350:E350"/>
    <mergeCell ref="F350:G350"/>
    <mergeCell ref="D351:E351"/>
    <mergeCell ref="F351:G351"/>
    <mergeCell ref="D352:E352"/>
    <mergeCell ref="F352:G352"/>
    <mergeCell ref="D353:E353"/>
    <mergeCell ref="F353:G353"/>
    <mergeCell ref="D354:E354"/>
    <mergeCell ref="F354:G354"/>
    <mergeCell ref="D355:E355"/>
    <mergeCell ref="F355:G355"/>
    <mergeCell ref="D356:E356"/>
    <mergeCell ref="F356:G356"/>
    <mergeCell ref="D357:E357"/>
    <mergeCell ref="F357:G357"/>
    <mergeCell ref="D358:E358"/>
    <mergeCell ref="F358:G358"/>
    <mergeCell ref="D359:E359"/>
    <mergeCell ref="F359:G359"/>
    <mergeCell ref="D360:E360"/>
    <mergeCell ref="F360:G360"/>
    <mergeCell ref="D361:E361"/>
    <mergeCell ref="F361:G361"/>
    <mergeCell ref="D362:E362"/>
    <mergeCell ref="F362:G362"/>
    <mergeCell ref="D363:E363"/>
    <mergeCell ref="F363:G363"/>
    <mergeCell ref="D364:E364"/>
    <mergeCell ref="F364:G364"/>
    <mergeCell ref="D365:E365"/>
    <mergeCell ref="F365:G365"/>
    <mergeCell ref="D366:E366"/>
    <mergeCell ref="F366:G366"/>
    <mergeCell ref="D367:E367"/>
    <mergeCell ref="F367:G367"/>
    <mergeCell ref="D368:E368"/>
    <mergeCell ref="F368:G368"/>
    <mergeCell ref="D369:E369"/>
    <mergeCell ref="F369:G369"/>
    <mergeCell ref="D370:E370"/>
    <mergeCell ref="F370:G370"/>
    <mergeCell ref="D371:E371"/>
    <mergeCell ref="F371:G371"/>
    <mergeCell ref="D372:E372"/>
    <mergeCell ref="F372:G372"/>
    <mergeCell ref="D373:E373"/>
    <mergeCell ref="F373:G373"/>
    <mergeCell ref="D374:E374"/>
    <mergeCell ref="F374:G374"/>
    <mergeCell ref="D375:E375"/>
    <mergeCell ref="F375:G375"/>
    <mergeCell ref="D376:E376"/>
    <mergeCell ref="F376:G376"/>
    <mergeCell ref="D377:E377"/>
    <mergeCell ref="F377:G377"/>
    <mergeCell ref="D378:E378"/>
    <mergeCell ref="F378:G378"/>
    <mergeCell ref="D379:E379"/>
    <mergeCell ref="F379:G379"/>
    <mergeCell ref="D380:E380"/>
    <mergeCell ref="F380:G380"/>
    <mergeCell ref="D381:E381"/>
    <mergeCell ref="F381:G381"/>
    <mergeCell ref="D382:E382"/>
    <mergeCell ref="F382:G382"/>
    <mergeCell ref="D383:E383"/>
    <mergeCell ref="F383:G383"/>
    <mergeCell ref="D384:E384"/>
    <mergeCell ref="F384:G384"/>
    <mergeCell ref="D385:E385"/>
    <mergeCell ref="F385:G385"/>
    <mergeCell ref="D386:E386"/>
    <mergeCell ref="F386:G386"/>
    <mergeCell ref="D387:E387"/>
    <mergeCell ref="F387:G387"/>
    <mergeCell ref="D388:E388"/>
    <mergeCell ref="F388:G388"/>
    <mergeCell ref="D389:E389"/>
    <mergeCell ref="F389:G389"/>
    <mergeCell ref="D390:E390"/>
    <mergeCell ref="F390:G390"/>
    <mergeCell ref="D391:E391"/>
    <mergeCell ref="F391:G391"/>
    <mergeCell ref="D392:E392"/>
    <mergeCell ref="F392:G392"/>
    <mergeCell ref="D393:E393"/>
    <mergeCell ref="F393:G393"/>
    <mergeCell ref="D394:E394"/>
    <mergeCell ref="F394:G394"/>
    <mergeCell ref="D395:E395"/>
    <mergeCell ref="F395:G395"/>
    <mergeCell ref="D396:E396"/>
    <mergeCell ref="F396:G396"/>
    <mergeCell ref="D397:E397"/>
    <mergeCell ref="F397:G397"/>
    <mergeCell ref="D398:E398"/>
    <mergeCell ref="F398:G398"/>
    <mergeCell ref="D399:E399"/>
    <mergeCell ref="F399:G399"/>
    <mergeCell ref="D400:E400"/>
    <mergeCell ref="F400:G400"/>
    <mergeCell ref="D401:E401"/>
    <mergeCell ref="F401:G401"/>
    <mergeCell ref="D402:E402"/>
    <mergeCell ref="F402:G402"/>
    <mergeCell ref="D403:E403"/>
    <mergeCell ref="F403:G403"/>
    <mergeCell ref="D404:E404"/>
    <mergeCell ref="F404:G404"/>
    <mergeCell ref="D405:E405"/>
    <mergeCell ref="F405:G405"/>
    <mergeCell ref="D406:E406"/>
    <mergeCell ref="F406:G406"/>
    <mergeCell ref="D407:E407"/>
    <mergeCell ref="F407:G407"/>
    <mergeCell ref="D408:E408"/>
    <mergeCell ref="F408:G408"/>
    <mergeCell ref="D409:E409"/>
    <mergeCell ref="F409:G409"/>
    <mergeCell ref="D410:E410"/>
    <mergeCell ref="F410:G410"/>
    <mergeCell ref="D411:E411"/>
    <mergeCell ref="F411:G411"/>
    <mergeCell ref="D412:E412"/>
    <mergeCell ref="F412:G412"/>
    <mergeCell ref="D413:E413"/>
    <mergeCell ref="F413:G413"/>
    <mergeCell ref="D414:E414"/>
    <mergeCell ref="F414:G414"/>
    <mergeCell ref="D415:E415"/>
    <mergeCell ref="F415:G415"/>
    <mergeCell ref="D416:E416"/>
    <mergeCell ref="F416:G416"/>
    <mergeCell ref="D417:E417"/>
    <mergeCell ref="F417:G417"/>
    <mergeCell ref="D418:E418"/>
    <mergeCell ref="F418:G418"/>
    <mergeCell ref="D419:E419"/>
    <mergeCell ref="F419:G419"/>
    <mergeCell ref="D420:E420"/>
    <mergeCell ref="F420:G420"/>
    <mergeCell ref="D421:E421"/>
    <mergeCell ref="F421:G421"/>
    <mergeCell ref="D422:E422"/>
    <mergeCell ref="F422:G422"/>
    <mergeCell ref="D423:E423"/>
    <mergeCell ref="F423:G423"/>
    <mergeCell ref="D424:E424"/>
    <mergeCell ref="F424:G424"/>
    <mergeCell ref="D425:E425"/>
    <mergeCell ref="F425:G425"/>
    <mergeCell ref="D426:E426"/>
    <mergeCell ref="F426:G426"/>
    <mergeCell ref="D427:E427"/>
    <mergeCell ref="F427:G427"/>
    <mergeCell ref="D428:E428"/>
    <mergeCell ref="F428:G428"/>
    <mergeCell ref="D429:E429"/>
    <mergeCell ref="F429:G429"/>
    <mergeCell ref="D430:E430"/>
    <mergeCell ref="F430:G430"/>
    <mergeCell ref="D431:E431"/>
    <mergeCell ref="F431:G431"/>
    <mergeCell ref="D432:E432"/>
    <mergeCell ref="F432:G432"/>
    <mergeCell ref="D433:E433"/>
    <mergeCell ref="F433:G433"/>
    <mergeCell ref="D434:E434"/>
    <mergeCell ref="F434:G434"/>
    <mergeCell ref="D435:E435"/>
    <mergeCell ref="F435:G435"/>
    <mergeCell ref="D436:E436"/>
    <mergeCell ref="F436:G436"/>
    <mergeCell ref="D437:E437"/>
    <mergeCell ref="F437:G437"/>
    <mergeCell ref="D438:E438"/>
    <mergeCell ref="F438:G438"/>
    <mergeCell ref="D439:E439"/>
    <mergeCell ref="F439:G439"/>
    <mergeCell ref="D440:E440"/>
    <mergeCell ref="F440:G440"/>
    <mergeCell ref="D441:E441"/>
    <mergeCell ref="F441:G441"/>
    <mergeCell ref="D442:E442"/>
    <mergeCell ref="F442:G442"/>
    <mergeCell ref="D443:E443"/>
    <mergeCell ref="F443:G443"/>
    <mergeCell ref="D444:E444"/>
    <mergeCell ref="F444:G444"/>
    <mergeCell ref="D445:E445"/>
    <mergeCell ref="F445:G445"/>
    <mergeCell ref="D446:E446"/>
    <mergeCell ref="F446:G446"/>
    <mergeCell ref="D447:E447"/>
    <mergeCell ref="F447:G447"/>
    <mergeCell ref="D448:E448"/>
    <mergeCell ref="F448:G448"/>
    <mergeCell ref="D449:E449"/>
    <mergeCell ref="F449:G449"/>
    <mergeCell ref="D450:E450"/>
    <mergeCell ref="F450:G450"/>
    <mergeCell ref="D451:E451"/>
    <mergeCell ref="F451:G451"/>
    <mergeCell ref="D452:E452"/>
    <mergeCell ref="F452:G452"/>
    <mergeCell ref="D453:E453"/>
    <mergeCell ref="F453:G453"/>
    <mergeCell ref="D454:E454"/>
    <mergeCell ref="F454:G454"/>
    <mergeCell ref="D455:E455"/>
    <mergeCell ref="F455:G455"/>
    <mergeCell ref="D456:E456"/>
    <mergeCell ref="F456:G456"/>
    <mergeCell ref="D457:E457"/>
    <mergeCell ref="F457:G457"/>
    <mergeCell ref="D458:E458"/>
    <mergeCell ref="F458:G458"/>
    <mergeCell ref="D459:E459"/>
    <mergeCell ref="F459:G459"/>
    <mergeCell ref="D460:E460"/>
    <mergeCell ref="F460:G460"/>
    <mergeCell ref="D461:E461"/>
    <mergeCell ref="F461:G461"/>
    <mergeCell ref="D462:E462"/>
    <mergeCell ref="F462:G462"/>
    <mergeCell ref="D463:E463"/>
    <mergeCell ref="F463:G463"/>
    <mergeCell ref="D464:E464"/>
    <mergeCell ref="F464:G464"/>
    <mergeCell ref="D465:E465"/>
    <mergeCell ref="F465:G465"/>
    <mergeCell ref="D466:E466"/>
    <mergeCell ref="F466:G466"/>
    <mergeCell ref="D467:E467"/>
    <mergeCell ref="F467:G467"/>
    <mergeCell ref="D468:E468"/>
    <mergeCell ref="F468:G468"/>
    <mergeCell ref="D469:E469"/>
    <mergeCell ref="F469:G469"/>
    <mergeCell ref="D470:E470"/>
    <mergeCell ref="F470:G470"/>
    <mergeCell ref="D471:E471"/>
    <mergeCell ref="F471:G471"/>
    <mergeCell ref="D472:E472"/>
    <mergeCell ref="F472:G472"/>
    <mergeCell ref="D473:E473"/>
    <mergeCell ref="F473:G473"/>
    <mergeCell ref="D474:E474"/>
    <mergeCell ref="F474:G474"/>
    <mergeCell ref="D475:E475"/>
    <mergeCell ref="F475:G475"/>
    <mergeCell ref="D476:E476"/>
    <mergeCell ref="F476:G476"/>
    <mergeCell ref="D477:E477"/>
    <mergeCell ref="F477:G477"/>
    <mergeCell ref="D478:E478"/>
    <mergeCell ref="F478:G478"/>
    <mergeCell ref="D479:E479"/>
    <mergeCell ref="F479:G479"/>
    <mergeCell ref="D480:E480"/>
    <mergeCell ref="F480:G480"/>
    <mergeCell ref="D481:E481"/>
    <mergeCell ref="F481:G481"/>
    <mergeCell ref="D482:E482"/>
    <mergeCell ref="F482:G482"/>
    <mergeCell ref="D483:E483"/>
    <mergeCell ref="F483:G483"/>
    <mergeCell ref="D484:E484"/>
    <mergeCell ref="F484:G484"/>
    <mergeCell ref="D485:E485"/>
    <mergeCell ref="F485:G485"/>
    <mergeCell ref="D486:E486"/>
    <mergeCell ref="F486:G486"/>
    <mergeCell ref="D487:E487"/>
    <mergeCell ref="F487:G487"/>
    <mergeCell ref="D488:E488"/>
    <mergeCell ref="F488:G488"/>
    <mergeCell ref="D489:E489"/>
    <mergeCell ref="F489:G489"/>
    <mergeCell ref="D490:E490"/>
    <mergeCell ref="F490:G490"/>
    <mergeCell ref="D491:E491"/>
    <mergeCell ref="F491:G491"/>
    <mergeCell ref="D492:E492"/>
    <mergeCell ref="F492:G492"/>
    <mergeCell ref="D493:E493"/>
    <mergeCell ref="F493:G493"/>
    <mergeCell ref="D494:E494"/>
    <mergeCell ref="F494:G494"/>
    <mergeCell ref="D495:E495"/>
    <mergeCell ref="F495:G495"/>
    <mergeCell ref="D496:E496"/>
    <mergeCell ref="F496:G496"/>
    <mergeCell ref="D497:E497"/>
    <mergeCell ref="F497:G497"/>
    <mergeCell ref="D498:E498"/>
    <mergeCell ref="F498:G498"/>
    <mergeCell ref="D499:E499"/>
    <mergeCell ref="F499:G499"/>
    <mergeCell ref="D500:E500"/>
    <mergeCell ref="F500:G500"/>
    <mergeCell ref="D501:E501"/>
    <mergeCell ref="F501:G501"/>
    <mergeCell ref="D502:E502"/>
    <mergeCell ref="F502:G502"/>
    <mergeCell ref="D503:E503"/>
    <mergeCell ref="F503:G503"/>
    <mergeCell ref="D504:E504"/>
    <mergeCell ref="F504:G504"/>
    <mergeCell ref="D505:E505"/>
    <mergeCell ref="F505:G505"/>
    <mergeCell ref="D506:E506"/>
    <mergeCell ref="F506:G506"/>
    <mergeCell ref="D507:E507"/>
    <mergeCell ref="F507:G507"/>
    <mergeCell ref="D508:E508"/>
    <mergeCell ref="F508:G508"/>
    <mergeCell ref="D509:E509"/>
    <mergeCell ref="F509:G509"/>
    <mergeCell ref="D510:E510"/>
    <mergeCell ref="F510:G510"/>
    <mergeCell ref="D511:E511"/>
    <mergeCell ref="F511:G511"/>
    <mergeCell ref="D512:E512"/>
    <mergeCell ref="F512:G512"/>
    <mergeCell ref="D513:E513"/>
    <mergeCell ref="F513:G513"/>
    <mergeCell ref="D514:E514"/>
    <mergeCell ref="F514:G514"/>
    <mergeCell ref="D515:E515"/>
    <mergeCell ref="F515:G515"/>
    <mergeCell ref="D516:E516"/>
    <mergeCell ref="F516:G516"/>
    <mergeCell ref="D517:E517"/>
    <mergeCell ref="F517:G517"/>
    <mergeCell ref="D518:E518"/>
    <mergeCell ref="F518:G518"/>
    <mergeCell ref="D519:E519"/>
    <mergeCell ref="F519:G519"/>
    <mergeCell ref="D520:E520"/>
    <mergeCell ref="F520:G520"/>
    <mergeCell ref="D521:E521"/>
    <mergeCell ref="F521:G521"/>
    <mergeCell ref="D522:E522"/>
    <mergeCell ref="F522:G522"/>
    <mergeCell ref="D523:E523"/>
    <mergeCell ref="F523:G523"/>
    <mergeCell ref="D524:E524"/>
    <mergeCell ref="F524:G524"/>
    <mergeCell ref="D525:E525"/>
    <mergeCell ref="F525:G525"/>
    <mergeCell ref="D526:E526"/>
    <mergeCell ref="F526:G526"/>
    <mergeCell ref="D527:E527"/>
    <mergeCell ref="F527:G527"/>
    <mergeCell ref="D528:E528"/>
    <mergeCell ref="F528:G528"/>
    <mergeCell ref="D529:E529"/>
    <mergeCell ref="F529:G529"/>
    <mergeCell ref="D530:E530"/>
    <mergeCell ref="F530:G530"/>
    <mergeCell ref="D531:E531"/>
    <mergeCell ref="F531:G531"/>
    <mergeCell ref="D532:E532"/>
    <mergeCell ref="F532:G532"/>
    <mergeCell ref="D533:E533"/>
    <mergeCell ref="F533:G533"/>
    <mergeCell ref="D534:E534"/>
    <mergeCell ref="F534:G534"/>
    <mergeCell ref="D535:E535"/>
    <mergeCell ref="F535:G535"/>
    <mergeCell ref="D536:E536"/>
    <mergeCell ref="F536:G536"/>
    <mergeCell ref="D537:E537"/>
    <mergeCell ref="F537:G537"/>
    <mergeCell ref="D538:E538"/>
    <mergeCell ref="F538:G538"/>
    <mergeCell ref="D539:E539"/>
    <mergeCell ref="F539:G539"/>
    <mergeCell ref="D540:E540"/>
    <mergeCell ref="F540:G540"/>
    <mergeCell ref="D541:E541"/>
    <mergeCell ref="F541:G541"/>
    <mergeCell ref="D542:E542"/>
    <mergeCell ref="F542:G542"/>
    <mergeCell ref="D543:E543"/>
    <mergeCell ref="F543:G543"/>
    <mergeCell ref="D544:E544"/>
    <mergeCell ref="F544:G544"/>
    <mergeCell ref="D545:E545"/>
    <mergeCell ref="F545:G545"/>
    <mergeCell ref="D546:E546"/>
    <mergeCell ref="F546:G546"/>
    <mergeCell ref="D547:E547"/>
    <mergeCell ref="F547:G547"/>
    <mergeCell ref="D548:E548"/>
    <mergeCell ref="F548:G548"/>
    <mergeCell ref="D549:E549"/>
    <mergeCell ref="F549:G549"/>
    <mergeCell ref="D550:E550"/>
    <mergeCell ref="F550:G550"/>
    <mergeCell ref="D551:E551"/>
    <mergeCell ref="F551:G551"/>
    <mergeCell ref="D552:E552"/>
    <mergeCell ref="F552:G552"/>
    <mergeCell ref="D553:E553"/>
    <mergeCell ref="F553:G553"/>
    <mergeCell ref="D554:E554"/>
    <mergeCell ref="F554:G554"/>
    <mergeCell ref="D555:E555"/>
    <mergeCell ref="F555:G555"/>
    <mergeCell ref="D556:E556"/>
    <mergeCell ref="F556:G556"/>
    <mergeCell ref="D557:E557"/>
    <mergeCell ref="F557:G557"/>
    <mergeCell ref="D558:E558"/>
    <mergeCell ref="F558:G558"/>
    <mergeCell ref="D559:E559"/>
    <mergeCell ref="F559:G559"/>
    <mergeCell ref="D560:E560"/>
    <mergeCell ref="F560:G560"/>
    <mergeCell ref="D561:E561"/>
    <mergeCell ref="F561:G561"/>
    <mergeCell ref="D562:E562"/>
    <mergeCell ref="F562:G562"/>
    <mergeCell ref="D563:E563"/>
    <mergeCell ref="F563:G563"/>
    <mergeCell ref="D564:E564"/>
    <mergeCell ref="F564:G564"/>
    <mergeCell ref="D565:E565"/>
    <mergeCell ref="F565:G565"/>
    <mergeCell ref="D566:E566"/>
    <mergeCell ref="F566:G566"/>
    <mergeCell ref="D567:E567"/>
    <mergeCell ref="F567:G567"/>
    <mergeCell ref="D568:E568"/>
    <mergeCell ref="F568:G568"/>
    <mergeCell ref="D569:E569"/>
    <mergeCell ref="F569:G569"/>
    <mergeCell ref="D570:E570"/>
    <mergeCell ref="F570:G570"/>
    <mergeCell ref="D571:E571"/>
    <mergeCell ref="F571:G571"/>
    <mergeCell ref="D572:E572"/>
    <mergeCell ref="F572:G572"/>
    <mergeCell ref="D573:E573"/>
    <mergeCell ref="F573:G573"/>
    <mergeCell ref="D574:E574"/>
    <mergeCell ref="F574:G574"/>
    <mergeCell ref="D575:E575"/>
    <mergeCell ref="F575:G575"/>
    <mergeCell ref="D576:E576"/>
    <mergeCell ref="F576:G576"/>
    <mergeCell ref="D577:E577"/>
    <mergeCell ref="F577:G577"/>
    <mergeCell ref="D578:E578"/>
    <mergeCell ref="F578:G578"/>
    <mergeCell ref="D579:E579"/>
    <mergeCell ref="F579:G579"/>
    <mergeCell ref="D580:E580"/>
    <mergeCell ref="F580:G580"/>
    <mergeCell ref="D581:E581"/>
    <mergeCell ref="F581:G581"/>
    <mergeCell ref="D582:E582"/>
    <mergeCell ref="F582:G582"/>
    <mergeCell ref="D583:E583"/>
    <mergeCell ref="F583:G583"/>
    <mergeCell ref="D584:E584"/>
    <mergeCell ref="F584:G584"/>
    <mergeCell ref="D585:E585"/>
    <mergeCell ref="F585:G585"/>
    <mergeCell ref="D586:E586"/>
    <mergeCell ref="F586:G586"/>
    <mergeCell ref="D587:E587"/>
    <mergeCell ref="F587:G587"/>
    <mergeCell ref="D588:E588"/>
    <mergeCell ref="F588:G588"/>
    <mergeCell ref="D589:E589"/>
    <mergeCell ref="F589:G589"/>
    <mergeCell ref="D590:E590"/>
    <mergeCell ref="F590:G590"/>
    <mergeCell ref="D591:E591"/>
    <mergeCell ref="F591:G591"/>
    <mergeCell ref="D592:E592"/>
    <mergeCell ref="F592:G592"/>
    <mergeCell ref="D593:E593"/>
    <mergeCell ref="F593:G593"/>
    <mergeCell ref="D594:E594"/>
    <mergeCell ref="F594:G594"/>
    <mergeCell ref="D595:E595"/>
    <mergeCell ref="F595:G595"/>
    <mergeCell ref="D596:E596"/>
    <mergeCell ref="F596:G596"/>
    <mergeCell ref="D597:E597"/>
    <mergeCell ref="F597:G597"/>
    <mergeCell ref="D598:E598"/>
    <mergeCell ref="F598:G598"/>
    <mergeCell ref="D599:E599"/>
    <mergeCell ref="F599:G599"/>
    <mergeCell ref="D600:E600"/>
    <mergeCell ref="F600:G600"/>
    <mergeCell ref="D601:E601"/>
    <mergeCell ref="F601:G601"/>
    <mergeCell ref="D602:E602"/>
    <mergeCell ref="F602:G602"/>
    <mergeCell ref="D603:E603"/>
    <mergeCell ref="F603:G603"/>
    <mergeCell ref="D604:E604"/>
    <mergeCell ref="F604:G604"/>
    <mergeCell ref="D605:E605"/>
    <mergeCell ref="F605:G605"/>
    <mergeCell ref="D606:E606"/>
    <mergeCell ref="F606:G606"/>
    <mergeCell ref="D607:E607"/>
    <mergeCell ref="F607:G607"/>
    <mergeCell ref="D608:E608"/>
    <mergeCell ref="F608:G608"/>
    <mergeCell ref="D609:E609"/>
    <mergeCell ref="F609:G609"/>
    <mergeCell ref="D610:E610"/>
    <mergeCell ref="F610:G610"/>
    <mergeCell ref="D611:E611"/>
    <mergeCell ref="F611:G611"/>
    <mergeCell ref="D612:E612"/>
    <mergeCell ref="F612:G612"/>
    <mergeCell ref="D613:E613"/>
    <mergeCell ref="F613:G613"/>
    <mergeCell ref="D614:E614"/>
    <mergeCell ref="F614:G614"/>
    <mergeCell ref="D615:E615"/>
    <mergeCell ref="F615:G615"/>
    <mergeCell ref="D616:E616"/>
    <mergeCell ref="F616:G616"/>
    <mergeCell ref="D617:E617"/>
    <mergeCell ref="F617:G617"/>
    <mergeCell ref="D618:E618"/>
    <mergeCell ref="F618:G618"/>
    <mergeCell ref="D619:E619"/>
    <mergeCell ref="F619:G619"/>
    <mergeCell ref="D620:E620"/>
    <mergeCell ref="F620:G620"/>
    <mergeCell ref="D621:E621"/>
    <mergeCell ref="F621:G621"/>
    <mergeCell ref="D622:E622"/>
    <mergeCell ref="F622:G622"/>
    <mergeCell ref="D623:E623"/>
    <mergeCell ref="F623:G623"/>
    <mergeCell ref="D624:E624"/>
    <mergeCell ref="F624:G624"/>
    <mergeCell ref="D625:E625"/>
    <mergeCell ref="F625:G625"/>
    <mergeCell ref="D626:E626"/>
    <mergeCell ref="F626:G626"/>
    <mergeCell ref="D627:E627"/>
    <mergeCell ref="F627:G627"/>
    <mergeCell ref="D628:E628"/>
    <mergeCell ref="F628:G628"/>
    <mergeCell ref="D629:E629"/>
    <mergeCell ref="F629:G629"/>
    <mergeCell ref="D630:E630"/>
    <mergeCell ref="F630:G630"/>
    <mergeCell ref="D631:E631"/>
    <mergeCell ref="F631:G631"/>
    <mergeCell ref="D632:E632"/>
    <mergeCell ref="F632:G632"/>
    <mergeCell ref="D633:E633"/>
    <mergeCell ref="F633:G633"/>
    <mergeCell ref="D634:E634"/>
    <mergeCell ref="F634:G634"/>
    <mergeCell ref="D635:E635"/>
    <mergeCell ref="F635:G635"/>
    <mergeCell ref="D636:E636"/>
    <mergeCell ref="F636:G636"/>
    <mergeCell ref="D637:E637"/>
    <mergeCell ref="F637:G637"/>
    <mergeCell ref="D638:E638"/>
    <mergeCell ref="F638:G638"/>
    <mergeCell ref="D639:E639"/>
    <mergeCell ref="F639:G639"/>
    <mergeCell ref="D640:E640"/>
    <mergeCell ref="F640:G640"/>
    <mergeCell ref="D641:E641"/>
    <mergeCell ref="F641:G641"/>
    <mergeCell ref="D642:E642"/>
    <mergeCell ref="F642:G642"/>
    <mergeCell ref="D643:E643"/>
    <mergeCell ref="F643:G643"/>
    <mergeCell ref="D644:E644"/>
    <mergeCell ref="F644:G644"/>
    <mergeCell ref="D645:E645"/>
    <mergeCell ref="F645:G645"/>
    <mergeCell ref="D646:E646"/>
    <mergeCell ref="F646:G646"/>
    <mergeCell ref="D647:E647"/>
    <mergeCell ref="F647:G647"/>
    <mergeCell ref="D648:E648"/>
    <mergeCell ref="F648:G648"/>
    <mergeCell ref="D649:E649"/>
    <mergeCell ref="F649:G649"/>
    <mergeCell ref="D650:E650"/>
    <mergeCell ref="F650:G650"/>
    <mergeCell ref="D651:E651"/>
    <mergeCell ref="F651:G651"/>
    <mergeCell ref="D652:E652"/>
    <mergeCell ref="F652:G652"/>
    <mergeCell ref="D653:E653"/>
    <mergeCell ref="F653:G653"/>
    <mergeCell ref="D654:E654"/>
    <mergeCell ref="F654:G654"/>
    <mergeCell ref="D655:E655"/>
    <mergeCell ref="F655:G655"/>
    <mergeCell ref="D656:E656"/>
    <mergeCell ref="F656:G656"/>
    <mergeCell ref="D657:E657"/>
    <mergeCell ref="F657:G657"/>
    <mergeCell ref="D658:E658"/>
    <mergeCell ref="F658:G658"/>
    <mergeCell ref="D659:E659"/>
    <mergeCell ref="F659:G659"/>
    <mergeCell ref="D660:E660"/>
    <mergeCell ref="F660:G660"/>
    <mergeCell ref="D661:E661"/>
    <mergeCell ref="F661:G661"/>
    <mergeCell ref="D662:E662"/>
    <mergeCell ref="F662:G662"/>
    <mergeCell ref="D663:E663"/>
    <mergeCell ref="F663:G663"/>
    <mergeCell ref="D664:E664"/>
    <mergeCell ref="F664:G664"/>
    <mergeCell ref="D665:E665"/>
    <mergeCell ref="F665:G665"/>
    <mergeCell ref="D666:E666"/>
    <mergeCell ref="F666:G666"/>
    <mergeCell ref="D667:E667"/>
    <mergeCell ref="F667:G667"/>
    <mergeCell ref="D668:E668"/>
    <mergeCell ref="F668:G668"/>
    <mergeCell ref="D669:E669"/>
    <mergeCell ref="F669:G669"/>
    <mergeCell ref="D670:E670"/>
    <mergeCell ref="F670:G670"/>
    <mergeCell ref="D671:E671"/>
    <mergeCell ref="F671:G671"/>
    <mergeCell ref="D672:E672"/>
    <mergeCell ref="F672:G672"/>
    <mergeCell ref="D673:E673"/>
    <mergeCell ref="F673:G673"/>
    <mergeCell ref="D674:E674"/>
    <mergeCell ref="F674:G674"/>
    <mergeCell ref="D675:E675"/>
    <mergeCell ref="F675:G675"/>
    <mergeCell ref="D676:E676"/>
    <mergeCell ref="F676:G676"/>
    <mergeCell ref="D677:E677"/>
    <mergeCell ref="F677:G677"/>
    <mergeCell ref="D678:E678"/>
    <mergeCell ref="F678:G678"/>
    <mergeCell ref="D679:E679"/>
    <mergeCell ref="F679:G679"/>
    <mergeCell ref="D680:E680"/>
    <mergeCell ref="F680:G680"/>
    <mergeCell ref="D681:E681"/>
    <mergeCell ref="F681:G681"/>
    <mergeCell ref="D682:E682"/>
    <mergeCell ref="F682:G682"/>
    <mergeCell ref="D683:E683"/>
    <mergeCell ref="F683:G683"/>
    <mergeCell ref="D684:E684"/>
    <mergeCell ref="F684:G684"/>
    <mergeCell ref="D685:E685"/>
    <mergeCell ref="F685:G685"/>
    <mergeCell ref="D686:E686"/>
    <mergeCell ref="F686:G686"/>
    <mergeCell ref="D687:E687"/>
    <mergeCell ref="F687:G687"/>
    <mergeCell ref="D688:E688"/>
    <mergeCell ref="F688:G688"/>
    <mergeCell ref="D689:E689"/>
    <mergeCell ref="F689:G689"/>
    <mergeCell ref="D690:E690"/>
    <mergeCell ref="F690:G690"/>
    <mergeCell ref="D691:E691"/>
    <mergeCell ref="F691:G691"/>
    <mergeCell ref="D692:E692"/>
    <mergeCell ref="F692:G692"/>
    <mergeCell ref="D693:E693"/>
    <mergeCell ref="F693:G693"/>
    <mergeCell ref="D694:E694"/>
    <mergeCell ref="F694:G694"/>
    <mergeCell ref="D695:E695"/>
    <mergeCell ref="F695:G695"/>
    <mergeCell ref="D696:E696"/>
    <mergeCell ref="F696:G696"/>
    <mergeCell ref="D697:E697"/>
    <mergeCell ref="F697:G697"/>
    <mergeCell ref="D698:E698"/>
    <mergeCell ref="F698:G698"/>
    <mergeCell ref="D699:E699"/>
    <mergeCell ref="F699:G699"/>
    <mergeCell ref="D700:E700"/>
    <mergeCell ref="F700:G700"/>
    <mergeCell ref="D701:E701"/>
    <mergeCell ref="F701:G701"/>
    <mergeCell ref="D702:E702"/>
    <mergeCell ref="F702:G702"/>
    <mergeCell ref="D703:E703"/>
    <mergeCell ref="F703:G703"/>
    <mergeCell ref="D704:E704"/>
    <mergeCell ref="F704:G704"/>
    <mergeCell ref="D705:E705"/>
    <mergeCell ref="F705:G705"/>
    <mergeCell ref="D706:E706"/>
    <mergeCell ref="F706:G706"/>
    <mergeCell ref="D707:E707"/>
    <mergeCell ref="F707:G707"/>
    <mergeCell ref="D708:E708"/>
    <mergeCell ref="F708:G708"/>
    <mergeCell ref="D709:E709"/>
    <mergeCell ref="F709:G709"/>
    <mergeCell ref="D710:E710"/>
    <mergeCell ref="F710:G710"/>
    <mergeCell ref="D711:E711"/>
    <mergeCell ref="F711:G711"/>
    <mergeCell ref="D712:E712"/>
    <mergeCell ref="F712:G712"/>
    <mergeCell ref="D713:E713"/>
    <mergeCell ref="F713:G713"/>
    <mergeCell ref="D714:E714"/>
    <mergeCell ref="F714:G714"/>
    <mergeCell ref="D715:E715"/>
    <mergeCell ref="F715:G715"/>
    <mergeCell ref="D716:E716"/>
    <mergeCell ref="F716:G716"/>
    <mergeCell ref="D717:E717"/>
    <mergeCell ref="F717:G717"/>
    <mergeCell ref="D718:E718"/>
    <mergeCell ref="F718:G718"/>
    <mergeCell ref="D719:E719"/>
    <mergeCell ref="F719:G719"/>
    <mergeCell ref="D720:E720"/>
    <mergeCell ref="F720:G720"/>
    <mergeCell ref="D721:E721"/>
    <mergeCell ref="F721:G721"/>
    <mergeCell ref="D722:E722"/>
    <mergeCell ref="F722:G722"/>
    <mergeCell ref="D723:E723"/>
    <mergeCell ref="F723:G723"/>
    <mergeCell ref="D724:E724"/>
    <mergeCell ref="F724:G724"/>
    <mergeCell ref="D725:E725"/>
    <mergeCell ref="F725:G725"/>
    <mergeCell ref="D726:E726"/>
    <mergeCell ref="F726:G726"/>
    <mergeCell ref="D727:E727"/>
    <mergeCell ref="F727:G727"/>
    <mergeCell ref="D728:E728"/>
    <mergeCell ref="F728:G728"/>
    <mergeCell ref="D729:E729"/>
    <mergeCell ref="F729:G729"/>
    <mergeCell ref="D730:E730"/>
    <mergeCell ref="F730:G730"/>
    <mergeCell ref="D731:E731"/>
    <mergeCell ref="F731:G731"/>
    <mergeCell ref="D732:E732"/>
    <mergeCell ref="F732:G732"/>
    <mergeCell ref="D733:E733"/>
    <mergeCell ref="F733:G733"/>
    <mergeCell ref="D734:E734"/>
    <mergeCell ref="F734:G734"/>
    <mergeCell ref="D735:E735"/>
    <mergeCell ref="F735:G735"/>
    <mergeCell ref="D736:E736"/>
    <mergeCell ref="F736:G736"/>
    <mergeCell ref="D737:E737"/>
    <mergeCell ref="F737:G737"/>
    <mergeCell ref="D738:E738"/>
    <mergeCell ref="F738:G738"/>
    <mergeCell ref="D739:E739"/>
    <mergeCell ref="F739:G739"/>
    <mergeCell ref="D740:E740"/>
    <mergeCell ref="F740:G740"/>
    <mergeCell ref="D741:E741"/>
    <mergeCell ref="F741:G741"/>
    <mergeCell ref="D742:E742"/>
    <mergeCell ref="F742:G742"/>
    <mergeCell ref="D743:E743"/>
    <mergeCell ref="F743:G743"/>
    <mergeCell ref="D744:E744"/>
    <mergeCell ref="F744:G744"/>
    <mergeCell ref="D745:E745"/>
    <mergeCell ref="F745:G745"/>
    <mergeCell ref="D746:E746"/>
    <mergeCell ref="F746:G746"/>
    <mergeCell ref="D747:E747"/>
    <mergeCell ref="F747:G747"/>
    <mergeCell ref="D748:E748"/>
    <mergeCell ref="F748:G748"/>
    <mergeCell ref="D749:E749"/>
    <mergeCell ref="F749:G749"/>
    <mergeCell ref="D750:E750"/>
    <mergeCell ref="F750:G750"/>
    <mergeCell ref="D751:E751"/>
    <mergeCell ref="F751:G751"/>
    <mergeCell ref="D752:E752"/>
    <mergeCell ref="F752:G752"/>
    <mergeCell ref="D753:E753"/>
    <mergeCell ref="F753:G753"/>
    <mergeCell ref="D754:E754"/>
    <mergeCell ref="F754:G754"/>
    <mergeCell ref="D755:E755"/>
    <mergeCell ref="F755:G755"/>
    <mergeCell ref="D756:E756"/>
    <mergeCell ref="F756:G756"/>
    <mergeCell ref="D757:E757"/>
    <mergeCell ref="F757:G757"/>
    <mergeCell ref="D758:E758"/>
    <mergeCell ref="F758:G758"/>
    <mergeCell ref="D759:E759"/>
    <mergeCell ref="F759:G759"/>
    <mergeCell ref="D760:E760"/>
    <mergeCell ref="F760:G760"/>
    <mergeCell ref="D761:E761"/>
    <mergeCell ref="F761:G761"/>
    <mergeCell ref="D762:E762"/>
    <mergeCell ref="F762:G762"/>
    <mergeCell ref="D763:E763"/>
    <mergeCell ref="F763:G763"/>
    <mergeCell ref="D764:E764"/>
    <mergeCell ref="F764:G764"/>
    <mergeCell ref="D765:E765"/>
    <mergeCell ref="F765:G765"/>
    <mergeCell ref="D766:E766"/>
    <mergeCell ref="F766:G766"/>
    <mergeCell ref="D767:E767"/>
    <mergeCell ref="F767:G767"/>
    <mergeCell ref="D768:E768"/>
    <mergeCell ref="F768:G768"/>
    <mergeCell ref="D769:E769"/>
    <mergeCell ref="F769:G769"/>
    <mergeCell ref="D770:E770"/>
    <mergeCell ref="F770:G770"/>
    <mergeCell ref="D771:E771"/>
    <mergeCell ref="F771:G771"/>
    <mergeCell ref="D772:E772"/>
    <mergeCell ref="F772:G772"/>
    <mergeCell ref="D773:E773"/>
    <mergeCell ref="F773:G773"/>
    <mergeCell ref="D774:E774"/>
    <mergeCell ref="F774:G774"/>
    <mergeCell ref="D775:E775"/>
    <mergeCell ref="F775:G775"/>
    <mergeCell ref="D776:E776"/>
    <mergeCell ref="F776:G776"/>
    <mergeCell ref="D777:E777"/>
    <mergeCell ref="F777:G777"/>
    <mergeCell ref="D778:E778"/>
    <mergeCell ref="F778:G778"/>
    <mergeCell ref="D779:E779"/>
    <mergeCell ref="F779:G779"/>
    <mergeCell ref="D780:E780"/>
    <mergeCell ref="F780:G780"/>
    <mergeCell ref="D781:E781"/>
    <mergeCell ref="F781:G781"/>
    <mergeCell ref="D782:E782"/>
    <mergeCell ref="F782:G782"/>
    <mergeCell ref="D783:E783"/>
    <mergeCell ref="F783:G783"/>
    <mergeCell ref="D784:E784"/>
    <mergeCell ref="F784:G784"/>
    <mergeCell ref="D785:E785"/>
    <mergeCell ref="F785:G785"/>
    <mergeCell ref="D786:E786"/>
    <mergeCell ref="F786:G786"/>
    <mergeCell ref="D787:E787"/>
    <mergeCell ref="F787:G787"/>
    <mergeCell ref="D788:E788"/>
    <mergeCell ref="F788:G788"/>
    <mergeCell ref="D789:E789"/>
    <mergeCell ref="F789:G789"/>
    <mergeCell ref="D790:E790"/>
    <mergeCell ref="F790:G790"/>
    <mergeCell ref="D791:E791"/>
    <mergeCell ref="F791:G791"/>
    <mergeCell ref="D792:E792"/>
    <mergeCell ref="F792:G792"/>
    <mergeCell ref="D793:E793"/>
    <mergeCell ref="F793:G793"/>
    <mergeCell ref="D794:E794"/>
    <mergeCell ref="F794:G794"/>
    <mergeCell ref="D795:E795"/>
    <mergeCell ref="F795:G795"/>
    <mergeCell ref="D796:E796"/>
    <mergeCell ref="F796:G796"/>
    <mergeCell ref="D797:E797"/>
    <mergeCell ref="F797:G797"/>
    <mergeCell ref="D798:E798"/>
    <mergeCell ref="F798:G798"/>
    <mergeCell ref="D799:E799"/>
    <mergeCell ref="F799:G799"/>
    <mergeCell ref="D800:E800"/>
    <mergeCell ref="F800:G800"/>
    <mergeCell ref="D801:E801"/>
    <mergeCell ref="F801:G801"/>
    <mergeCell ref="D802:E802"/>
    <mergeCell ref="F802:G802"/>
    <mergeCell ref="D803:E803"/>
    <mergeCell ref="F803:G803"/>
    <mergeCell ref="D804:E804"/>
    <mergeCell ref="F804:G804"/>
    <mergeCell ref="D805:E805"/>
    <mergeCell ref="F805:G805"/>
    <mergeCell ref="D806:E806"/>
    <mergeCell ref="F806:G806"/>
    <mergeCell ref="D807:E807"/>
    <mergeCell ref="F807:G807"/>
    <mergeCell ref="D808:E808"/>
    <mergeCell ref="F808:G808"/>
    <mergeCell ref="D809:E809"/>
    <mergeCell ref="F809:G809"/>
    <mergeCell ref="D810:E810"/>
    <mergeCell ref="F810:G810"/>
    <mergeCell ref="D811:E811"/>
    <mergeCell ref="F811:G811"/>
    <mergeCell ref="D812:E812"/>
    <mergeCell ref="F812:G812"/>
    <mergeCell ref="D813:E813"/>
    <mergeCell ref="F813:G813"/>
    <mergeCell ref="D814:E814"/>
    <mergeCell ref="F814:G814"/>
    <mergeCell ref="D815:E815"/>
    <mergeCell ref="F815:G815"/>
    <mergeCell ref="D816:E816"/>
    <mergeCell ref="F816:G816"/>
    <mergeCell ref="D817:E817"/>
    <mergeCell ref="F817:G817"/>
    <mergeCell ref="D818:E818"/>
    <mergeCell ref="F818:G818"/>
    <mergeCell ref="D819:E819"/>
    <mergeCell ref="F819:G819"/>
    <mergeCell ref="D820:E820"/>
    <mergeCell ref="F820:G820"/>
    <mergeCell ref="D821:E821"/>
    <mergeCell ref="F821:G821"/>
    <mergeCell ref="D822:E822"/>
    <mergeCell ref="F822:G822"/>
    <mergeCell ref="D823:E823"/>
    <mergeCell ref="F823:G823"/>
    <mergeCell ref="D824:E824"/>
    <mergeCell ref="F824:G824"/>
    <mergeCell ref="D825:E825"/>
    <mergeCell ref="F825:G825"/>
    <mergeCell ref="D826:E826"/>
    <mergeCell ref="F826:G826"/>
    <mergeCell ref="D827:E827"/>
    <mergeCell ref="F827:G827"/>
    <mergeCell ref="D828:E828"/>
    <mergeCell ref="F828:G828"/>
    <mergeCell ref="D829:E829"/>
    <mergeCell ref="F829:G829"/>
    <mergeCell ref="D830:E830"/>
    <mergeCell ref="F830:G830"/>
    <mergeCell ref="D831:E831"/>
    <mergeCell ref="F831:G831"/>
    <mergeCell ref="D832:E832"/>
    <mergeCell ref="F832:G832"/>
    <mergeCell ref="D833:E833"/>
    <mergeCell ref="F833:G833"/>
    <mergeCell ref="D834:E834"/>
    <mergeCell ref="F834:G834"/>
    <mergeCell ref="D835:E835"/>
    <mergeCell ref="F835:G835"/>
    <mergeCell ref="D836:E836"/>
    <mergeCell ref="F836:G836"/>
    <mergeCell ref="D837:E837"/>
    <mergeCell ref="F837:G837"/>
    <mergeCell ref="D838:E838"/>
    <mergeCell ref="F838:G838"/>
    <mergeCell ref="D839:E839"/>
    <mergeCell ref="F839:G839"/>
    <mergeCell ref="D840:E840"/>
    <mergeCell ref="F840:G840"/>
    <mergeCell ref="D841:E841"/>
    <mergeCell ref="F841:G841"/>
    <mergeCell ref="D842:E842"/>
    <mergeCell ref="F842:G842"/>
    <mergeCell ref="D843:E843"/>
    <mergeCell ref="F843:G843"/>
    <mergeCell ref="D844:E844"/>
    <mergeCell ref="F844:G844"/>
    <mergeCell ref="D845:E845"/>
    <mergeCell ref="F845:G845"/>
    <mergeCell ref="D846:E846"/>
    <mergeCell ref="F846:G846"/>
    <mergeCell ref="D847:E847"/>
    <mergeCell ref="F847:G847"/>
    <mergeCell ref="D848:E848"/>
    <mergeCell ref="F848:G848"/>
    <mergeCell ref="D849:E849"/>
    <mergeCell ref="F849:G849"/>
    <mergeCell ref="D850:E850"/>
    <mergeCell ref="F850:G850"/>
    <mergeCell ref="D851:E851"/>
    <mergeCell ref="F851:G851"/>
    <mergeCell ref="D852:E852"/>
    <mergeCell ref="F852:G852"/>
    <mergeCell ref="D853:E853"/>
    <mergeCell ref="F853:G853"/>
    <mergeCell ref="D854:E854"/>
    <mergeCell ref="F854:G854"/>
    <mergeCell ref="D855:E855"/>
    <mergeCell ref="F855:G855"/>
    <mergeCell ref="D856:E856"/>
    <mergeCell ref="F856:G856"/>
    <mergeCell ref="D857:E857"/>
    <mergeCell ref="F857:G857"/>
    <mergeCell ref="D858:E858"/>
    <mergeCell ref="F858:G858"/>
    <mergeCell ref="D859:E859"/>
    <mergeCell ref="F859:G859"/>
    <mergeCell ref="D860:E860"/>
    <mergeCell ref="F860:G860"/>
    <mergeCell ref="D861:E861"/>
    <mergeCell ref="F861:G861"/>
    <mergeCell ref="D862:E862"/>
    <mergeCell ref="F862:G862"/>
    <mergeCell ref="D863:E863"/>
    <mergeCell ref="F863:G863"/>
    <mergeCell ref="D864:E864"/>
    <mergeCell ref="F864:G864"/>
    <mergeCell ref="D865:E865"/>
    <mergeCell ref="F865:G865"/>
    <mergeCell ref="D866:E866"/>
    <mergeCell ref="F866:G866"/>
    <mergeCell ref="D867:E867"/>
    <mergeCell ref="F867:G867"/>
    <mergeCell ref="D868:E868"/>
    <mergeCell ref="F868:G868"/>
    <mergeCell ref="D869:E869"/>
    <mergeCell ref="F869:G869"/>
    <mergeCell ref="D870:E870"/>
    <mergeCell ref="F870:G870"/>
    <mergeCell ref="D871:E871"/>
    <mergeCell ref="F871:G871"/>
    <mergeCell ref="D872:E872"/>
    <mergeCell ref="F872:G872"/>
    <mergeCell ref="D873:E873"/>
    <mergeCell ref="F873:G873"/>
    <mergeCell ref="D874:E874"/>
    <mergeCell ref="F874:G874"/>
    <mergeCell ref="D875:E875"/>
    <mergeCell ref="F875:G875"/>
    <mergeCell ref="D876:E876"/>
    <mergeCell ref="F876:G876"/>
    <mergeCell ref="D877:E877"/>
    <mergeCell ref="F877:G877"/>
    <mergeCell ref="D878:E878"/>
    <mergeCell ref="F878:G878"/>
    <mergeCell ref="D879:E879"/>
    <mergeCell ref="F879:G879"/>
    <mergeCell ref="D880:E880"/>
    <mergeCell ref="F880:G880"/>
    <mergeCell ref="D881:E881"/>
    <mergeCell ref="F881:G881"/>
    <mergeCell ref="D882:E882"/>
    <mergeCell ref="F882:G882"/>
    <mergeCell ref="D883:E883"/>
    <mergeCell ref="F883:G883"/>
    <mergeCell ref="D884:E884"/>
    <mergeCell ref="F884:G884"/>
    <mergeCell ref="D885:E885"/>
    <mergeCell ref="F885:G885"/>
    <mergeCell ref="D886:E886"/>
    <mergeCell ref="F886:G886"/>
    <mergeCell ref="D887:E887"/>
    <mergeCell ref="F887:G887"/>
    <mergeCell ref="D888:E888"/>
    <mergeCell ref="F888:G888"/>
    <mergeCell ref="D889:E889"/>
    <mergeCell ref="F889:G889"/>
    <mergeCell ref="D890:E890"/>
    <mergeCell ref="F890:G890"/>
    <mergeCell ref="D891:E891"/>
    <mergeCell ref="F891:G891"/>
    <mergeCell ref="D892:E892"/>
    <mergeCell ref="F892:G892"/>
    <mergeCell ref="D893:E893"/>
    <mergeCell ref="F893:G893"/>
    <mergeCell ref="D894:E894"/>
    <mergeCell ref="F894:G894"/>
    <mergeCell ref="D895:E895"/>
    <mergeCell ref="F895:G895"/>
    <mergeCell ref="D896:E896"/>
    <mergeCell ref="F896:G896"/>
    <mergeCell ref="D897:E897"/>
    <mergeCell ref="F897:G897"/>
    <mergeCell ref="D898:E898"/>
    <mergeCell ref="F898:G898"/>
    <mergeCell ref="D899:E899"/>
    <mergeCell ref="F899:G899"/>
    <mergeCell ref="D900:E900"/>
    <mergeCell ref="F900:G900"/>
    <mergeCell ref="D901:E901"/>
    <mergeCell ref="F901:G901"/>
    <mergeCell ref="D902:E902"/>
    <mergeCell ref="F902:G902"/>
    <mergeCell ref="D903:E903"/>
    <mergeCell ref="F903:G903"/>
    <mergeCell ref="D904:E904"/>
    <mergeCell ref="F904:G904"/>
    <mergeCell ref="D905:E905"/>
    <mergeCell ref="F905:G905"/>
    <mergeCell ref="D906:E906"/>
    <mergeCell ref="F906:G906"/>
    <mergeCell ref="D907:E907"/>
    <mergeCell ref="F907:G907"/>
    <mergeCell ref="D908:E908"/>
    <mergeCell ref="F908:G908"/>
    <mergeCell ref="D909:E909"/>
    <mergeCell ref="F909:G909"/>
    <mergeCell ref="D910:E910"/>
    <mergeCell ref="F910:G910"/>
    <mergeCell ref="D911:E911"/>
    <mergeCell ref="F911:G911"/>
    <mergeCell ref="D912:E912"/>
    <mergeCell ref="F912:G912"/>
    <mergeCell ref="D913:E913"/>
    <mergeCell ref="F913:G913"/>
    <mergeCell ref="D914:E914"/>
    <mergeCell ref="F914:G914"/>
    <mergeCell ref="D915:E915"/>
    <mergeCell ref="F915:G915"/>
    <mergeCell ref="D916:E916"/>
    <mergeCell ref="F916:G916"/>
    <mergeCell ref="D917:E917"/>
    <mergeCell ref="F917:G917"/>
    <mergeCell ref="D918:E918"/>
    <mergeCell ref="F918:G918"/>
    <mergeCell ref="D919:E919"/>
    <mergeCell ref="F919:G919"/>
    <mergeCell ref="D920:E920"/>
    <mergeCell ref="F920:G920"/>
    <mergeCell ref="D921:E921"/>
    <mergeCell ref="F921:G921"/>
    <mergeCell ref="D922:E922"/>
    <mergeCell ref="F922:G922"/>
    <mergeCell ref="D923:E923"/>
    <mergeCell ref="F923:G923"/>
    <mergeCell ref="D924:E924"/>
    <mergeCell ref="F924:G924"/>
    <mergeCell ref="D925:E925"/>
    <mergeCell ref="F925:G925"/>
    <mergeCell ref="D926:E926"/>
    <mergeCell ref="F926:G926"/>
    <mergeCell ref="D927:E927"/>
    <mergeCell ref="F927:G927"/>
    <mergeCell ref="D928:E928"/>
    <mergeCell ref="F928:G928"/>
    <mergeCell ref="D929:E929"/>
    <mergeCell ref="F929:G929"/>
    <mergeCell ref="D930:E930"/>
    <mergeCell ref="F930:G930"/>
    <mergeCell ref="D931:E931"/>
    <mergeCell ref="F931:G931"/>
    <mergeCell ref="D932:E932"/>
    <mergeCell ref="F932:G932"/>
    <mergeCell ref="D933:E933"/>
    <mergeCell ref="F933:G933"/>
    <mergeCell ref="D934:E934"/>
    <mergeCell ref="F934:G934"/>
    <mergeCell ref="D935:E935"/>
    <mergeCell ref="F935:G935"/>
    <mergeCell ref="D936:E936"/>
    <mergeCell ref="F936:G936"/>
    <mergeCell ref="D937:E937"/>
    <mergeCell ref="F937:G937"/>
    <mergeCell ref="D938:E938"/>
    <mergeCell ref="F938:G938"/>
    <mergeCell ref="D939:E939"/>
    <mergeCell ref="F939:G939"/>
    <mergeCell ref="D940:E940"/>
    <mergeCell ref="F940:G940"/>
    <mergeCell ref="D941:E941"/>
    <mergeCell ref="F941:G941"/>
    <mergeCell ref="D942:E942"/>
    <mergeCell ref="F942:G942"/>
    <mergeCell ref="D943:E943"/>
    <mergeCell ref="F943:G943"/>
    <mergeCell ref="D944:E944"/>
    <mergeCell ref="F944:G944"/>
    <mergeCell ref="D945:E945"/>
    <mergeCell ref="F945:G945"/>
    <mergeCell ref="D946:E946"/>
    <mergeCell ref="F946:G946"/>
    <mergeCell ref="D947:E947"/>
    <mergeCell ref="F947:G947"/>
    <mergeCell ref="D948:E948"/>
    <mergeCell ref="F948:G948"/>
    <mergeCell ref="D949:E949"/>
    <mergeCell ref="F949:G949"/>
    <mergeCell ref="D950:E950"/>
    <mergeCell ref="F950:G950"/>
    <mergeCell ref="D951:E951"/>
    <mergeCell ref="F951:G951"/>
    <mergeCell ref="D952:E952"/>
    <mergeCell ref="F952:G952"/>
    <mergeCell ref="D953:E953"/>
    <mergeCell ref="F953:G953"/>
    <mergeCell ref="D954:E954"/>
    <mergeCell ref="F954:G954"/>
    <mergeCell ref="D955:E955"/>
    <mergeCell ref="F955:G955"/>
    <mergeCell ref="D956:E956"/>
    <mergeCell ref="F956:G956"/>
    <mergeCell ref="D957:E957"/>
    <mergeCell ref="F957:G957"/>
    <mergeCell ref="D958:E958"/>
    <mergeCell ref="F958:G958"/>
    <mergeCell ref="D959:E959"/>
    <mergeCell ref="F959:G959"/>
    <mergeCell ref="D960:E960"/>
    <mergeCell ref="F960:G960"/>
    <mergeCell ref="D961:E961"/>
    <mergeCell ref="F961:G961"/>
    <mergeCell ref="D962:E962"/>
    <mergeCell ref="F962:G962"/>
    <mergeCell ref="D963:E963"/>
    <mergeCell ref="F963:G963"/>
    <mergeCell ref="D964:E964"/>
    <mergeCell ref="F964:G964"/>
    <mergeCell ref="D965:E965"/>
    <mergeCell ref="F965:G965"/>
    <mergeCell ref="D966:E966"/>
    <mergeCell ref="F966:G966"/>
    <mergeCell ref="D967:E967"/>
    <mergeCell ref="F967:G967"/>
    <mergeCell ref="D968:E968"/>
    <mergeCell ref="F968:G968"/>
    <mergeCell ref="D969:E969"/>
    <mergeCell ref="F969:G969"/>
    <mergeCell ref="D970:E970"/>
    <mergeCell ref="F970:G970"/>
    <mergeCell ref="D971:E971"/>
    <mergeCell ref="F971:G971"/>
    <mergeCell ref="D972:E972"/>
    <mergeCell ref="F972:G972"/>
    <mergeCell ref="D973:E973"/>
    <mergeCell ref="F973:G973"/>
    <mergeCell ref="D974:E974"/>
    <mergeCell ref="F974:G974"/>
    <mergeCell ref="D975:E975"/>
    <mergeCell ref="F975:G975"/>
    <mergeCell ref="D976:E976"/>
    <mergeCell ref="F976:G976"/>
    <mergeCell ref="D977:E977"/>
    <mergeCell ref="F977:G977"/>
    <mergeCell ref="D978:E978"/>
    <mergeCell ref="F978:G978"/>
    <mergeCell ref="D979:E979"/>
    <mergeCell ref="F979:G979"/>
    <mergeCell ref="D980:E980"/>
    <mergeCell ref="F980:G980"/>
    <mergeCell ref="D981:E981"/>
    <mergeCell ref="F981:G981"/>
    <mergeCell ref="D982:E982"/>
    <mergeCell ref="F982:G982"/>
    <mergeCell ref="D983:E983"/>
    <mergeCell ref="F983:G983"/>
    <mergeCell ref="D984:E984"/>
    <mergeCell ref="F984:G984"/>
    <mergeCell ref="D985:E985"/>
    <mergeCell ref="F985:G985"/>
    <mergeCell ref="D986:E986"/>
    <mergeCell ref="F986:G986"/>
    <mergeCell ref="D987:E987"/>
    <mergeCell ref="F987:G987"/>
    <mergeCell ref="D988:E988"/>
    <mergeCell ref="F988:G988"/>
    <mergeCell ref="D989:E989"/>
    <mergeCell ref="F989:G989"/>
    <mergeCell ref="D990:E990"/>
    <mergeCell ref="F990:G990"/>
    <mergeCell ref="D991:E991"/>
    <mergeCell ref="F991:G991"/>
    <mergeCell ref="D992:E992"/>
    <mergeCell ref="F992:G992"/>
    <mergeCell ref="D993:E993"/>
    <mergeCell ref="F993:G993"/>
    <mergeCell ref="D994:E994"/>
    <mergeCell ref="F994:G994"/>
    <mergeCell ref="D995:E995"/>
    <mergeCell ref="F995:G995"/>
    <mergeCell ref="D996:E996"/>
    <mergeCell ref="F996:G996"/>
    <mergeCell ref="D997:E997"/>
    <mergeCell ref="F997:G997"/>
    <mergeCell ref="D998:E998"/>
    <mergeCell ref="F998:G998"/>
    <mergeCell ref="D999:E999"/>
    <mergeCell ref="F999:G999"/>
    <mergeCell ref="D1000:E1000"/>
    <mergeCell ref="F1000:G1000"/>
    <mergeCell ref="D1001:E1001"/>
    <mergeCell ref="F1001:G1001"/>
    <mergeCell ref="D1002:E1002"/>
    <mergeCell ref="F1002:G1002"/>
    <mergeCell ref="D1003:E1003"/>
    <mergeCell ref="F1003:G1003"/>
    <mergeCell ref="D1004:E1004"/>
    <mergeCell ref="F1004:G1004"/>
    <mergeCell ref="D1005:E1005"/>
    <mergeCell ref="F1005:G1005"/>
    <mergeCell ref="D1006:E1006"/>
    <mergeCell ref="F1006:G1006"/>
    <mergeCell ref="D1007:E1007"/>
    <mergeCell ref="F1007:G1007"/>
    <mergeCell ref="D1008:E1008"/>
    <mergeCell ref="F1008:G1008"/>
    <mergeCell ref="D1009:E1009"/>
    <mergeCell ref="F1009:G1009"/>
    <mergeCell ref="D1010:E1010"/>
    <mergeCell ref="F1010:G1010"/>
    <mergeCell ref="D1011:E1011"/>
    <mergeCell ref="F1011:G1011"/>
    <mergeCell ref="D1012:E1012"/>
    <mergeCell ref="F1012:G1012"/>
    <mergeCell ref="D1013:E1013"/>
    <mergeCell ref="F1013:G1013"/>
    <mergeCell ref="D1014:E1014"/>
    <mergeCell ref="F1014:G1014"/>
    <mergeCell ref="D1015:E1015"/>
    <mergeCell ref="F1015:G1015"/>
    <mergeCell ref="D1016:E1016"/>
    <mergeCell ref="F1016:G1016"/>
    <mergeCell ref="D1017:E1017"/>
    <mergeCell ref="F1017:G1017"/>
    <mergeCell ref="D1018:E1018"/>
    <mergeCell ref="F1018:G1018"/>
    <mergeCell ref="D1019:E1019"/>
    <mergeCell ref="F1019:G1019"/>
    <mergeCell ref="D1020:E1020"/>
    <mergeCell ref="F1020:G1020"/>
    <mergeCell ref="D1021:E1021"/>
    <mergeCell ref="F1021:G1021"/>
    <mergeCell ref="D1022:E1022"/>
    <mergeCell ref="F1022:G1022"/>
    <mergeCell ref="D1023:E1023"/>
    <mergeCell ref="F1023:G1023"/>
    <mergeCell ref="D1024:E1024"/>
    <mergeCell ref="F1024:G1024"/>
    <mergeCell ref="D1025:E1025"/>
    <mergeCell ref="F1025:G1025"/>
    <mergeCell ref="D1026:E1026"/>
    <mergeCell ref="F1026:G1026"/>
    <mergeCell ref="D1027:E1027"/>
    <mergeCell ref="F1027:G1027"/>
    <mergeCell ref="D1028:E1028"/>
    <mergeCell ref="F1028:G1028"/>
    <mergeCell ref="D1029:E1029"/>
    <mergeCell ref="F1029:G1029"/>
    <mergeCell ref="D1030:E1030"/>
    <mergeCell ref="F1030:G1030"/>
    <mergeCell ref="D1031:E1031"/>
    <mergeCell ref="F1031:G1031"/>
    <mergeCell ref="D1032:E1032"/>
    <mergeCell ref="F1032:G1032"/>
    <mergeCell ref="D1033:E1033"/>
    <mergeCell ref="F1033:G1033"/>
    <mergeCell ref="D1034:E1034"/>
    <mergeCell ref="F1034:G1034"/>
    <mergeCell ref="D1035:E1035"/>
    <mergeCell ref="F1035:G1035"/>
    <mergeCell ref="D1036:E1036"/>
    <mergeCell ref="F1036:G1036"/>
    <mergeCell ref="D1037:E1037"/>
    <mergeCell ref="F1037:G1037"/>
    <mergeCell ref="D1038:E1038"/>
    <mergeCell ref="F1038:G1038"/>
    <mergeCell ref="D1039:E1039"/>
    <mergeCell ref="F1039:G1039"/>
    <mergeCell ref="D1040:E1040"/>
    <mergeCell ref="F1040:G1040"/>
    <mergeCell ref="D1041:E1041"/>
    <mergeCell ref="F1041:G1041"/>
    <mergeCell ref="D1042:E1042"/>
    <mergeCell ref="F1042:G1042"/>
    <mergeCell ref="D1043:E1043"/>
    <mergeCell ref="F1043:G1043"/>
    <mergeCell ref="D1044:E1044"/>
    <mergeCell ref="F1044:G1044"/>
    <mergeCell ref="D1045:E1045"/>
    <mergeCell ref="F1045:G1045"/>
    <mergeCell ref="D1046:E1046"/>
    <mergeCell ref="F1046:G1046"/>
    <mergeCell ref="D1047:E1047"/>
    <mergeCell ref="F1047:G1047"/>
    <mergeCell ref="D1048:E1048"/>
    <mergeCell ref="F1048:G1048"/>
    <mergeCell ref="D1049:E1049"/>
    <mergeCell ref="F1049:G1049"/>
    <mergeCell ref="D1050:E1050"/>
    <mergeCell ref="F1050:G1050"/>
    <mergeCell ref="D1051:E1051"/>
    <mergeCell ref="F1051:G1051"/>
    <mergeCell ref="D1052:E1052"/>
    <mergeCell ref="F1052:G1052"/>
    <mergeCell ref="D1053:E1053"/>
    <mergeCell ref="F1053:G1053"/>
    <mergeCell ref="D1054:E1054"/>
    <mergeCell ref="F1054:G1054"/>
    <mergeCell ref="D1055:E1055"/>
    <mergeCell ref="F1055:G1055"/>
    <mergeCell ref="D1056:E1056"/>
    <mergeCell ref="F1056:G1056"/>
    <mergeCell ref="D1057:E1057"/>
    <mergeCell ref="F1057:G1057"/>
    <mergeCell ref="D1058:E1058"/>
    <mergeCell ref="F1058:G1058"/>
    <mergeCell ref="D1059:E1059"/>
    <mergeCell ref="F1059:G1059"/>
    <mergeCell ref="D1060:E1060"/>
    <mergeCell ref="F1060:G1060"/>
    <mergeCell ref="D1061:E1061"/>
    <mergeCell ref="F1061:G1061"/>
    <mergeCell ref="D1062:E1062"/>
    <mergeCell ref="F1062:G1062"/>
    <mergeCell ref="D1063:E1063"/>
    <mergeCell ref="F1063:G1063"/>
    <mergeCell ref="D1064:E1064"/>
    <mergeCell ref="F1064:G1064"/>
    <mergeCell ref="D1065:E1065"/>
    <mergeCell ref="F1065:G1065"/>
    <mergeCell ref="D1066:E1066"/>
    <mergeCell ref="F1066:G1066"/>
    <mergeCell ref="D1067:E1067"/>
    <mergeCell ref="F1067:G1067"/>
    <mergeCell ref="D1068:E1068"/>
    <mergeCell ref="F1068:G1068"/>
    <mergeCell ref="D1069:E1069"/>
    <mergeCell ref="F1069:G1069"/>
    <mergeCell ref="D1070:E1070"/>
    <mergeCell ref="F1070:G1070"/>
    <mergeCell ref="D1071:E1071"/>
    <mergeCell ref="F1071:G1071"/>
    <mergeCell ref="D1072:E1072"/>
    <mergeCell ref="F1072:G1072"/>
    <mergeCell ref="D1073:E1073"/>
    <mergeCell ref="F1073:G1073"/>
    <mergeCell ref="D1074:E1074"/>
    <mergeCell ref="F1074:G1074"/>
    <mergeCell ref="D1075:E1075"/>
    <mergeCell ref="F1075:G1075"/>
    <mergeCell ref="D1076:E1076"/>
    <mergeCell ref="F1076:G1076"/>
    <mergeCell ref="D1077:E1077"/>
    <mergeCell ref="F1077:G1077"/>
    <mergeCell ref="D1078:E1078"/>
    <mergeCell ref="F1078:G1078"/>
    <mergeCell ref="D1079:E1079"/>
    <mergeCell ref="F1079:G1079"/>
    <mergeCell ref="D1080:E1080"/>
    <mergeCell ref="F1080:G1080"/>
    <mergeCell ref="D1081:E1081"/>
    <mergeCell ref="F1081:G1081"/>
    <mergeCell ref="D1082:E1082"/>
    <mergeCell ref="F1082:G1082"/>
    <mergeCell ref="D1083:E1083"/>
    <mergeCell ref="F1083:G1083"/>
    <mergeCell ref="D1084:E1084"/>
    <mergeCell ref="F1084:G1084"/>
    <mergeCell ref="D1085:E1085"/>
    <mergeCell ref="F1085:G1085"/>
    <mergeCell ref="D1086:E1086"/>
    <mergeCell ref="F1086:G1086"/>
    <mergeCell ref="D1087:E1087"/>
    <mergeCell ref="F1087:G1087"/>
    <mergeCell ref="D1088:E1088"/>
    <mergeCell ref="F1088:G1088"/>
    <mergeCell ref="D1089:E1089"/>
    <mergeCell ref="F1089:G1089"/>
  </mergeCells>
  <dataValidations count="20">
    <dataValidation type="list" allowBlank="1" sqref="C11">
      <formula1>"Please Select,System,Technology Below the System Level"</formula1>
    </dataValidation>
    <dataValidation type="list" allowBlank="1" sqref="C13">
      <formula1>Sheet1!$D$44:$D$49</formula1>
    </dataValidation>
    <dataValidation type="list" allowBlank="1" sqref="C15">
      <formula1>Sheet1!$E$50:$K$50</formula1>
    </dataValidation>
    <dataValidation type="list" allowBlank="1" sqref="F11">
      <formula1>"Please Select,Not Authorized,ATO,ATO with Conditions,IATT,DATO"</formula1>
    </dataValidation>
    <dataValidation type="list" allowBlank="1" sqref="F7">
      <formula1>Sheet1!$B$26:$B$67</formula1>
    </dataValidation>
    <dataValidation type="list" allowBlank="1" sqref="I11">
      <formula1>"Please Select,Single Location, Multiple Locations"</formula1>
    </dataValidation>
    <dataValidation type="list" allowBlank="1" sqref="I13">
      <formula1>"Please Select,Yes,No"</formula1>
    </dataValidation>
    <dataValidation type="list" allowBlank="1" sqref="I35">
      <formula1>"Please Select,Commerical off-the-shelf (COTS),Government off-the-shelf (GOTS)"</formula1>
    </dataValidation>
    <dataValidation type="list" allowBlank="1" sqref="I47">
      <formula1>"Please Select,DoD Owned and DoD Operated System,DoD Owned and Non-DoD Operated System,DoD Controlled/Non-DoD Owned and Operated System,DoD-Partnered System"</formula1>
    </dataValidation>
    <dataValidation type="list" allowBlank="1" sqref="I55:I57">
      <formula1>"Please Select,Yes,No"</formula1>
    </dataValidation>
    <dataValidation type="list" allowBlank="1" sqref="I7">
      <formula1>"Please Select,EIEMA,BMA,WMA,DIMA"</formula1>
    </dataValidation>
    <dataValidation type="list" allowBlank="1" sqref="I9">
      <formula1>"Please Select,Annual Review Date,ISCM"</formula1>
    </dataValidation>
    <dataValidation type="list" allowBlank="1" sqref="J100:J1089">
      <formula1>"Implemented,Planned,NA"</formula1>
    </dataValidation>
    <dataValidation type="list" allowBlank="1" sqref="J36:J38">
      <formula1>"Please Select,Yes,No"</formula1>
    </dataValidation>
    <dataValidation type="list" allowBlank="1" sqref="J48:J54">
      <formula1>"Please Select,Yes,No"</formula1>
    </dataValidation>
    <dataValidation type="list" allowBlank="1" sqref="J79:J1089">
      <formula1>"Implemented,Planned,NA"</formula1>
    </dataValidation>
    <dataValidation type="list" allowBlank="1" sqref="K100:K1089">
      <formula1>"Common,System-Specific,Hybrid"</formula1>
    </dataValidation>
    <dataValidation type="list" allowBlank="1" sqref="K79:K1089">
      <formula1>"Common,System-Specific,Hybrid"</formula1>
    </dataValidation>
    <dataValidation type="list" allowBlank="1" sqref="L100:L1089">
      <formula1>"DoD,Component,Enclave"</formula1>
    </dataValidation>
    <dataValidation type="list" allowBlank="1" sqref="L79:L1089">
      <formula1>"DoD,Component,Enclave"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4"/>
  <sheetViews>
    <sheetView workbookViewId="0" zoomScale="80" zoomScaleNormal="80">
      <selection activeCell="B6" sqref="B6"/>
    </sheetView>
  </sheetViews>
  <sheetFormatPr defaultRowHeight="16" outlineLevelRow="0" outlineLevelCol="0" x14ac:dyDescent="0.2" defaultColWidth="8.83203125" customHeight="1"/>
  <cols>
    <col min="1" max="1" width="4.83203125" customWidth="1"/>
    <col min="2" max="3" width="14.5" customWidth="1"/>
    <col min="4" max="4" width="27.5" customWidth="1"/>
    <col min="5" max="6" width="16.5" customWidth="1"/>
    <col min="7" max="7" width="13.5" customWidth="1"/>
    <col min="8" max="9" width="11.83203125" customWidth="1"/>
    <col min="10" max="10" width="13" customWidth="1"/>
    <col min="11" max="11" width="19.5" customWidth="1"/>
    <col min="12" max="12" width="20.1640625" customWidth="1"/>
    <col min="13" max="13" width="17.5" customWidth="1"/>
    <col min="14" max="14" width="17" customWidth="1"/>
    <col min="15" max="15" width="35.1640625" customWidth="1"/>
    <col min="16" max="16" width="19.5" customWidth="1"/>
    <col min="17" max="18" width="9.1640625" customWidth="1"/>
  </cols>
  <sheetData>
    <row r="1" spans="1:18" x14ac:dyDescent="0.25">
      <c r="A1" s="256"/>
      <c r="B1" s="257"/>
      <c r="C1" s="257"/>
      <c r="D1" s="257"/>
      <c r="E1" s="257"/>
      <c r="F1" s="257"/>
      <c r="G1" s="257"/>
      <c r="H1" s="257"/>
      <c r="I1" s="257"/>
      <c r="J1" s="258"/>
      <c r="K1" s="258"/>
      <c r="L1" s="258"/>
      <c r="M1" s="258"/>
      <c r="N1" s="258"/>
      <c r="O1" s="258"/>
      <c r="P1" s="258"/>
      <c r="Q1" s="256"/>
      <c r="R1" s="256"/>
    </row>
    <row r="2" ht="17" customHeight="1" spans="1:18" x14ac:dyDescent="0.25">
      <c r="A2" s="256"/>
      <c r="B2" s="259" t="s">
        <v>4354</v>
      </c>
      <c r="C2" s="259"/>
      <c r="D2" s="260"/>
      <c r="E2" s="260"/>
      <c r="F2" s="260"/>
      <c r="G2" s="260"/>
      <c r="H2" s="260"/>
      <c r="I2" s="260"/>
      <c r="J2" s="260"/>
      <c r="K2" s="260"/>
      <c r="L2" s="260"/>
      <c r="M2" s="260"/>
      <c r="N2" s="260"/>
      <c r="O2" s="260"/>
      <c r="P2" s="260"/>
      <c r="Q2" s="256"/>
      <c r="R2" s="256"/>
    </row>
    <row r="3" spans="1:18" x14ac:dyDescent="0.25">
      <c r="A3" s="256"/>
      <c r="B3" s="261" t="s">
        <v>4355</v>
      </c>
      <c r="C3" s="262"/>
      <c r="D3" s="262"/>
      <c r="E3" s="263" t="s">
        <v>4356</v>
      </c>
      <c r="F3" s="264"/>
      <c r="G3" s="261" t="s">
        <v>4357</v>
      </c>
      <c r="H3" s="262"/>
      <c r="I3" s="265"/>
      <c r="J3" s="266" t="s">
        <v>4358</v>
      </c>
      <c r="K3" s="267"/>
      <c r="L3" s="267"/>
      <c r="M3" s="267"/>
      <c r="N3" s="268"/>
      <c r="O3" s="261" t="s">
        <v>4359</v>
      </c>
      <c r="P3" s="269"/>
      <c r="Q3" s="256"/>
      <c r="R3" s="256"/>
    </row>
    <row r="4" spans="1:18" x14ac:dyDescent="0.25">
      <c r="A4" s="256"/>
      <c r="B4" s="270">
        <f>IF(SP!C5="","",SP!C5)</f>
      </c>
      <c r="C4" s="271"/>
      <c r="D4" s="272"/>
      <c r="E4" s="273">
        <f>IF(SP!C9="","",SP!C9)</f>
      </c>
      <c r="F4" s="274"/>
      <c r="G4" s="273">
        <f>IF(SP!F7="Please Select","",SP!F7)</f>
      </c>
      <c r="H4" s="275"/>
      <c r="I4" s="274"/>
      <c r="J4" s="276">
        <f>IF(SP!C7="","",SP!C7)</f>
      </c>
      <c r="K4" s="277"/>
      <c r="L4" s="277"/>
      <c r="M4" s="277"/>
      <c r="N4" s="278"/>
      <c r="O4" s="279">
        <f>IF(SP!C11="Please Select","",SP!C11)</f>
      </c>
      <c r="P4" s="280"/>
      <c r="Q4" s="256"/>
      <c r="R4" s="256"/>
    </row>
    <row r="5" ht="21" customHeight="1" spans="1:18" x14ac:dyDescent="0.25">
      <c r="A5" s="281"/>
      <c r="B5" s="282"/>
      <c r="C5" s="283"/>
      <c r="D5" s="283"/>
      <c r="E5" s="284"/>
      <c r="F5" s="285"/>
      <c r="G5" s="284"/>
      <c r="H5" s="286"/>
      <c r="I5" s="285"/>
      <c r="J5" s="276"/>
      <c r="K5" s="277"/>
      <c r="L5" s="277"/>
      <c r="M5" s="277"/>
      <c r="N5" s="278"/>
      <c r="O5" s="287"/>
      <c r="P5" s="288"/>
      <c r="Q5" s="256"/>
      <c r="R5" s="256"/>
    </row>
    <row r="6" ht="20" customHeight="1" spans="1:18" x14ac:dyDescent="0.25">
      <c r="A6" s="281"/>
      <c r="B6" s="261" t="s">
        <v>4360</v>
      </c>
      <c r="C6" s="262"/>
      <c r="D6" s="265"/>
      <c r="E6" s="289"/>
      <c r="F6" s="290"/>
      <c r="G6" s="291" t="s">
        <v>4361</v>
      </c>
      <c r="H6" s="292"/>
      <c r="I6" s="292"/>
      <c r="J6" s="293"/>
      <c r="K6" s="261"/>
      <c r="L6" s="262"/>
      <c r="M6" s="262"/>
      <c r="N6" s="265"/>
      <c r="O6" s="261" t="s">
        <v>4362</v>
      </c>
      <c r="P6" s="294"/>
      <c r="Q6" s="256"/>
      <c r="R6" s="256"/>
    </row>
    <row r="7" ht="20" customHeight="1" spans="1:18" x14ac:dyDescent="0.25">
      <c r="A7" s="281"/>
      <c r="B7" s="295">
        <f>IF(SP!D19="","",SP!D19)</f>
      </c>
      <c r="C7" s="296"/>
      <c r="D7" s="297"/>
      <c r="E7" s="298"/>
      <c r="F7" s="299"/>
      <c r="G7" s="300"/>
      <c r="H7" s="301"/>
      <c r="I7" s="301"/>
      <c r="J7" s="302"/>
      <c r="K7" s="303"/>
      <c r="L7" s="304"/>
      <c r="M7" s="304"/>
      <c r="N7" s="305"/>
      <c r="O7" s="306"/>
      <c r="P7" s="307"/>
      <c r="Q7" s="256"/>
      <c r="R7" s="256"/>
    </row>
    <row r="8" ht="21" customHeight="1" spans="1:18" x14ac:dyDescent="0.25">
      <c r="A8" s="281"/>
      <c r="B8" s="308"/>
      <c r="C8" s="309"/>
      <c r="D8" s="310"/>
      <c r="E8" s="311"/>
      <c r="F8" s="312"/>
      <c r="G8" s="313"/>
      <c r="H8" s="314"/>
      <c r="I8" s="314"/>
      <c r="J8" s="315"/>
      <c r="K8" s="316"/>
      <c r="L8" s="317"/>
      <c r="M8" s="317"/>
      <c r="N8" s="318"/>
      <c r="O8" s="319"/>
      <c r="P8" s="320"/>
      <c r="Q8" s="256"/>
      <c r="R8" s="256"/>
    </row>
    <row r="9" ht="20" customHeight="1" spans="1:18" x14ac:dyDescent="0.25">
      <c r="A9" s="281"/>
      <c r="B9" s="321" t="s">
        <v>4363</v>
      </c>
      <c r="C9" s="322"/>
      <c r="D9" s="323"/>
      <c r="E9" s="261"/>
      <c r="F9" s="265"/>
      <c r="G9" s="324" t="s">
        <v>4364</v>
      </c>
      <c r="H9" s="261" t="s">
        <v>4365</v>
      </c>
      <c r="I9" s="265"/>
      <c r="J9" s="325" t="s">
        <v>4366</v>
      </c>
      <c r="K9" s="326" t="s">
        <v>4367</v>
      </c>
      <c r="L9" s="327"/>
      <c r="M9" s="328"/>
      <c r="N9" s="329"/>
      <c r="O9" s="330"/>
      <c r="P9" s="331"/>
      <c r="Q9" s="256"/>
      <c r="R9" s="256"/>
    </row>
    <row r="10" ht="21" customHeight="1" spans="1:18" x14ac:dyDescent="0.25">
      <c r="A10" s="281"/>
      <c r="B10" s="332">
        <f>IF(SP!D22="","",SP!D22)</f>
      </c>
      <c r="C10" s="333"/>
      <c r="D10" s="334"/>
      <c r="E10" s="335"/>
      <c r="F10" s="336"/>
      <c r="G10" s="337">
        <f>SP!C68</f>
      </c>
      <c r="H10" s="338">
        <f>SP!F68</f>
      </c>
      <c r="I10" s="339"/>
      <c r="J10" s="338">
        <f>SP!I68</f>
      </c>
      <c r="K10" s="332">
        <f>IF(SP!D26="","",SP!D26)</f>
      </c>
      <c r="L10" s="334"/>
      <c r="M10" s="340"/>
      <c r="O10" s="340"/>
      <c r="P10" s="312"/>
      <c r="Q10" s="256"/>
      <c r="R10" s="256"/>
    </row>
    <row r="11" ht="20" customHeight="1" spans="1:18" x14ac:dyDescent="0.25">
      <c r="A11" s="281"/>
      <c r="B11" s="341" t="s">
        <v>4368</v>
      </c>
      <c r="C11" s="342"/>
      <c r="D11" s="342"/>
      <c r="E11" s="342"/>
      <c r="F11" s="342"/>
      <c r="G11" s="342"/>
      <c r="H11" s="342"/>
      <c r="I11" s="342"/>
      <c r="J11" s="342"/>
      <c r="K11" s="343"/>
      <c r="L11" s="343"/>
      <c r="M11" s="342"/>
      <c r="N11" s="342"/>
      <c r="O11" s="342"/>
      <c r="P11" s="344"/>
      <c r="Q11" s="256"/>
      <c r="R11" s="256"/>
    </row>
    <row r="12" ht="21" customHeight="1" spans="1:18" x14ac:dyDescent="0.25">
      <c r="A12" s="345"/>
      <c r="B12" s="346"/>
      <c r="C12" s="347"/>
      <c r="D12" s="347"/>
      <c r="E12" s="347"/>
      <c r="F12" s="347"/>
      <c r="G12" s="347"/>
      <c r="H12" s="347"/>
      <c r="I12" s="347"/>
      <c r="J12" s="347"/>
      <c r="K12" s="347"/>
      <c r="L12" s="347"/>
      <c r="M12" s="347"/>
      <c r="N12" s="347"/>
      <c r="O12" s="347"/>
      <c r="P12" s="348"/>
      <c r="Q12" s="256"/>
      <c r="R12" s="256"/>
    </row>
    <row r="13" ht="60" customHeight="1" spans="1:18" x14ac:dyDescent="0.25">
      <c r="A13" s="345"/>
      <c r="B13" s="349" t="s">
        <v>4369</v>
      </c>
      <c r="C13" s="350" t="s">
        <v>4370</v>
      </c>
      <c r="D13" s="351" t="s">
        <v>4371</v>
      </c>
      <c r="E13" s="351" t="s">
        <v>4372</v>
      </c>
      <c r="F13" s="350" t="s">
        <v>4373</v>
      </c>
      <c r="G13" s="352" t="s">
        <v>4374</v>
      </c>
      <c r="H13" s="350" t="s">
        <v>4375</v>
      </c>
      <c r="I13" s="350" t="s">
        <v>4376</v>
      </c>
      <c r="J13" s="350" t="s">
        <v>4377</v>
      </c>
      <c r="K13" s="350" t="s">
        <v>4378</v>
      </c>
      <c r="L13" s="349" t="s">
        <v>4379</v>
      </c>
      <c r="M13" s="349" t="s">
        <v>4380</v>
      </c>
      <c r="N13" s="258"/>
      <c r="O13" s="258"/>
      <c r="P13" s="258"/>
      <c r="Q13" s="256"/>
      <c r="R13" s="256"/>
    </row>
    <row r="14" ht="48" customHeight="1" spans="2:13" s="230" customFormat="1" x14ac:dyDescent="0.25">
      <c r="B14" s="231">
        <f>SP!C79</f>
      </c>
      <c r="C14" s="231" t="s">
        <v>4381</v>
      </c>
      <c r="D14" s="231">
        <f>SP!D79</f>
      </c>
      <c r="E14" s="96"/>
      <c r="F14" s="231">
        <f>IF(SP!F79="", "",SP!F79)</f>
      </c>
      <c r="G14" s="96"/>
      <c r="H14" s="96"/>
      <c r="I14" s="96"/>
      <c r="J14" s="96"/>
      <c r="K14" s="96"/>
      <c r="L14" s="96"/>
      <c r="M14" s="96"/>
    </row>
    <row r="15" ht="48" customHeight="1" spans="2:13" s="230" customFormat="1" x14ac:dyDescent="0.25">
      <c r="B15" s="231">
        <f>SP!C80</f>
      </c>
      <c r="C15" s="231" t="s">
        <v>4381</v>
      </c>
      <c r="D15" s="231">
        <f>SP!D80</f>
      </c>
      <c r="E15" s="96"/>
      <c r="F15" s="231">
        <f>IF(SP!F80="", "",SP!F80)</f>
      </c>
      <c r="G15" s="96"/>
      <c r="H15" s="96"/>
      <c r="I15" s="96"/>
      <c r="J15" s="96"/>
      <c r="K15" s="96"/>
      <c r="L15" s="96"/>
      <c r="M15" s="96"/>
    </row>
    <row r="16" ht="48" customHeight="1" spans="2:13" s="230" customFormat="1" x14ac:dyDescent="0.25">
      <c r="B16" s="231">
        <f>SP!C81</f>
      </c>
      <c r="C16" s="231" t="s">
        <v>4381</v>
      </c>
      <c r="D16" s="231">
        <f>SP!D81</f>
      </c>
      <c r="E16" s="96"/>
      <c r="F16" s="231">
        <f>IF(SP!F81="", "",SP!F81)</f>
      </c>
      <c r="G16" s="96"/>
      <c r="H16" s="96"/>
      <c r="I16" s="96"/>
      <c r="J16" s="96"/>
      <c r="K16" s="96"/>
      <c r="L16" s="96"/>
      <c r="M16" s="96"/>
    </row>
    <row r="17" ht="48" customHeight="1" spans="2:13" s="230" customFormat="1" x14ac:dyDescent="0.25">
      <c r="B17" s="231">
        <f>SP!C82</f>
      </c>
      <c r="C17" s="231" t="s">
        <v>4381</v>
      </c>
      <c r="D17" s="231">
        <f>SP!D82</f>
      </c>
      <c r="E17" s="96"/>
      <c r="F17" s="231">
        <f>IF(SP!F82="", "",SP!F82)</f>
      </c>
      <c r="G17" s="96"/>
      <c r="H17" s="96"/>
      <c r="I17" s="96"/>
      <c r="J17" s="96"/>
      <c r="K17" s="96"/>
      <c r="L17" s="96"/>
      <c r="M17" s="96"/>
    </row>
    <row r="18" ht="48" customHeight="1" spans="2:13" s="230" customFormat="1" x14ac:dyDescent="0.25">
      <c r="B18" s="231">
        <f>SP!C83</f>
      </c>
      <c r="C18" s="231" t="s">
        <v>4381</v>
      </c>
      <c r="D18" s="231">
        <f>SP!D83</f>
      </c>
      <c r="E18" s="96"/>
      <c r="F18" s="231">
        <f>IF(SP!F83="", "",SP!F83)</f>
      </c>
      <c r="G18" s="96"/>
      <c r="H18" s="96"/>
      <c r="I18" s="96"/>
      <c r="J18" s="96"/>
      <c r="K18" s="96"/>
      <c r="L18" s="96"/>
      <c r="M18" s="96"/>
    </row>
    <row r="19" ht="48" customHeight="1" spans="2:13" s="230" customFormat="1" x14ac:dyDescent="0.25">
      <c r="B19" s="231">
        <f>SP!C84</f>
      </c>
      <c r="C19" s="231" t="s">
        <v>4381</v>
      </c>
      <c r="D19" s="231">
        <f>SP!D84</f>
      </c>
      <c r="E19" s="96"/>
      <c r="F19" s="231">
        <f>IF(SP!F84="", "",SP!F84)</f>
      </c>
      <c r="G19" s="96"/>
      <c r="H19" s="96"/>
      <c r="I19" s="96"/>
      <c r="J19" s="96"/>
      <c r="K19" s="96"/>
      <c r="L19" s="96"/>
      <c r="M19" s="96"/>
    </row>
    <row r="20" ht="48" customHeight="1" spans="2:13" s="230" customFormat="1" x14ac:dyDescent="0.25">
      <c r="B20" s="231">
        <f>SP!C85</f>
      </c>
      <c r="C20" s="231" t="s">
        <v>4381</v>
      </c>
      <c r="D20" s="231">
        <f>SP!D85</f>
      </c>
      <c r="E20" s="96"/>
      <c r="F20" s="231">
        <f>IF(SP!F85="", "",SP!F85)</f>
      </c>
      <c r="G20" s="96"/>
      <c r="H20" s="96"/>
      <c r="I20" s="96"/>
      <c r="J20" s="96"/>
      <c r="K20" s="96"/>
      <c r="L20" s="96"/>
      <c r="M20" s="96"/>
    </row>
    <row r="21" ht="48" customHeight="1" spans="2:13" s="230" customFormat="1" x14ac:dyDescent="0.25">
      <c r="B21" s="231">
        <f>SP!C86</f>
      </c>
      <c r="C21" s="231" t="s">
        <v>4381</v>
      </c>
      <c r="D21" s="231">
        <f>SP!D86</f>
      </c>
      <c r="E21" s="96"/>
      <c r="F21" s="231">
        <f>IF(SP!F86="", "",SP!F86)</f>
      </c>
      <c r="G21" s="96"/>
      <c r="H21" s="96"/>
      <c r="I21" s="96"/>
      <c r="J21" s="96"/>
      <c r="K21" s="96"/>
      <c r="L21" s="96"/>
      <c r="M21" s="96"/>
    </row>
    <row r="22" ht="48" customHeight="1" spans="2:13" s="230" customFormat="1" x14ac:dyDescent="0.25">
      <c r="B22" s="231">
        <f>SP!C87</f>
      </c>
      <c r="C22" s="231" t="s">
        <v>4381</v>
      </c>
      <c r="D22" s="231">
        <f>SP!D87</f>
      </c>
      <c r="E22" s="96"/>
      <c r="F22" s="231">
        <f>IF(SP!F87="", "",SP!F87)</f>
      </c>
      <c r="G22" s="96"/>
      <c r="H22" s="96"/>
      <c r="I22" s="96"/>
      <c r="J22" s="96"/>
      <c r="K22" s="96"/>
      <c r="L22" s="96"/>
      <c r="M22" s="96"/>
    </row>
    <row r="23" ht="48" customHeight="1" spans="2:13" s="230" customFormat="1" x14ac:dyDescent="0.25">
      <c r="B23" s="231">
        <f>SP!C88</f>
      </c>
      <c r="C23" s="231" t="s">
        <v>4381</v>
      </c>
      <c r="D23" s="231">
        <f>SP!D88</f>
      </c>
      <c r="E23" s="96"/>
      <c r="F23" s="231">
        <f>IF(SP!F88="", "",SP!F88)</f>
      </c>
      <c r="G23" s="96"/>
      <c r="H23" s="96"/>
      <c r="I23" s="96"/>
      <c r="J23" s="96"/>
      <c r="K23" s="96"/>
      <c r="L23" s="96"/>
      <c r="M23" s="96"/>
    </row>
    <row r="24" ht="48" customHeight="1" spans="2:13" s="230" customFormat="1" x14ac:dyDescent="0.25">
      <c r="B24" s="231">
        <f>SP!C89</f>
      </c>
      <c r="C24" s="231" t="s">
        <v>4381</v>
      </c>
      <c r="D24" s="231">
        <f>SP!D89</f>
      </c>
      <c r="E24" s="96"/>
      <c r="F24" s="231">
        <f>IF(SP!F89="", "",SP!F89)</f>
      </c>
      <c r="G24" s="96"/>
      <c r="H24" s="96"/>
      <c r="I24" s="96"/>
      <c r="J24" s="96"/>
      <c r="K24" s="96"/>
      <c r="L24" s="96"/>
      <c r="M24" s="96"/>
    </row>
    <row r="25" ht="48" customHeight="1" spans="2:13" s="230" customFormat="1" x14ac:dyDescent="0.25">
      <c r="B25" s="231">
        <f>SP!C90</f>
      </c>
      <c r="C25" s="231" t="s">
        <v>4381</v>
      </c>
      <c r="D25" s="231">
        <f>SP!D90</f>
      </c>
      <c r="E25" s="96"/>
      <c r="F25" s="231">
        <f>IF(SP!F90="", "",SP!F90)</f>
      </c>
      <c r="G25" s="96"/>
      <c r="H25" s="96"/>
      <c r="I25" s="96"/>
      <c r="J25" s="96"/>
      <c r="K25" s="96"/>
      <c r="L25" s="96"/>
      <c r="M25" s="96"/>
    </row>
    <row r="26" ht="48" customHeight="1" spans="2:13" s="230" customFormat="1" x14ac:dyDescent="0.25">
      <c r="B26" s="231">
        <f>SP!C91</f>
      </c>
      <c r="C26" s="231" t="s">
        <v>4381</v>
      </c>
      <c r="D26" s="231">
        <f>SP!D91</f>
      </c>
      <c r="E26" s="96"/>
      <c r="F26" s="231">
        <f>IF(SP!F91="", "",SP!F91)</f>
      </c>
      <c r="G26" s="96"/>
      <c r="H26" s="96"/>
      <c r="I26" s="96"/>
      <c r="J26" s="96"/>
      <c r="K26" s="96"/>
      <c r="L26" s="96"/>
      <c r="M26" s="96"/>
    </row>
    <row r="27" ht="48" customHeight="1" spans="2:13" s="230" customFormat="1" x14ac:dyDescent="0.25">
      <c r="B27" s="231">
        <f>SP!C92</f>
      </c>
      <c r="C27" s="231" t="s">
        <v>4381</v>
      </c>
      <c r="D27" s="231">
        <f>SP!D92</f>
      </c>
      <c r="E27" s="96"/>
      <c r="F27" s="231">
        <f>IF(SP!F92="", "",SP!F92)</f>
      </c>
      <c r="G27" s="96"/>
      <c r="H27" s="96"/>
      <c r="I27" s="96"/>
      <c r="J27" s="96"/>
      <c r="K27" s="96"/>
      <c r="L27" s="96"/>
      <c r="M27" s="96"/>
    </row>
    <row r="28" ht="48" customHeight="1" spans="2:13" s="230" customFormat="1" x14ac:dyDescent="0.25">
      <c r="B28" s="231">
        <f>SP!C93</f>
      </c>
      <c r="C28" s="231" t="s">
        <v>4381</v>
      </c>
      <c r="D28" s="231">
        <f>SP!D93</f>
      </c>
      <c r="E28" s="96"/>
      <c r="F28" s="231">
        <f>IF(SP!F93="", "",SP!F93)</f>
      </c>
      <c r="G28" s="96"/>
      <c r="H28" s="96"/>
      <c r="I28" s="96"/>
      <c r="J28" s="96"/>
      <c r="K28" s="96"/>
      <c r="L28" s="96"/>
      <c r="M28" s="96"/>
    </row>
    <row r="29" ht="48" customHeight="1" spans="2:13" s="230" customFormat="1" x14ac:dyDescent="0.25">
      <c r="B29" s="231">
        <f>SP!C94</f>
      </c>
      <c r="C29" s="231" t="s">
        <v>4381</v>
      </c>
      <c r="D29" s="231">
        <f>SP!D94</f>
      </c>
      <c r="E29" s="96"/>
      <c r="F29" s="231">
        <f>IF(SP!F94="", "",SP!F94)</f>
      </c>
      <c r="G29" s="96"/>
      <c r="H29" s="96"/>
      <c r="I29" s="96"/>
      <c r="J29" s="96"/>
      <c r="K29" s="96"/>
      <c r="L29" s="96"/>
      <c r="M29" s="96"/>
    </row>
    <row r="30" ht="48" customHeight="1" spans="2:13" s="230" customFormat="1" x14ac:dyDescent="0.25">
      <c r="B30" s="231">
        <f>SP!C95</f>
      </c>
      <c r="C30" s="231" t="s">
        <v>4381</v>
      </c>
      <c r="D30" s="231">
        <f>SP!D95</f>
      </c>
      <c r="E30" s="96"/>
      <c r="F30" s="231">
        <f>IF(SP!F95="", "",SP!F95)</f>
      </c>
      <c r="G30" s="96"/>
      <c r="H30" s="96"/>
      <c r="I30" s="96"/>
      <c r="J30" s="96"/>
      <c r="K30" s="96"/>
      <c r="L30" s="96"/>
      <c r="M30" s="96"/>
    </row>
    <row r="31" ht="48" customHeight="1" spans="2:13" s="230" customFormat="1" x14ac:dyDescent="0.25">
      <c r="B31" s="231">
        <f>SP!C96</f>
      </c>
      <c r="C31" s="231" t="s">
        <v>4381</v>
      </c>
      <c r="D31" s="231">
        <f>SP!D96</f>
      </c>
      <c r="E31" s="96"/>
      <c r="F31" s="231">
        <f>IF(SP!F96="", "",SP!F96)</f>
      </c>
      <c r="G31" s="96"/>
      <c r="H31" s="96"/>
      <c r="I31" s="96"/>
      <c r="J31" s="96"/>
      <c r="K31" s="96"/>
      <c r="L31" s="96"/>
      <c r="M31" s="96"/>
    </row>
    <row r="32" ht="48" customHeight="1" spans="2:13" s="230" customFormat="1" x14ac:dyDescent="0.25">
      <c r="B32" s="231">
        <f>SP!C97</f>
      </c>
      <c r="C32" s="231" t="s">
        <v>4381</v>
      </c>
      <c r="D32" s="231">
        <f>SP!D97</f>
      </c>
      <c r="E32" s="96"/>
      <c r="F32" s="231">
        <f>IF(SP!F97="", "",SP!F97)</f>
      </c>
      <c r="G32" s="96"/>
      <c r="H32" s="96"/>
      <c r="I32" s="96"/>
      <c r="J32" s="96"/>
      <c r="K32" s="96"/>
      <c r="L32" s="96"/>
      <c r="M32" s="96"/>
    </row>
    <row r="33" ht="48" customHeight="1" spans="2:13" s="230" customFormat="1" x14ac:dyDescent="0.25">
      <c r="B33" s="231">
        <f>SP!C98</f>
      </c>
      <c r="C33" s="231" t="s">
        <v>4381</v>
      </c>
      <c r="D33" s="231">
        <f>SP!D98</f>
      </c>
      <c r="E33" s="96"/>
      <c r="F33" s="231">
        <f>IF(SP!F98="", "",SP!F98)</f>
      </c>
      <c r="G33" s="96"/>
      <c r="H33" s="96"/>
      <c r="I33" s="96"/>
      <c r="J33" s="96"/>
      <c r="K33" s="96"/>
      <c r="L33" s="96"/>
      <c r="M33" s="96"/>
    </row>
    <row r="34" ht="48" customHeight="1" spans="2:13" s="230" customFormat="1" x14ac:dyDescent="0.25">
      <c r="B34" s="231">
        <f>SP!C99</f>
      </c>
      <c r="C34" s="231" t="s">
        <v>4381</v>
      </c>
      <c r="D34" s="231">
        <f>SP!D99</f>
      </c>
      <c r="E34" s="96"/>
      <c r="F34" s="231">
        <f>IF(SP!F99="", "",SP!F99)</f>
      </c>
      <c r="G34" s="96"/>
      <c r="H34" s="96"/>
      <c r="I34" s="96"/>
      <c r="J34" s="96"/>
      <c r="K34" s="96"/>
      <c r="L34" s="96"/>
      <c r="M34" s="96"/>
    </row>
    <row r="35" ht="48" customHeight="1" spans="2:13" s="230" customFormat="1" x14ac:dyDescent="0.25">
      <c r="B35" s="231">
        <f>SP!C100</f>
      </c>
      <c r="C35" s="231" t="s">
        <v>4381</v>
      </c>
      <c r="D35" s="231">
        <f>SP!D100</f>
      </c>
      <c r="E35" s="96"/>
      <c r="F35" s="231">
        <f>IF(SP!F100="", "",SP!F100)</f>
      </c>
      <c r="G35" s="96"/>
      <c r="H35" s="96"/>
      <c r="I35" s="96"/>
      <c r="J35" s="96"/>
      <c r="K35" s="96"/>
      <c r="L35" s="96"/>
      <c r="M35" s="96"/>
    </row>
    <row r="36" ht="48" customHeight="1" spans="2:13" s="230" customFormat="1" x14ac:dyDescent="0.25">
      <c r="B36" s="231">
        <f>SP!C101</f>
      </c>
      <c r="C36" s="231" t="s">
        <v>4381</v>
      </c>
      <c r="D36" s="231">
        <f>SP!D101</f>
      </c>
      <c r="E36" s="96"/>
      <c r="F36" s="231">
        <f>IF(SP!F101="", "",SP!F101)</f>
      </c>
      <c r="G36" s="96"/>
      <c r="H36" s="96"/>
      <c r="I36" s="96"/>
      <c r="J36" s="96"/>
      <c r="K36" s="96"/>
      <c r="L36" s="96"/>
      <c r="M36" s="96"/>
    </row>
    <row r="37" ht="48" customHeight="1" spans="2:13" s="230" customFormat="1" x14ac:dyDescent="0.25">
      <c r="B37" s="231">
        <f>SP!C102</f>
      </c>
      <c r="C37" s="231" t="s">
        <v>4381</v>
      </c>
      <c r="D37" s="231">
        <f>SP!D102</f>
      </c>
      <c r="E37" s="96"/>
      <c r="F37" s="231">
        <f>IF(SP!F102="", "",SP!F102)</f>
      </c>
      <c r="G37" s="96"/>
      <c r="H37" s="96"/>
      <c r="I37" s="96"/>
      <c r="J37" s="96"/>
      <c r="K37" s="96"/>
      <c r="L37" s="96"/>
      <c r="M37" s="96"/>
    </row>
    <row r="38" ht="48" customHeight="1" spans="2:13" s="230" customFormat="1" x14ac:dyDescent="0.25">
      <c r="B38" s="231">
        <f>SP!C103</f>
      </c>
      <c r="C38" s="231" t="s">
        <v>4381</v>
      </c>
      <c r="D38" s="231">
        <f>SP!D103</f>
      </c>
      <c r="E38" s="96"/>
      <c r="F38" s="231">
        <f>IF(SP!F103="", "",SP!F103)</f>
      </c>
      <c r="G38" s="96"/>
      <c r="H38" s="96"/>
      <c r="I38" s="96"/>
      <c r="J38" s="96"/>
      <c r="K38" s="96"/>
      <c r="L38" s="96"/>
      <c r="M38" s="96"/>
    </row>
    <row r="39" ht="48" customHeight="1" spans="2:13" s="230" customFormat="1" x14ac:dyDescent="0.25">
      <c r="B39" s="231">
        <f>SP!C104</f>
      </c>
      <c r="C39" s="231" t="s">
        <v>4381</v>
      </c>
      <c r="D39" s="231">
        <f>SP!D104</f>
      </c>
      <c r="E39" s="96"/>
      <c r="F39" s="231">
        <f>IF(SP!F104="", "",SP!F104)</f>
      </c>
      <c r="G39" s="96"/>
      <c r="H39" s="96"/>
      <c r="I39" s="96"/>
      <c r="J39" s="96"/>
      <c r="K39" s="96"/>
      <c r="L39" s="96"/>
      <c r="M39" s="96"/>
    </row>
    <row r="40" ht="48" customHeight="1" spans="2:13" s="230" customFormat="1" x14ac:dyDescent="0.25">
      <c r="B40" s="231">
        <f>SP!C105</f>
      </c>
      <c r="C40" s="231" t="s">
        <v>4381</v>
      </c>
      <c r="D40" s="231">
        <f>SP!D105</f>
      </c>
      <c r="E40" s="96"/>
      <c r="F40" s="231">
        <f>IF(SP!F105="", "",SP!F105)</f>
      </c>
      <c r="G40" s="96"/>
      <c r="H40" s="96"/>
      <c r="I40" s="96"/>
      <c r="J40" s="96"/>
      <c r="K40" s="96"/>
      <c r="L40" s="96"/>
      <c r="M40" s="96"/>
    </row>
    <row r="41" ht="48" customHeight="1" spans="2:13" s="230" customFormat="1" x14ac:dyDescent="0.25">
      <c r="B41" s="231">
        <f>SP!C106</f>
      </c>
      <c r="C41" s="231" t="s">
        <v>4381</v>
      </c>
      <c r="D41" s="231">
        <f>SP!D106</f>
      </c>
      <c r="E41" s="96"/>
      <c r="F41" s="231">
        <f>IF(SP!F106="", "",SP!F106)</f>
      </c>
      <c r="G41" s="96"/>
      <c r="H41" s="96"/>
      <c r="I41" s="96"/>
      <c r="J41" s="96"/>
      <c r="K41" s="96"/>
      <c r="L41" s="96"/>
      <c r="M41" s="96"/>
    </row>
    <row r="42" ht="48" customHeight="1" spans="2:13" s="230" customFormat="1" x14ac:dyDescent="0.25">
      <c r="B42" s="231">
        <f>SP!C107</f>
      </c>
      <c r="C42" s="231" t="s">
        <v>4381</v>
      </c>
      <c r="D42" s="231">
        <f>SP!D107</f>
      </c>
      <c r="E42" s="96"/>
      <c r="F42" s="231">
        <f>IF(SP!F107="", "",SP!F107)</f>
      </c>
      <c r="G42" s="96"/>
      <c r="H42" s="96"/>
      <c r="I42" s="96"/>
      <c r="J42" s="96"/>
      <c r="K42" s="96"/>
      <c r="L42" s="96"/>
      <c r="M42" s="96"/>
    </row>
    <row r="43" ht="48" customHeight="1" spans="2:13" s="230" customFormat="1" x14ac:dyDescent="0.25">
      <c r="B43" s="231">
        <f>SP!C108</f>
      </c>
      <c r="C43" s="231" t="s">
        <v>4381</v>
      </c>
      <c r="D43" s="231">
        <f>SP!D108</f>
      </c>
      <c r="E43" s="96"/>
      <c r="F43" s="231">
        <f>IF(SP!F108="", "",SP!F108)</f>
      </c>
      <c r="G43" s="96"/>
      <c r="H43" s="96"/>
      <c r="I43" s="96"/>
      <c r="J43" s="96"/>
      <c r="K43" s="96"/>
      <c r="L43" s="96"/>
      <c r="M43" s="96"/>
    </row>
    <row r="44" ht="48" customHeight="1" spans="2:13" s="230" customFormat="1" x14ac:dyDescent="0.25">
      <c r="B44" s="231">
        <f>SP!C109</f>
      </c>
      <c r="C44" s="231" t="s">
        <v>4381</v>
      </c>
      <c r="D44" s="231">
        <f>SP!D109</f>
      </c>
      <c r="E44" s="96"/>
      <c r="F44" s="231">
        <f>IF(SP!F109="", "",SP!F109)</f>
      </c>
      <c r="G44" s="96"/>
      <c r="H44" s="96"/>
      <c r="I44" s="96"/>
      <c r="J44" s="96"/>
      <c r="K44" s="96"/>
      <c r="L44" s="96"/>
      <c r="M44" s="96"/>
    </row>
    <row r="45" ht="48" customHeight="1" spans="2:13" s="230" customFormat="1" x14ac:dyDescent="0.25">
      <c r="B45" s="231">
        <f>SP!C110</f>
      </c>
      <c r="C45" s="231" t="s">
        <v>4381</v>
      </c>
      <c r="D45" s="231">
        <f>SP!D110</f>
      </c>
      <c r="E45" s="96"/>
      <c r="F45" s="231">
        <f>IF(SP!F110="", "",SP!F110)</f>
      </c>
      <c r="G45" s="96"/>
      <c r="H45" s="96"/>
      <c r="I45" s="96"/>
      <c r="J45" s="96"/>
      <c r="K45" s="96"/>
      <c r="L45" s="96"/>
      <c r="M45" s="96"/>
    </row>
    <row r="46" ht="48" customHeight="1" spans="2:13" s="230" customFormat="1" x14ac:dyDescent="0.25">
      <c r="B46" s="231">
        <f>SP!C111</f>
      </c>
      <c r="C46" s="231" t="s">
        <v>4381</v>
      </c>
      <c r="D46" s="231">
        <f>SP!D111</f>
      </c>
      <c r="E46" s="96"/>
      <c r="F46" s="231">
        <f>IF(SP!F111="", "",SP!F111)</f>
      </c>
      <c r="G46" s="96"/>
      <c r="H46" s="96"/>
      <c r="I46" s="96"/>
      <c r="J46" s="96"/>
      <c r="K46" s="96"/>
      <c r="L46" s="96"/>
      <c r="M46" s="96"/>
    </row>
    <row r="47" ht="48" customHeight="1" spans="2:13" s="230" customFormat="1" x14ac:dyDescent="0.25">
      <c r="B47" s="231">
        <f>SP!C112</f>
      </c>
      <c r="C47" s="231" t="s">
        <v>4381</v>
      </c>
      <c r="D47" s="231">
        <f>SP!D112</f>
      </c>
      <c r="E47" s="96"/>
      <c r="F47" s="231">
        <f>IF(SP!F112="", "",SP!F112)</f>
      </c>
      <c r="G47" s="96"/>
      <c r="H47" s="96"/>
      <c r="I47" s="96"/>
      <c r="J47" s="96"/>
      <c r="K47" s="96"/>
      <c r="L47" s="96"/>
      <c r="M47" s="96"/>
    </row>
    <row r="48" ht="48" customHeight="1" spans="2:13" s="230" customFormat="1" x14ac:dyDescent="0.25">
      <c r="B48" s="231">
        <f>SP!C113</f>
      </c>
      <c r="C48" s="231" t="s">
        <v>4381</v>
      </c>
      <c r="D48" s="231">
        <f>SP!D113</f>
      </c>
      <c r="E48" s="96"/>
      <c r="F48" s="231">
        <f>IF(SP!F113="", "",SP!F113)</f>
      </c>
      <c r="G48" s="96"/>
      <c r="H48" s="96"/>
      <c r="I48" s="96"/>
      <c r="J48" s="96"/>
      <c r="K48" s="96"/>
      <c r="L48" s="96"/>
      <c r="M48" s="96"/>
    </row>
    <row r="49" ht="48" customHeight="1" spans="2:13" s="230" customFormat="1" x14ac:dyDescent="0.25">
      <c r="B49" s="231">
        <f>SP!C114</f>
      </c>
      <c r="C49" s="231" t="s">
        <v>4381</v>
      </c>
      <c r="D49" s="231">
        <f>SP!D114</f>
      </c>
      <c r="E49" s="96"/>
      <c r="F49" s="231">
        <f>IF(SP!F114="", "",SP!F114)</f>
      </c>
      <c r="G49" s="96"/>
      <c r="H49" s="96"/>
      <c r="I49" s="96"/>
      <c r="J49" s="96"/>
      <c r="K49" s="96"/>
      <c r="L49" s="96"/>
      <c r="M49" s="96"/>
    </row>
    <row r="50" ht="48" customHeight="1" spans="2:13" s="230" customFormat="1" x14ac:dyDescent="0.25">
      <c r="B50" s="231">
        <f>SP!C115</f>
      </c>
      <c r="C50" s="231" t="s">
        <v>4381</v>
      </c>
      <c r="D50" s="231">
        <f>SP!D115</f>
      </c>
      <c r="E50" s="96"/>
      <c r="F50" s="231">
        <f>IF(SP!F115="", "",SP!F115)</f>
      </c>
      <c r="G50" s="96"/>
      <c r="H50" s="96"/>
      <c r="I50" s="96"/>
      <c r="J50" s="96"/>
      <c r="K50" s="96"/>
      <c r="L50" s="96"/>
      <c r="M50" s="96"/>
    </row>
    <row r="51" ht="48" customHeight="1" spans="2:13" s="230" customFormat="1" x14ac:dyDescent="0.25">
      <c r="B51" s="231">
        <f>SP!C116</f>
      </c>
      <c r="C51" s="231" t="s">
        <v>4381</v>
      </c>
      <c r="D51" s="231">
        <f>SP!D116</f>
      </c>
      <c r="E51" s="96"/>
      <c r="F51" s="231">
        <f>IF(SP!F116="", "",SP!F116)</f>
      </c>
      <c r="G51" s="96"/>
      <c r="H51" s="96"/>
      <c r="I51" s="96"/>
      <c r="J51" s="96"/>
      <c r="K51" s="96"/>
      <c r="L51" s="96"/>
      <c r="M51" s="96"/>
    </row>
    <row r="52" ht="48" customHeight="1" spans="2:13" s="230" customFormat="1" x14ac:dyDescent="0.25">
      <c r="B52" s="231">
        <f>SP!C117</f>
      </c>
      <c r="C52" s="231" t="s">
        <v>4381</v>
      </c>
      <c r="D52" s="231">
        <f>SP!D117</f>
      </c>
      <c r="E52" s="96"/>
      <c r="F52" s="231">
        <f>IF(SP!F117="", "",SP!F117)</f>
      </c>
      <c r="G52" s="96"/>
      <c r="H52" s="96"/>
      <c r="I52" s="96"/>
      <c r="J52" s="96"/>
      <c r="K52" s="96"/>
      <c r="L52" s="96"/>
      <c r="M52" s="96"/>
    </row>
    <row r="53" ht="48" customHeight="1" spans="2:13" s="230" customFormat="1" x14ac:dyDescent="0.25">
      <c r="B53" s="231">
        <f>SP!C118</f>
      </c>
      <c r="C53" s="231" t="s">
        <v>4381</v>
      </c>
      <c r="D53" s="231">
        <f>SP!D118</f>
      </c>
      <c r="E53" s="96"/>
      <c r="F53" s="231">
        <f>IF(SP!F118="", "",SP!F118)</f>
      </c>
      <c r="G53" s="96"/>
      <c r="H53" s="96"/>
      <c r="I53" s="96"/>
      <c r="J53" s="96"/>
      <c r="K53" s="96"/>
      <c r="L53" s="96"/>
      <c r="M53" s="96"/>
    </row>
    <row r="54" ht="48" customHeight="1" spans="2:13" s="230" customFormat="1" x14ac:dyDescent="0.25">
      <c r="B54" s="231">
        <f>SP!C119</f>
      </c>
      <c r="C54" s="231" t="s">
        <v>4381</v>
      </c>
      <c r="D54" s="231">
        <f>SP!D119</f>
      </c>
      <c r="E54" s="96"/>
      <c r="F54" s="231">
        <f>IF(SP!F119="", "",SP!F119)</f>
      </c>
      <c r="G54" s="96"/>
      <c r="H54" s="96"/>
      <c r="I54" s="96"/>
      <c r="J54" s="96"/>
      <c r="K54" s="96"/>
      <c r="L54" s="96"/>
      <c r="M54" s="96"/>
    </row>
    <row r="55" ht="48" customHeight="1" spans="2:13" s="230" customFormat="1" x14ac:dyDescent="0.25">
      <c r="B55" s="231">
        <f>SP!C120</f>
      </c>
      <c r="C55" s="231" t="s">
        <v>4381</v>
      </c>
      <c r="D55" s="231">
        <f>SP!D120</f>
      </c>
      <c r="E55" s="96"/>
      <c r="F55" s="231">
        <f>IF(SP!F120="", "",SP!F120)</f>
      </c>
      <c r="G55" s="96"/>
      <c r="H55" s="96"/>
      <c r="I55" s="96"/>
      <c r="J55" s="96"/>
      <c r="K55" s="96"/>
      <c r="L55" s="96"/>
      <c r="M55" s="96"/>
    </row>
    <row r="56" ht="48" customHeight="1" spans="2:13" s="230" customFormat="1" x14ac:dyDescent="0.25">
      <c r="B56" s="231">
        <f>SP!C121</f>
      </c>
      <c r="C56" s="231" t="s">
        <v>4381</v>
      </c>
      <c r="D56" s="231">
        <f>SP!D121</f>
      </c>
      <c r="E56" s="96"/>
      <c r="F56" s="231">
        <f>IF(SP!F121="", "",SP!F121)</f>
      </c>
      <c r="G56" s="96"/>
      <c r="H56" s="96"/>
      <c r="I56" s="96"/>
      <c r="J56" s="96"/>
      <c r="K56" s="96"/>
      <c r="L56" s="96"/>
      <c r="M56" s="96"/>
    </row>
    <row r="57" ht="48" customHeight="1" spans="2:13" s="230" customFormat="1" x14ac:dyDescent="0.25">
      <c r="B57" s="231">
        <f>SP!C122</f>
      </c>
      <c r="C57" s="231" t="s">
        <v>4381</v>
      </c>
      <c r="D57" s="231">
        <f>SP!D122</f>
      </c>
      <c r="E57" s="96"/>
      <c r="F57" s="231">
        <f>IF(SP!F122="", "",SP!F122)</f>
      </c>
      <c r="G57" s="96"/>
      <c r="H57" s="96"/>
      <c r="I57" s="96"/>
      <c r="J57" s="96"/>
      <c r="K57" s="96"/>
      <c r="L57" s="96"/>
      <c r="M57" s="96"/>
    </row>
    <row r="58" ht="48" customHeight="1" spans="2:13" s="230" customFormat="1" x14ac:dyDescent="0.25">
      <c r="B58" s="231">
        <f>SP!C123</f>
      </c>
      <c r="C58" s="231" t="s">
        <v>4381</v>
      </c>
      <c r="D58" s="231">
        <f>SP!D123</f>
      </c>
      <c r="E58" s="96"/>
      <c r="F58" s="231">
        <f>IF(SP!F123="", "",SP!F123)</f>
      </c>
      <c r="G58" s="96"/>
      <c r="H58" s="96"/>
      <c r="I58" s="96"/>
      <c r="J58" s="96"/>
      <c r="K58" s="96"/>
      <c r="L58" s="96"/>
      <c r="M58" s="96"/>
    </row>
    <row r="59" ht="48" customHeight="1" spans="2:13" s="230" customFormat="1" x14ac:dyDescent="0.25">
      <c r="B59" s="231">
        <f>SP!C124</f>
      </c>
      <c r="C59" s="231" t="s">
        <v>4381</v>
      </c>
      <c r="D59" s="231">
        <f>SP!D124</f>
      </c>
      <c r="E59" s="96"/>
      <c r="F59" s="231">
        <f>IF(SP!F124="", "",SP!F124)</f>
      </c>
      <c r="G59" s="96"/>
      <c r="H59" s="96"/>
      <c r="I59" s="96"/>
      <c r="J59" s="96"/>
      <c r="K59" s="96"/>
      <c r="L59" s="96"/>
      <c r="M59" s="96"/>
    </row>
    <row r="60" ht="48" customHeight="1" spans="2:13" s="230" customFormat="1" x14ac:dyDescent="0.25">
      <c r="B60" s="231">
        <f>SP!C125</f>
      </c>
      <c r="C60" s="231" t="s">
        <v>4381</v>
      </c>
      <c r="D60" s="231">
        <f>SP!D125</f>
      </c>
      <c r="E60" s="96"/>
      <c r="F60" s="231">
        <f>IF(SP!F125="", "",SP!F125)</f>
      </c>
      <c r="G60" s="96"/>
      <c r="H60" s="96"/>
      <c r="I60" s="96"/>
      <c r="J60" s="96"/>
      <c r="K60" s="96"/>
      <c r="L60" s="96"/>
      <c r="M60" s="96"/>
    </row>
    <row r="61" ht="48" customHeight="1" spans="2:13" s="230" customFormat="1" x14ac:dyDescent="0.25">
      <c r="B61" s="231">
        <f>SP!C126</f>
      </c>
      <c r="C61" s="231" t="s">
        <v>4381</v>
      </c>
      <c r="D61" s="231">
        <f>SP!D126</f>
      </c>
      <c r="E61" s="96"/>
      <c r="F61" s="231">
        <f>IF(SP!F126="", "",SP!F126)</f>
      </c>
      <c r="G61" s="96"/>
      <c r="H61" s="96"/>
      <c r="I61" s="96"/>
      <c r="J61" s="96"/>
      <c r="K61" s="96"/>
      <c r="L61" s="96"/>
      <c r="M61" s="96"/>
    </row>
    <row r="62" ht="48" customHeight="1" spans="2:13" s="230" customFormat="1" x14ac:dyDescent="0.25">
      <c r="B62" s="231">
        <f>SP!C127</f>
      </c>
      <c r="C62" s="231" t="s">
        <v>4381</v>
      </c>
      <c r="D62" s="231">
        <f>SP!D127</f>
      </c>
      <c r="E62" s="96"/>
      <c r="F62" s="231">
        <f>IF(SP!F127="", "",SP!F127)</f>
      </c>
      <c r="G62" s="96"/>
      <c r="H62" s="96"/>
      <c r="I62" s="96"/>
      <c r="J62" s="96"/>
      <c r="K62" s="96"/>
      <c r="L62" s="96"/>
      <c r="M62" s="96"/>
    </row>
    <row r="63" ht="48" customHeight="1" spans="2:13" s="230" customFormat="1" x14ac:dyDescent="0.25">
      <c r="B63" s="231">
        <f>SP!C128</f>
      </c>
      <c r="C63" s="231" t="s">
        <v>4381</v>
      </c>
      <c r="D63" s="231">
        <f>SP!D128</f>
      </c>
      <c r="E63" s="96"/>
      <c r="F63" s="231">
        <f>IF(SP!F128="", "",SP!F128)</f>
      </c>
      <c r="G63" s="96"/>
      <c r="H63" s="96"/>
      <c r="I63" s="96"/>
      <c r="J63" s="96"/>
      <c r="K63" s="96"/>
      <c r="L63" s="96"/>
      <c r="M63" s="96"/>
    </row>
    <row r="64" ht="48" customHeight="1" spans="2:13" s="230" customFormat="1" x14ac:dyDescent="0.25">
      <c r="B64" s="231">
        <f>SP!C129</f>
      </c>
      <c r="C64" s="231" t="s">
        <v>4381</v>
      </c>
      <c r="D64" s="231">
        <f>SP!D129</f>
      </c>
      <c r="E64" s="96"/>
      <c r="F64" s="231">
        <f>IF(SP!F129="", "",SP!F129)</f>
      </c>
      <c r="G64" s="96"/>
      <c r="H64" s="96"/>
      <c r="I64" s="96"/>
      <c r="J64" s="96"/>
      <c r="K64" s="96"/>
      <c r="L64" s="96"/>
      <c r="M64" s="96"/>
    </row>
    <row r="65" ht="48" customHeight="1" spans="2:13" s="230" customFormat="1" x14ac:dyDescent="0.25">
      <c r="B65" s="231">
        <f>SP!C130</f>
      </c>
      <c r="C65" s="231" t="s">
        <v>4381</v>
      </c>
      <c r="D65" s="231">
        <f>SP!D130</f>
      </c>
      <c r="E65" s="96"/>
      <c r="F65" s="231">
        <f>IF(SP!F130="", "",SP!F130)</f>
      </c>
      <c r="G65" s="96"/>
      <c r="H65" s="96"/>
      <c r="I65" s="96"/>
      <c r="J65" s="96"/>
      <c r="K65" s="96"/>
      <c r="L65" s="96"/>
      <c r="M65" s="96"/>
    </row>
    <row r="66" ht="48" customHeight="1" spans="2:13" s="230" customFormat="1" x14ac:dyDescent="0.25">
      <c r="B66" s="231">
        <f>SP!C131</f>
      </c>
      <c r="C66" s="231" t="s">
        <v>4381</v>
      </c>
      <c r="D66" s="231">
        <f>SP!D131</f>
      </c>
      <c r="E66" s="96"/>
      <c r="F66" s="231">
        <f>IF(SP!F131="", "",SP!F131)</f>
      </c>
      <c r="G66" s="96"/>
      <c r="H66" s="96"/>
      <c r="I66" s="96"/>
      <c r="J66" s="96"/>
      <c r="K66" s="96"/>
      <c r="L66" s="96"/>
      <c r="M66" s="96"/>
    </row>
    <row r="67" ht="48" customHeight="1" spans="2:13" s="230" customFormat="1" x14ac:dyDescent="0.25">
      <c r="B67" s="231">
        <f>SP!C132</f>
      </c>
      <c r="C67" s="231" t="s">
        <v>4381</v>
      </c>
      <c r="D67" s="231">
        <f>SP!D132</f>
      </c>
      <c r="E67" s="96"/>
      <c r="F67" s="231">
        <f>IF(SP!F132="", "",SP!F132)</f>
      </c>
      <c r="G67" s="96"/>
      <c r="H67" s="96"/>
      <c r="I67" s="96"/>
      <c r="J67" s="96"/>
      <c r="K67" s="96"/>
      <c r="L67" s="96"/>
      <c r="M67" s="96"/>
    </row>
    <row r="68" ht="48" customHeight="1" spans="2:13" s="230" customFormat="1" x14ac:dyDescent="0.25">
      <c r="B68" s="231">
        <f>SP!C133</f>
      </c>
      <c r="C68" s="231" t="s">
        <v>4381</v>
      </c>
      <c r="D68" s="231">
        <f>SP!D133</f>
      </c>
      <c r="E68" s="96"/>
      <c r="F68" s="231">
        <f>IF(SP!F133="", "",SP!F133)</f>
      </c>
      <c r="G68" s="96"/>
      <c r="H68" s="96"/>
      <c r="I68" s="96"/>
      <c r="J68" s="96"/>
      <c r="K68" s="96"/>
      <c r="L68" s="96"/>
      <c r="M68" s="96"/>
    </row>
    <row r="69" ht="48" customHeight="1" spans="2:13" s="230" customFormat="1" x14ac:dyDescent="0.25">
      <c r="B69" s="231">
        <f>SP!C134</f>
      </c>
      <c r="C69" s="231" t="s">
        <v>4381</v>
      </c>
      <c r="D69" s="231">
        <f>SP!D134</f>
      </c>
      <c r="E69" s="96"/>
      <c r="F69" s="231">
        <f>IF(SP!F134="", "",SP!F134)</f>
      </c>
      <c r="G69" s="96"/>
      <c r="H69" s="96"/>
      <c r="I69" s="96"/>
      <c r="J69" s="96"/>
      <c r="K69" s="96"/>
      <c r="L69" s="96"/>
      <c r="M69" s="96"/>
    </row>
    <row r="70" ht="48" customHeight="1" spans="2:13" s="230" customFormat="1" x14ac:dyDescent="0.25">
      <c r="B70" s="231">
        <f>SP!C135</f>
      </c>
      <c r="C70" s="231" t="s">
        <v>4381</v>
      </c>
      <c r="D70" s="231">
        <f>SP!D135</f>
      </c>
      <c r="E70" s="96"/>
      <c r="F70" s="231">
        <f>IF(SP!F135="", "",SP!F135)</f>
      </c>
      <c r="G70" s="96"/>
      <c r="H70" s="96"/>
      <c r="I70" s="96"/>
      <c r="J70" s="96"/>
      <c r="K70" s="96"/>
      <c r="L70" s="96"/>
      <c r="M70" s="96"/>
    </row>
    <row r="71" ht="48" customHeight="1" spans="2:13" s="230" customFormat="1" x14ac:dyDescent="0.25">
      <c r="B71" s="231">
        <f>SP!C136</f>
      </c>
      <c r="C71" s="231" t="s">
        <v>4381</v>
      </c>
      <c r="D71" s="231">
        <f>SP!D136</f>
      </c>
      <c r="E71" s="96"/>
      <c r="F71" s="231">
        <f>IF(SP!F136="", "",SP!F136)</f>
      </c>
      <c r="G71" s="96"/>
      <c r="H71" s="96"/>
      <c r="I71" s="96"/>
      <c r="J71" s="96"/>
      <c r="K71" s="96"/>
      <c r="L71" s="96"/>
      <c r="M71" s="96"/>
    </row>
    <row r="72" ht="48" customHeight="1" spans="2:13" s="230" customFormat="1" x14ac:dyDescent="0.25">
      <c r="B72" s="231">
        <f>SP!C137</f>
      </c>
      <c r="C72" s="231" t="s">
        <v>4381</v>
      </c>
      <c r="D72" s="231">
        <f>SP!D137</f>
      </c>
      <c r="E72" s="96"/>
      <c r="F72" s="231">
        <f>IF(SP!F137="", "",SP!F137)</f>
      </c>
      <c r="G72" s="96"/>
      <c r="H72" s="96"/>
      <c r="I72" s="96"/>
      <c r="J72" s="96"/>
      <c r="K72" s="96"/>
      <c r="L72" s="96"/>
      <c r="M72" s="96"/>
    </row>
    <row r="73" ht="48" customHeight="1" spans="2:13" s="230" customFormat="1" x14ac:dyDescent="0.25">
      <c r="B73" s="231">
        <f>SP!C138</f>
      </c>
      <c r="C73" s="231" t="s">
        <v>4381</v>
      </c>
      <c r="D73" s="231">
        <f>SP!D138</f>
      </c>
      <c r="E73" s="96"/>
      <c r="F73" s="231">
        <f>IF(SP!F138="", "",SP!F138)</f>
      </c>
      <c r="G73" s="96"/>
      <c r="H73" s="96"/>
      <c r="I73" s="96"/>
      <c r="J73" s="96"/>
      <c r="K73" s="96"/>
      <c r="L73" s="96"/>
      <c r="M73" s="96"/>
    </row>
    <row r="74" ht="48" customHeight="1" spans="2:13" s="230" customFormat="1" x14ac:dyDescent="0.25">
      <c r="B74" s="231">
        <f>SP!C139</f>
      </c>
      <c r="C74" s="231" t="s">
        <v>4381</v>
      </c>
      <c r="D74" s="231">
        <f>SP!D139</f>
      </c>
      <c r="E74" s="96"/>
      <c r="F74" s="231">
        <f>IF(SP!F139="", "",SP!F139)</f>
      </c>
      <c r="G74" s="96"/>
      <c r="H74" s="96"/>
      <c r="I74" s="96"/>
      <c r="J74" s="96"/>
      <c r="K74" s="96"/>
      <c r="L74" s="96"/>
      <c r="M74" s="96"/>
    </row>
    <row r="75" ht="48" customHeight="1" spans="2:13" s="230" customFormat="1" x14ac:dyDescent="0.25">
      <c r="B75" s="231">
        <f>SP!C140</f>
      </c>
      <c r="C75" s="231" t="s">
        <v>4381</v>
      </c>
      <c r="D75" s="231">
        <f>SP!D140</f>
      </c>
      <c r="E75" s="96"/>
      <c r="F75" s="231">
        <f>IF(SP!F140="", "",SP!F140)</f>
      </c>
      <c r="G75" s="96"/>
      <c r="H75" s="96"/>
      <c r="I75" s="96"/>
      <c r="J75" s="96"/>
      <c r="K75" s="96"/>
      <c r="L75" s="96"/>
      <c r="M75" s="96"/>
    </row>
    <row r="76" ht="48" customHeight="1" spans="2:13" s="230" customFormat="1" x14ac:dyDescent="0.25">
      <c r="B76" s="231">
        <f>SP!C141</f>
      </c>
      <c r="C76" s="231" t="s">
        <v>4381</v>
      </c>
      <c r="D76" s="231">
        <f>SP!D141</f>
      </c>
      <c r="E76" s="96"/>
      <c r="F76" s="231">
        <f>IF(SP!F141="", "",SP!F141)</f>
      </c>
      <c r="G76" s="96"/>
      <c r="H76" s="96"/>
      <c r="I76" s="96"/>
      <c r="J76" s="96"/>
      <c r="K76" s="96"/>
      <c r="L76" s="96"/>
      <c r="M76" s="96"/>
    </row>
    <row r="77" ht="48" customHeight="1" spans="2:13" s="230" customFormat="1" x14ac:dyDescent="0.25">
      <c r="B77" s="231">
        <f>SP!C142</f>
      </c>
      <c r="C77" s="231" t="s">
        <v>4381</v>
      </c>
      <c r="D77" s="231">
        <f>SP!D142</f>
      </c>
      <c r="E77" s="96"/>
      <c r="F77" s="231">
        <f>IF(SP!F142="", "",SP!F142)</f>
      </c>
      <c r="G77" s="96"/>
      <c r="H77" s="96"/>
      <c r="I77" s="96"/>
      <c r="J77" s="96"/>
      <c r="K77" s="96"/>
      <c r="L77" s="96"/>
      <c r="M77" s="96"/>
    </row>
    <row r="78" ht="48" customHeight="1" spans="2:13" s="230" customFormat="1" x14ac:dyDescent="0.25">
      <c r="B78" s="231">
        <f>SP!C143</f>
      </c>
      <c r="C78" s="231" t="s">
        <v>4381</v>
      </c>
      <c r="D78" s="231">
        <f>SP!D143</f>
      </c>
      <c r="E78" s="96"/>
      <c r="F78" s="231">
        <f>IF(SP!F143="", "",SP!F143)</f>
      </c>
      <c r="G78" s="96"/>
      <c r="H78" s="96"/>
      <c r="I78" s="96"/>
      <c r="J78" s="96"/>
      <c r="K78" s="96"/>
      <c r="L78" s="96"/>
      <c r="M78" s="96"/>
    </row>
    <row r="79" ht="48" customHeight="1" spans="2:13" s="230" customFormat="1" x14ac:dyDescent="0.25">
      <c r="B79" s="231">
        <f>SP!C144</f>
      </c>
      <c r="C79" s="231" t="s">
        <v>4381</v>
      </c>
      <c r="D79" s="231">
        <f>SP!D144</f>
      </c>
      <c r="E79" s="96"/>
      <c r="F79" s="231">
        <f>IF(SP!F144="", "",SP!F144)</f>
      </c>
      <c r="G79" s="96"/>
      <c r="H79" s="96"/>
      <c r="I79" s="96"/>
      <c r="J79" s="96"/>
      <c r="K79" s="96"/>
      <c r="L79" s="96"/>
      <c r="M79" s="96"/>
    </row>
    <row r="80" ht="48" customHeight="1" spans="2:13" s="230" customFormat="1" x14ac:dyDescent="0.25">
      <c r="B80" s="231">
        <f>SP!C145</f>
      </c>
      <c r="C80" s="231" t="s">
        <v>4381</v>
      </c>
      <c r="D80" s="231">
        <f>SP!D145</f>
      </c>
      <c r="E80" s="96"/>
      <c r="F80" s="231">
        <f>IF(SP!F145="", "",SP!F145)</f>
      </c>
      <c r="G80" s="96"/>
      <c r="H80" s="96"/>
      <c r="I80" s="96"/>
      <c r="J80" s="96"/>
      <c r="K80" s="96"/>
      <c r="L80" s="96"/>
      <c r="M80" s="96"/>
    </row>
    <row r="81" ht="48" customHeight="1" spans="2:13" s="230" customFormat="1" x14ac:dyDescent="0.25">
      <c r="B81" s="231">
        <f>SP!C146</f>
      </c>
      <c r="C81" s="231" t="s">
        <v>4381</v>
      </c>
      <c r="D81" s="231">
        <f>SP!D146</f>
      </c>
      <c r="E81" s="96"/>
      <c r="F81" s="231">
        <f>IF(SP!F146="", "",SP!F146)</f>
      </c>
      <c r="G81" s="96"/>
      <c r="H81" s="96"/>
      <c r="I81" s="96"/>
      <c r="J81" s="96"/>
      <c r="K81" s="96"/>
      <c r="L81" s="96"/>
      <c r="M81" s="96"/>
    </row>
    <row r="82" ht="48" customHeight="1" spans="2:13" s="230" customFormat="1" x14ac:dyDescent="0.25">
      <c r="B82" s="231">
        <f>SP!C147</f>
      </c>
      <c r="C82" s="231" t="s">
        <v>4381</v>
      </c>
      <c r="D82" s="231">
        <f>SP!D147</f>
      </c>
      <c r="E82" s="96"/>
      <c r="F82" s="231">
        <f>IF(SP!F147="", "",SP!F147)</f>
      </c>
      <c r="G82" s="96"/>
      <c r="H82" s="96"/>
      <c r="I82" s="96"/>
      <c r="J82" s="96"/>
      <c r="K82" s="96"/>
      <c r="L82" s="96"/>
      <c r="M82" s="96"/>
    </row>
    <row r="83" ht="48" customHeight="1" spans="2:13" s="230" customFormat="1" x14ac:dyDescent="0.25">
      <c r="B83" s="231">
        <f>SP!C148</f>
      </c>
      <c r="C83" s="231" t="s">
        <v>4381</v>
      </c>
      <c r="D83" s="231">
        <f>SP!D148</f>
      </c>
      <c r="E83" s="96"/>
      <c r="F83" s="231">
        <f>IF(SP!F148="", "",SP!F148)</f>
      </c>
      <c r="G83" s="96"/>
      <c r="H83" s="96"/>
      <c r="I83" s="96"/>
      <c r="J83" s="96"/>
      <c r="K83" s="96"/>
      <c r="L83" s="96"/>
      <c r="M83" s="96"/>
    </row>
    <row r="84" ht="48" customHeight="1" spans="2:13" s="230" customFormat="1" x14ac:dyDescent="0.25">
      <c r="B84" s="231">
        <f>SP!C149</f>
      </c>
      <c r="C84" s="231" t="s">
        <v>4381</v>
      </c>
      <c r="D84" s="231">
        <f>SP!D149</f>
      </c>
      <c r="E84" s="96"/>
      <c r="F84" s="231">
        <f>IF(SP!F149="", "",SP!F149)</f>
      </c>
      <c r="G84" s="96"/>
      <c r="H84" s="96"/>
      <c r="I84" s="96"/>
      <c r="J84" s="96"/>
      <c r="K84" s="96"/>
      <c r="L84" s="96"/>
      <c r="M84" s="96"/>
    </row>
    <row r="85" ht="48" customHeight="1" spans="2:13" s="230" customFormat="1" x14ac:dyDescent="0.25">
      <c r="B85" s="231">
        <f>SP!C150</f>
      </c>
      <c r="C85" s="231" t="s">
        <v>4381</v>
      </c>
      <c r="D85" s="231">
        <f>SP!D150</f>
      </c>
      <c r="E85" s="96"/>
      <c r="F85" s="231">
        <f>IF(SP!F150="", "",SP!F150)</f>
      </c>
      <c r="G85" s="96"/>
      <c r="H85" s="96"/>
      <c r="I85" s="96"/>
      <c r="J85" s="96"/>
      <c r="K85" s="96"/>
      <c r="L85" s="96"/>
      <c r="M85" s="96"/>
    </row>
    <row r="86" ht="48" customHeight="1" spans="2:13" s="230" customFormat="1" x14ac:dyDescent="0.25">
      <c r="B86" s="231">
        <f>SP!C151</f>
      </c>
      <c r="C86" s="231" t="s">
        <v>4381</v>
      </c>
      <c r="D86" s="231">
        <f>SP!D151</f>
      </c>
      <c r="E86" s="96"/>
      <c r="F86" s="231">
        <f>IF(SP!F151="", "",SP!F151)</f>
      </c>
      <c r="G86" s="96"/>
      <c r="H86" s="96"/>
      <c r="I86" s="96"/>
      <c r="J86" s="96"/>
      <c r="K86" s="96"/>
      <c r="L86" s="96"/>
      <c r="M86" s="96"/>
    </row>
    <row r="87" ht="48" customHeight="1" spans="2:13" s="230" customFormat="1" x14ac:dyDescent="0.25">
      <c r="B87" s="231">
        <f>SP!C152</f>
      </c>
      <c r="C87" s="231" t="s">
        <v>4381</v>
      </c>
      <c r="D87" s="231">
        <f>SP!D152</f>
      </c>
      <c r="E87" s="96"/>
      <c r="F87" s="231">
        <f>IF(SP!F152="", "",SP!F152)</f>
      </c>
      <c r="G87" s="96"/>
      <c r="H87" s="96"/>
      <c r="I87" s="96"/>
      <c r="J87" s="96"/>
      <c r="K87" s="96"/>
      <c r="L87" s="96"/>
      <c r="M87" s="96"/>
    </row>
    <row r="88" ht="48" customHeight="1" spans="2:13" s="230" customFormat="1" x14ac:dyDescent="0.25">
      <c r="B88" s="231">
        <f>SP!C153</f>
      </c>
      <c r="C88" s="231" t="s">
        <v>4381</v>
      </c>
      <c r="D88" s="231">
        <f>SP!D153</f>
      </c>
      <c r="E88" s="96"/>
      <c r="F88" s="231">
        <f>IF(SP!F153="", "",SP!F153)</f>
      </c>
      <c r="G88" s="96"/>
      <c r="H88" s="96"/>
      <c r="I88" s="96"/>
      <c r="J88" s="96"/>
      <c r="K88" s="96"/>
      <c r="L88" s="96"/>
      <c r="M88" s="96"/>
    </row>
    <row r="89" ht="48" customHeight="1" spans="2:13" s="230" customFormat="1" x14ac:dyDescent="0.25">
      <c r="B89" s="231">
        <f>SP!C154</f>
      </c>
      <c r="C89" s="231" t="s">
        <v>4381</v>
      </c>
      <c r="D89" s="231">
        <f>SP!D154</f>
      </c>
      <c r="E89" s="96"/>
      <c r="F89" s="231">
        <f>IF(SP!F154="", "",SP!F154)</f>
      </c>
      <c r="G89" s="96"/>
      <c r="H89" s="96"/>
      <c r="I89" s="96"/>
      <c r="J89" s="96"/>
      <c r="K89" s="96"/>
      <c r="L89" s="96"/>
      <c r="M89" s="96"/>
    </row>
    <row r="90" ht="48" customHeight="1" spans="2:13" s="230" customFormat="1" x14ac:dyDescent="0.25">
      <c r="B90" s="231">
        <f>SP!C155</f>
      </c>
      <c r="C90" s="231" t="s">
        <v>4381</v>
      </c>
      <c r="D90" s="231">
        <f>SP!D155</f>
      </c>
      <c r="E90" s="96"/>
      <c r="F90" s="231">
        <f>IF(SP!F155="", "",SP!F155)</f>
      </c>
      <c r="G90" s="96"/>
      <c r="H90" s="96"/>
      <c r="I90" s="96"/>
      <c r="J90" s="96"/>
      <c r="K90" s="96"/>
      <c r="L90" s="96"/>
      <c r="M90" s="96"/>
    </row>
    <row r="91" ht="48" customHeight="1" spans="2:13" s="230" customFormat="1" x14ac:dyDescent="0.25">
      <c r="B91" s="231">
        <f>SP!C156</f>
      </c>
      <c r="C91" s="231" t="s">
        <v>4381</v>
      </c>
      <c r="D91" s="231">
        <f>SP!D156</f>
      </c>
      <c r="E91" s="96"/>
      <c r="F91" s="231">
        <f>IF(SP!F156="", "",SP!F156)</f>
      </c>
      <c r="G91" s="96"/>
      <c r="H91" s="96"/>
      <c r="I91" s="96"/>
      <c r="J91" s="96"/>
      <c r="K91" s="96"/>
      <c r="L91" s="96"/>
      <c r="M91" s="96"/>
    </row>
    <row r="92" ht="48" customHeight="1" spans="2:13" s="230" customFormat="1" x14ac:dyDescent="0.25">
      <c r="B92" s="231">
        <f>SP!C157</f>
      </c>
      <c r="C92" s="231" t="s">
        <v>4381</v>
      </c>
      <c r="D92" s="231">
        <f>SP!D157</f>
      </c>
      <c r="E92" s="96"/>
      <c r="F92" s="231">
        <f>IF(SP!F157="", "",SP!F157)</f>
      </c>
      <c r="G92" s="96"/>
      <c r="H92" s="96"/>
      <c r="I92" s="96"/>
      <c r="J92" s="96"/>
      <c r="K92" s="96"/>
      <c r="L92" s="96"/>
      <c r="M92" s="96"/>
    </row>
    <row r="93" ht="48" customHeight="1" spans="2:13" s="230" customFormat="1" x14ac:dyDescent="0.25">
      <c r="B93" s="231">
        <f>SP!C158</f>
      </c>
      <c r="C93" s="231" t="s">
        <v>4381</v>
      </c>
      <c r="D93" s="231">
        <f>SP!D158</f>
      </c>
      <c r="E93" s="96"/>
      <c r="F93" s="231">
        <f>IF(SP!F158="", "",SP!F158)</f>
      </c>
      <c r="G93" s="96"/>
      <c r="H93" s="96"/>
      <c r="I93" s="96"/>
      <c r="J93" s="96"/>
      <c r="K93" s="96"/>
      <c r="L93" s="96"/>
      <c r="M93" s="96"/>
    </row>
    <row r="94" ht="48" customHeight="1" spans="2:13" s="230" customFormat="1" x14ac:dyDescent="0.25">
      <c r="B94" s="231">
        <f>SP!C159</f>
      </c>
      <c r="C94" s="231" t="s">
        <v>4381</v>
      </c>
      <c r="D94" s="231">
        <f>SP!D159</f>
      </c>
      <c r="E94" s="96"/>
      <c r="F94" s="231">
        <f>IF(SP!F159="", "",SP!F159)</f>
      </c>
      <c r="G94" s="96"/>
      <c r="H94" s="96"/>
      <c r="I94" s="96"/>
      <c r="J94" s="96"/>
      <c r="K94" s="96"/>
      <c r="L94" s="96"/>
      <c r="M94" s="96"/>
    </row>
    <row r="95" ht="48" customHeight="1" spans="2:13" s="230" customFormat="1" x14ac:dyDescent="0.25">
      <c r="B95" s="231">
        <f>SP!C160</f>
      </c>
      <c r="C95" s="231" t="s">
        <v>4381</v>
      </c>
      <c r="D95" s="231">
        <f>SP!D160</f>
      </c>
      <c r="E95" s="96"/>
      <c r="F95" s="231">
        <f>IF(SP!F160="", "",SP!F160)</f>
      </c>
      <c r="G95" s="96"/>
      <c r="H95" s="96"/>
      <c r="I95" s="96"/>
      <c r="J95" s="96"/>
      <c r="K95" s="96"/>
      <c r="L95" s="96"/>
      <c r="M95" s="96"/>
    </row>
    <row r="96" ht="48" customHeight="1" spans="2:13" s="230" customFormat="1" x14ac:dyDescent="0.25">
      <c r="B96" s="231">
        <f>SP!C161</f>
      </c>
      <c r="C96" s="231" t="s">
        <v>4381</v>
      </c>
      <c r="D96" s="231">
        <f>SP!D161</f>
      </c>
      <c r="E96" s="96"/>
      <c r="F96" s="231">
        <f>IF(SP!F161="", "",SP!F161)</f>
      </c>
      <c r="G96" s="96"/>
      <c r="H96" s="96"/>
      <c r="I96" s="96"/>
      <c r="J96" s="96"/>
      <c r="K96" s="96"/>
      <c r="L96" s="96"/>
      <c r="M96" s="96"/>
    </row>
    <row r="97" ht="48" customHeight="1" spans="2:13" s="230" customFormat="1" x14ac:dyDescent="0.25">
      <c r="B97" s="231">
        <f>SP!C162</f>
      </c>
      <c r="C97" s="231" t="s">
        <v>4381</v>
      </c>
      <c r="D97" s="231">
        <f>SP!D162</f>
      </c>
      <c r="E97" s="96"/>
      <c r="F97" s="231">
        <f>IF(SP!F162="", "",SP!F162)</f>
      </c>
      <c r="G97" s="96"/>
      <c r="H97" s="96"/>
      <c r="I97" s="96"/>
      <c r="J97" s="96"/>
      <c r="K97" s="96"/>
      <c r="L97" s="96"/>
      <c r="M97" s="96"/>
    </row>
    <row r="98" ht="48" customHeight="1" spans="2:13" s="230" customFormat="1" x14ac:dyDescent="0.25">
      <c r="B98" s="231">
        <f>SP!C163</f>
      </c>
      <c r="C98" s="231" t="s">
        <v>4381</v>
      </c>
      <c r="D98" s="231">
        <f>SP!D163</f>
      </c>
      <c r="E98" s="96"/>
      <c r="F98" s="231">
        <f>IF(SP!F163="", "",SP!F163)</f>
      </c>
      <c r="G98" s="96"/>
      <c r="H98" s="96"/>
      <c r="I98" s="96"/>
      <c r="J98" s="96"/>
      <c r="K98" s="96"/>
      <c r="L98" s="96"/>
      <c r="M98" s="96"/>
    </row>
    <row r="99" ht="48" customHeight="1" spans="2:13" s="230" customFormat="1" x14ac:dyDescent="0.25">
      <c r="B99" s="231">
        <f>SP!C164</f>
      </c>
      <c r="C99" s="231" t="s">
        <v>4381</v>
      </c>
      <c r="D99" s="231">
        <f>SP!D164</f>
      </c>
      <c r="E99" s="96"/>
      <c r="F99" s="231">
        <f>IF(SP!F164="", "",SP!F164)</f>
      </c>
      <c r="G99" s="96"/>
      <c r="H99" s="96"/>
      <c r="I99" s="96"/>
      <c r="J99" s="96"/>
      <c r="K99" s="96"/>
      <c r="L99" s="96"/>
      <c r="M99" s="96"/>
    </row>
    <row r="100" ht="48" customHeight="1" spans="2:13" s="230" customFormat="1" x14ac:dyDescent="0.25">
      <c r="B100" s="231">
        <f>SP!C165</f>
      </c>
      <c r="C100" s="231" t="s">
        <v>4381</v>
      </c>
      <c r="D100" s="231">
        <f>SP!D165</f>
      </c>
      <c r="E100" s="96"/>
      <c r="F100" s="231">
        <f>IF(SP!F165="", "",SP!F165)</f>
      </c>
      <c r="G100" s="96"/>
      <c r="H100" s="96"/>
      <c r="I100" s="96"/>
      <c r="J100" s="96"/>
      <c r="K100" s="96"/>
      <c r="L100" s="96"/>
      <c r="M100" s="96"/>
    </row>
    <row r="101" ht="48" customHeight="1" spans="2:13" s="230" customFormat="1" x14ac:dyDescent="0.25">
      <c r="B101" s="231">
        <f>SP!C166</f>
      </c>
      <c r="C101" s="231" t="s">
        <v>4381</v>
      </c>
      <c r="D101" s="231">
        <f>SP!D166</f>
      </c>
      <c r="E101" s="96"/>
      <c r="F101" s="231">
        <f>IF(SP!F166="", "",SP!F166)</f>
      </c>
      <c r="G101" s="96"/>
      <c r="H101" s="96"/>
      <c r="I101" s="96"/>
      <c r="J101" s="96"/>
      <c r="K101" s="96"/>
      <c r="L101" s="96"/>
      <c r="M101" s="96"/>
    </row>
    <row r="102" ht="48" customHeight="1" spans="2:13" s="230" customFormat="1" x14ac:dyDescent="0.25">
      <c r="B102" s="231">
        <f>SP!C167</f>
      </c>
      <c r="C102" s="231" t="s">
        <v>4381</v>
      </c>
      <c r="D102" s="231">
        <f>SP!D167</f>
      </c>
      <c r="E102" s="96"/>
      <c r="F102" s="231">
        <f>IF(SP!F167="", "",SP!F167)</f>
      </c>
      <c r="G102" s="96"/>
      <c r="H102" s="96"/>
      <c r="I102" s="96"/>
      <c r="J102" s="96"/>
      <c r="K102" s="96"/>
      <c r="L102" s="96"/>
      <c r="M102" s="96"/>
    </row>
    <row r="103" ht="48" customHeight="1" spans="2:13" s="230" customFormat="1" x14ac:dyDescent="0.25">
      <c r="B103" s="231">
        <f>SP!C168</f>
      </c>
      <c r="C103" s="231" t="s">
        <v>4381</v>
      </c>
      <c r="D103" s="231">
        <f>SP!D168</f>
      </c>
      <c r="E103" s="96"/>
      <c r="F103" s="231">
        <f>IF(SP!F168="", "",SP!F168)</f>
      </c>
      <c r="G103" s="96"/>
      <c r="H103" s="96"/>
      <c r="I103" s="96"/>
      <c r="J103" s="96"/>
      <c r="K103" s="96"/>
      <c r="L103" s="96"/>
      <c r="M103" s="96"/>
    </row>
    <row r="104" ht="48" customHeight="1" spans="2:13" s="230" customFormat="1" x14ac:dyDescent="0.25">
      <c r="B104" s="231">
        <f>SP!C169</f>
      </c>
      <c r="C104" s="231" t="s">
        <v>4381</v>
      </c>
      <c r="D104" s="231">
        <f>SP!D169</f>
      </c>
      <c r="E104" s="96"/>
      <c r="F104" s="231">
        <f>IF(SP!F169="", "",SP!F169)</f>
      </c>
      <c r="G104" s="96"/>
      <c r="H104" s="96"/>
      <c r="I104" s="96"/>
      <c r="J104" s="96"/>
      <c r="K104" s="96"/>
      <c r="L104" s="96"/>
      <c r="M104" s="96"/>
    </row>
    <row r="105" ht="48" customHeight="1" spans="2:13" s="230" customFormat="1" x14ac:dyDescent="0.25">
      <c r="B105" s="231">
        <f>SP!C170</f>
      </c>
      <c r="C105" s="231" t="s">
        <v>4381</v>
      </c>
      <c r="D105" s="231">
        <f>SP!D170</f>
      </c>
      <c r="E105" s="96"/>
      <c r="F105" s="231">
        <f>IF(SP!F170="", "",SP!F170)</f>
      </c>
      <c r="G105" s="96"/>
      <c r="H105" s="96"/>
      <c r="I105" s="96"/>
      <c r="J105" s="96"/>
      <c r="K105" s="96"/>
      <c r="L105" s="96"/>
      <c r="M105" s="96"/>
    </row>
    <row r="106" ht="48" customHeight="1" spans="2:13" s="230" customFormat="1" x14ac:dyDescent="0.25">
      <c r="B106" s="231">
        <f>SP!C171</f>
      </c>
      <c r="C106" s="231" t="s">
        <v>4381</v>
      </c>
      <c r="D106" s="231">
        <f>SP!D171</f>
      </c>
      <c r="E106" s="96"/>
      <c r="F106" s="231">
        <f>IF(SP!F171="", "",SP!F171)</f>
      </c>
      <c r="G106" s="96"/>
      <c r="H106" s="96"/>
      <c r="I106" s="96"/>
      <c r="J106" s="96"/>
      <c r="K106" s="96"/>
      <c r="L106" s="96"/>
      <c r="M106" s="96"/>
    </row>
    <row r="107" ht="48" customHeight="1" spans="2:13" s="230" customFormat="1" x14ac:dyDescent="0.25">
      <c r="B107" s="231">
        <f>SP!C172</f>
      </c>
      <c r="C107" s="231" t="s">
        <v>4381</v>
      </c>
      <c r="D107" s="231">
        <f>SP!D172</f>
      </c>
      <c r="E107" s="96"/>
      <c r="F107" s="231">
        <f>IF(SP!F172="", "",SP!F172)</f>
      </c>
      <c r="G107" s="96"/>
      <c r="H107" s="96"/>
      <c r="I107" s="96"/>
      <c r="J107" s="96"/>
      <c r="K107" s="96"/>
      <c r="L107" s="96"/>
      <c r="M107" s="96"/>
    </row>
    <row r="108" ht="48" customHeight="1" spans="2:13" s="230" customFormat="1" x14ac:dyDescent="0.25">
      <c r="B108" s="231">
        <f>SP!C173</f>
      </c>
      <c r="C108" s="231" t="s">
        <v>4381</v>
      </c>
      <c r="D108" s="231">
        <f>SP!D173</f>
      </c>
      <c r="E108" s="96"/>
      <c r="F108" s="231">
        <f>IF(SP!F173="", "",SP!F173)</f>
      </c>
      <c r="G108" s="96"/>
      <c r="H108" s="96"/>
      <c r="I108" s="96"/>
      <c r="J108" s="96"/>
      <c r="K108" s="96"/>
      <c r="L108" s="96"/>
      <c r="M108" s="96"/>
    </row>
    <row r="109" ht="48" customHeight="1" spans="2:13" s="230" customFormat="1" x14ac:dyDescent="0.25">
      <c r="B109" s="231">
        <f>SP!C174</f>
      </c>
      <c r="C109" s="231" t="s">
        <v>4381</v>
      </c>
      <c r="D109" s="231">
        <f>SP!D174</f>
      </c>
      <c r="E109" s="96"/>
      <c r="F109" s="231">
        <f>IF(SP!F174="", "",SP!F174)</f>
      </c>
      <c r="G109" s="96"/>
      <c r="H109" s="96"/>
      <c r="I109" s="96"/>
      <c r="J109" s="96"/>
      <c r="K109" s="96"/>
      <c r="L109" s="96"/>
      <c r="M109" s="96"/>
    </row>
    <row r="110" ht="48" customHeight="1" spans="2:13" s="230" customFormat="1" x14ac:dyDescent="0.25">
      <c r="B110" s="231">
        <f>SP!C175</f>
      </c>
      <c r="C110" s="231" t="s">
        <v>4381</v>
      </c>
      <c r="D110" s="231">
        <f>SP!D175</f>
      </c>
      <c r="E110" s="96"/>
      <c r="F110" s="231">
        <f>IF(SP!F175="", "",SP!F175)</f>
      </c>
      <c r="G110" s="96"/>
      <c r="H110" s="96"/>
      <c r="I110" s="96"/>
      <c r="J110" s="96"/>
      <c r="K110" s="96"/>
      <c r="L110" s="96"/>
      <c r="M110" s="96"/>
    </row>
    <row r="111" ht="48" customHeight="1" spans="2:13" s="230" customFormat="1" x14ac:dyDescent="0.25">
      <c r="B111" s="231">
        <f>SP!C176</f>
      </c>
      <c r="C111" s="231" t="s">
        <v>4381</v>
      </c>
      <c r="D111" s="231">
        <f>SP!D176</f>
      </c>
      <c r="E111" s="96"/>
      <c r="F111" s="231">
        <f>IF(SP!F176="", "",SP!F176)</f>
      </c>
      <c r="G111" s="96"/>
      <c r="H111" s="96"/>
      <c r="I111" s="96"/>
      <c r="J111" s="96"/>
      <c r="K111" s="96"/>
      <c r="L111" s="96"/>
      <c r="M111" s="96"/>
    </row>
    <row r="112" ht="48" customHeight="1" spans="2:13" s="230" customFormat="1" x14ac:dyDescent="0.25">
      <c r="B112" s="231">
        <f>SP!C177</f>
      </c>
      <c r="C112" s="231" t="s">
        <v>4381</v>
      </c>
      <c r="D112" s="231">
        <f>SP!D177</f>
      </c>
      <c r="E112" s="96"/>
      <c r="F112" s="231">
        <f>IF(SP!F177="", "",SP!F177)</f>
      </c>
      <c r="G112" s="96"/>
      <c r="H112" s="96"/>
      <c r="I112" s="96"/>
      <c r="J112" s="96"/>
      <c r="K112" s="96"/>
      <c r="L112" s="96"/>
      <c r="M112" s="96"/>
    </row>
    <row r="113" ht="48" customHeight="1" spans="2:13" s="230" customFormat="1" x14ac:dyDescent="0.25">
      <c r="B113" s="231">
        <f>SP!C178</f>
      </c>
      <c r="C113" s="231" t="s">
        <v>4381</v>
      </c>
      <c r="D113" s="231">
        <f>SP!D178</f>
      </c>
      <c r="E113" s="96"/>
      <c r="F113" s="231">
        <f>IF(SP!F178="", "",SP!F178)</f>
      </c>
      <c r="G113" s="96"/>
      <c r="H113" s="96"/>
      <c r="I113" s="96"/>
      <c r="J113" s="96"/>
      <c r="K113" s="96"/>
      <c r="L113" s="96"/>
      <c r="M113" s="96"/>
    </row>
    <row r="114" ht="48" customHeight="1" spans="2:13" s="230" customFormat="1" x14ac:dyDescent="0.25">
      <c r="B114" s="231">
        <f>SP!C179</f>
      </c>
      <c r="C114" s="231" t="s">
        <v>4381</v>
      </c>
      <c r="D114" s="231">
        <f>SP!D179</f>
      </c>
      <c r="E114" s="96"/>
      <c r="F114" s="231">
        <f>IF(SP!F179="", "",SP!F179)</f>
      </c>
      <c r="G114" s="96"/>
      <c r="H114" s="96"/>
      <c r="I114" s="96"/>
      <c r="J114" s="96"/>
      <c r="K114" s="96"/>
      <c r="L114" s="96"/>
      <c r="M114" s="96"/>
    </row>
    <row r="115" ht="48" customHeight="1" spans="2:13" s="230" customFormat="1" x14ac:dyDescent="0.25">
      <c r="B115" s="231">
        <f>SP!C180</f>
      </c>
      <c r="C115" s="231" t="s">
        <v>4381</v>
      </c>
      <c r="D115" s="231">
        <f>SP!D180</f>
      </c>
      <c r="E115" s="96"/>
      <c r="F115" s="231">
        <f>IF(SP!F180="", "",SP!F180)</f>
      </c>
      <c r="G115" s="96"/>
      <c r="H115" s="96"/>
      <c r="I115" s="96"/>
      <c r="J115" s="96"/>
      <c r="K115" s="96"/>
      <c r="L115" s="96"/>
      <c r="M115" s="96"/>
    </row>
    <row r="116" ht="48" customHeight="1" spans="2:13" s="230" customFormat="1" x14ac:dyDescent="0.25">
      <c r="B116" s="231">
        <f>SP!C181</f>
      </c>
      <c r="C116" s="231" t="s">
        <v>4381</v>
      </c>
      <c r="D116" s="231">
        <f>SP!D181</f>
      </c>
      <c r="E116" s="96"/>
      <c r="F116" s="231">
        <f>IF(SP!F181="", "",SP!F181)</f>
      </c>
      <c r="G116" s="96"/>
      <c r="H116" s="96"/>
      <c r="I116" s="96"/>
      <c r="J116" s="96"/>
      <c r="K116" s="96"/>
      <c r="L116" s="96"/>
      <c r="M116" s="96"/>
    </row>
    <row r="117" ht="48" customHeight="1" spans="2:13" s="230" customFormat="1" x14ac:dyDescent="0.25">
      <c r="B117" s="231">
        <f>SP!C182</f>
      </c>
      <c r="C117" s="231" t="s">
        <v>4381</v>
      </c>
      <c r="D117" s="231">
        <f>SP!D182</f>
      </c>
      <c r="E117" s="96"/>
      <c r="F117" s="231">
        <f>IF(SP!F182="", "",SP!F182)</f>
      </c>
      <c r="G117" s="96"/>
      <c r="H117" s="96"/>
      <c r="I117" s="96"/>
      <c r="J117" s="96"/>
      <c r="K117" s="96"/>
      <c r="L117" s="96"/>
      <c r="M117" s="96"/>
    </row>
    <row r="118" ht="48" customHeight="1" spans="2:13" s="230" customFormat="1" x14ac:dyDescent="0.25">
      <c r="B118" s="231">
        <f>SP!C183</f>
      </c>
      <c r="C118" s="231" t="s">
        <v>4381</v>
      </c>
      <c r="D118" s="231">
        <f>SP!D183</f>
      </c>
      <c r="E118" s="96"/>
      <c r="F118" s="231">
        <f>IF(SP!F183="", "",SP!F183)</f>
      </c>
      <c r="G118" s="96"/>
      <c r="H118" s="96"/>
      <c r="I118" s="96"/>
      <c r="J118" s="96"/>
      <c r="K118" s="96"/>
      <c r="L118" s="96"/>
      <c r="M118" s="96"/>
    </row>
    <row r="119" ht="48" customHeight="1" spans="2:13" s="230" customFormat="1" x14ac:dyDescent="0.25">
      <c r="B119" s="231">
        <f>SP!C184</f>
      </c>
      <c r="C119" s="231" t="s">
        <v>4381</v>
      </c>
      <c r="D119" s="231">
        <f>SP!D184</f>
      </c>
      <c r="E119" s="96"/>
      <c r="F119" s="231">
        <f>IF(SP!F184="", "",SP!F184)</f>
      </c>
      <c r="G119" s="96"/>
      <c r="H119" s="96"/>
      <c r="I119" s="96"/>
      <c r="J119" s="96"/>
      <c r="K119" s="96"/>
      <c r="L119" s="96"/>
      <c r="M119" s="96"/>
    </row>
    <row r="120" ht="48" customHeight="1" spans="2:13" s="230" customFormat="1" x14ac:dyDescent="0.25">
      <c r="B120" s="231">
        <f>SP!C185</f>
      </c>
      <c r="C120" s="231" t="s">
        <v>4381</v>
      </c>
      <c r="D120" s="231">
        <f>SP!D185</f>
      </c>
      <c r="E120" s="96"/>
      <c r="F120" s="231">
        <f>IF(SP!F185="", "",SP!F185)</f>
      </c>
      <c r="G120" s="96"/>
      <c r="H120" s="96"/>
      <c r="I120" s="96"/>
      <c r="J120" s="96"/>
      <c r="K120" s="96"/>
      <c r="L120" s="96"/>
      <c r="M120" s="96"/>
    </row>
    <row r="121" ht="48" customHeight="1" spans="2:13" s="230" customFormat="1" x14ac:dyDescent="0.25">
      <c r="B121" s="231">
        <f>SP!C186</f>
      </c>
      <c r="C121" s="231" t="s">
        <v>4381</v>
      </c>
      <c r="D121" s="231">
        <f>SP!D186</f>
      </c>
      <c r="E121" s="96"/>
      <c r="F121" s="231">
        <f>IF(SP!F186="", "",SP!F186)</f>
      </c>
      <c r="G121" s="96"/>
      <c r="H121" s="96"/>
      <c r="I121" s="96"/>
      <c r="J121" s="96"/>
      <c r="K121" s="96"/>
      <c r="L121" s="96"/>
      <c r="M121" s="96"/>
    </row>
    <row r="122" ht="48" customHeight="1" spans="2:13" s="230" customFormat="1" x14ac:dyDescent="0.25">
      <c r="B122" s="231">
        <f>SP!C187</f>
      </c>
      <c r="C122" s="231" t="s">
        <v>4381</v>
      </c>
      <c r="D122" s="231">
        <f>SP!D187</f>
      </c>
      <c r="E122" s="96"/>
      <c r="F122" s="231">
        <f>IF(SP!F187="", "",SP!F187)</f>
      </c>
      <c r="G122" s="96"/>
      <c r="H122" s="96"/>
      <c r="I122" s="96"/>
      <c r="J122" s="96"/>
      <c r="K122" s="96"/>
      <c r="L122" s="96"/>
      <c r="M122" s="96"/>
    </row>
    <row r="123" ht="48" customHeight="1" spans="2:13" s="230" customFormat="1" x14ac:dyDescent="0.25">
      <c r="B123" s="231">
        <f>SP!C188</f>
      </c>
      <c r="C123" s="231" t="s">
        <v>4381</v>
      </c>
      <c r="D123" s="231">
        <f>SP!D188</f>
      </c>
      <c r="E123" s="96"/>
      <c r="F123" s="231">
        <f>IF(SP!F188="", "",SP!F188)</f>
      </c>
      <c r="G123" s="96"/>
      <c r="H123" s="96"/>
      <c r="I123" s="96"/>
      <c r="J123" s="96"/>
      <c r="K123" s="96"/>
      <c r="L123" s="96"/>
      <c r="M123" s="96"/>
    </row>
    <row r="124" ht="48" customHeight="1" spans="2:13" s="230" customFormat="1" x14ac:dyDescent="0.25">
      <c r="B124" s="231">
        <f>SP!C189</f>
      </c>
      <c r="C124" s="231" t="s">
        <v>4381</v>
      </c>
      <c r="D124" s="231">
        <f>SP!D189</f>
      </c>
      <c r="E124" s="96"/>
      <c r="F124" s="231">
        <f>IF(SP!F189="", "",SP!F189)</f>
      </c>
      <c r="G124" s="96"/>
      <c r="H124" s="96"/>
      <c r="I124" s="96"/>
      <c r="J124" s="96"/>
      <c r="K124" s="96"/>
      <c r="L124" s="96"/>
      <c r="M124" s="96"/>
    </row>
    <row r="125" ht="48" customHeight="1" spans="2:13" s="230" customFormat="1" x14ac:dyDescent="0.25">
      <c r="B125" s="231">
        <f>SP!C190</f>
      </c>
      <c r="C125" s="231" t="s">
        <v>4381</v>
      </c>
      <c r="D125" s="231">
        <f>SP!D190</f>
      </c>
      <c r="E125" s="96"/>
      <c r="F125" s="231">
        <f>IF(SP!F190="", "",SP!F190)</f>
      </c>
      <c r="G125" s="96"/>
      <c r="H125" s="96"/>
      <c r="I125" s="96"/>
      <c r="J125" s="96"/>
      <c r="K125" s="96"/>
      <c r="L125" s="96"/>
      <c r="M125" s="96"/>
    </row>
    <row r="126" ht="48" customHeight="1" spans="2:13" s="230" customFormat="1" x14ac:dyDescent="0.25">
      <c r="B126" s="231">
        <f>SP!C191</f>
      </c>
      <c r="C126" s="231" t="s">
        <v>4381</v>
      </c>
      <c r="D126" s="231">
        <f>SP!D191</f>
      </c>
      <c r="E126" s="96"/>
      <c r="F126" s="231">
        <f>IF(SP!F191="", "",SP!F191)</f>
      </c>
      <c r="G126" s="96"/>
      <c r="H126" s="96"/>
      <c r="I126" s="96"/>
      <c r="J126" s="96"/>
      <c r="K126" s="96"/>
      <c r="L126" s="96"/>
      <c r="M126" s="96"/>
    </row>
    <row r="127" ht="48" customHeight="1" spans="2:13" s="230" customFormat="1" x14ac:dyDescent="0.25">
      <c r="B127" s="231">
        <f>SP!C192</f>
      </c>
      <c r="C127" s="231" t="s">
        <v>4381</v>
      </c>
      <c r="D127" s="231">
        <f>SP!D192</f>
      </c>
      <c r="E127" s="96"/>
      <c r="F127" s="231">
        <f>IF(SP!F192="", "",SP!F192)</f>
      </c>
      <c r="G127" s="96"/>
      <c r="H127" s="96"/>
      <c r="I127" s="96"/>
      <c r="J127" s="96"/>
      <c r="K127" s="96"/>
      <c r="L127" s="96"/>
      <c r="M127" s="96"/>
    </row>
    <row r="128" ht="48" customHeight="1" spans="2:13" s="230" customFormat="1" x14ac:dyDescent="0.25">
      <c r="B128" s="231">
        <f>SP!C193</f>
      </c>
      <c r="C128" s="231" t="s">
        <v>4381</v>
      </c>
      <c r="D128" s="231">
        <f>SP!D193</f>
      </c>
      <c r="E128" s="96"/>
      <c r="F128" s="231">
        <f>IF(SP!F193="", "",SP!F193)</f>
      </c>
      <c r="G128" s="96"/>
      <c r="H128" s="96"/>
      <c r="I128" s="96"/>
      <c r="J128" s="96"/>
      <c r="K128" s="96"/>
      <c r="L128" s="96"/>
      <c r="M128" s="96"/>
    </row>
    <row r="129" ht="48" customHeight="1" spans="2:13" s="230" customFormat="1" x14ac:dyDescent="0.25">
      <c r="B129" s="231">
        <f>SP!C194</f>
      </c>
      <c r="C129" s="231" t="s">
        <v>4381</v>
      </c>
      <c r="D129" s="231">
        <f>SP!D194</f>
      </c>
      <c r="E129" s="96"/>
      <c r="F129" s="231">
        <f>IF(SP!F194="", "",SP!F194)</f>
      </c>
      <c r="G129" s="96"/>
      <c r="H129" s="96"/>
      <c r="I129" s="96"/>
      <c r="J129" s="96"/>
      <c r="K129" s="96"/>
      <c r="L129" s="96"/>
      <c r="M129" s="96"/>
    </row>
    <row r="130" ht="48" customHeight="1" spans="2:13" s="230" customFormat="1" x14ac:dyDescent="0.25">
      <c r="B130" s="231">
        <f>SP!C195</f>
      </c>
      <c r="C130" s="231" t="s">
        <v>4381</v>
      </c>
      <c r="D130" s="231">
        <f>SP!D195</f>
      </c>
      <c r="E130" s="96"/>
      <c r="F130" s="231">
        <f>IF(SP!F195="", "",SP!F195)</f>
      </c>
      <c r="G130" s="96"/>
      <c r="H130" s="96"/>
      <c r="I130" s="96"/>
      <c r="J130" s="96"/>
      <c r="K130" s="96"/>
      <c r="L130" s="96"/>
      <c r="M130" s="96"/>
    </row>
    <row r="131" ht="48" customHeight="1" spans="2:13" s="230" customFormat="1" x14ac:dyDescent="0.25">
      <c r="B131" s="231">
        <f>SP!C196</f>
      </c>
      <c r="C131" s="231" t="s">
        <v>4381</v>
      </c>
      <c r="D131" s="231">
        <f>SP!D196</f>
      </c>
      <c r="E131" s="96"/>
      <c r="F131" s="231">
        <f>IF(SP!F196="", "",SP!F196)</f>
      </c>
      <c r="G131" s="96"/>
      <c r="H131" s="96"/>
      <c r="I131" s="96"/>
      <c r="J131" s="96"/>
      <c r="K131" s="96"/>
      <c r="L131" s="96"/>
      <c r="M131" s="96"/>
    </row>
    <row r="132" ht="48" customHeight="1" spans="2:13" s="230" customFormat="1" x14ac:dyDescent="0.25">
      <c r="B132" s="231">
        <f>SP!C197</f>
      </c>
      <c r="C132" s="231" t="s">
        <v>4381</v>
      </c>
      <c r="D132" s="231">
        <f>SP!D197</f>
      </c>
      <c r="E132" s="96"/>
      <c r="F132" s="231">
        <f>IF(SP!F197="", "",SP!F197)</f>
      </c>
      <c r="G132" s="96"/>
      <c r="H132" s="96"/>
      <c r="I132" s="96"/>
      <c r="J132" s="96"/>
      <c r="K132" s="96"/>
      <c r="L132" s="96"/>
      <c r="M132" s="96"/>
    </row>
    <row r="133" ht="48" customHeight="1" spans="2:13" s="230" customFormat="1" x14ac:dyDescent="0.25">
      <c r="B133" s="231">
        <f>SP!C198</f>
      </c>
      <c r="C133" s="231" t="s">
        <v>4381</v>
      </c>
      <c r="D133" s="231">
        <f>SP!D198</f>
      </c>
      <c r="E133" s="96"/>
      <c r="F133" s="231">
        <f>IF(SP!F198="", "",SP!F198)</f>
      </c>
      <c r="G133" s="96"/>
      <c r="H133" s="96"/>
      <c r="I133" s="96"/>
      <c r="J133" s="96"/>
      <c r="K133" s="96"/>
      <c r="L133" s="96"/>
      <c r="M133" s="96"/>
    </row>
    <row r="134" ht="48" customHeight="1" spans="2:13" s="230" customFormat="1" x14ac:dyDescent="0.25">
      <c r="B134" s="231">
        <f>SP!C199</f>
      </c>
      <c r="C134" s="231" t="s">
        <v>4381</v>
      </c>
      <c r="D134" s="231">
        <f>SP!D199</f>
      </c>
      <c r="E134" s="96"/>
      <c r="F134" s="231">
        <f>IF(SP!F199="", "",SP!F199)</f>
      </c>
      <c r="G134" s="96"/>
      <c r="H134" s="96"/>
      <c r="I134" s="96"/>
      <c r="J134" s="96"/>
      <c r="K134" s="96"/>
      <c r="L134" s="96"/>
      <c r="M134" s="96"/>
    </row>
    <row r="135" ht="48" customHeight="1" spans="2:13" s="230" customFormat="1" x14ac:dyDescent="0.25">
      <c r="B135" s="231">
        <f>SP!C200</f>
      </c>
      <c r="C135" s="231" t="s">
        <v>4381</v>
      </c>
      <c r="D135" s="231">
        <f>SP!D200</f>
      </c>
      <c r="E135" s="96"/>
      <c r="F135" s="231">
        <f>IF(SP!F200="", "",SP!F200)</f>
      </c>
      <c r="G135" s="96"/>
      <c r="H135" s="96"/>
      <c r="I135" s="96"/>
      <c r="J135" s="96"/>
      <c r="K135" s="96"/>
      <c r="L135" s="96"/>
      <c r="M135" s="96"/>
    </row>
    <row r="136" ht="48" customHeight="1" spans="2:13" s="230" customFormat="1" x14ac:dyDescent="0.25">
      <c r="B136" s="231">
        <f>SP!C201</f>
      </c>
      <c r="C136" s="231" t="s">
        <v>4381</v>
      </c>
      <c r="D136" s="231">
        <f>SP!D201</f>
      </c>
      <c r="E136" s="96"/>
      <c r="F136" s="231">
        <f>IF(SP!F201="", "",SP!F201)</f>
      </c>
      <c r="G136" s="96"/>
      <c r="H136" s="96"/>
      <c r="I136" s="96"/>
      <c r="J136" s="96"/>
      <c r="K136" s="96"/>
      <c r="L136" s="96"/>
      <c r="M136" s="96"/>
    </row>
    <row r="137" ht="48" customHeight="1" spans="2:13" s="230" customFormat="1" x14ac:dyDescent="0.25">
      <c r="B137" s="231">
        <f>SP!C202</f>
      </c>
      <c r="C137" s="231" t="s">
        <v>4381</v>
      </c>
      <c r="D137" s="231">
        <f>SP!D202</f>
      </c>
      <c r="E137" s="96"/>
      <c r="F137" s="231">
        <f>IF(SP!F202="", "",SP!F202)</f>
      </c>
      <c r="G137" s="96"/>
      <c r="H137" s="96"/>
      <c r="I137" s="96"/>
      <c r="J137" s="96"/>
      <c r="K137" s="96"/>
      <c r="L137" s="96"/>
      <c r="M137" s="96"/>
    </row>
    <row r="138" ht="48" customHeight="1" spans="2:13" s="230" customFormat="1" x14ac:dyDescent="0.25">
      <c r="B138" s="231">
        <f>SP!C203</f>
      </c>
      <c r="C138" s="231" t="s">
        <v>4381</v>
      </c>
      <c r="D138" s="231">
        <f>SP!D203</f>
      </c>
      <c r="E138" s="96"/>
      <c r="F138" s="231">
        <f>IF(SP!F203="", "",SP!F203)</f>
      </c>
      <c r="G138" s="96"/>
      <c r="H138" s="96"/>
      <c r="I138" s="96"/>
      <c r="J138" s="96"/>
      <c r="K138" s="96"/>
      <c r="L138" s="96"/>
      <c r="M138" s="96"/>
    </row>
    <row r="139" ht="48" customHeight="1" spans="2:13" s="230" customFormat="1" x14ac:dyDescent="0.25">
      <c r="B139" s="231">
        <f>SP!C204</f>
      </c>
      <c r="C139" s="231" t="s">
        <v>4381</v>
      </c>
      <c r="D139" s="231">
        <f>SP!D204</f>
      </c>
      <c r="E139" s="96"/>
      <c r="F139" s="231">
        <f>IF(SP!F204="", "",SP!F204)</f>
      </c>
      <c r="G139" s="96"/>
      <c r="H139" s="96"/>
      <c r="I139" s="96"/>
      <c r="J139" s="96"/>
      <c r="K139" s="96"/>
      <c r="L139" s="96"/>
      <c r="M139" s="96"/>
    </row>
    <row r="140" ht="48" customHeight="1" spans="2:13" s="230" customFormat="1" x14ac:dyDescent="0.25">
      <c r="B140" s="231">
        <f>SP!C205</f>
      </c>
      <c r="C140" s="231" t="s">
        <v>4381</v>
      </c>
      <c r="D140" s="231">
        <f>SP!D205</f>
      </c>
      <c r="E140" s="96"/>
      <c r="F140" s="231">
        <f>IF(SP!F205="", "",SP!F205)</f>
      </c>
      <c r="G140" s="96"/>
      <c r="H140" s="96"/>
      <c r="I140" s="96"/>
      <c r="J140" s="96"/>
      <c r="K140" s="96"/>
      <c r="L140" s="96"/>
      <c r="M140" s="96"/>
    </row>
    <row r="141" ht="48" customHeight="1" spans="2:13" s="230" customFormat="1" x14ac:dyDescent="0.25">
      <c r="B141" s="231">
        <f>SP!C206</f>
      </c>
      <c r="C141" s="231" t="s">
        <v>4381</v>
      </c>
      <c r="D141" s="231">
        <f>SP!D206</f>
      </c>
      <c r="E141" s="96"/>
      <c r="F141" s="231">
        <f>IF(SP!F206="", "",SP!F206)</f>
      </c>
      <c r="G141" s="96"/>
      <c r="H141" s="96"/>
      <c r="I141" s="96"/>
      <c r="J141" s="96"/>
      <c r="K141" s="96"/>
      <c r="L141" s="96"/>
      <c r="M141" s="96"/>
    </row>
    <row r="142" ht="48" customHeight="1" spans="2:13" s="230" customFormat="1" x14ac:dyDescent="0.25">
      <c r="B142" s="231">
        <f>SP!C207</f>
      </c>
      <c r="C142" s="231" t="s">
        <v>4381</v>
      </c>
      <c r="D142" s="231">
        <f>SP!D207</f>
      </c>
      <c r="E142" s="96"/>
      <c r="F142" s="231">
        <f>IF(SP!F207="", "",SP!F207)</f>
      </c>
      <c r="G142" s="96"/>
      <c r="H142" s="96"/>
      <c r="I142" s="96"/>
      <c r="J142" s="96"/>
      <c r="K142" s="96"/>
      <c r="L142" s="96"/>
      <c r="M142" s="96"/>
    </row>
    <row r="143" ht="48" customHeight="1" spans="2:13" s="230" customFormat="1" x14ac:dyDescent="0.25">
      <c r="B143" s="231">
        <f>SP!C208</f>
      </c>
      <c r="C143" s="231" t="s">
        <v>4381</v>
      </c>
      <c r="D143" s="231">
        <f>SP!D208</f>
      </c>
      <c r="E143" s="96"/>
      <c r="F143" s="231">
        <f>IF(SP!F208="", "",SP!F208)</f>
      </c>
      <c r="G143" s="96"/>
      <c r="H143" s="96"/>
      <c r="I143" s="96"/>
      <c r="J143" s="96"/>
      <c r="K143" s="96"/>
      <c r="L143" s="96"/>
      <c r="M143" s="96"/>
    </row>
    <row r="144" ht="48" customHeight="1" spans="2:13" s="230" customFormat="1" x14ac:dyDescent="0.25">
      <c r="B144" s="231">
        <f>SP!C209</f>
      </c>
      <c r="C144" s="231" t="s">
        <v>4381</v>
      </c>
      <c r="D144" s="231">
        <f>SP!D209</f>
      </c>
      <c r="E144" s="96"/>
      <c r="F144" s="231">
        <f>IF(SP!F209="", "",SP!F209)</f>
      </c>
      <c r="G144" s="96"/>
      <c r="H144" s="96"/>
      <c r="I144" s="96"/>
      <c r="J144" s="96"/>
      <c r="K144" s="96"/>
      <c r="L144" s="96"/>
      <c r="M144" s="96"/>
    </row>
    <row r="145" ht="48" customHeight="1" spans="2:13" s="230" customFormat="1" x14ac:dyDescent="0.25">
      <c r="B145" s="231">
        <f>SP!C210</f>
      </c>
      <c r="C145" s="231" t="s">
        <v>4382</v>
      </c>
      <c r="D145" s="231">
        <f>SP!D210</f>
      </c>
      <c r="E145" s="96"/>
      <c r="F145" s="231">
        <f>IF(SP!F210="", "",SP!F210)</f>
      </c>
      <c r="G145" s="96"/>
      <c r="H145" s="96"/>
      <c r="I145" s="96"/>
      <c r="J145" s="96"/>
      <c r="K145" s="96"/>
      <c r="L145" s="96"/>
      <c r="M145" s="96"/>
    </row>
    <row r="146" ht="48" customHeight="1" spans="2:13" s="230" customFormat="1" x14ac:dyDescent="0.25">
      <c r="B146" s="231">
        <f>SP!C211</f>
      </c>
      <c r="C146" s="231" t="s">
        <v>4382</v>
      </c>
      <c r="D146" s="231">
        <f>SP!D211</f>
      </c>
      <c r="E146" s="96"/>
      <c r="F146" s="231">
        <f>IF(SP!F211="", "",SP!F211)</f>
      </c>
      <c r="G146" s="96"/>
      <c r="H146" s="96"/>
      <c r="I146" s="96"/>
      <c r="J146" s="96"/>
      <c r="K146" s="96"/>
      <c r="L146" s="96"/>
      <c r="M146" s="96"/>
    </row>
    <row r="147" ht="48" customHeight="1" spans="2:13" s="230" customFormat="1" x14ac:dyDescent="0.25">
      <c r="B147" s="231">
        <f>SP!C212</f>
      </c>
      <c r="C147" s="231" t="s">
        <v>4382</v>
      </c>
      <c r="D147" s="231">
        <f>SP!D212</f>
      </c>
      <c r="E147" s="96"/>
      <c r="F147" s="231">
        <f>IF(SP!F212="", "",SP!F212)</f>
      </c>
      <c r="G147" s="96"/>
      <c r="H147" s="96"/>
      <c r="I147" s="96"/>
      <c r="J147" s="96"/>
      <c r="K147" s="96"/>
      <c r="L147" s="96"/>
      <c r="M147" s="96"/>
    </row>
    <row r="148" ht="48" customHeight="1" spans="2:13" s="230" customFormat="1" x14ac:dyDescent="0.25">
      <c r="B148" s="231">
        <f>SP!C213</f>
      </c>
      <c r="C148" s="231" t="s">
        <v>4382</v>
      </c>
      <c r="D148" s="231">
        <f>SP!D213</f>
      </c>
      <c r="E148" s="96"/>
      <c r="F148" s="231">
        <f>IF(SP!F213="", "",SP!F213)</f>
      </c>
      <c r="G148" s="96"/>
      <c r="H148" s="96"/>
      <c r="I148" s="96"/>
      <c r="J148" s="96"/>
      <c r="K148" s="96"/>
      <c r="L148" s="96"/>
      <c r="M148" s="96"/>
    </row>
    <row r="149" ht="48" customHeight="1" spans="2:13" s="230" customFormat="1" x14ac:dyDescent="0.25">
      <c r="B149" s="231">
        <f>SP!C214</f>
      </c>
      <c r="C149" s="231" t="s">
        <v>4382</v>
      </c>
      <c r="D149" s="231">
        <f>SP!D214</f>
      </c>
      <c r="E149" s="96"/>
      <c r="F149" s="231">
        <f>IF(SP!F214="", "",SP!F214)</f>
      </c>
      <c r="G149" s="96"/>
      <c r="H149" s="96"/>
      <c r="I149" s="96"/>
      <c r="J149" s="96"/>
      <c r="K149" s="96"/>
      <c r="L149" s="96"/>
      <c r="M149" s="96"/>
    </row>
    <row r="150" ht="48" customHeight="1" spans="2:13" s="230" customFormat="1" x14ac:dyDescent="0.25">
      <c r="B150" s="231">
        <f>SP!C215</f>
      </c>
      <c r="C150" s="231" t="s">
        <v>4382</v>
      </c>
      <c r="D150" s="231">
        <f>SP!D215</f>
      </c>
      <c r="E150" s="96"/>
      <c r="F150" s="231">
        <f>IF(SP!F215="", "",SP!F215)</f>
      </c>
      <c r="G150" s="96"/>
      <c r="H150" s="96"/>
      <c r="I150" s="96"/>
      <c r="J150" s="96"/>
      <c r="K150" s="96"/>
      <c r="L150" s="96"/>
      <c r="M150" s="96"/>
    </row>
    <row r="151" ht="48" customHeight="1" spans="2:13" s="230" customFormat="1" x14ac:dyDescent="0.25">
      <c r="B151" s="231">
        <f>SP!C216</f>
      </c>
      <c r="C151" s="231" t="s">
        <v>4382</v>
      </c>
      <c r="D151" s="231">
        <f>SP!D216</f>
      </c>
      <c r="E151" s="96"/>
      <c r="F151" s="231">
        <f>IF(SP!F216="", "",SP!F216)</f>
      </c>
      <c r="G151" s="96"/>
      <c r="H151" s="96"/>
      <c r="I151" s="96"/>
      <c r="J151" s="96"/>
      <c r="K151" s="96"/>
      <c r="L151" s="96"/>
      <c r="M151" s="96"/>
    </row>
    <row r="152" ht="48" customHeight="1" spans="2:13" s="230" customFormat="1" x14ac:dyDescent="0.25">
      <c r="B152" s="231">
        <f>SP!C217</f>
      </c>
      <c r="C152" s="231" t="s">
        <v>4382</v>
      </c>
      <c r="D152" s="231">
        <f>SP!D217</f>
      </c>
      <c r="E152" s="96"/>
      <c r="F152" s="231">
        <f>IF(SP!F217="", "",SP!F217)</f>
      </c>
      <c r="G152" s="96"/>
      <c r="H152" s="96"/>
      <c r="I152" s="96"/>
      <c r="J152" s="96"/>
      <c r="K152" s="96"/>
      <c r="L152" s="96"/>
      <c r="M152" s="96"/>
    </row>
    <row r="153" ht="48" customHeight="1" spans="2:13" s="230" customFormat="1" x14ac:dyDescent="0.25">
      <c r="B153" s="231">
        <f>SP!C218</f>
      </c>
      <c r="C153" s="231" t="s">
        <v>4382</v>
      </c>
      <c r="D153" s="231">
        <f>SP!D218</f>
      </c>
      <c r="E153" s="96"/>
      <c r="F153" s="231">
        <f>IF(SP!F218="", "",SP!F218)</f>
      </c>
      <c r="G153" s="96"/>
      <c r="H153" s="96"/>
      <c r="I153" s="96"/>
      <c r="J153" s="96"/>
      <c r="K153" s="96"/>
      <c r="L153" s="96"/>
      <c r="M153" s="96"/>
    </row>
    <row r="154" ht="48" customHeight="1" spans="2:13" s="230" customFormat="1" x14ac:dyDescent="0.25">
      <c r="B154" s="231">
        <f>SP!C219</f>
      </c>
      <c r="C154" s="231" t="s">
        <v>4382</v>
      </c>
      <c r="D154" s="231">
        <f>SP!D219</f>
      </c>
      <c r="E154" s="96"/>
      <c r="F154" s="231">
        <f>IF(SP!F219="", "",SP!F219)</f>
      </c>
      <c r="G154" s="96"/>
      <c r="H154" s="96"/>
      <c r="I154" s="96"/>
      <c r="J154" s="96"/>
      <c r="K154" s="96"/>
      <c r="L154" s="96"/>
      <c r="M154" s="96"/>
    </row>
    <row r="155" ht="48" customHeight="1" spans="2:13" s="230" customFormat="1" x14ac:dyDescent="0.25">
      <c r="B155" s="231">
        <f>SP!C220</f>
      </c>
      <c r="C155" s="231" t="s">
        <v>4382</v>
      </c>
      <c r="D155" s="231">
        <f>SP!D220</f>
      </c>
      <c r="E155" s="96"/>
      <c r="F155" s="231">
        <f>IF(SP!F220="", "",SP!F220)</f>
      </c>
      <c r="G155" s="96"/>
      <c r="H155" s="96"/>
      <c r="I155" s="96"/>
      <c r="J155" s="96"/>
      <c r="K155" s="96"/>
      <c r="L155" s="96"/>
      <c r="M155" s="96"/>
    </row>
    <row r="156" ht="48" customHeight="1" spans="2:13" s="230" customFormat="1" x14ac:dyDescent="0.25">
      <c r="B156" s="231">
        <f>SP!C221</f>
      </c>
      <c r="C156" s="231" t="s">
        <v>4382</v>
      </c>
      <c r="D156" s="231">
        <f>SP!D221</f>
      </c>
      <c r="E156" s="96"/>
      <c r="F156" s="231">
        <f>IF(SP!F221="", "",SP!F221)</f>
      </c>
      <c r="G156" s="96"/>
      <c r="H156" s="96"/>
      <c r="I156" s="96"/>
      <c r="J156" s="96"/>
      <c r="K156" s="96"/>
      <c r="L156" s="96"/>
      <c r="M156" s="96"/>
    </row>
    <row r="157" ht="48" customHeight="1" spans="2:13" s="230" customFormat="1" x14ac:dyDescent="0.25">
      <c r="B157" s="231">
        <f>SP!C222</f>
      </c>
      <c r="C157" s="231" t="s">
        <v>4382</v>
      </c>
      <c r="D157" s="231">
        <f>SP!D222</f>
      </c>
      <c r="E157" s="96"/>
      <c r="F157" s="231">
        <f>IF(SP!F222="", "",SP!F222)</f>
      </c>
      <c r="G157" s="96"/>
      <c r="H157" s="96"/>
      <c r="I157" s="96"/>
      <c r="J157" s="96"/>
      <c r="K157" s="96"/>
      <c r="L157" s="96"/>
      <c r="M157" s="96"/>
    </row>
    <row r="158" ht="48" customHeight="1" spans="2:13" s="230" customFormat="1" x14ac:dyDescent="0.25">
      <c r="B158" s="231">
        <f>SP!C223</f>
      </c>
      <c r="C158" s="231" t="s">
        <v>4382</v>
      </c>
      <c r="D158" s="231">
        <f>SP!D223</f>
      </c>
      <c r="E158" s="96"/>
      <c r="F158" s="231">
        <f>IF(SP!F223="", "",SP!F223)</f>
      </c>
      <c r="G158" s="96"/>
      <c r="H158" s="96"/>
      <c r="I158" s="96"/>
      <c r="J158" s="96"/>
      <c r="K158" s="96"/>
      <c r="L158" s="96"/>
      <c r="M158" s="96"/>
    </row>
    <row r="159" ht="48" customHeight="1" spans="2:13" s="230" customFormat="1" x14ac:dyDescent="0.25">
      <c r="B159" s="231">
        <f>SP!C224</f>
      </c>
      <c r="C159" s="231" t="s">
        <v>4382</v>
      </c>
      <c r="D159" s="231">
        <f>SP!D224</f>
      </c>
      <c r="E159" s="96"/>
      <c r="F159" s="231">
        <f>IF(SP!F224="", "",SP!F224)</f>
      </c>
      <c r="G159" s="96"/>
      <c r="H159" s="96"/>
      <c r="I159" s="96"/>
      <c r="J159" s="96"/>
      <c r="K159" s="96"/>
      <c r="L159" s="96"/>
      <c r="M159" s="96"/>
    </row>
    <row r="160" ht="48" customHeight="1" spans="2:13" s="230" customFormat="1" x14ac:dyDescent="0.25">
      <c r="B160" s="231">
        <f>SP!C225</f>
      </c>
      <c r="C160" s="231" t="s">
        <v>4383</v>
      </c>
      <c r="D160" s="231">
        <f>SP!D225</f>
      </c>
      <c r="E160" s="96"/>
      <c r="F160" s="231">
        <f>IF(SP!F225="", "",SP!F225)</f>
      </c>
      <c r="G160" s="96"/>
      <c r="H160" s="96"/>
      <c r="I160" s="96"/>
      <c r="J160" s="96"/>
      <c r="K160" s="96"/>
      <c r="L160" s="96"/>
      <c r="M160" s="96"/>
    </row>
    <row r="161" ht="48" customHeight="1" spans="2:13" s="230" customFormat="1" x14ac:dyDescent="0.25">
      <c r="B161" s="231">
        <f>SP!C226</f>
      </c>
      <c r="C161" s="231" t="s">
        <v>4383</v>
      </c>
      <c r="D161" s="231">
        <f>SP!D226</f>
      </c>
      <c r="E161" s="96"/>
      <c r="F161" s="231">
        <f>IF(SP!F226="", "",SP!F226)</f>
      </c>
      <c r="G161" s="96"/>
      <c r="H161" s="96"/>
      <c r="I161" s="96"/>
      <c r="J161" s="96"/>
      <c r="K161" s="96"/>
      <c r="L161" s="96"/>
      <c r="M161" s="96"/>
    </row>
    <row r="162" ht="48" customHeight="1" spans="2:13" s="230" customFormat="1" x14ac:dyDescent="0.25">
      <c r="B162" s="231">
        <f>SP!C227</f>
      </c>
      <c r="C162" s="231" t="s">
        <v>4383</v>
      </c>
      <c r="D162" s="231">
        <f>SP!D227</f>
      </c>
      <c r="E162" s="96"/>
      <c r="F162" s="231">
        <f>IF(SP!F227="", "",SP!F227)</f>
      </c>
      <c r="G162" s="96"/>
      <c r="H162" s="96"/>
      <c r="I162" s="96"/>
      <c r="J162" s="96"/>
      <c r="K162" s="96"/>
      <c r="L162" s="96"/>
      <c r="M162" s="96"/>
    </row>
    <row r="163" ht="48" customHeight="1" spans="2:13" s="230" customFormat="1" x14ac:dyDescent="0.25">
      <c r="B163" s="231">
        <f>SP!C228</f>
      </c>
      <c r="C163" s="231" t="s">
        <v>4383</v>
      </c>
      <c r="D163" s="231">
        <f>SP!D228</f>
      </c>
      <c r="E163" s="96"/>
      <c r="F163" s="231">
        <f>IF(SP!F228="", "",SP!F228)</f>
      </c>
      <c r="G163" s="96"/>
      <c r="H163" s="96"/>
      <c r="I163" s="96"/>
      <c r="J163" s="96"/>
      <c r="K163" s="96"/>
      <c r="L163" s="96"/>
      <c r="M163" s="96"/>
    </row>
    <row r="164" ht="48" customHeight="1" spans="2:13" s="230" customFormat="1" x14ac:dyDescent="0.25">
      <c r="B164" s="231">
        <f>SP!C229</f>
      </c>
      <c r="C164" s="231" t="s">
        <v>4383</v>
      </c>
      <c r="D164" s="231">
        <f>SP!D229</f>
      </c>
      <c r="E164" s="96"/>
      <c r="F164" s="231">
        <f>IF(SP!F229="", "",SP!F229)</f>
      </c>
      <c r="G164" s="96"/>
      <c r="H164" s="96"/>
      <c r="I164" s="96"/>
      <c r="J164" s="96"/>
      <c r="K164" s="96"/>
      <c r="L164" s="96"/>
      <c r="M164" s="96"/>
    </row>
    <row r="165" ht="48" customHeight="1" spans="2:13" s="230" customFormat="1" x14ac:dyDescent="0.25">
      <c r="B165" s="231">
        <f>SP!C230</f>
      </c>
      <c r="C165" s="231" t="s">
        <v>4383</v>
      </c>
      <c r="D165" s="231">
        <f>SP!D230</f>
      </c>
      <c r="E165" s="96"/>
      <c r="F165" s="231">
        <f>IF(SP!F230="", "",SP!F230)</f>
      </c>
      <c r="G165" s="96"/>
      <c r="H165" s="96"/>
      <c r="I165" s="96"/>
      <c r="J165" s="96"/>
      <c r="K165" s="96"/>
      <c r="L165" s="96"/>
      <c r="M165" s="96"/>
    </row>
    <row r="166" ht="48" customHeight="1" spans="2:13" s="230" customFormat="1" x14ac:dyDescent="0.25">
      <c r="B166" s="231">
        <f>SP!C231</f>
      </c>
      <c r="C166" s="231" t="s">
        <v>4383</v>
      </c>
      <c r="D166" s="231">
        <f>SP!D231</f>
      </c>
      <c r="E166" s="96"/>
      <c r="F166" s="231">
        <f>IF(SP!F231="", "",SP!F231)</f>
      </c>
      <c r="G166" s="96"/>
      <c r="H166" s="96"/>
      <c r="I166" s="96"/>
      <c r="J166" s="96"/>
      <c r="K166" s="96"/>
      <c r="L166" s="96"/>
      <c r="M166" s="96"/>
    </row>
    <row r="167" ht="48" customHeight="1" spans="2:13" s="230" customFormat="1" x14ac:dyDescent="0.25">
      <c r="B167" s="231">
        <f>SP!C232</f>
      </c>
      <c r="C167" s="231" t="s">
        <v>4383</v>
      </c>
      <c r="D167" s="231">
        <f>SP!D232</f>
      </c>
      <c r="E167" s="96"/>
      <c r="F167" s="231">
        <f>IF(SP!F232="", "",SP!F232)</f>
      </c>
      <c r="G167" s="96"/>
      <c r="H167" s="96"/>
      <c r="I167" s="96"/>
      <c r="J167" s="96"/>
      <c r="K167" s="96"/>
      <c r="L167" s="96"/>
      <c r="M167" s="96"/>
    </row>
    <row r="168" ht="48" customHeight="1" spans="2:13" s="230" customFormat="1" x14ac:dyDescent="0.25">
      <c r="B168" s="231">
        <f>SP!C233</f>
      </c>
      <c r="C168" s="231" t="s">
        <v>4383</v>
      </c>
      <c r="D168" s="231">
        <f>SP!D233</f>
      </c>
      <c r="E168" s="96"/>
      <c r="F168" s="231">
        <f>IF(SP!F233="", "",SP!F233)</f>
      </c>
      <c r="G168" s="96"/>
      <c r="H168" s="96"/>
      <c r="I168" s="96"/>
      <c r="J168" s="96"/>
      <c r="K168" s="96"/>
      <c r="L168" s="96"/>
      <c r="M168" s="96"/>
    </row>
    <row r="169" ht="48" customHeight="1" spans="2:13" s="230" customFormat="1" x14ac:dyDescent="0.25">
      <c r="B169" s="231">
        <f>SP!C234</f>
      </c>
      <c r="C169" s="231" t="s">
        <v>4383</v>
      </c>
      <c r="D169" s="231">
        <f>SP!D234</f>
      </c>
      <c r="E169" s="96"/>
      <c r="F169" s="231">
        <f>IF(SP!F234="", "",SP!F234)</f>
      </c>
      <c r="G169" s="96"/>
      <c r="H169" s="96"/>
      <c r="I169" s="96"/>
      <c r="J169" s="96"/>
      <c r="K169" s="96"/>
      <c r="L169" s="96"/>
      <c r="M169" s="96"/>
    </row>
    <row r="170" ht="48" customHeight="1" spans="2:13" s="230" customFormat="1" x14ac:dyDescent="0.25">
      <c r="B170" s="231">
        <f>SP!C235</f>
      </c>
      <c r="C170" s="231" t="s">
        <v>4383</v>
      </c>
      <c r="D170" s="231">
        <f>SP!D235</f>
      </c>
      <c r="E170" s="96"/>
      <c r="F170" s="231">
        <f>IF(SP!F235="", "",SP!F235)</f>
      </c>
      <c r="G170" s="96"/>
      <c r="H170" s="96"/>
      <c r="I170" s="96"/>
      <c r="J170" s="96"/>
      <c r="K170" s="96"/>
      <c r="L170" s="96"/>
      <c r="M170" s="96"/>
    </row>
    <row r="171" ht="48" customHeight="1" spans="2:13" s="230" customFormat="1" x14ac:dyDescent="0.25">
      <c r="B171" s="231">
        <f>SP!C236</f>
      </c>
      <c r="C171" s="231" t="s">
        <v>4383</v>
      </c>
      <c r="D171" s="231">
        <f>SP!D236</f>
      </c>
      <c r="E171" s="96"/>
      <c r="F171" s="231">
        <f>IF(SP!F236="", "",SP!F236)</f>
      </c>
      <c r="G171" s="96"/>
      <c r="H171" s="96"/>
      <c r="I171" s="96"/>
      <c r="J171" s="96"/>
      <c r="K171" s="96"/>
      <c r="L171" s="96"/>
      <c r="M171" s="96"/>
    </row>
    <row r="172" ht="48" customHeight="1" spans="2:13" s="230" customFormat="1" x14ac:dyDescent="0.25">
      <c r="B172" s="231">
        <f>SP!C237</f>
      </c>
      <c r="C172" s="231" t="s">
        <v>4383</v>
      </c>
      <c r="D172" s="231">
        <f>SP!D237</f>
      </c>
      <c r="E172" s="96"/>
      <c r="F172" s="231">
        <f>IF(SP!F237="", "",SP!F237)</f>
      </c>
      <c r="G172" s="96"/>
      <c r="H172" s="96"/>
      <c r="I172" s="96"/>
      <c r="J172" s="96"/>
      <c r="K172" s="96"/>
      <c r="L172" s="96"/>
      <c r="M172" s="96"/>
    </row>
    <row r="173" ht="48" customHeight="1" spans="2:13" s="230" customFormat="1" x14ac:dyDescent="0.25">
      <c r="B173" s="231">
        <f>SP!C238</f>
      </c>
      <c r="C173" s="231" t="s">
        <v>4383</v>
      </c>
      <c r="D173" s="231">
        <f>SP!D238</f>
      </c>
      <c r="E173" s="96"/>
      <c r="F173" s="231">
        <f>IF(SP!F238="", "",SP!F238)</f>
      </c>
      <c r="G173" s="96"/>
      <c r="H173" s="96"/>
      <c r="I173" s="96"/>
      <c r="J173" s="96"/>
      <c r="K173" s="96"/>
      <c r="L173" s="96"/>
      <c r="M173" s="96"/>
    </row>
    <row r="174" ht="48" customHeight="1" spans="2:13" s="230" customFormat="1" x14ac:dyDescent="0.25">
      <c r="B174" s="231">
        <f>SP!C239</f>
      </c>
      <c r="C174" s="231" t="s">
        <v>4383</v>
      </c>
      <c r="D174" s="231">
        <f>SP!D239</f>
      </c>
      <c r="E174" s="96"/>
      <c r="F174" s="231">
        <f>IF(SP!F239="", "",SP!F239)</f>
      </c>
      <c r="G174" s="96"/>
      <c r="H174" s="96"/>
      <c r="I174" s="96"/>
      <c r="J174" s="96"/>
      <c r="K174" s="96"/>
      <c r="L174" s="96"/>
      <c r="M174" s="96"/>
    </row>
    <row r="175" ht="48" customHeight="1" spans="2:13" s="230" customFormat="1" x14ac:dyDescent="0.25">
      <c r="B175" s="231">
        <f>SP!C240</f>
      </c>
      <c r="C175" s="231" t="s">
        <v>4383</v>
      </c>
      <c r="D175" s="231">
        <f>SP!D240</f>
      </c>
      <c r="E175" s="96"/>
      <c r="F175" s="231">
        <f>IF(SP!F240="", "",SP!F240)</f>
      </c>
      <c r="G175" s="96"/>
      <c r="H175" s="96"/>
      <c r="I175" s="96"/>
      <c r="J175" s="96"/>
      <c r="K175" s="96"/>
      <c r="L175" s="96"/>
      <c r="M175" s="96"/>
    </row>
    <row r="176" ht="48" customHeight="1" spans="2:13" s="230" customFormat="1" x14ac:dyDescent="0.25">
      <c r="B176" s="231">
        <f>SP!C241</f>
      </c>
      <c r="C176" s="231" t="s">
        <v>4383</v>
      </c>
      <c r="D176" s="231">
        <f>SP!D241</f>
      </c>
      <c r="E176" s="96"/>
      <c r="F176" s="231">
        <f>IF(SP!F241="", "",SP!F241)</f>
      </c>
      <c r="G176" s="96"/>
      <c r="H176" s="96"/>
      <c r="I176" s="96"/>
      <c r="J176" s="96"/>
      <c r="K176" s="96"/>
      <c r="L176" s="96"/>
      <c r="M176" s="96"/>
    </row>
    <row r="177" ht="48" customHeight="1" spans="2:13" s="230" customFormat="1" x14ac:dyDescent="0.25">
      <c r="B177" s="231">
        <f>SP!C242</f>
      </c>
      <c r="C177" s="231" t="s">
        <v>4383</v>
      </c>
      <c r="D177" s="231">
        <f>SP!D242</f>
      </c>
      <c r="E177" s="96"/>
      <c r="F177" s="231">
        <f>IF(SP!F242="", "",SP!F242)</f>
      </c>
      <c r="G177" s="96"/>
      <c r="H177" s="96"/>
      <c r="I177" s="96"/>
      <c r="J177" s="96"/>
      <c r="K177" s="96"/>
      <c r="L177" s="96"/>
      <c r="M177" s="96"/>
    </row>
    <row r="178" ht="48" customHeight="1" spans="2:13" s="230" customFormat="1" x14ac:dyDescent="0.25">
      <c r="B178" s="231">
        <f>SP!C243</f>
      </c>
      <c r="C178" s="231" t="s">
        <v>4383</v>
      </c>
      <c r="D178" s="231">
        <f>SP!D243</f>
      </c>
      <c r="E178" s="96"/>
      <c r="F178" s="231">
        <f>IF(SP!F243="", "",SP!F243)</f>
      </c>
      <c r="G178" s="96"/>
      <c r="H178" s="96"/>
      <c r="I178" s="96"/>
      <c r="J178" s="96"/>
      <c r="K178" s="96"/>
      <c r="L178" s="96"/>
      <c r="M178" s="96"/>
    </row>
    <row r="179" ht="48" customHeight="1" spans="2:13" s="230" customFormat="1" x14ac:dyDescent="0.25">
      <c r="B179" s="231">
        <f>SP!C244</f>
      </c>
      <c r="C179" s="231" t="s">
        <v>4383</v>
      </c>
      <c r="D179" s="231">
        <f>SP!D244</f>
      </c>
      <c r="E179" s="96"/>
      <c r="F179" s="231">
        <f>IF(SP!F244="", "",SP!F244)</f>
      </c>
      <c r="G179" s="96"/>
      <c r="H179" s="96"/>
      <c r="I179" s="96"/>
      <c r="J179" s="96"/>
      <c r="K179" s="96"/>
      <c r="L179" s="96"/>
      <c r="M179" s="96"/>
    </row>
    <row r="180" ht="48" customHeight="1" spans="2:13" s="230" customFormat="1" x14ac:dyDescent="0.25">
      <c r="B180" s="231">
        <f>SP!C245</f>
      </c>
      <c r="C180" s="231" t="s">
        <v>4383</v>
      </c>
      <c r="D180" s="231">
        <f>SP!D245</f>
      </c>
      <c r="E180" s="96"/>
      <c r="F180" s="231">
        <f>IF(SP!F245="", "",SP!F245)</f>
      </c>
      <c r="G180" s="96"/>
      <c r="H180" s="96"/>
      <c r="I180" s="96"/>
      <c r="J180" s="96"/>
      <c r="K180" s="96"/>
      <c r="L180" s="96"/>
      <c r="M180" s="96"/>
    </row>
    <row r="181" ht="48" customHeight="1" spans="2:13" s="230" customFormat="1" x14ac:dyDescent="0.25">
      <c r="B181" s="231">
        <f>SP!C246</f>
      </c>
      <c r="C181" s="231" t="s">
        <v>4383</v>
      </c>
      <c r="D181" s="231">
        <f>SP!D246</f>
      </c>
      <c r="E181" s="96"/>
      <c r="F181" s="231">
        <f>IF(SP!F246="", "",SP!F246)</f>
      </c>
      <c r="G181" s="96"/>
      <c r="H181" s="96"/>
      <c r="I181" s="96"/>
      <c r="J181" s="96"/>
      <c r="K181" s="96"/>
      <c r="L181" s="96"/>
      <c r="M181" s="96"/>
    </row>
    <row r="182" ht="48" customHeight="1" spans="2:13" s="230" customFormat="1" x14ac:dyDescent="0.25">
      <c r="B182" s="231">
        <f>SP!C247</f>
      </c>
      <c r="C182" s="231" t="s">
        <v>4383</v>
      </c>
      <c r="D182" s="231">
        <f>SP!D247</f>
      </c>
      <c r="E182" s="96"/>
      <c r="F182" s="231">
        <f>IF(SP!F247="", "",SP!F247)</f>
      </c>
      <c r="G182" s="96"/>
      <c r="H182" s="96"/>
      <c r="I182" s="96"/>
      <c r="J182" s="96"/>
      <c r="K182" s="96"/>
      <c r="L182" s="96"/>
      <c r="M182" s="96"/>
    </row>
    <row r="183" ht="48" customHeight="1" spans="2:13" s="230" customFormat="1" x14ac:dyDescent="0.25">
      <c r="B183" s="231">
        <f>SP!C248</f>
      </c>
      <c r="C183" s="231" t="s">
        <v>4383</v>
      </c>
      <c r="D183" s="231">
        <f>SP!D248</f>
      </c>
      <c r="E183" s="96"/>
      <c r="F183" s="231">
        <f>IF(SP!F248="", "",SP!F248)</f>
      </c>
      <c r="G183" s="96"/>
      <c r="H183" s="96"/>
      <c r="I183" s="96"/>
      <c r="J183" s="96"/>
      <c r="K183" s="96"/>
      <c r="L183" s="96"/>
      <c r="M183" s="96"/>
    </row>
    <row r="184" ht="48" customHeight="1" spans="2:13" s="230" customFormat="1" x14ac:dyDescent="0.25">
      <c r="B184" s="231">
        <f>SP!C249</f>
      </c>
      <c r="C184" s="231" t="s">
        <v>4383</v>
      </c>
      <c r="D184" s="231">
        <f>SP!D249</f>
      </c>
      <c r="E184" s="96"/>
      <c r="F184" s="231">
        <f>IF(SP!F249="", "",SP!F249)</f>
      </c>
      <c r="G184" s="96"/>
      <c r="H184" s="96"/>
      <c r="I184" s="96"/>
      <c r="J184" s="96"/>
      <c r="K184" s="96"/>
      <c r="L184" s="96"/>
      <c r="M184" s="96"/>
    </row>
    <row r="185" ht="48" customHeight="1" spans="2:13" s="230" customFormat="1" x14ac:dyDescent="0.25">
      <c r="B185" s="231">
        <f>SP!C250</f>
      </c>
      <c r="C185" s="231" t="s">
        <v>4383</v>
      </c>
      <c r="D185" s="231">
        <f>SP!D250</f>
      </c>
      <c r="E185" s="96"/>
      <c r="F185" s="231">
        <f>IF(SP!F250="", "",SP!F250)</f>
      </c>
      <c r="G185" s="96"/>
      <c r="H185" s="96"/>
      <c r="I185" s="96"/>
      <c r="J185" s="96"/>
      <c r="K185" s="96"/>
      <c r="L185" s="96"/>
      <c r="M185" s="96"/>
    </row>
    <row r="186" ht="48" customHeight="1" spans="2:13" s="230" customFormat="1" x14ac:dyDescent="0.25">
      <c r="B186" s="231">
        <f>SP!C251</f>
      </c>
      <c r="C186" s="231" t="s">
        <v>4383</v>
      </c>
      <c r="D186" s="231">
        <f>SP!D251</f>
      </c>
      <c r="E186" s="96"/>
      <c r="F186" s="231">
        <f>IF(SP!F251="", "",SP!F251)</f>
      </c>
      <c r="G186" s="96"/>
      <c r="H186" s="96"/>
      <c r="I186" s="96"/>
      <c r="J186" s="96"/>
      <c r="K186" s="96"/>
      <c r="L186" s="96"/>
      <c r="M186" s="96"/>
    </row>
    <row r="187" ht="48" customHeight="1" spans="2:13" s="230" customFormat="1" x14ac:dyDescent="0.25">
      <c r="B187" s="231">
        <f>SP!C252</f>
      </c>
      <c r="C187" s="231" t="s">
        <v>4383</v>
      </c>
      <c r="D187" s="231">
        <f>SP!D252</f>
      </c>
      <c r="E187" s="96"/>
      <c r="F187" s="231">
        <f>IF(SP!F252="", "",SP!F252)</f>
      </c>
      <c r="G187" s="96"/>
      <c r="H187" s="96"/>
      <c r="I187" s="96"/>
      <c r="J187" s="96"/>
      <c r="K187" s="96"/>
      <c r="L187" s="96"/>
      <c r="M187" s="96"/>
    </row>
    <row r="188" ht="48" customHeight="1" spans="2:13" s="230" customFormat="1" x14ac:dyDescent="0.25">
      <c r="B188" s="231">
        <f>SP!C253</f>
      </c>
      <c r="C188" s="231" t="s">
        <v>4383</v>
      </c>
      <c r="D188" s="231">
        <f>SP!D253</f>
      </c>
      <c r="E188" s="96"/>
      <c r="F188" s="231">
        <f>IF(SP!F253="", "",SP!F253)</f>
      </c>
      <c r="G188" s="96"/>
      <c r="H188" s="96"/>
      <c r="I188" s="96"/>
      <c r="J188" s="96"/>
      <c r="K188" s="96"/>
      <c r="L188" s="96"/>
      <c r="M188" s="96"/>
    </row>
    <row r="189" ht="48" customHeight="1" spans="2:13" s="230" customFormat="1" x14ac:dyDescent="0.25">
      <c r="B189" s="231">
        <f>SP!C254</f>
      </c>
      <c r="C189" s="231" t="s">
        <v>4383</v>
      </c>
      <c r="D189" s="231">
        <f>SP!D254</f>
      </c>
      <c r="E189" s="96"/>
      <c r="F189" s="231">
        <f>IF(SP!F254="", "",SP!F254)</f>
      </c>
      <c r="G189" s="96"/>
      <c r="H189" s="96"/>
      <c r="I189" s="96"/>
      <c r="J189" s="96"/>
      <c r="K189" s="96"/>
      <c r="L189" s="96"/>
      <c r="M189" s="96"/>
    </row>
    <row r="190" ht="48" customHeight="1" spans="2:13" s="230" customFormat="1" x14ac:dyDescent="0.25">
      <c r="B190" s="231">
        <f>SP!C255</f>
      </c>
      <c r="C190" s="231" t="s">
        <v>4383</v>
      </c>
      <c r="D190" s="231">
        <f>SP!D255</f>
      </c>
      <c r="E190" s="96"/>
      <c r="F190" s="231">
        <f>IF(SP!F255="", "",SP!F255)</f>
      </c>
      <c r="G190" s="96"/>
      <c r="H190" s="96"/>
      <c r="I190" s="96"/>
      <c r="J190" s="96"/>
      <c r="K190" s="96"/>
      <c r="L190" s="96"/>
      <c r="M190" s="96"/>
    </row>
    <row r="191" ht="48" customHeight="1" spans="2:13" s="230" customFormat="1" x14ac:dyDescent="0.25">
      <c r="B191" s="231">
        <f>SP!C256</f>
      </c>
      <c r="C191" s="231" t="s">
        <v>4383</v>
      </c>
      <c r="D191" s="231">
        <f>SP!D256</f>
      </c>
      <c r="E191" s="96"/>
      <c r="F191" s="231">
        <f>IF(SP!F256="", "",SP!F256)</f>
      </c>
      <c r="G191" s="96"/>
      <c r="H191" s="96"/>
      <c r="I191" s="96"/>
      <c r="J191" s="96"/>
      <c r="K191" s="96"/>
      <c r="L191" s="96"/>
      <c r="M191" s="96"/>
    </row>
    <row r="192" ht="48" customHeight="1" spans="2:13" s="230" customFormat="1" x14ac:dyDescent="0.25">
      <c r="B192" s="231">
        <f>SP!C257</f>
      </c>
      <c r="C192" s="231" t="s">
        <v>4383</v>
      </c>
      <c r="D192" s="231">
        <f>SP!D257</f>
      </c>
      <c r="E192" s="96"/>
      <c r="F192" s="231">
        <f>IF(SP!F257="", "",SP!F257)</f>
      </c>
      <c r="G192" s="96"/>
      <c r="H192" s="96"/>
      <c r="I192" s="96"/>
      <c r="J192" s="96"/>
      <c r="K192" s="96"/>
      <c r="L192" s="96"/>
      <c r="M192" s="96"/>
    </row>
    <row r="193" ht="48" customHeight="1" spans="2:13" s="230" customFormat="1" x14ac:dyDescent="0.25">
      <c r="B193" s="231">
        <f>SP!C258</f>
      </c>
      <c r="C193" s="231" t="s">
        <v>4383</v>
      </c>
      <c r="D193" s="231">
        <f>SP!D258</f>
      </c>
      <c r="E193" s="96"/>
      <c r="F193" s="231">
        <f>IF(SP!F258="", "",SP!F258)</f>
      </c>
      <c r="G193" s="96"/>
      <c r="H193" s="96"/>
      <c r="I193" s="96"/>
      <c r="J193" s="96"/>
      <c r="K193" s="96"/>
      <c r="L193" s="96"/>
      <c r="M193" s="96"/>
    </row>
    <row r="194" ht="48" customHeight="1" spans="2:13" s="230" customFormat="1" x14ac:dyDescent="0.25">
      <c r="B194" s="231">
        <f>SP!C259</f>
      </c>
      <c r="C194" s="231" t="s">
        <v>4383</v>
      </c>
      <c r="D194" s="231">
        <f>SP!D259</f>
      </c>
      <c r="E194" s="96"/>
      <c r="F194" s="231">
        <f>IF(SP!F259="", "",SP!F259)</f>
      </c>
      <c r="G194" s="96"/>
      <c r="H194" s="96"/>
      <c r="I194" s="96"/>
      <c r="J194" s="96"/>
      <c r="K194" s="96"/>
      <c r="L194" s="96"/>
      <c r="M194" s="96"/>
    </row>
    <row r="195" ht="48" customHeight="1" spans="2:13" s="230" customFormat="1" x14ac:dyDescent="0.25">
      <c r="B195" s="231">
        <f>SP!C260</f>
      </c>
      <c r="C195" s="231" t="s">
        <v>4383</v>
      </c>
      <c r="D195" s="231">
        <f>SP!D260</f>
      </c>
      <c r="E195" s="96"/>
      <c r="F195" s="231">
        <f>IF(SP!F260="", "",SP!F260)</f>
      </c>
      <c r="G195" s="96"/>
      <c r="H195" s="96"/>
      <c r="I195" s="96"/>
      <c r="J195" s="96"/>
      <c r="K195" s="96"/>
      <c r="L195" s="96"/>
      <c r="M195" s="96"/>
    </row>
    <row r="196" ht="48" customHeight="1" spans="2:13" s="230" customFormat="1" x14ac:dyDescent="0.25">
      <c r="B196" s="231">
        <f>SP!C261</f>
      </c>
      <c r="C196" s="231" t="s">
        <v>4383</v>
      </c>
      <c r="D196" s="231">
        <f>SP!D261</f>
      </c>
      <c r="E196" s="96"/>
      <c r="F196" s="231">
        <f>IF(SP!F261="", "",SP!F261)</f>
      </c>
      <c r="G196" s="96"/>
      <c r="H196" s="96"/>
      <c r="I196" s="96"/>
      <c r="J196" s="96"/>
      <c r="K196" s="96"/>
      <c r="L196" s="96"/>
      <c r="M196" s="96"/>
    </row>
    <row r="197" ht="48" customHeight="1" spans="2:13" s="230" customFormat="1" x14ac:dyDescent="0.25">
      <c r="B197" s="231">
        <f>SP!C262</f>
      </c>
      <c r="C197" s="231" t="s">
        <v>4383</v>
      </c>
      <c r="D197" s="231">
        <f>SP!D262</f>
      </c>
      <c r="E197" s="96"/>
      <c r="F197" s="231">
        <f>IF(SP!F262="", "",SP!F262)</f>
      </c>
      <c r="G197" s="96"/>
      <c r="H197" s="96"/>
      <c r="I197" s="96"/>
      <c r="J197" s="96"/>
      <c r="K197" s="96"/>
      <c r="L197" s="96"/>
      <c r="M197" s="96"/>
    </row>
    <row r="198" ht="48" customHeight="1" spans="2:13" s="230" customFormat="1" x14ac:dyDescent="0.25">
      <c r="B198" s="231">
        <f>SP!C263</f>
      </c>
      <c r="C198" s="231" t="s">
        <v>4383</v>
      </c>
      <c r="D198" s="231">
        <f>SP!D263</f>
      </c>
      <c r="E198" s="96"/>
      <c r="F198" s="231">
        <f>IF(SP!F263="", "",SP!F263)</f>
      </c>
      <c r="G198" s="96"/>
      <c r="H198" s="96"/>
      <c r="I198" s="96"/>
      <c r="J198" s="96"/>
      <c r="K198" s="96"/>
      <c r="L198" s="96"/>
      <c r="M198" s="96"/>
    </row>
    <row r="199" ht="48" customHeight="1" spans="2:13" s="230" customFormat="1" x14ac:dyDescent="0.25">
      <c r="B199" s="231">
        <f>SP!C264</f>
      </c>
      <c r="C199" s="231" t="s">
        <v>4383</v>
      </c>
      <c r="D199" s="231">
        <f>SP!D264</f>
      </c>
      <c r="E199" s="96"/>
      <c r="F199" s="231">
        <f>IF(SP!F264="", "",SP!F264)</f>
      </c>
      <c r="G199" s="96"/>
      <c r="H199" s="96"/>
      <c r="I199" s="96"/>
      <c r="J199" s="96"/>
      <c r="K199" s="96"/>
      <c r="L199" s="96"/>
      <c r="M199" s="96"/>
    </row>
    <row r="200" ht="48" customHeight="1" spans="2:13" s="230" customFormat="1" x14ac:dyDescent="0.25">
      <c r="B200" s="231">
        <f>SP!C265</f>
      </c>
      <c r="C200" s="231" t="s">
        <v>4383</v>
      </c>
      <c r="D200" s="231">
        <f>SP!D265</f>
      </c>
      <c r="E200" s="96"/>
      <c r="F200" s="231">
        <f>IF(SP!F265="", "",SP!F265)</f>
      </c>
      <c r="G200" s="96"/>
      <c r="H200" s="96"/>
      <c r="I200" s="96"/>
      <c r="J200" s="96"/>
      <c r="K200" s="96"/>
      <c r="L200" s="96"/>
      <c r="M200" s="96"/>
    </row>
    <row r="201" ht="48" customHeight="1" spans="2:13" s="230" customFormat="1" x14ac:dyDescent="0.25">
      <c r="B201" s="231">
        <f>SP!C266</f>
      </c>
      <c r="C201" s="231" t="s">
        <v>4383</v>
      </c>
      <c r="D201" s="231">
        <f>SP!D266</f>
      </c>
      <c r="E201" s="96"/>
      <c r="F201" s="231">
        <f>IF(SP!F266="", "",SP!F266)</f>
      </c>
      <c r="G201" s="96"/>
      <c r="H201" s="96"/>
      <c r="I201" s="96"/>
      <c r="J201" s="96"/>
      <c r="K201" s="96"/>
      <c r="L201" s="96"/>
      <c r="M201" s="96"/>
    </row>
    <row r="202" ht="48" customHeight="1" spans="2:13" s="230" customFormat="1" x14ac:dyDescent="0.25">
      <c r="B202" s="231">
        <f>SP!C267</f>
      </c>
      <c r="C202" s="231" t="s">
        <v>4383</v>
      </c>
      <c r="D202" s="231">
        <f>SP!D267</f>
      </c>
      <c r="E202" s="96"/>
      <c r="F202" s="231">
        <f>IF(SP!F267="", "",SP!F267)</f>
      </c>
      <c r="G202" s="96"/>
      <c r="H202" s="96"/>
      <c r="I202" s="96"/>
      <c r="J202" s="96"/>
      <c r="K202" s="96"/>
      <c r="L202" s="96"/>
      <c r="M202" s="96"/>
    </row>
    <row r="203" ht="48" customHeight="1" spans="2:13" s="230" customFormat="1" x14ac:dyDescent="0.25">
      <c r="B203" s="231">
        <f>SP!C268</f>
      </c>
      <c r="C203" s="231" t="s">
        <v>4383</v>
      </c>
      <c r="D203" s="231">
        <f>SP!D268</f>
      </c>
      <c r="E203" s="96"/>
      <c r="F203" s="231">
        <f>IF(SP!F268="", "",SP!F268)</f>
      </c>
      <c r="G203" s="96"/>
      <c r="H203" s="96"/>
      <c r="I203" s="96"/>
      <c r="J203" s="96"/>
      <c r="K203" s="96"/>
      <c r="L203" s="96"/>
      <c r="M203" s="96"/>
    </row>
    <row r="204" ht="48" customHeight="1" spans="2:13" s="230" customFormat="1" x14ac:dyDescent="0.25">
      <c r="B204" s="231">
        <f>SP!C269</f>
      </c>
      <c r="C204" s="231" t="s">
        <v>4383</v>
      </c>
      <c r="D204" s="231">
        <f>SP!D269</f>
      </c>
      <c r="E204" s="96"/>
      <c r="F204" s="231">
        <f>IF(SP!F269="", "",SP!F269)</f>
      </c>
      <c r="G204" s="96"/>
      <c r="H204" s="96"/>
      <c r="I204" s="96"/>
      <c r="J204" s="96"/>
      <c r="K204" s="96"/>
      <c r="L204" s="96"/>
      <c r="M204" s="96"/>
    </row>
    <row r="205" ht="48" customHeight="1" spans="2:13" s="230" customFormat="1" x14ac:dyDescent="0.25">
      <c r="B205" s="231">
        <f>SP!C270</f>
      </c>
      <c r="C205" s="231" t="s">
        <v>4383</v>
      </c>
      <c r="D205" s="231">
        <f>SP!D270</f>
      </c>
      <c r="E205" s="96"/>
      <c r="F205" s="231">
        <f>IF(SP!F270="", "",SP!F270)</f>
      </c>
      <c r="G205" s="96"/>
      <c r="H205" s="96"/>
      <c r="I205" s="96"/>
      <c r="J205" s="96"/>
      <c r="K205" s="96"/>
      <c r="L205" s="96"/>
      <c r="M205" s="96"/>
    </row>
    <row r="206" ht="48" customHeight="1" spans="2:13" s="230" customFormat="1" x14ac:dyDescent="0.25">
      <c r="B206" s="231">
        <f>SP!C271</f>
      </c>
      <c r="C206" s="231" t="s">
        <v>4383</v>
      </c>
      <c r="D206" s="231">
        <f>SP!D271</f>
      </c>
      <c r="E206" s="96"/>
      <c r="F206" s="231">
        <f>IF(SP!F271="", "",SP!F271)</f>
      </c>
      <c r="G206" s="96"/>
      <c r="H206" s="96"/>
      <c r="I206" s="96"/>
      <c r="J206" s="96"/>
      <c r="K206" s="96"/>
      <c r="L206" s="96"/>
      <c r="M206" s="96"/>
    </row>
    <row r="207" ht="48" customHeight="1" spans="2:13" s="230" customFormat="1" x14ac:dyDescent="0.25">
      <c r="B207" s="231">
        <f>SP!C272</f>
      </c>
      <c r="C207" s="231" t="s">
        <v>4383</v>
      </c>
      <c r="D207" s="231">
        <f>SP!D272</f>
      </c>
      <c r="E207" s="96"/>
      <c r="F207" s="231">
        <f>IF(SP!F272="", "",SP!F272)</f>
      </c>
      <c r="G207" s="96"/>
      <c r="H207" s="96"/>
      <c r="I207" s="96"/>
      <c r="J207" s="96"/>
      <c r="K207" s="96"/>
      <c r="L207" s="96"/>
      <c r="M207" s="96"/>
    </row>
    <row r="208" ht="48" customHeight="1" spans="2:13" s="230" customFormat="1" x14ac:dyDescent="0.25">
      <c r="B208" s="231">
        <f>SP!C273</f>
      </c>
      <c r="C208" s="231" t="s">
        <v>4383</v>
      </c>
      <c r="D208" s="231">
        <f>SP!D273</f>
      </c>
      <c r="E208" s="96"/>
      <c r="F208" s="231">
        <f>IF(SP!F273="", "",SP!F273)</f>
      </c>
      <c r="G208" s="96"/>
      <c r="H208" s="96"/>
      <c r="I208" s="96"/>
      <c r="J208" s="96"/>
      <c r="K208" s="96"/>
      <c r="L208" s="96"/>
      <c r="M208" s="96"/>
    </row>
    <row r="209" ht="48" customHeight="1" spans="2:13" s="230" customFormat="1" x14ac:dyDescent="0.25">
      <c r="B209" s="231">
        <f>SP!C274</f>
      </c>
      <c r="C209" s="231" t="s">
        <v>4383</v>
      </c>
      <c r="D209" s="231">
        <f>SP!D274</f>
      </c>
      <c r="E209" s="96"/>
      <c r="F209" s="231">
        <f>IF(SP!F274="", "",SP!F274)</f>
      </c>
      <c r="G209" s="96"/>
      <c r="H209" s="96"/>
      <c r="I209" s="96"/>
      <c r="J209" s="96"/>
      <c r="K209" s="96"/>
      <c r="L209" s="96"/>
      <c r="M209" s="96"/>
    </row>
    <row r="210" ht="48" customHeight="1" spans="2:13" s="230" customFormat="1" x14ac:dyDescent="0.25">
      <c r="B210" s="231">
        <f>SP!C275</f>
      </c>
      <c r="C210" s="231" t="s">
        <v>4383</v>
      </c>
      <c r="D210" s="231">
        <f>SP!D275</f>
      </c>
      <c r="E210" s="96"/>
      <c r="F210" s="231">
        <f>IF(SP!F275="", "",SP!F275)</f>
      </c>
      <c r="G210" s="96"/>
      <c r="H210" s="96"/>
      <c r="I210" s="96"/>
      <c r="J210" s="96"/>
      <c r="K210" s="96"/>
      <c r="L210" s="96"/>
      <c r="M210" s="96"/>
    </row>
    <row r="211" ht="48" customHeight="1" spans="2:13" s="230" customFormat="1" x14ac:dyDescent="0.25">
      <c r="B211" s="231">
        <f>SP!C276</f>
      </c>
      <c r="C211" s="231" t="s">
        <v>4383</v>
      </c>
      <c r="D211" s="231">
        <f>SP!D276</f>
      </c>
      <c r="E211" s="96"/>
      <c r="F211" s="231">
        <f>IF(SP!F276="", "",SP!F276)</f>
      </c>
      <c r="G211" s="96"/>
      <c r="H211" s="96"/>
      <c r="I211" s="96"/>
      <c r="J211" s="96"/>
      <c r="K211" s="96"/>
      <c r="L211" s="96"/>
      <c r="M211" s="96"/>
    </row>
    <row r="212" ht="48" customHeight="1" spans="2:13" s="230" customFormat="1" x14ac:dyDescent="0.25">
      <c r="B212" s="231">
        <f>SP!C277</f>
      </c>
      <c r="C212" s="231" t="s">
        <v>4383</v>
      </c>
      <c r="D212" s="231">
        <f>SP!D277</f>
      </c>
      <c r="E212" s="96"/>
      <c r="F212" s="231">
        <f>IF(SP!F277="", "",SP!F277)</f>
      </c>
      <c r="G212" s="96"/>
      <c r="H212" s="96"/>
      <c r="I212" s="96"/>
      <c r="J212" s="96"/>
      <c r="K212" s="96"/>
      <c r="L212" s="96"/>
      <c r="M212" s="96"/>
    </row>
    <row r="213" ht="48" customHeight="1" spans="2:13" s="230" customFormat="1" x14ac:dyDescent="0.25">
      <c r="B213" s="231">
        <f>SP!C278</f>
      </c>
      <c r="C213" s="231" t="s">
        <v>4383</v>
      </c>
      <c r="D213" s="231">
        <f>SP!D278</f>
      </c>
      <c r="E213" s="96"/>
      <c r="F213" s="231">
        <f>IF(SP!F278="", "",SP!F278)</f>
      </c>
      <c r="G213" s="96"/>
      <c r="H213" s="96"/>
      <c r="I213" s="96"/>
      <c r="J213" s="96"/>
      <c r="K213" s="96"/>
      <c r="L213" s="96"/>
      <c r="M213" s="96"/>
    </row>
    <row r="214" ht="48" customHeight="1" spans="2:13" s="230" customFormat="1" x14ac:dyDescent="0.25">
      <c r="B214" s="231">
        <f>SP!C279</f>
      </c>
      <c r="C214" s="231" t="s">
        <v>4383</v>
      </c>
      <c r="D214" s="231">
        <f>SP!D279</f>
      </c>
      <c r="E214" s="96"/>
      <c r="F214" s="231">
        <f>IF(SP!F279="", "",SP!F279)</f>
      </c>
      <c r="G214" s="96"/>
      <c r="H214" s="96"/>
      <c r="I214" s="96"/>
      <c r="J214" s="96"/>
      <c r="K214" s="96"/>
      <c r="L214" s="96"/>
      <c r="M214" s="96"/>
    </row>
    <row r="215" ht="48" customHeight="1" spans="2:13" s="230" customFormat="1" x14ac:dyDescent="0.25">
      <c r="B215" s="231">
        <f>SP!C280</f>
      </c>
      <c r="C215" s="231" t="s">
        <v>4383</v>
      </c>
      <c r="D215" s="231">
        <f>SP!D280</f>
      </c>
      <c r="E215" s="96"/>
      <c r="F215" s="231">
        <f>IF(SP!F280="", "",SP!F280)</f>
      </c>
      <c r="G215" s="96"/>
      <c r="H215" s="96"/>
      <c r="I215" s="96"/>
      <c r="J215" s="96"/>
      <c r="K215" s="96"/>
      <c r="L215" s="96"/>
      <c r="M215" s="96"/>
    </row>
    <row r="216" ht="48" customHeight="1" spans="2:13" s="230" customFormat="1" x14ac:dyDescent="0.25">
      <c r="B216" s="231">
        <f>SP!C281</f>
      </c>
      <c r="C216" s="231" t="s">
        <v>4384</v>
      </c>
      <c r="D216" s="231">
        <f>SP!D281</f>
      </c>
      <c r="E216" s="96"/>
      <c r="F216" s="231">
        <f>IF(SP!F281="", "",SP!F281)</f>
      </c>
      <c r="G216" s="96"/>
      <c r="H216" s="96"/>
      <c r="I216" s="96"/>
      <c r="J216" s="96"/>
      <c r="K216" s="96"/>
      <c r="L216" s="96"/>
      <c r="M216" s="96"/>
    </row>
    <row r="217" ht="48" customHeight="1" spans="2:13" s="230" customFormat="1" x14ac:dyDescent="0.25">
      <c r="B217" s="231">
        <f>SP!C282</f>
      </c>
      <c r="C217" s="231" t="s">
        <v>4384</v>
      </c>
      <c r="D217" s="231">
        <f>SP!D282</f>
      </c>
      <c r="E217" s="96"/>
      <c r="F217" s="231">
        <f>IF(SP!F282="", "",SP!F282)</f>
      </c>
      <c r="G217" s="96"/>
      <c r="H217" s="96"/>
      <c r="I217" s="96"/>
      <c r="J217" s="96"/>
      <c r="K217" s="96"/>
      <c r="L217" s="96"/>
      <c r="M217" s="96"/>
    </row>
    <row r="218" ht="48" customHeight="1" spans="2:13" s="230" customFormat="1" x14ac:dyDescent="0.25">
      <c r="B218" s="231">
        <f>SP!C283</f>
      </c>
      <c r="C218" s="231" t="s">
        <v>4384</v>
      </c>
      <c r="D218" s="231">
        <f>SP!D283</f>
      </c>
      <c r="E218" s="96"/>
      <c r="F218" s="231">
        <f>IF(SP!F283="", "",SP!F283)</f>
      </c>
      <c r="G218" s="96"/>
      <c r="H218" s="96"/>
      <c r="I218" s="96"/>
      <c r="J218" s="96"/>
      <c r="K218" s="96"/>
      <c r="L218" s="96"/>
      <c r="M218" s="96"/>
    </row>
    <row r="219" ht="48" customHeight="1" spans="2:13" s="230" customFormat="1" x14ac:dyDescent="0.25">
      <c r="B219" s="231">
        <f>SP!C284</f>
      </c>
      <c r="C219" s="231" t="s">
        <v>4384</v>
      </c>
      <c r="D219" s="231">
        <f>SP!D284</f>
      </c>
      <c r="E219" s="96"/>
      <c r="F219" s="231">
        <f>IF(SP!F284="", "",SP!F284)</f>
      </c>
      <c r="G219" s="96"/>
      <c r="H219" s="96"/>
      <c r="I219" s="96"/>
      <c r="J219" s="96"/>
      <c r="K219" s="96"/>
      <c r="L219" s="96"/>
      <c r="M219" s="96"/>
    </row>
    <row r="220" ht="48" customHeight="1" spans="2:13" s="230" customFormat="1" x14ac:dyDescent="0.25">
      <c r="B220" s="231">
        <f>SP!C285</f>
      </c>
      <c r="C220" s="231" t="s">
        <v>4384</v>
      </c>
      <c r="D220" s="231">
        <f>SP!D285</f>
      </c>
      <c r="E220" s="96"/>
      <c r="F220" s="231">
        <f>IF(SP!F285="", "",SP!F285)</f>
      </c>
      <c r="G220" s="96"/>
      <c r="H220" s="96"/>
      <c r="I220" s="96"/>
      <c r="J220" s="96"/>
      <c r="K220" s="96"/>
      <c r="L220" s="96"/>
      <c r="M220" s="96"/>
    </row>
    <row r="221" ht="48" customHeight="1" spans="2:13" s="230" customFormat="1" x14ac:dyDescent="0.25">
      <c r="B221" s="231">
        <f>SP!C286</f>
      </c>
      <c r="C221" s="231" t="s">
        <v>4384</v>
      </c>
      <c r="D221" s="231">
        <f>SP!D286</f>
      </c>
      <c r="E221" s="96"/>
      <c r="F221" s="231">
        <f>IF(SP!F286="", "",SP!F286)</f>
      </c>
      <c r="G221" s="96"/>
      <c r="H221" s="96"/>
      <c r="I221" s="96"/>
      <c r="J221" s="96"/>
      <c r="K221" s="96"/>
      <c r="L221" s="96"/>
      <c r="M221" s="96"/>
    </row>
    <row r="222" ht="48" customHeight="1" spans="2:13" s="230" customFormat="1" x14ac:dyDescent="0.25">
      <c r="B222" s="231">
        <f>SP!C287</f>
      </c>
      <c r="C222" s="231" t="s">
        <v>4384</v>
      </c>
      <c r="D222" s="231">
        <f>SP!D287</f>
      </c>
      <c r="E222" s="96"/>
      <c r="F222" s="231">
        <f>IF(SP!F287="", "",SP!F287)</f>
      </c>
      <c r="G222" s="96"/>
      <c r="H222" s="96"/>
      <c r="I222" s="96"/>
      <c r="J222" s="96"/>
      <c r="K222" s="96"/>
      <c r="L222" s="96"/>
      <c r="M222" s="96"/>
    </row>
    <row r="223" ht="48" customHeight="1" spans="2:13" s="230" customFormat="1" x14ac:dyDescent="0.25">
      <c r="B223" s="231">
        <f>SP!C288</f>
      </c>
      <c r="C223" s="231" t="s">
        <v>4384</v>
      </c>
      <c r="D223" s="231">
        <f>SP!D288</f>
      </c>
      <c r="E223" s="96"/>
      <c r="F223" s="231">
        <f>IF(SP!F288="", "",SP!F288)</f>
      </c>
      <c r="G223" s="96"/>
      <c r="H223" s="96"/>
      <c r="I223" s="96"/>
      <c r="J223" s="96"/>
      <c r="K223" s="96"/>
      <c r="L223" s="96"/>
      <c r="M223" s="96"/>
    </row>
    <row r="224" ht="48" customHeight="1" spans="2:13" s="230" customFormat="1" x14ac:dyDescent="0.25">
      <c r="B224" s="231">
        <f>SP!C289</f>
      </c>
      <c r="C224" s="231" t="s">
        <v>4384</v>
      </c>
      <c r="D224" s="231">
        <f>SP!D289</f>
      </c>
      <c r="E224" s="96"/>
      <c r="F224" s="231">
        <f>IF(SP!F289="", "",SP!F289)</f>
      </c>
      <c r="G224" s="96"/>
      <c r="H224" s="96"/>
      <c r="I224" s="96"/>
      <c r="J224" s="96"/>
      <c r="K224" s="96"/>
      <c r="L224" s="96"/>
      <c r="M224" s="96"/>
    </row>
    <row r="225" ht="48" customHeight="1" spans="2:13" s="230" customFormat="1" x14ac:dyDescent="0.25">
      <c r="B225" s="231">
        <f>SP!C290</f>
      </c>
      <c r="C225" s="231" t="s">
        <v>4384</v>
      </c>
      <c r="D225" s="231">
        <f>SP!D290</f>
      </c>
      <c r="E225" s="96"/>
      <c r="F225" s="231">
        <f>IF(SP!F290="", "",SP!F290)</f>
      </c>
      <c r="G225" s="96"/>
      <c r="H225" s="96"/>
      <c r="I225" s="96"/>
      <c r="J225" s="96"/>
      <c r="K225" s="96"/>
      <c r="L225" s="96"/>
      <c r="M225" s="96"/>
    </row>
    <row r="226" ht="48" customHeight="1" spans="2:13" s="230" customFormat="1" x14ac:dyDescent="0.25">
      <c r="B226" s="231">
        <f>SP!C291</f>
      </c>
      <c r="C226" s="231" t="s">
        <v>4384</v>
      </c>
      <c r="D226" s="231">
        <f>SP!D291</f>
      </c>
      <c r="E226" s="96"/>
      <c r="F226" s="231">
        <f>IF(SP!F291="", "",SP!F291)</f>
      </c>
      <c r="G226" s="96"/>
      <c r="H226" s="96"/>
      <c r="I226" s="96"/>
      <c r="J226" s="96"/>
      <c r="K226" s="96"/>
      <c r="L226" s="96"/>
      <c r="M226" s="96"/>
    </row>
    <row r="227" ht="48" customHeight="1" spans="2:13" s="230" customFormat="1" x14ac:dyDescent="0.25">
      <c r="B227" s="231">
        <f>SP!C292</f>
      </c>
      <c r="C227" s="231" t="s">
        <v>4384</v>
      </c>
      <c r="D227" s="231">
        <f>SP!D292</f>
      </c>
      <c r="E227" s="96"/>
      <c r="F227" s="231">
        <f>IF(SP!F292="", "",SP!F292)</f>
      </c>
      <c r="G227" s="96"/>
      <c r="H227" s="96"/>
      <c r="I227" s="96"/>
      <c r="J227" s="96"/>
      <c r="K227" s="96"/>
      <c r="L227" s="96"/>
      <c r="M227" s="96"/>
    </row>
    <row r="228" ht="48" customHeight="1" spans="2:13" s="230" customFormat="1" x14ac:dyDescent="0.25">
      <c r="B228" s="231">
        <f>SP!C293</f>
      </c>
      <c r="C228" s="231" t="s">
        <v>4384</v>
      </c>
      <c r="D228" s="231">
        <f>SP!D293</f>
      </c>
      <c r="E228" s="96"/>
      <c r="F228" s="231">
        <f>IF(SP!F293="", "",SP!F293)</f>
      </c>
      <c r="G228" s="96"/>
      <c r="H228" s="96"/>
      <c r="I228" s="96"/>
      <c r="J228" s="96"/>
      <c r="K228" s="96"/>
      <c r="L228" s="96"/>
      <c r="M228" s="96"/>
    </row>
    <row r="229" ht="48" customHeight="1" spans="2:13" s="230" customFormat="1" x14ac:dyDescent="0.25">
      <c r="B229" s="231">
        <f>SP!C294</f>
      </c>
      <c r="C229" s="231" t="s">
        <v>4384</v>
      </c>
      <c r="D229" s="231">
        <f>SP!D294</f>
      </c>
      <c r="E229" s="96"/>
      <c r="F229" s="231">
        <f>IF(SP!F294="", "",SP!F294)</f>
      </c>
      <c r="G229" s="96"/>
      <c r="H229" s="96"/>
      <c r="I229" s="96"/>
      <c r="J229" s="96"/>
      <c r="K229" s="96"/>
      <c r="L229" s="96"/>
      <c r="M229" s="96"/>
    </row>
    <row r="230" ht="48" customHeight="1" spans="2:13" s="230" customFormat="1" x14ac:dyDescent="0.25">
      <c r="B230" s="231">
        <f>SP!C295</f>
      </c>
      <c r="C230" s="231" t="s">
        <v>4384</v>
      </c>
      <c r="D230" s="231">
        <f>SP!D295</f>
      </c>
      <c r="E230" s="96"/>
      <c r="F230" s="231">
        <f>IF(SP!F295="", "",SP!F295)</f>
      </c>
      <c r="G230" s="96"/>
      <c r="H230" s="96"/>
      <c r="I230" s="96"/>
      <c r="J230" s="96"/>
      <c r="K230" s="96"/>
      <c r="L230" s="96"/>
      <c r="M230" s="96"/>
    </row>
    <row r="231" ht="48" customHeight="1" spans="2:13" s="230" customFormat="1" x14ac:dyDescent="0.25">
      <c r="B231" s="231">
        <f>SP!C296</f>
      </c>
      <c r="C231" s="231" t="s">
        <v>4384</v>
      </c>
      <c r="D231" s="231">
        <f>SP!D296</f>
      </c>
      <c r="E231" s="96"/>
      <c r="F231" s="231">
        <f>IF(SP!F296="", "",SP!F296)</f>
      </c>
      <c r="G231" s="96"/>
      <c r="H231" s="96"/>
      <c r="I231" s="96"/>
      <c r="J231" s="96"/>
      <c r="K231" s="96"/>
      <c r="L231" s="96"/>
      <c r="M231" s="96"/>
    </row>
    <row r="232" ht="48" customHeight="1" spans="2:13" s="230" customFormat="1" x14ac:dyDescent="0.25">
      <c r="B232" s="231">
        <f>SP!C297</f>
      </c>
      <c r="C232" s="231" t="s">
        <v>4384</v>
      </c>
      <c r="D232" s="231">
        <f>SP!D297</f>
      </c>
      <c r="E232" s="96"/>
      <c r="F232" s="231">
        <f>IF(SP!F297="", "",SP!F297)</f>
      </c>
      <c r="G232" s="96"/>
      <c r="H232" s="96"/>
      <c r="I232" s="96"/>
      <c r="J232" s="96"/>
      <c r="K232" s="96"/>
      <c r="L232" s="96"/>
      <c r="M232" s="96"/>
    </row>
    <row r="233" ht="48" customHeight="1" spans="2:13" s="230" customFormat="1" x14ac:dyDescent="0.25">
      <c r="B233" s="231">
        <f>SP!C298</f>
      </c>
      <c r="C233" s="231" t="s">
        <v>4384</v>
      </c>
      <c r="D233" s="231">
        <f>SP!D298</f>
      </c>
      <c r="E233" s="96"/>
      <c r="F233" s="231">
        <f>IF(SP!F298="", "",SP!F298)</f>
      </c>
      <c r="G233" s="96"/>
      <c r="H233" s="96"/>
      <c r="I233" s="96"/>
      <c r="J233" s="96"/>
      <c r="K233" s="96"/>
      <c r="L233" s="96"/>
      <c r="M233" s="96"/>
    </row>
    <row r="234" ht="48" customHeight="1" spans="2:13" s="230" customFormat="1" x14ac:dyDescent="0.25">
      <c r="B234" s="231">
        <f>SP!C299</f>
      </c>
      <c r="C234" s="231" t="s">
        <v>4384</v>
      </c>
      <c r="D234" s="231">
        <f>SP!D299</f>
      </c>
      <c r="E234" s="96"/>
      <c r="F234" s="231">
        <f>IF(SP!F299="", "",SP!F299)</f>
      </c>
      <c r="G234" s="96"/>
      <c r="H234" s="96"/>
      <c r="I234" s="96"/>
      <c r="J234" s="96"/>
      <c r="K234" s="96"/>
      <c r="L234" s="96"/>
      <c r="M234" s="96"/>
    </row>
    <row r="235" ht="48" customHeight="1" spans="2:13" s="230" customFormat="1" x14ac:dyDescent="0.25">
      <c r="B235" s="231">
        <f>SP!C300</f>
      </c>
      <c r="C235" s="231" t="s">
        <v>4384</v>
      </c>
      <c r="D235" s="231">
        <f>SP!D300</f>
      </c>
      <c r="E235" s="96"/>
      <c r="F235" s="231">
        <f>IF(SP!F300="", "",SP!F300)</f>
      </c>
      <c r="G235" s="96"/>
      <c r="H235" s="96"/>
      <c r="I235" s="96"/>
      <c r="J235" s="96"/>
      <c r="K235" s="96"/>
      <c r="L235" s="96"/>
      <c r="M235" s="96"/>
    </row>
    <row r="236" ht="48" customHeight="1" spans="2:13" s="230" customFormat="1" x14ac:dyDescent="0.25">
      <c r="B236" s="231">
        <f>SP!C301</f>
      </c>
      <c r="C236" s="231" t="s">
        <v>4384</v>
      </c>
      <c r="D236" s="231">
        <f>SP!D301</f>
      </c>
      <c r="E236" s="96"/>
      <c r="F236" s="231">
        <f>IF(SP!F301="", "",SP!F301)</f>
      </c>
      <c r="G236" s="96"/>
      <c r="H236" s="96"/>
      <c r="I236" s="96"/>
      <c r="J236" s="96"/>
      <c r="K236" s="96"/>
      <c r="L236" s="96"/>
      <c r="M236" s="96"/>
    </row>
    <row r="237" ht="48" customHeight="1" spans="2:13" s="230" customFormat="1" x14ac:dyDescent="0.25">
      <c r="B237" s="231">
        <f>SP!C302</f>
      </c>
      <c r="C237" s="231" t="s">
        <v>4384</v>
      </c>
      <c r="D237" s="231">
        <f>SP!D302</f>
      </c>
      <c r="E237" s="96"/>
      <c r="F237" s="231">
        <f>IF(SP!F302="", "",SP!F302)</f>
      </c>
      <c r="G237" s="96"/>
      <c r="H237" s="96"/>
      <c r="I237" s="96"/>
      <c r="J237" s="96"/>
      <c r="K237" s="96"/>
      <c r="L237" s="96"/>
      <c r="M237" s="96"/>
    </row>
    <row r="238" ht="48" customHeight="1" spans="2:13" s="230" customFormat="1" x14ac:dyDescent="0.25">
      <c r="B238" s="231">
        <f>SP!C303</f>
      </c>
      <c r="C238" s="231" t="s">
        <v>4384</v>
      </c>
      <c r="D238" s="231">
        <f>SP!D303</f>
      </c>
      <c r="E238" s="96"/>
      <c r="F238" s="231">
        <f>IF(SP!F303="", "",SP!F303)</f>
      </c>
      <c r="G238" s="96"/>
      <c r="H238" s="96"/>
      <c r="I238" s="96"/>
      <c r="J238" s="96"/>
      <c r="K238" s="96"/>
      <c r="L238" s="96"/>
      <c r="M238" s="96"/>
    </row>
    <row r="239" ht="48" customHeight="1" spans="2:13" s="230" customFormat="1" x14ac:dyDescent="0.25">
      <c r="B239" s="231">
        <f>SP!C304</f>
      </c>
      <c r="C239" s="231" t="s">
        <v>4384</v>
      </c>
      <c r="D239" s="231">
        <f>SP!D304</f>
      </c>
      <c r="E239" s="96"/>
      <c r="F239" s="231">
        <f>IF(SP!F304="", "",SP!F304)</f>
      </c>
      <c r="G239" s="96"/>
      <c r="H239" s="96"/>
      <c r="I239" s="96"/>
      <c r="J239" s="96"/>
      <c r="K239" s="96"/>
      <c r="L239" s="96"/>
      <c r="M239" s="96"/>
    </row>
    <row r="240" ht="48" customHeight="1" spans="2:13" s="230" customFormat="1" x14ac:dyDescent="0.25">
      <c r="B240" s="231">
        <f>SP!C305</f>
      </c>
      <c r="C240" s="231" t="s">
        <v>4384</v>
      </c>
      <c r="D240" s="231">
        <f>SP!D305</f>
      </c>
      <c r="E240" s="96"/>
      <c r="F240" s="231">
        <f>IF(SP!F305="", "",SP!F305)</f>
      </c>
      <c r="G240" s="96"/>
      <c r="H240" s="96"/>
      <c r="I240" s="96"/>
      <c r="J240" s="96"/>
      <c r="K240" s="96"/>
      <c r="L240" s="96"/>
      <c r="M240" s="96"/>
    </row>
    <row r="241" ht="48" customHeight="1" spans="2:13" s="230" customFormat="1" x14ac:dyDescent="0.25">
      <c r="B241" s="231">
        <f>SP!C306</f>
      </c>
      <c r="C241" s="231" t="s">
        <v>4385</v>
      </c>
      <c r="D241" s="231">
        <f>SP!D306</f>
      </c>
      <c r="E241" s="96"/>
      <c r="F241" s="231">
        <f>IF(SP!F306="", "",SP!F306)</f>
      </c>
      <c r="G241" s="96"/>
      <c r="H241" s="96"/>
      <c r="I241" s="96"/>
      <c r="J241" s="96"/>
      <c r="K241" s="96"/>
      <c r="L241" s="96"/>
      <c r="M241" s="96"/>
    </row>
    <row r="242" ht="48" customHeight="1" spans="2:13" s="230" customFormat="1" x14ac:dyDescent="0.25">
      <c r="B242" s="231">
        <f>SP!C307</f>
      </c>
      <c r="C242" s="231" t="s">
        <v>4385</v>
      </c>
      <c r="D242" s="231">
        <f>SP!D307</f>
      </c>
      <c r="E242" s="96"/>
      <c r="F242" s="231">
        <f>IF(SP!F307="", "",SP!F307)</f>
      </c>
      <c r="G242" s="96"/>
      <c r="H242" s="96"/>
      <c r="I242" s="96"/>
      <c r="J242" s="96"/>
      <c r="K242" s="96"/>
      <c r="L242" s="96"/>
      <c r="M242" s="96"/>
    </row>
    <row r="243" ht="48" customHeight="1" spans="2:13" s="230" customFormat="1" x14ac:dyDescent="0.25">
      <c r="B243" s="231">
        <f>SP!C308</f>
      </c>
      <c r="C243" s="231" t="s">
        <v>4385</v>
      </c>
      <c r="D243" s="231">
        <f>SP!D308</f>
      </c>
      <c r="E243" s="96"/>
      <c r="F243" s="231">
        <f>IF(SP!F308="", "",SP!F308)</f>
      </c>
      <c r="G243" s="96"/>
      <c r="H243" s="96"/>
      <c r="I243" s="96"/>
      <c r="J243" s="96"/>
      <c r="K243" s="96"/>
      <c r="L243" s="96"/>
      <c r="M243" s="96"/>
    </row>
    <row r="244" ht="48" customHeight="1" spans="2:13" s="230" customFormat="1" x14ac:dyDescent="0.25">
      <c r="B244" s="231">
        <f>SP!C309</f>
      </c>
      <c r="C244" s="231" t="s">
        <v>4385</v>
      </c>
      <c r="D244" s="231">
        <f>SP!D309</f>
      </c>
      <c r="E244" s="96"/>
      <c r="F244" s="231">
        <f>IF(SP!F309="", "",SP!F309)</f>
      </c>
      <c r="G244" s="96"/>
      <c r="H244" s="96"/>
      <c r="I244" s="96"/>
      <c r="J244" s="96"/>
      <c r="K244" s="96"/>
      <c r="L244" s="96"/>
      <c r="M244" s="96"/>
    </row>
    <row r="245" ht="48" customHeight="1" spans="2:13" s="230" customFormat="1" x14ac:dyDescent="0.25">
      <c r="B245" s="231">
        <f>SP!C310</f>
      </c>
      <c r="C245" s="231" t="s">
        <v>4385</v>
      </c>
      <c r="D245" s="231">
        <f>SP!D310</f>
      </c>
      <c r="E245" s="96"/>
      <c r="F245" s="231">
        <f>IF(SP!F310="", "",SP!F310)</f>
      </c>
      <c r="G245" s="96"/>
      <c r="H245" s="96"/>
      <c r="I245" s="96"/>
      <c r="J245" s="96"/>
      <c r="K245" s="96"/>
      <c r="L245" s="96"/>
      <c r="M245" s="96"/>
    </row>
    <row r="246" ht="48" customHeight="1" spans="2:13" s="230" customFormat="1" x14ac:dyDescent="0.25">
      <c r="B246" s="231">
        <f>SP!C311</f>
      </c>
      <c r="C246" s="231" t="s">
        <v>4385</v>
      </c>
      <c r="D246" s="231">
        <f>SP!D311</f>
      </c>
      <c r="E246" s="96"/>
      <c r="F246" s="231">
        <f>IF(SP!F311="", "",SP!F311)</f>
      </c>
      <c r="G246" s="96"/>
      <c r="H246" s="96"/>
      <c r="I246" s="96"/>
      <c r="J246" s="96"/>
      <c r="K246" s="96"/>
      <c r="L246" s="96"/>
      <c r="M246" s="96"/>
    </row>
    <row r="247" ht="48" customHeight="1" spans="2:13" s="230" customFormat="1" x14ac:dyDescent="0.25">
      <c r="B247" s="231">
        <f>SP!C312</f>
      </c>
      <c r="C247" s="231" t="s">
        <v>4385</v>
      </c>
      <c r="D247" s="231">
        <f>SP!D312</f>
      </c>
      <c r="E247" s="96"/>
      <c r="F247" s="231">
        <f>IF(SP!F312="", "",SP!F312)</f>
      </c>
      <c r="G247" s="96"/>
      <c r="H247" s="96"/>
      <c r="I247" s="96"/>
      <c r="J247" s="96"/>
      <c r="K247" s="96"/>
      <c r="L247" s="96"/>
      <c r="M247" s="96"/>
    </row>
    <row r="248" ht="48" customHeight="1" spans="2:13" s="230" customFormat="1" x14ac:dyDescent="0.25">
      <c r="B248" s="231">
        <f>SP!C313</f>
      </c>
      <c r="C248" s="231" t="s">
        <v>4385</v>
      </c>
      <c r="D248" s="231">
        <f>SP!D313</f>
      </c>
      <c r="E248" s="96"/>
      <c r="F248" s="231">
        <f>IF(SP!F313="", "",SP!F313)</f>
      </c>
      <c r="G248" s="96"/>
      <c r="H248" s="96"/>
      <c r="I248" s="96"/>
      <c r="J248" s="96"/>
      <c r="K248" s="96"/>
      <c r="L248" s="96"/>
      <c r="M248" s="96"/>
    </row>
    <row r="249" ht="48" customHeight="1" spans="2:13" s="230" customFormat="1" x14ac:dyDescent="0.25">
      <c r="B249" s="231">
        <f>SP!C314</f>
      </c>
      <c r="C249" s="231" t="s">
        <v>4385</v>
      </c>
      <c r="D249" s="231">
        <f>SP!D314</f>
      </c>
      <c r="E249" s="96"/>
      <c r="F249" s="231">
        <f>IF(SP!F314="", "",SP!F314)</f>
      </c>
      <c r="G249" s="96"/>
      <c r="H249" s="96"/>
      <c r="I249" s="96"/>
      <c r="J249" s="96"/>
      <c r="K249" s="96"/>
      <c r="L249" s="96"/>
      <c r="M249" s="96"/>
    </row>
    <row r="250" ht="48" customHeight="1" spans="2:13" s="230" customFormat="1" x14ac:dyDescent="0.25">
      <c r="B250" s="231">
        <f>SP!C315</f>
      </c>
      <c r="C250" s="231" t="s">
        <v>4385</v>
      </c>
      <c r="D250" s="231">
        <f>SP!D315</f>
      </c>
      <c r="E250" s="96"/>
      <c r="F250" s="231">
        <f>IF(SP!F315="", "",SP!F315)</f>
      </c>
      <c r="G250" s="96"/>
      <c r="H250" s="96"/>
      <c r="I250" s="96"/>
      <c r="J250" s="96"/>
      <c r="K250" s="96"/>
      <c r="L250" s="96"/>
      <c r="M250" s="96"/>
    </row>
    <row r="251" ht="48" customHeight="1" spans="2:13" s="230" customFormat="1" x14ac:dyDescent="0.25">
      <c r="B251" s="231">
        <f>SP!C316</f>
      </c>
      <c r="C251" s="231" t="s">
        <v>4385</v>
      </c>
      <c r="D251" s="231">
        <f>SP!D316</f>
      </c>
      <c r="E251" s="96"/>
      <c r="F251" s="231">
        <f>IF(SP!F316="", "",SP!F316)</f>
      </c>
      <c r="G251" s="96"/>
      <c r="H251" s="96"/>
      <c r="I251" s="96"/>
      <c r="J251" s="96"/>
      <c r="K251" s="96"/>
      <c r="L251" s="96"/>
      <c r="M251" s="96"/>
    </row>
    <row r="252" ht="48" customHeight="1" spans="2:13" s="230" customFormat="1" x14ac:dyDescent="0.25">
      <c r="B252" s="231">
        <f>SP!C317</f>
      </c>
      <c r="C252" s="231" t="s">
        <v>4385</v>
      </c>
      <c r="D252" s="231">
        <f>SP!D317</f>
      </c>
      <c r="E252" s="96"/>
      <c r="F252" s="231">
        <f>IF(SP!F317="", "",SP!F317)</f>
      </c>
      <c r="G252" s="96"/>
      <c r="H252" s="96"/>
      <c r="I252" s="96"/>
      <c r="J252" s="96"/>
      <c r="K252" s="96"/>
      <c r="L252" s="96"/>
      <c r="M252" s="96"/>
    </row>
    <row r="253" ht="48" customHeight="1" spans="2:13" s="230" customFormat="1" x14ac:dyDescent="0.25">
      <c r="B253" s="231">
        <f>SP!C318</f>
      </c>
      <c r="C253" s="231" t="s">
        <v>4385</v>
      </c>
      <c r="D253" s="231">
        <f>SP!D318</f>
      </c>
      <c r="E253" s="96"/>
      <c r="F253" s="231">
        <f>IF(SP!F318="", "",SP!F318)</f>
      </c>
      <c r="G253" s="96"/>
      <c r="H253" s="96"/>
      <c r="I253" s="96"/>
      <c r="J253" s="96"/>
      <c r="K253" s="96"/>
      <c r="L253" s="96"/>
      <c r="M253" s="96"/>
    </row>
    <row r="254" ht="48" customHeight="1" spans="2:13" s="230" customFormat="1" x14ac:dyDescent="0.25">
      <c r="B254" s="231">
        <f>SP!C319</f>
      </c>
      <c r="C254" s="231" t="s">
        <v>4385</v>
      </c>
      <c r="D254" s="231">
        <f>SP!D319</f>
      </c>
      <c r="E254" s="96"/>
      <c r="F254" s="231">
        <f>IF(SP!F319="", "",SP!F319)</f>
      </c>
      <c r="G254" s="96"/>
      <c r="H254" s="96"/>
      <c r="I254" s="96"/>
      <c r="J254" s="96"/>
      <c r="K254" s="96"/>
      <c r="L254" s="96"/>
      <c r="M254" s="96"/>
    </row>
    <row r="255" ht="48" customHeight="1" spans="2:13" s="230" customFormat="1" x14ac:dyDescent="0.25">
      <c r="B255" s="231">
        <f>SP!C320</f>
      </c>
      <c r="C255" s="231" t="s">
        <v>4385</v>
      </c>
      <c r="D255" s="231">
        <f>SP!D320</f>
      </c>
      <c r="E255" s="96"/>
      <c r="F255" s="231">
        <f>IF(SP!F320="", "",SP!F320)</f>
      </c>
      <c r="G255" s="96"/>
      <c r="H255" s="96"/>
      <c r="I255" s="96"/>
      <c r="J255" s="96"/>
      <c r="K255" s="96"/>
      <c r="L255" s="96"/>
      <c r="M255" s="96"/>
    </row>
    <row r="256" ht="48" customHeight="1" spans="2:13" s="230" customFormat="1" x14ac:dyDescent="0.25">
      <c r="B256" s="231">
        <f>SP!C321</f>
      </c>
      <c r="C256" s="231" t="s">
        <v>4385</v>
      </c>
      <c r="D256" s="231">
        <f>SP!D321</f>
      </c>
      <c r="E256" s="96"/>
      <c r="F256" s="231">
        <f>IF(SP!F321="", "",SP!F321)</f>
      </c>
      <c r="G256" s="96"/>
      <c r="H256" s="96"/>
      <c r="I256" s="96"/>
      <c r="J256" s="96"/>
      <c r="K256" s="96"/>
      <c r="L256" s="96"/>
      <c r="M256" s="96"/>
    </row>
    <row r="257" ht="48" customHeight="1" spans="2:13" s="230" customFormat="1" x14ac:dyDescent="0.25">
      <c r="B257" s="231">
        <f>SP!C322</f>
      </c>
      <c r="C257" s="231" t="s">
        <v>4385</v>
      </c>
      <c r="D257" s="231">
        <f>SP!D322</f>
      </c>
      <c r="E257" s="96"/>
      <c r="F257" s="231">
        <f>IF(SP!F322="", "",SP!F322)</f>
      </c>
      <c r="G257" s="96"/>
      <c r="H257" s="96"/>
      <c r="I257" s="96"/>
      <c r="J257" s="96"/>
      <c r="K257" s="96"/>
      <c r="L257" s="96"/>
      <c r="M257" s="96"/>
    </row>
    <row r="258" ht="48" customHeight="1" spans="2:13" s="230" customFormat="1" x14ac:dyDescent="0.25">
      <c r="B258" s="231">
        <f>SP!C323</f>
      </c>
      <c r="C258" s="231" t="s">
        <v>4385</v>
      </c>
      <c r="D258" s="231">
        <f>SP!D323</f>
      </c>
      <c r="E258" s="96"/>
      <c r="F258" s="231">
        <f>IF(SP!F323="", "",SP!F323)</f>
      </c>
      <c r="G258" s="96"/>
      <c r="H258" s="96"/>
      <c r="I258" s="96"/>
      <c r="J258" s="96"/>
      <c r="K258" s="96"/>
      <c r="L258" s="96"/>
      <c r="M258" s="96"/>
    </row>
    <row r="259" ht="48" customHeight="1" spans="2:13" s="230" customFormat="1" x14ac:dyDescent="0.25">
      <c r="B259" s="231">
        <f>SP!C324</f>
      </c>
      <c r="C259" s="231" t="s">
        <v>4385</v>
      </c>
      <c r="D259" s="231">
        <f>SP!D324</f>
      </c>
      <c r="E259" s="96"/>
      <c r="F259" s="231">
        <f>IF(SP!F324="", "",SP!F324)</f>
      </c>
      <c r="G259" s="96"/>
      <c r="H259" s="96"/>
      <c r="I259" s="96"/>
      <c r="J259" s="96"/>
      <c r="K259" s="96"/>
      <c r="L259" s="96"/>
      <c r="M259" s="96"/>
    </row>
    <row r="260" ht="48" customHeight="1" spans="2:13" s="230" customFormat="1" x14ac:dyDescent="0.25">
      <c r="B260" s="231">
        <f>SP!C325</f>
      </c>
      <c r="C260" s="231" t="s">
        <v>4385</v>
      </c>
      <c r="D260" s="231">
        <f>SP!D325</f>
      </c>
      <c r="E260" s="96"/>
      <c r="F260" s="231">
        <f>IF(SP!F325="", "",SP!F325)</f>
      </c>
      <c r="G260" s="96"/>
      <c r="H260" s="96"/>
      <c r="I260" s="96"/>
      <c r="J260" s="96"/>
      <c r="K260" s="96"/>
      <c r="L260" s="96"/>
      <c r="M260" s="96"/>
    </row>
    <row r="261" ht="48" customHeight="1" spans="2:13" s="230" customFormat="1" x14ac:dyDescent="0.25">
      <c r="B261" s="231">
        <f>SP!C326</f>
      </c>
      <c r="C261" s="231" t="s">
        <v>4385</v>
      </c>
      <c r="D261" s="231">
        <f>SP!D326</f>
      </c>
      <c r="E261" s="96"/>
      <c r="F261" s="231">
        <f>IF(SP!F326="", "",SP!F326)</f>
      </c>
      <c r="G261" s="96"/>
      <c r="H261" s="96"/>
      <c r="I261" s="96"/>
      <c r="J261" s="96"/>
      <c r="K261" s="96"/>
      <c r="L261" s="96"/>
      <c r="M261" s="96"/>
    </row>
    <row r="262" ht="48" customHeight="1" spans="2:13" s="230" customFormat="1" x14ac:dyDescent="0.25">
      <c r="B262" s="231">
        <f>SP!C327</f>
      </c>
      <c r="C262" s="231" t="s">
        <v>4385</v>
      </c>
      <c r="D262" s="231">
        <f>SP!D327</f>
      </c>
      <c r="E262" s="96"/>
      <c r="F262" s="231">
        <f>IF(SP!F327="", "",SP!F327)</f>
      </c>
      <c r="G262" s="96"/>
      <c r="H262" s="96"/>
      <c r="I262" s="96"/>
      <c r="J262" s="96"/>
      <c r="K262" s="96"/>
      <c r="L262" s="96"/>
      <c r="M262" s="96"/>
    </row>
    <row r="263" ht="48" customHeight="1" spans="2:13" s="230" customFormat="1" x14ac:dyDescent="0.25">
      <c r="B263" s="231">
        <f>SP!C328</f>
      </c>
      <c r="C263" s="231" t="s">
        <v>4385</v>
      </c>
      <c r="D263" s="231">
        <f>SP!D328</f>
      </c>
      <c r="E263" s="96"/>
      <c r="F263" s="231">
        <f>IF(SP!F328="", "",SP!F328)</f>
      </c>
      <c r="G263" s="96"/>
      <c r="H263" s="96"/>
      <c r="I263" s="96"/>
      <c r="J263" s="96"/>
      <c r="K263" s="96"/>
      <c r="L263" s="96"/>
      <c r="M263" s="96"/>
    </row>
    <row r="264" ht="48" customHeight="1" spans="2:13" s="230" customFormat="1" x14ac:dyDescent="0.25">
      <c r="B264" s="231">
        <f>SP!C329</f>
      </c>
      <c r="C264" s="231" t="s">
        <v>4385</v>
      </c>
      <c r="D264" s="231">
        <f>SP!D329</f>
      </c>
      <c r="E264" s="96"/>
      <c r="F264" s="231">
        <f>IF(SP!F329="", "",SP!F329)</f>
      </c>
      <c r="G264" s="96"/>
      <c r="H264" s="96"/>
      <c r="I264" s="96"/>
      <c r="J264" s="96"/>
      <c r="K264" s="96"/>
      <c r="L264" s="96"/>
      <c r="M264" s="96"/>
    </row>
    <row r="265" ht="48" customHeight="1" spans="2:13" s="230" customFormat="1" x14ac:dyDescent="0.25">
      <c r="B265" s="231">
        <f>SP!C330</f>
      </c>
      <c r="C265" s="231" t="s">
        <v>4385</v>
      </c>
      <c r="D265" s="231">
        <f>SP!D330</f>
      </c>
      <c r="E265" s="96"/>
      <c r="F265" s="231">
        <f>IF(SP!F330="", "",SP!F330)</f>
      </c>
      <c r="G265" s="96"/>
      <c r="H265" s="96"/>
      <c r="I265" s="96"/>
      <c r="J265" s="96"/>
      <c r="K265" s="96"/>
      <c r="L265" s="96"/>
      <c r="M265" s="96"/>
    </row>
    <row r="266" ht="48" customHeight="1" spans="2:13" s="230" customFormat="1" x14ac:dyDescent="0.25">
      <c r="B266" s="231">
        <f>SP!C331</f>
      </c>
      <c r="C266" s="231" t="s">
        <v>4385</v>
      </c>
      <c r="D266" s="231">
        <f>SP!D331</f>
      </c>
      <c r="E266" s="96"/>
      <c r="F266" s="231">
        <f>IF(SP!F331="", "",SP!F331)</f>
      </c>
      <c r="G266" s="96"/>
      <c r="H266" s="96"/>
      <c r="I266" s="96"/>
      <c r="J266" s="96"/>
      <c r="K266" s="96"/>
      <c r="L266" s="96"/>
      <c r="M266" s="96"/>
    </row>
    <row r="267" ht="48" customHeight="1" spans="2:13" s="230" customFormat="1" x14ac:dyDescent="0.25">
      <c r="B267" s="231">
        <f>SP!C332</f>
      </c>
      <c r="C267" s="231" t="s">
        <v>4385</v>
      </c>
      <c r="D267" s="231">
        <f>SP!D332</f>
      </c>
      <c r="E267" s="96"/>
      <c r="F267" s="231">
        <f>IF(SP!F332="", "",SP!F332)</f>
      </c>
      <c r="G267" s="96"/>
      <c r="H267" s="96"/>
      <c r="I267" s="96"/>
      <c r="J267" s="96"/>
      <c r="K267" s="96"/>
      <c r="L267" s="96"/>
      <c r="M267" s="96"/>
    </row>
    <row r="268" ht="48" customHeight="1" spans="2:13" s="230" customFormat="1" x14ac:dyDescent="0.25">
      <c r="B268" s="231">
        <f>SP!C333</f>
      </c>
      <c r="C268" s="231" t="s">
        <v>4385</v>
      </c>
      <c r="D268" s="231">
        <f>SP!D333</f>
      </c>
      <c r="E268" s="96"/>
      <c r="F268" s="231">
        <f>IF(SP!F333="", "",SP!F333)</f>
      </c>
      <c r="G268" s="96"/>
      <c r="H268" s="96"/>
      <c r="I268" s="96"/>
      <c r="J268" s="96"/>
      <c r="K268" s="96"/>
      <c r="L268" s="96"/>
      <c r="M268" s="96"/>
    </row>
    <row r="269" ht="48" customHeight="1" spans="2:13" s="230" customFormat="1" x14ac:dyDescent="0.25">
      <c r="B269" s="231">
        <f>SP!C334</f>
      </c>
      <c r="C269" s="231" t="s">
        <v>4385</v>
      </c>
      <c r="D269" s="231">
        <f>SP!D334</f>
      </c>
      <c r="E269" s="96"/>
      <c r="F269" s="231">
        <f>IF(SP!F334="", "",SP!F334)</f>
      </c>
      <c r="G269" s="96"/>
      <c r="H269" s="96"/>
      <c r="I269" s="96"/>
      <c r="J269" s="96"/>
      <c r="K269" s="96"/>
      <c r="L269" s="96"/>
      <c r="M269" s="96"/>
    </row>
    <row r="270" ht="48" customHeight="1" spans="2:13" s="230" customFormat="1" x14ac:dyDescent="0.25">
      <c r="B270" s="231">
        <f>SP!C335</f>
      </c>
      <c r="C270" s="231" t="s">
        <v>4385</v>
      </c>
      <c r="D270" s="231">
        <f>SP!D335</f>
      </c>
      <c r="E270" s="96"/>
      <c r="F270" s="231">
        <f>IF(SP!F335="", "",SP!F335)</f>
      </c>
      <c r="G270" s="96"/>
      <c r="H270" s="96"/>
      <c r="I270" s="96"/>
      <c r="J270" s="96"/>
      <c r="K270" s="96"/>
      <c r="L270" s="96"/>
      <c r="M270" s="96"/>
    </row>
    <row r="271" ht="48" customHeight="1" spans="2:13" s="230" customFormat="1" x14ac:dyDescent="0.25">
      <c r="B271" s="231">
        <f>SP!C336</f>
      </c>
      <c r="C271" s="231" t="s">
        <v>4385</v>
      </c>
      <c r="D271" s="231">
        <f>SP!D336</f>
      </c>
      <c r="E271" s="96"/>
      <c r="F271" s="231">
        <f>IF(SP!F336="", "",SP!F336)</f>
      </c>
      <c r="G271" s="96"/>
      <c r="H271" s="96"/>
      <c r="I271" s="96"/>
      <c r="J271" s="96"/>
      <c r="K271" s="96"/>
      <c r="L271" s="96"/>
      <c r="M271" s="96"/>
    </row>
    <row r="272" ht="48" customHeight="1" spans="2:13" s="230" customFormat="1" x14ac:dyDescent="0.25">
      <c r="B272" s="231">
        <f>SP!C337</f>
      </c>
      <c r="C272" s="231" t="s">
        <v>4385</v>
      </c>
      <c r="D272" s="231">
        <f>SP!D337</f>
      </c>
      <c r="E272" s="96"/>
      <c r="F272" s="231">
        <f>IF(SP!F337="", "",SP!F337)</f>
      </c>
      <c r="G272" s="96"/>
      <c r="H272" s="96"/>
      <c r="I272" s="96"/>
      <c r="J272" s="96"/>
      <c r="K272" s="96"/>
      <c r="L272" s="96"/>
      <c r="M272" s="96"/>
    </row>
    <row r="273" ht="48" customHeight="1" spans="2:13" s="230" customFormat="1" x14ac:dyDescent="0.25">
      <c r="B273" s="231">
        <f>SP!C338</f>
      </c>
      <c r="C273" s="231" t="s">
        <v>4385</v>
      </c>
      <c r="D273" s="231">
        <f>SP!D338</f>
      </c>
      <c r="E273" s="96"/>
      <c r="F273" s="231">
        <f>IF(SP!F338="", "",SP!F338)</f>
      </c>
      <c r="G273" s="96"/>
      <c r="H273" s="96"/>
      <c r="I273" s="96"/>
      <c r="J273" s="96"/>
      <c r="K273" s="96"/>
      <c r="L273" s="96"/>
      <c r="M273" s="96"/>
    </row>
    <row r="274" ht="48" customHeight="1" spans="2:13" s="230" customFormat="1" x14ac:dyDescent="0.25">
      <c r="B274" s="231">
        <f>SP!C339</f>
      </c>
      <c r="C274" s="231" t="s">
        <v>4385</v>
      </c>
      <c r="D274" s="231">
        <f>SP!D339</f>
      </c>
      <c r="E274" s="96"/>
      <c r="F274" s="231">
        <f>IF(SP!F339="", "",SP!F339)</f>
      </c>
      <c r="G274" s="96"/>
      <c r="H274" s="96"/>
      <c r="I274" s="96"/>
      <c r="J274" s="96"/>
      <c r="K274" s="96"/>
      <c r="L274" s="96"/>
      <c r="M274" s="96"/>
    </row>
    <row r="275" ht="48" customHeight="1" spans="2:13" s="230" customFormat="1" x14ac:dyDescent="0.25">
      <c r="B275" s="231">
        <f>SP!C340</f>
      </c>
      <c r="C275" s="231" t="s">
        <v>4385</v>
      </c>
      <c r="D275" s="231">
        <f>SP!D340</f>
      </c>
      <c r="E275" s="96"/>
      <c r="F275" s="231">
        <f>IF(SP!F340="", "",SP!F340)</f>
      </c>
      <c r="G275" s="96"/>
      <c r="H275" s="96"/>
      <c r="I275" s="96"/>
      <c r="J275" s="96"/>
      <c r="K275" s="96"/>
      <c r="L275" s="96"/>
      <c r="M275" s="96"/>
    </row>
    <row r="276" ht="48" customHeight="1" spans="2:13" s="230" customFormat="1" x14ac:dyDescent="0.25">
      <c r="B276" s="231">
        <f>SP!C341</f>
      </c>
      <c r="C276" s="231" t="s">
        <v>4385</v>
      </c>
      <c r="D276" s="231">
        <f>SP!D341</f>
      </c>
      <c r="E276" s="96"/>
      <c r="F276" s="231">
        <f>IF(SP!F341="", "",SP!F341)</f>
      </c>
      <c r="G276" s="96"/>
      <c r="H276" s="96"/>
      <c r="I276" s="96"/>
      <c r="J276" s="96"/>
      <c r="K276" s="96"/>
      <c r="L276" s="96"/>
      <c r="M276" s="96"/>
    </row>
    <row r="277" ht="48" customHeight="1" spans="2:13" s="230" customFormat="1" x14ac:dyDescent="0.25">
      <c r="B277" s="231">
        <f>SP!C342</f>
      </c>
      <c r="C277" s="231" t="s">
        <v>4385</v>
      </c>
      <c r="D277" s="231">
        <f>SP!D342</f>
      </c>
      <c r="E277" s="96"/>
      <c r="F277" s="231">
        <f>IF(SP!F342="", "",SP!F342)</f>
      </c>
      <c r="G277" s="96"/>
      <c r="H277" s="96"/>
      <c r="I277" s="96"/>
      <c r="J277" s="96"/>
      <c r="K277" s="96"/>
      <c r="L277" s="96"/>
      <c r="M277" s="96"/>
    </row>
    <row r="278" ht="48" customHeight="1" spans="2:13" s="230" customFormat="1" x14ac:dyDescent="0.25">
      <c r="B278" s="231">
        <f>SP!C343</f>
      </c>
      <c r="C278" s="231" t="s">
        <v>4385</v>
      </c>
      <c r="D278" s="231">
        <f>SP!D343</f>
      </c>
      <c r="E278" s="96"/>
      <c r="F278" s="231">
        <f>IF(SP!F343="", "",SP!F343)</f>
      </c>
      <c r="G278" s="96"/>
      <c r="H278" s="96"/>
      <c r="I278" s="96"/>
      <c r="J278" s="96"/>
      <c r="K278" s="96"/>
      <c r="L278" s="96"/>
      <c r="M278" s="96"/>
    </row>
    <row r="279" ht="48" customHeight="1" spans="2:13" s="230" customFormat="1" x14ac:dyDescent="0.25">
      <c r="B279" s="231">
        <f>SP!C344</f>
      </c>
      <c r="C279" s="231" t="s">
        <v>4385</v>
      </c>
      <c r="D279" s="231">
        <f>SP!D344</f>
      </c>
      <c r="E279" s="96"/>
      <c r="F279" s="231">
        <f>IF(SP!F344="", "",SP!F344)</f>
      </c>
      <c r="G279" s="96"/>
      <c r="H279" s="96"/>
      <c r="I279" s="96"/>
      <c r="J279" s="96"/>
      <c r="K279" s="96"/>
      <c r="L279" s="96"/>
      <c r="M279" s="96"/>
    </row>
    <row r="280" ht="48" customHeight="1" spans="2:13" s="230" customFormat="1" x14ac:dyDescent="0.25">
      <c r="B280" s="231">
        <f>SP!C345</f>
      </c>
      <c r="C280" s="231" t="s">
        <v>4385</v>
      </c>
      <c r="D280" s="231">
        <f>SP!D345</f>
      </c>
      <c r="E280" s="96"/>
      <c r="F280" s="231">
        <f>IF(SP!F345="", "",SP!F345)</f>
      </c>
      <c r="G280" s="96"/>
      <c r="H280" s="96"/>
      <c r="I280" s="96"/>
      <c r="J280" s="96"/>
      <c r="K280" s="96"/>
      <c r="L280" s="96"/>
      <c r="M280" s="96"/>
    </row>
    <row r="281" ht="48" customHeight="1" spans="2:13" s="230" customFormat="1" x14ac:dyDescent="0.25">
      <c r="B281" s="231">
        <f>SP!C346</f>
      </c>
      <c r="C281" s="231" t="s">
        <v>4385</v>
      </c>
      <c r="D281" s="231">
        <f>SP!D346</f>
      </c>
      <c r="E281" s="96"/>
      <c r="F281" s="231">
        <f>IF(SP!F346="", "",SP!F346)</f>
      </c>
      <c r="G281" s="96"/>
      <c r="H281" s="96"/>
      <c r="I281" s="96"/>
      <c r="J281" s="96"/>
      <c r="K281" s="96"/>
      <c r="L281" s="96"/>
      <c r="M281" s="96"/>
    </row>
    <row r="282" ht="48" customHeight="1" spans="2:13" s="230" customFormat="1" x14ac:dyDescent="0.25">
      <c r="B282" s="231">
        <f>SP!C347</f>
      </c>
      <c r="C282" s="231" t="s">
        <v>4385</v>
      </c>
      <c r="D282" s="231">
        <f>SP!D347</f>
      </c>
      <c r="E282" s="96"/>
      <c r="F282" s="231">
        <f>IF(SP!F347="", "",SP!F347)</f>
      </c>
      <c r="G282" s="96"/>
      <c r="H282" s="96"/>
      <c r="I282" s="96"/>
      <c r="J282" s="96"/>
      <c r="K282" s="96"/>
      <c r="L282" s="96"/>
      <c r="M282" s="96"/>
    </row>
    <row r="283" ht="48" customHeight="1" spans="2:13" s="230" customFormat="1" x14ac:dyDescent="0.25">
      <c r="B283" s="231">
        <f>SP!C348</f>
      </c>
      <c r="C283" s="231" t="s">
        <v>4385</v>
      </c>
      <c r="D283" s="231">
        <f>SP!D348</f>
      </c>
      <c r="E283" s="96"/>
      <c r="F283" s="231">
        <f>IF(SP!F348="", "",SP!F348)</f>
      </c>
      <c r="G283" s="96"/>
      <c r="H283" s="96"/>
      <c r="I283" s="96"/>
      <c r="J283" s="96"/>
      <c r="K283" s="96"/>
      <c r="L283" s="96"/>
      <c r="M283" s="96"/>
    </row>
    <row r="284" ht="48" customHeight="1" spans="2:13" s="230" customFormat="1" x14ac:dyDescent="0.25">
      <c r="B284" s="231">
        <f>SP!C349</f>
      </c>
      <c r="C284" s="231" t="s">
        <v>4385</v>
      </c>
      <c r="D284" s="231">
        <f>SP!D349</f>
      </c>
      <c r="E284" s="96"/>
      <c r="F284" s="231">
        <f>IF(SP!F349="", "",SP!F349)</f>
      </c>
      <c r="G284" s="96"/>
      <c r="H284" s="96"/>
      <c r="I284" s="96"/>
      <c r="J284" s="96"/>
      <c r="K284" s="96"/>
      <c r="L284" s="96"/>
      <c r="M284" s="96"/>
    </row>
    <row r="285" ht="48" customHeight="1" spans="2:13" s="230" customFormat="1" x14ac:dyDescent="0.25">
      <c r="B285" s="231">
        <f>SP!C350</f>
      </c>
      <c r="C285" s="231" t="s">
        <v>4385</v>
      </c>
      <c r="D285" s="231">
        <f>SP!D350</f>
      </c>
      <c r="E285" s="96"/>
      <c r="F285" s="231">
        <f>IF(SP!F350="", "",SP!F350)</f>
      </c>
      <c r="G285" s="96"/>
      <c r="H285" s="96"/>
      <c r="I285" s="96"/>
      <c r="J285" s="96"/>
      <c r="K285" s="96"/>
      <c r="L285" s="96"/>
      <c r="M285" s="96"/>
    </row>
    <row r="286" ht="48" customHeight="1" spans="2:13" s="230" customFormat="1" x14ac:dyDescent="0.25">
      <c r="B286" s="231">
        <f>SP!C351</f>
      </c>
      <c r="C286" s="231" t="s">
        <v>4385</v>
      </c>
      <c r="D286" s="231">
        <f>SP!D351</f>
      </c>
      <c r="E286" s="96"/>
      <c r="F286" s="231">
        <f>IF(SP!F351="", "",SP!F351)</f>
      </c>
      <c r="G286" s="96"/>
      <c r="H286" s="96"/>
      <c r="I286" s="96"/>
      <c r="J286" s="96"/>
      <c r="K286" s="96"/>
      <c r="L286" s="96"/>
      <c r="M286" s="96"/>
    </row>
    <row r="287" ht="48" customHeight="1" spans="2:13" s="230" customFormat="1" x14ac:dyDescent="0.25">
      <c r="B287" s="231">
        <f>SP!C352</f>
      </c>
      <c r="C287" s="231" t="s">
        <v>4385</v>
      </c>
      <c r="D287" s="231">
        <f>SP!D352</f>
      </c>
      <c r="E287" s="96"/>
      <c r="F287" s="231">
        <f>IF(SP!F352="", "",SP!F352)</f>
      </c>
      <c r="G287" s="96"/>
      <c r="H287" s="96"/>
      <c r="I287" s="96"/>
      <c r="J287" s="96"/>
      <c r="K287" s="96"/>
      <c r="L287" s="96"/>
      <c r="M287" s="96"/>
    </row>
    <row r="288" ht="48" customHeight="1" spans="2:13" s="230" customFormat="1" x14ac:dyDescent="0.25">
      <c r="B288" s="231">
        <f>SP!C353</f>
      </c>
      <c r="C288" s="231" t="s">
        <v>4385</v>
      </c>
      <c r="D288" s="231">
        <f>SP!D353</f>
      </c>
      <c r="E288" s="96"/>
      <c r="F288" s="231">
        <f>IF(SP!F353="", "",SP!F353)</f>
      </c>
      <c r="G288" s="96"/>
      <c r="H288" s="96"/>
      <c r="I288" s="96"/>
      <c r="J288" s="96"/>
      <c r="K288" s="96"/>
      <c r="L288" s="96"/>
      <c r="M288" s="96"/>
    </row>
    <row r="289" ht="48" customHeight="1" spans="2:13" s="230" customFormat="1" x14ac:dyDescent="0.25">
      <c r="B289" s="231">
        <f>SP!C354</f>
      </c>
      <c r="C289" s="231" t="s">
        <v>4385</v>
      </c>
      <c r="D289" s="231">
        <f>SP!D354</f>
      </c>
      <c r="E289" s="96"/>
      <c r="F289" s="231">
        <f>IF(SP!F354="", "",SP!F354)</f>
      </c>
      <c r="G289" s="96"/>
      <c r="H289" s="96"/>
      <c r="I289" s="96"/>
      <c r="J289" s="96"/>
      <c r="K289" s="96"/>
      <c r="L289" s="96"/>
      <c r="M289" s="96"/>
    </row>
    <row r="290" ht="48" customHeight="1" spans="2:13" s="230" customFormat="1" x14ac:dyDescent="0.25">
      <c r="B290" s="231">
        <f>SP!C355</f>
      </c>
      <c r="C290" s="231" t="s">
        <v>4385</v>
      </c>
      <c r="D290" s="231">
        <f>SP!D355</f>
      </c>
      <c r="E290" s="96"/>
      <c r="F290" s="231">
        <f>IF(SP!F355="", "",SP!F355)</f>
      </c>
      <c r="G290" s="96"/>
      <c r="H290" s="96"/>
      <c r="I290" s="96"/>
      <c r="J290" s="96"/>
      <c r="K290" s="96"/>
      <c r="L290" s="96"/>
      <c r="M290" s="96"/>
    </row>
    <row r="291" ht="48" customHeight="1" spans="2:13" s="230" customFormat="1" x14ac:dyDescent="0.25">
      <c r="B291" s="231">
        <f>SP!C356</f>
      </c>
      <c r="C291" s="231" t="s">
        <v>4385</v>
      </c>
      <c r="D291" s="231">
        <f>SP!D356</f>
      </c>
      <c r="E291" s="96"/>
      <c r="F291" s="231">
        <f>IF(SP!F356="", "",SP!F356)</f>
      </c>
      <c r="G291" s="96"/>
      <c r="H291" s="96"/>
      <c r="I291" s="96"/>
      <c r="J291" s="96"/>
      <c r="K291" s="96"/>
      <c r="L291" s="96"/>
      <c r="M291" s="96"/>
    </row>
    <row r="292" ht="48" customHeight="1" spans="2:13" s="230" customFormat="1" x14ac:dyDescent="0.25">
      <c r="B292" s="231">
        <f>SP!C357</f>
      </c>
      <c r="C292" s="231" t="s">
        <v>4385</v>
      </c>
      <c r="D292" s="231">
        <f>SP!D357</f>
      </c>
      <c r="E292" s="96"/>
      <c r="F292" s="231">
        <f>IF(SP!F357="", "",SP!F357)</f>
      </c>
      <c r="G292" s="96"/>
      <c r="H292" s="96"/>
      <c r="I292" s="96"/>
      <c r="J292" s="96"/>
      <c r="K292" s="96"/>
      <c r="L292" s="96"/>
      <c r="M292" s="96"/>
    </row>
    <row r="293" ht="48" customHeight="1" spans="2:13" s="230" customFormat="1" x14ac:dyDescent="0.25">
      <c r="B293" s="231">
        <f>SP!C358</f>
      </c>
      <c r="C293" s="231" t="s">
        <v>4385</v>
      </c>
      <c r="D293" s="231">
        <f>SP!D358</f>
      </c>
      <c r="E293" s="96"/>
      <c r="F293" s="231">
        <f>IF(SP!F358="", "",SP!F358)</f>
      </c>
      <c r="G293" s="96"/>
      <c r="H293" s="96"/>
      <c r="I293" s="96"/>
      <c r="J293" s="96"/>
      <c r="K293" s="96"/>
      <c r="L293" s="96"/>
      <c r="M293" s="96"/>
    </row>
    <row r="294" ht="48" customHeight="1" spans="2:13" s="230" customFormat="1" x14ac:dyDescent="0.25">
      <c r="B294" s="231">
        <f>SP!C359</f>
      </c>
      <c r="C294" s="231" t="s">
        <v>4385</v>
      </c>
      <c r="D294" s="231">
        <f>SP!D359</f>
      </c>
      <c r="E294" s="96"/>
      <c r="F294" s="231">
        <f>IF(SP!F359="", "",SP!F359)</f>
      </c>
      <c r="G294" s="96"/>
      <c r="H294" s="96"/>
      <c r="I294" s="96"/>
      <c r="J294" s="96"/>
      <c r="K294" s="96"/>
      <c r="L294" s="96"/>
      <c r="M294" s="96"/>
    </row>
    <row r="295" ht="48" customHeight="1" spans="2:13" s="230" customFormat="1" x14ac:dyDescent="0.25">
      <c r="B295" s="231">
        <f>SP!C360</f>
      </c>
      <c r="C295" s="231" t="s">
        <v>4385</v>
      </c>
      <c r="D295" s="231">
        <f>SP!D360</f>
      </c>
      <c r="E295" s="96"/>
      <c r="F295" s="231">
        <f>IF(SP!F360="", "",SP!F360)</f>
      </c>
      <c r="G295" s="96"/>
      <c r="H295" s="96"/>
      <c r="I295" s="96"/>
      <c r="J295" s="96"/>
      <c r="K295" s="96"/>
      <c r="L295" s="96"/>
      <c r="M295" s="96"/>
    </row>
    <row r="296" ht="48" customHeight="1" spans="2:13" s="230" customFormat="1" x14ac:dyDescent="0.25">
      <c r="B296" s="231">
        <f>SP!C361</f>
      </c>
      <c r="C296" s="231" t="s">
        <v>4385</v>
      </c>
      <c r="D296" s="231">
        <f>SP!D361</f>
      </c>
      <c r="E296" s="96"/>
      <c r="F296" s="231">
        <f>IF(SP!F361="", "",SP!F361)</f>
      </c>
      <c r="G296" s="96"/>
      <c r="H296" s="96"/>
      <c r="I296" s="96"/>
      <c r="J296" s="96"/>
      <c r="K296" s="96"/>
      <c r="L296" s="96"/>
      <c r="M296" s="96"/>
    </row>
    <row r="297" ht="48" customHeight="1" spans="2:13" s="230" customFormat="1" x14ac:dyDescent="0.25">
      <c r="B297" s="231">
        <f>SP!C362</f>
      </c>
      <c r="C297" s="231" t="s">
        <v>4386</v>
      </c>
      <c r="D297" s="231">
        <f>SP!D362</f>
      </c>
      <c r="E297" s="96"/>
      <c r="F297" s="231">
        <f>IF(SP!F362="", "",SP!F362)</f>
      </c>
      <c r="G297" s="96"/>
      <c r="H297" s="96"/>
      <c r="I297" s="96"/>
      <c r="J297" s="96"/>
      <c r="K297" s="96"/>
      <c r="L297" s="96"/>
      <c r="M297" s="96"/>
    </row>
    <row r="298" ht="48" customHeight="1" spans="2:13" s="230" customFormat="1" x14ac:dyDescent="0.25">
      <c r="B298" s="231">
        <f>SP!C363</f>
      </c>
      <c r="C298" s="231" t="s">
        <v>4386</v>
      </c>
      <c r="D298" s="231">
        <f>SP!D363</f>
      </c>
      <c r="E298" s="96"/>
      <c r="F298" s="231">
        <f>IF(SP!F363="", "",SP!F363)</f>
      </c>
      <c r="G298" s="96"/>
      <c r="H298" s="96"/>
      <c r="I298" s="96"/>
      <c r="J298" s="96"/>
      <c r="K298" s="96"/>
      <c r="L298" s="96"/>
      <c r="M298" s="96"/>
    </row>
    <row r="299" ht="48" customHeight="1" spans="2:13" s="230" customFormat="1" x14ac:dyDescent="0.25">
      <c r="B299" s="231">
        <f>SP!C364</f>
      </c>
      <c r="C299" s="231" t="s">
        <v>4386</v>
      </c>
      <c r="D299" s="231">
        <f>SP!D364</f>
      </c>
      <c r="E299" s="96"/>
      <c r="F299" s="231">
        <f>IF(SP!F364="", "",SP!F364)</f>
      </c>
      <c r="G299" s="96"/>
      <c r="H299" s="96"/>
      <c r="I299" s="96"/>
      <c r="J299" s="96"/>
      <c r="K299" s="96"/>
      <c r="L299" s="96"/>
      <c r="M299" s="96"/>
    </row>
    <row r="300" ht="48" customHeight="1" spans="2:13" s="230" customFormat="1" x14ac:dyDescent="0.25">
      <c r="B300" s="231">
        <f>SP!C365</f>
      </c>
      <c r="C300" s="231" t="s">
        <v>4386</v>
      </c>
      <c r="D300" s="231">
        <f>SP!D365</f>
      </c>
      <c r="E300" s="96"/>
      <c r="F300" s="231">
        <f>IF(SP!F365="", "",SP!F365)</f>
      </c>
      <c r="G300" s="96"/>
      <c r="H300" s="96"/>
      <c r="I300" s="96"/>
      <c r="J300" s="96"/>
      <c r="K300" s="96"/>
      <c r="L300" s="96"/>
      <c r="M300" s="96"/>
    </row>
    <row r="301" ht="48" customHeight="1" spans="2:13" s="230" customFormat="1" x14ac:dyDescent="0.25">
      <c r="B301" s="231">
        <f>SP!C366</f>
      </c>
      <c r="C301" s="231" t="s">
        <v>4386</v>
      </c>
      <c r="D301" s="231">
        <f>SP!D366</f>
      </c>
      <c r="E301" s="96"/>
      <c r="F301" s="231">
        <f>IF(SP!F366="", "",SP!F366)</f>
      </c>
      <c r="G301" s="96"/>
      <c r="H301" s="96"/>
      <c r="I301" s="96"/>
      <c r="J301" s="96"/>
      <c r="K301" s="96"/>
      <c r="L301" s="96"/>
      <c r="M301" s="96"/>
    </row>
    <row r="302" ht="48" customHeight="1" spans="2:13" s="230" customFormat="1" x14ac:dyDescent="0.25">
      <c r="B302" s="231">
        <f>SP!C367</f>
      </c>
      <c r="C302" s="231" t="s">
        <v>4386</v>
      </c>
      <c r="D302" s="231">
        <f>SP!D367</f>
      </c>
      <c r="E302" s="96"/>
      <c r="F302" s="231">
        <f>IF(SP!F367="", "",SP!F367)</f>
      </c>
      <c r="G302" s="96"/>
      <c r="H302" s="96"/>
      <c r="I302" s="96"/>
      <c r="J302" s="96"/>
      <c r="K302" s="96"/>
      <c r="L302" s="96"/>
      <c r="M302" s="96"/>
    </row>
    <row r="303" ht="48" customHeight="1" spans="2:13" s="230" customFormat="1" x14ac:dyDescent="0.25">
      <c r="B303" s="231">
        <f>SP!C368</f>
      </c>
      <c r="C303" s="231" t="s">
        <v>4386</v>
      </c>
      <c r="D303" s="231">
        <f>SP!D368</f>
      </c>
      <c r="E303" s="96"/>
      <c r="F303" s="231">
        <f>IF(SP!F368="", "",SP!F368)</f>
      </c>
      <c r="G303" s="96"/>
      <c r="H303" s="96"/>
      <c r="I303" s="96"/>
      <c r="J303" s="96"/>
      <c r="K303" s="96"/>
      <c r="L303" s="96"/>
      <c r="M303" s="96"/>
    </row>
    <row r="304" ht="48" customHeight="1" spans="2:13" s="230" customFormat="1" x14ac:dyDescent="0.25">
      <c r="B304" s="231">
        <f>SP!C369</f>
      </c>
      <c r="C304" s="231" t="s">
        <v>4386</v>
      </c>
      <c r="D304" s="231">
        <f>SP!D369</f>
      </c>
      <c r="E304" s="96"/>
      <c r="F304" s="231">
        <f>IF(SP!F369="", "",SP!F369)</f>
      </c>
      <c r="G304" s="96"/>
      <c r="H304" s="96"/>
      <c r="I304" s="96"/>
      <c r="J304" s="96"/>
      <c r="K304" s="96"/>
      <c r="L304" s="96"/>
      <c r="M304" s="96"/>
    </row>
    <row r="305" ht="48" customHeight="1" spans="2:13" s="230" customFormat="1" x14ac:dyDescent="0.25">
      <c r="B305" s="231">
        <f>SP!C370</f>
      </c>
      <c r="C305" s="231" t="s">
        <v>4386</v>
      </c>
      <c r="D305" s="231">
        <f>SP!D370</f>
      </c>
      <c r="E305" s="96"/>
      <c r="F305" s="231">
        <f>IF(SP!F370="", "",SP!F370)</f>
      </c>
      <c r="G305" s="96"/>
      <c r="H305" s="96"/>
      <c r="I305" s="96"/>
      <c r="J305" s="96"/>
      <c r="K305" s="96"/>
      <c r="L305" s="96"/>
      <c r="M305" s="96"/>
    </row>
    <row r="306" ht="48" customHeight="1" spans="2:13" s="230" customFormat="1" x14ac:dyDescent="0.25">
      <c r="B306" s="231">
        <f>SP!C371</f>
      </c>
      <c r="C306" s="231" t="s">
        <v>4386</v>
      </c>
      <c r="D306" s="231">
        <f>SP!D371</f>
      </c>
      <c r="E306" s="96"/>
      <c r="F306" s="231">
        <f>IF(SP!F371="", "",SP!F371)</f>
      </c>
      <c r="G306" s="96"/>
      <c r="H306" s="96"/>
      <c r="I306" s="96"/>
      <c r="J306" s="96"/>
      <c r="K306" s="96"/>
      <c r="L306" s="96"/>
      <c r="M306" s="96"/>
    </row>
    <row r="307" ht="48" customHeight="1" spans="2:13" s="230" customFormat="1" x14ac:dyDescent="0.25">
      <c r="B307" s="231">
        <f>SP!C372</f>
      </c>
      <c r="C307" s="231" t="s">
        <v>4386</v>
      </c>
      <c r="D307" s="231">
        <f>SP!D372</f>
      </c>
      <c r="E307" s="96"/>
      <c r="F307" s="231">
        <f>IF(SP!F372="", "",SP!F372)</f>
      </c>
      <c r="G307" s="96"/>
      <c r="H307" s="96"/>
      <c r="I307" s="96"/>
      <c r="J307" s="96"/>
      <c r="K307" s="96"/>
      <c r="L307" s="96"/>
      <c r="M307" s="96"/>
    </row>
    <row r="308" ht="48" customHeight="1" spans="2:13" s="230" customFormat="1" x14ac:dyDescent="0.25">
      <c r="B308" s="231">
        <f>SP!C373</f>
      </c>
      <c r="C308" s="231" t="s">
        <v>4386</v>
      </c>
      <c r="D308" s="231">
        <f>SP!D373</f>
      </c>
      <c r="E308" s="96"/>
      <c r="F308" s="231">
        <f>IF(SP!F373="", "",SP!F373)</f>
      </c>
      <c r="G308" s="96"/>
      <c r="H308" s="96"/>
      <c r="I308" s="96"/>
      <c r="J308" s="96"/>
      <c r="K308" s="96"/>
      <c r="L308" s="96"/>
      <c r="M308" s="96"/>
    </row>
    <row r="309" ht="48" customHeight="1" spans="2:13" s="230" customFormat="1" x14ac:dyDescent="0.25">
      <c r="B309" s="231">
        <f>SP!C374</f>
      </c>
      <c r="C309" s="231" t="s">
        <v>4386</v>
      </c>
      <c r="D309" s="231">
        <f>SP!D374</f>
      </c>
      <c r="E309" s="96"/>
      <c r="F309" s="231">
        <f>IF(SP!F374="", "",SP!F374)</f>
      </c>
      <c r="G309" s="96"/>
      <c r="H309" s="96"/>
      <c r="I309" s="96"/>
      <c r="J309" s="96"/>
      <c r="K309" s="96"/>
      <c r="L309" s="96"/>
      <c r="M309" s="96"/>
    </row>
    <row r="310" ht="48" customHeight="1" spans="2:13" s="230" customFormat="1" x14ac:dyDescent="0.25">
      <c r="B310" s="231">
        <f>SP!C375</f>
      </c>
      <c r="C310" s="231" t="s">
        <v>4386</v>
      </c>
      <c r="D310" s="231">
        <f>SP!D375</f>
      </c>
      <c r="E310" s="96"/>
      <c r="F310" s="231">
        <f>IF(SP!F375="", "",SP!F375)</f>
      </c>
      <c r="G310" s="96"/>
      <c r="H310" s="96"/>
      <c r="I310" s="96"/>
      <c r="J310" s="96"/>
      <c r="K310" s="96"/>
      <c r="L310" s="96"/>
      <c r="M310" s="96"/>
    </row>
    <row r="311" ht="48" customHeight="1" spans="2:13" s="230" customFormat="1" x14ac:dyDescent="0.25">
      <c r="B311" s="231">
        <f>SP!C376</f>
      </c>
      <c r="C311" s="231" t="s">
        <v>4386</v>
      </c>
      <c r="D311" s="231">
        <f>SP!D376</f>
      </c>
      <c r="E311" s="96"/>
      <c r="F311" s="231">
        <f>IF(SP!F376="", "",SP!F376)</f>
      </c>
      <c r="G311" s="96"/>
      <c r="H311" s="96"/>
      <c r="I311" s="96"/>
      <c r="J311" s="96"/>
      <c r="K311" s="96"/>
      <c r="L311" s="96"/>
      <c r="M311" s="96"/>
    </row>
    <row r="312" ht="48" customHeight="1" spans="2:13" s="230" customFormat="1" x14ac:dyDescent="0.25">
      <c r="B312" s="231">
        <f>SP!C377</f>
      </c>
      <c r="C312" s="231" t="s">
        <v>4386</v>
      </c>
      <c r="D312" s="231">
        <f>SP!D377</f>
      </c>
      <c r="E312" s="96"/>
      <c r="F312" s="231">
        <f>IF(SP!F377="", "",SP!F377)</f>
      </c>
      <c r="G312" s="96"/>
      <c r="H312" s="96"/>
      <c r="I312" s="96"/>
      <c r="J312" s="96"/>
      <c r="K312" s="96"/>
      <c r="L312" s="96"/>
      <c r="M312" s="96"/>
    </row>
    <row r="313" ht="48" customHeight="1" spans="2:13" s="230" customFormat="1" x14ac:dyDescent="0.25">
      <c r="B313" s="231">
        <f>SP!C378</f>
      </c>
      <c r="C313" s="231" t="s">
        <v>4386</v>
      </c>
      <c r="D313" s="231">
        <f>SP!D378</f>
      </c>
      <c r="E313" s="96"/>
      <c r="F313" s="231">
        <f>IF(SP!F378="", "",SP!F378)</f>
      </c>
      <c r="G313" s="96"/>
      <c r="H313" s="96"/>
      <c r="I313" s="96"/>
      <c r="J313" s="96"/>
      <c r="K313" s="96"/>
      <c r="L313" s="96"/>
      <c r="M313" s="96"/>
    </row>
    <row r="314" ht="48" customHeight="1" spans="2:13" s="230" customFormat="1" x14ac:dyDescent="0.25">
      <c r="B314" s="231">
        <f>SP!C379</f>
      </c>
      <c r="C314" s="231" t="s">
        <v>4386</v>
      </c>
      <c r="D314" s="231">
        <f>SP!D379</f>
      </c>
      <c r="E314" s="96"/>
      <c r="F314" s="231">
        <f>IF(SP!F379="", "",SP!F379)</f>
      </c>
      <c r="G314" s="96"/>
      <c r="H314" s="96"/>
      <c r="I314" s="96"/>
      <c r="J314" s="96"/>
      <c r="K314" s="96"/>
      <c r="L314" s="96"/>
      <c r="M314" s="96"/>
    </row>
    <row r="315" ht="48" customHeight="1" spans="2:13" s="230" customFormat="1" x14ac:dyDescent="0.25">
      <c r="B315" s="231">
        <f>SP!C380</f>
      </c>
      <c r="C315" s="231" t="s">
        <v>4386</v>
      </c>
      <c r="D315" s="231">
        <f>SP!D380</f>
      </c>
      <c r="E315" s="96"/>
      <c r="F315" s="231">
        <f>IF(SP!F380="", "",SP!F380)</f>
      </c>
      <c r="G315" s="96"/>
      <c r="H315" s="96"/>
      <c r="I315" s="96"/>
      <c r="J315" s="96"/>
      <c r="K315" s="96"/>
      <c r="L315" s="96"/>
      <c r="M315" s="96"/>
    </row>
    <row r="316" ht="48" customHeight="1" spans="2:13" s="230" customFormat="1" x14ac:dyDescent="0.25">
      <c r="B316" s="231">
        <f>SP!C381</f>
      </c>
      <c r="C316" s="231" t="s">
        <v>4386</v>
      </c>
      <c r="D316" s="231">
        <f>SP!D381</f>
      </c>
      <c r="E316" s="96"/>
      <c r="F316" s="231">
        <f>IF(SP!F381="", "",SP!F381)</f>
      </c>
      <c r="G316" s="96"/>
      <c r="H316" s="96"/>
      <c r="I316" s="96"/>
      <c r="J316" s="96"/>
      <c r="K316" s="96"/>
      <c r="L316" s="96"/>
      <c r="M316" s="96"/>
    </row>
    <row r="317" ht="48" customHeight="1" spans="2:13" s="230" customFormat="1" x14ac:dyDescent="0.25">
      <c r="B317" s="231">
        <f>SP!C382</f>
      </c>
      <c r="C317" s="231" t="s">
        <v>4386</v>
      </c>
      <c r="D317" s="231">
        <f>SP!D382</f>
      </c>
      <c r="E317" s="96"/>
      <c r="F317" s="231">
        <f>IF(SP!F382="", "",SP!F382)</f>
      </c>
      <c r="G317" s="96"/>
      <c r="H317" s="96"/>
      <c r="I317" s="96"/>
      <c r="J317" s="96"/>
      <c r="K317" s="96"/>
      <c r="L317" s="96"/>
      <c r="M317" s="96"/>
    </row>
    <row r="318" ht="48" customHeight="1" spans="2:13" s="230" customFormat="1" x14ac:dyDescent="0.25">
      <c r="B318" s="231">
        <f>SP!C383</f>
      </c>
      <c r="C318" s="231" t="s">
        <v>4386</v>
      </c>
      <c r="D318" s="231">
        <f>SP!D383</f>
      </c>
      <c r="E318" s="96"/>
      <c r="F318" s="231">
        <f>IF(SP!F383="", "",SP!F383)</f>
      </c>
      <c r="G318" s="96"/>
      <c r="H318" s="96"/>
      <c r="I318" s="96"/>
      <c r="J318" s="96"/>
      <c r="K318" s="96"/>
      <c r="L318" s="96"/>
      <c r="M318" s="96"/>
    </row>
    <row r="319" ht="48" customHeight="1" spans="2:13" s="230" customFormat="1" x14ac:dyDescent="0.25">
      <c r="B319" s="231">
        <f>SP!C384</f>
      </c>
      <c r="C319" s="231" t="s">
        <v>4386</v>
      </c>
      <c r="D319" s="231">
        <f>SP!D384</f>
      </c>
      <c r="E319" s="96"/>
      <c r="F319" s="231">
        <f>IF(SP!F384="", "",SP!F384)</f>
      </c>
      <c r="G319" s="96"/>
      <c r="H319" s="96"/>
      <c r="I319" s="96"/>
      <c r="J319" s="96"/>
      <c r="K319" s="96"/>
      <c r="L319" s="96"/>
      <c r="M319" s="96"/>
    </row>
    <row r="320" ht="48" customHeight="1" spans="2:13" s="230" customFormat="1" x14ac:dyDescent="0.25">
      <c r="B320" s="231">
        <f>SP!C385</f>
      </c>
      <c r="C320" s="231" t="s">
        <v>4386</v>
      </c>
      <c r="D320" s="231">
        <f>SP!D385</f>
      </c>
      <c r="E320" s="96"/>
      <c r="F320" s="231">
        <f>IF(SP!F385="", "",SP!F385)</f>
      </c>
      <c r="G320" s="96"/>
      <c r="H320" s="96"/>
      <c r="I320" s="96"/>
      <c r="J320" s="96"/>
      <c r="K320" s="96"/>
      <c r="L320" s="96"/>
      <c r="M320" s="96"/>
    </row>
    <row r="321" ht="48" customHeight="1" spans="2:13" s="230" customFormat="1" x14ac:dyDescent="0.25">
      <c r="B321" s="231">
        <f>SP!C386</f>
      </c>
      <c r="C321" s="231" t="s">
        <v>4386</v>
      </c>
      <c r="D321" s="231">
        <f>SP!D386</f>
      </c>
      <c r="E321" s="96"/>
      <c r="F321" s="231">
        <f>IF(SP!F386="", "",SP!F386)</f>
      </c>
      <c r="G321" s="96"/>
      <c r="H321" s="96"/>
      <c r="I321" s="96"/>
      <c r="J321" s="96"/>
      <c r="K321" s="96"/>
      <c r="L321" s="96"/>
      <c r="M321" s="96"/>
    </row>
    <row r="322" ht="48" customHeight="1" spans="2:13" s="230" customFormat="1" x14ac:dyDescent="0.25">
      <c r="B322" s="231">
        <f>SP!C387</f>
      </c>
      <c r="C322" s="231" t="s">
        <v>4386</v>
      </c>
      <c r="D322" s="231">
        <f>SP!D387</f>
      </c>
      <c r="E322" s="96"/>
      <c r="F322" s="231">
        <f>IF(SP!F387="", "",SP!F387)</f>
      </c>
      <c r="G322" s="96"/>
      <c r="H322" s="96"/>
      <c r="I322" s="96"/>
      <c r="J322" s="96"/>
      <c r="K322" s="96"/>
      <c r="L322" s="96"/>
      <c r="M322" s="96"/>
    </row>
    <row r="323" ht="48" customHeight="1" spans="2:13" s="230" customFormat="1" x14ac:dyDescent="0.25">
      <c r="B323" s="231">
        <f>SP!C388</f>
      </c>
      <c r="C323" s="231" t="s">
        <v>4386</v>
      </c>
      <c r="D323" s="231">
        <f>SP!D388</f>
      </c>
      <c r="E323" s="96"/>
      <c r="F323" s="231">
        <f>IF(SP!F388="", "",SP!F388)</f>
      </c>
      <c r="G323" s="96"/>
      <c r="H323" s="96"/>
      <c r="I323" s="96"/>
      <c r="J323" s="96"/>
      <c r="K323" s="96"/>
      <c r="L323" s="96"/>
      <c r="M323" s="96"/>
    </row>
    <row r="324" ht="48" customHeight="1" spans="2:13" s="230" customFormat="1" x14ac:dyDescent="0.25">
      <c r="B324" s="231">
        <f>SP!C389</f>
      </c>
      <c r="C324" s="231" t="s">
        <v>4386</v>
      </c>
      <c r="D324" s="231">
        <f>SP!D389</f>
      </c>
      <c r="E324" s="96"/>
      <c r="F324" s="231">
        <f>IF(SP!F389="", "",SP!F389)</f>
      </c>
      <c r="G324" s="96"/>
      <c r="H324" s="96"/>
      <c r="I324" s="96"/>
      <c r="J324" s="96"/>
      <c r="K324" s="96"/>
      <c r="L324" s="96"/>
      <c r="M324" s="96"/>
    </row>
    <row r="325" ht="48" customHeight="1" spans="2:13" s="230" customFormat="1" x14ac:dyDescent="0.25">
      <c r="B325" s="231">
        <f>SP!C390</f>
      </c>
      <c r="C325" s="231" t="s">
        <v>4386</v>
      </c>
      <c r="D325" s="231">
        <f>SP!D390</f>
      </c>
      <c r="E325" s="96"/>
      <c r="F325" s="231">
        <f>IF(SP!F390="", "",SP!F390)</f>
      </c>
      <c r="G325" s="96"/>
      <c r="H325" s="96"/>
      <c r="I325" s="96"/>
      <c r="J325" s="96"/>
      <c r="K325" s="96"/>
      <c r="L325" s="96"/>
      <c r="M325" s="96"/>
    </row>
    <row r="326" ht="48" customHeight="1" spans="2:13" s="230" customFormat="1" x14ac:dyDescent="0.25">
      <c r="B326" s="231">
        <f>SP!C391</f>
      </c>
      <c r="C326" s="231" t="s">
        <v>4386</v>
      </c>
      <c r="D326" s="231">
        <f>SP!D391</f>
      </c>
      <c r="E326" s="96"/>
      <c r="F326" s="231">
        <f>IF(SP!F391="", "",SP!F391)</f>
      </c>
      <c r="G326" s="96"/>
      <c r="H326" s="96"/>
      <c r="I326" s="96"/>
      <c r="J326" s="96"/>
      <c r="K326" s="96"/>
      <c r="L326" s="96"/>
      <c r="M326" s="96"/>
    </row>
    <row r="327" ht="48" customHeight="1" spans="2:13" s="230" customFormat="1" x14ac:dyDescent="0.25">
      <c r="B327" s="231">
        <f>SP!C392</f>
      </c>
      <c r="C327" s="231" t="s">
        <v>4386</v>
      </c>
      <c r="D327" s="231">
        <f>SP!D392</f>
      </c>
      <c r="E327" s="96"/>
      <c r="F327" s="231">
        <f>IF(SP!F392="", "",SP!F392)</f>
      </c>
      <c r="G327" s="96"/>
      <c r="H327" s="96"/>
      <c r="I327" s="96"/>
      <c r="J327" s="96"/>
      <c r="K327" s="96"/>
      <c r="L327" s="96"/>
      <c r="M327" s="96"/>
    </row>
    <row r="328" ht="48" customHeight="1" spans="2:13" s="230" customFormat="1" x14ac:dyDescent="0.25">
      <c r="B328" s="231">
        <f>SP!C393</f>
      </c>
      <c r="C328" s="231" t="s">
        <v>4386</v>
      </c>
      <c r="D328" s="231">
        <f>SP!D393</f>
      </c>
      <c r="E328" s="96"/>
      <c r="F328" s="231">
        <f>IF(SP!F393="", "",SP!F393)</f>
      </c>
      <c r="G328" s="96"/>
      <c r="H328" s="96"/>
      <c r="I328" s="96"/>
      <c r="J328" s="96"/>
      <c r="K328" s="96"/>
      <c r="L328" s="96"/>
      <c r="M328" s="96"/>
    </row>
    <row r="329" ht="48" customHeight="1" spans="2:13" s="230" customFormat="1" x14ac:dyDescent="0.25">
      <c r="B329" s="231">
        <f>SP!C394</f>
      </c>
      <c r="C329" s="231" t="s">
        <v>4386</v>
      </c>
      <c r="D329" s="231">
        <f>SP!D394</f>
      </c>
      <c r="E329" s="96"/>
      <c r="F329" s="231">
        <f>IF(SP!F394="", "",SP!F394)</f>
      </c>
      <c r="G329" s="96"/>
      <c r="H329" s="96"/>
      <c r="I329" s="96"/>
      <c r="J329" s="96"/>
      <c r="K329" s="96"/>
      <c r="L329" s="96"/>
      <c r="M329" s="96"/>
    </row>
    <row r="330" ht="48" customHeight="1" spans="2:13" s="230" customFormat="1" x14ac:dyDescent="0.25">
      <c r="B330" s="231">
        <f>SP!C395</f>
      </c>
      <c r="C330" s="231" t="s">
        <v>4386</v>
      </c>
      <c r="D330" s="231">
        <f>SP!D395</f>
      </c>
      <c r="E330" s="96"/>
      <c r="F330" s="231">
        <f>IF(SP!F395="", "",SP!F395)</f>
      </c>
      <c r="G330" s="96"/>
      <c r="H330" s="96"/>
      <c r="I330" s="96"/>
      <c r="J330" s="96"/>
      <c r="K330" s="96"/>
      <c r="L330" s="96"/>
      <c r="M330" s="96"/>
    </row>
    <row r="331" ht="48" customHeight="1" spans="2:13" s="230" customFormat="1" x14ac:dyDescent="0.25">
      <c r="B331" s="231">
        <f>SP!C396</f>
      </c>
      <c r="C331" s="231" t="s">
        <v>4386</v>
      </c>
      <c r="D331" s="231">
        <f>SP!D396</f>
      </c>
      <c r="E331" s="96"/>
      <c r="F331" s="231">
        <f>IF(SP!F396="", "",SP!F396)</f>
      </c>
      <c r="G331" s="96"/>
      <c r="H331" s="96"/>
      <c r="I331" s="96"/>
      <c r="J331" s="96"/>
      <c r="K331" s="96"/>
      <c r="L331" s="96"/>
      <c r="M331" s="96"/>
    </row>
    <row r="332" ht="48" customHeight="1" spans="2:13" s="230" customFormat="1" x14ac:dyDescent="0.25">
      <c r="B332" s="231">
        <f>SP!C397</f>
      </c>
      <c r="C332" s="231" t="s">
        <v>4386</v>
      </c>
      <c r="D332" s="231">
        <f>SP!D397</f>
      </c>
      <c r="E332" s="96"/>
      <c r="F332" s="231">
        <f>IF(SP!F397="", "",SP!F397)</f>
      </c>
      <c r="G332" s="96"/>
      <c r="H332" s="96"/>
      <c r="I332" s="96"/>
      <c r="J332" s="96"/>
      <c r="K332" s="96"/>
      <c r="L332" s="96"/>
      <c r="M332" s="96"/>
    </row>
    <row r="333" ht="48" customHeight="1" spans="2:13" s="230" customFormat="1" x14ac:dyDescent="0.25">
      <c r="B333" s="231">
        <f>SP!C398</f>
      </c>
      <c r="C333" s="231" t="s">
        <v>4386</v>
      </c>
      <c r="D333" s="231">
        <f>SP!D398</f>
      </c>
      <c r="E333" s="96"/>
      <c r="F333" s="231">
        <f>IF(SP!F398="", "",SP!F398)</f>
      </c>
      <c r="G333" s="96"/>
      <c r="H333" s="96"/>
      <c r="I333" s="96"/>
      <c r="J333" s="96"/>
      <c r="K333" s="96"/>
      <c r="L333" s="96"/>
      <c r="M333" s="96"/>
    </row>
    <row r="334" ht="48" customHeight="1" spans="2:13" s="230" customFormat="1" x14ac:dyDescent="0.25">
      <c r="B334" s="231">
        <f>SP!C399</f>
      </c>
      <c r="C334" s="231" t="s">
        <v>4386</v>
      </c>
      <c r="D334" s="231">
        <f>SP!D399</f>
      </c>
      <c r="E334" s="96"/>
      <c r="F334" s="231">
        <f>IF(SP!F399="", "",SP!F399)</f>
      </c>
      <c r="G334" s="96"/>
      <c r="H334" s="96"/>
      <c r="I334" s="96"/>
      <c r="J334" s="96"/>
      <c r="K334" s="96"/>
      <c r="L334" s="96"/>
      <c r="M334" s="96"/>
    </row>
    <row r="335" ht="48" customHeight="1" spans="2:13" s="230" customFormat="1" x14ac:dyDescent="0.25">
      <c r="B335" s="231">
        <f>SP!C400</f>
      </c>
      <c r="C335" s="231" t="s">
        <v>4386</v>
      </c>
      <c r="D335" s="231">
        <f>SP!D400</f>
      </c>
      <c r="E335" s="96"/>
      <c r="F335" s="231">
        <f>IF(SP!F400="", "",SP!F400)</f>
      </c>
      <c r="G335" s="96"/>
      <c r="H335" s="96"/>
      <c r="I335" s="96"/>
      <c r="J335" s="96"/>
      <c r="K335" s="96"/>
      <c r="L335" s="96"/>
      <c r="M335" s="96"/>
    </row>
    <row r="336" ht="48" customHeight="1" spans="2:13" s="230" customFormat="1" x14ac:dyDescent="0.25">
      <c r="B336" s="231">
        <f>SP!C401</f>
      </c>
      <c r="C336" s="231" t="s">
        <v>4386</v>
      </c>
      <c r="D336" s="231">
        <f>SP!D401</f>
      </c>
      <c r="E336" s="96"/>
      <c r="F336" s="231">
        <f>IF(SP!F401="", "",SP!F401)</f>
      </c>
      <c r="G336" s="96"/>
      <c r="H336" s="96"/>
      <c r="I336" s="96"/>
      <c r="J336" s="96"/>
      <c r="K336" s="96"/>
      <c r="L336" s="96"/>
      <c r="M336" s="96"/>
    </row>
    <row r="337" ht="48" customHeight="1" spans="2:13" s="230" customFormat="1" x14ac:dyDescent="0.25">
      <c r="B337" s="231">
        <f>SP!C402</f>
      </c>
      <c r="C337" s="231" t="s">
        <v>4386</v>
      </c>
      <c r="D337" s="231">
        <f>SP!D402</f>
      </c>
      <c r="E337" s="96"/>
      <c r="F337" s="231">
        <f>IF(SP!F402="", "",SP!F402)</f>
      </c>
      <c r="G337" s="96"/>
      <c r="H337" s="96"/>
      <c r="I337" s="96"/>
      <c r="J337" s="96"/>
      <c r="K337" s="96"/>
      <c r="L337" s="96"/>
      <c r="M337" s="96"/>
    </row>
    <row r="338" ht="48" customHeight="1" spans="2:13" s="230" customFormat="1" x14ac:dyDescent="0.25">
      <c r="B338" s="231">
        <f>SP!C403</f>
      </c>
      <c r="C338" s="231" t="s">
        <v>4386</v>
      </c>
      <c r="D338" s="231">
        <f>SP!D403</f>
      </c>
      <c r="E338" s="96"/>
      <c r="F338" s="231">
        <f>IF(SP!F403="", "",SP!F403)</f>
      </c>
      <c r="G338" s="96"/>
      <c r="H338" s="96"/>
      <c r="I338" s="96"/>
      <c r="J338" s="96"/>
      <c r="K338" s="96"/>
      <c r="L338" s="96"/>
      <c r="M338" s="96"/>
    </row>
    <row r="339" ht="48" customHeight="1" spans="2:13" s="230" customFormat="1" x14ac:dyDescent="0.25">
      <c r="B339" s="231">
        <f>SP!C404</f>
      </c>
      <c r="C339" s="231" t="s">
        <v>4386</v>
      </c>
      <c r="D339" s="231">
        <f>SP!D404</f>
      </c>
      <c r="E339" s="96"/>
      <c r="F339" s="231">
        <f>IF(SP!F404="", "",SP!F404)</f>
      </c>
      <c r="G339" s="96"/>
      <c r="H339" s="96"/>
      <c r="I339" s="96"/>
      <c r="J339" s="96"/>
      <c r="K339" s="96"/>
      <c r="L339" s="96"/>
      <c r="M339" s="96"/>
    </row>
    <row r="340" ht="48" customHeight="1" spans="2:13" s="230" customFormat="1" x14ac:dyDescent="0.25">
      <c r="B340" s="231">
        <f>SP!C405</f>
      </c>
      <c r="C340" s="231" t="s">
        <v>4386</v>
      </c>
      <c r="D340" s="231">
        <f>SP!D405</f>
      </c>
      <c r="E340" s="96"/>
      <c r="F340" s="231">
        <f>IF(SP!F405="", "",SP!F405)</f>
      </c>
      <c r="G340" s="96"/>
      <c r="H340" s="96"/>
      <c r="I340" s="96"/>
      <c r="J340" s="96"/>
      <c r="K340" s="96"/>
      <c r="L340" s="96"/>
      <c r="M340" s="96"/>
    </row>
    <row r="341" ht="48" customHeight="1" spans="2:13" s="230" customFormat="1" x14ac:dyDescent="0.25">
      <c r="B341" s="231">
        <f>SP!C406</f>
      </c>
      <c r="C341" s="231" t="s">
        <v>4386</v>
      </c>
      <c r="D341" s="231">
        <f>SP!D406</f>
      </c>
      <c r="E341" s="96"/>
      <c r="F341" s="231">
        <f>IF(SP!F406="", "",SP!F406)</f>
      </c>
      <c r="G341" s="96"/>
      <c r="H341" s="96"/>
      <c r="I341" s="96"/>
      <c r="J341" s="96"/>
      <c r="K341" s="96"/>
      <c r="L341" s="96"/>
      <c r="M341" s="96"/>
    </row>
    <row r="342" ht="48" customHeight="1" spans="2:13" s="230" customFormat="1" x14ac:dyDescent="0.25">
      <c r="B342" s="231">
        <f>SP!C407</f>
      </c>
      <c r="C342" s="231" t="s">
        <v>4386</v>
      </c>
      <c r="D342" s="231">
        <f>SP!D407</f>
      </c>
      <c r="E342" s="96"/>
      <c r="F342" s="231">
        <f>IF(SP!F407="", "",SP!F407)</f>
      </c>
      <c r="G342" s="96"/>
      <c r="H342" s="96"/>
      <c r="I342" s="96"/>
      <c r="J342" s="96"/>
      <c r="K342" s="96"/>
      <c r="L342" s="96"/>
      <c r="M342" s="96"/>
    </row>
    <row r="343" ht="48" customHeight="1" spans="2:13" s="230" customFormat="1" x14ac:dyDescent="0.25">
      <c r="B343" s="231">
        <f>SP!C408</f>
      </c>
      <c r="C343" s="231" t="s">
        <v>4386</v>
      </c>
      <c r="D343" s="231">
        <f>SP!D408</f>
      </c>
      <c r="E343" s="96"/>
      <c r="F343" s="231">
        <f>IF(SP!F408="", "",SP!F408)</f>
      </c>
      <c r="G343" s="96"/>
      <c r="H343" s="96"/>
      <c r="I343" s="96"/>
      <c r="J343" s="96"/>
      <c r="K343" s="96"/>
      <c r="L343" s="96"/>
      <c r="M343" s="96"/>
    </row>
    <row r="344" ht="48" customHeight="1" spans="2:13" s="230" customFormat="1" x14ac:dyDescent="0.25">
      <c r="B344" s="231">
        <f>SP!C409</f>
      </c>
      <c r="C344" s="231" t="s">
        <v>4386</v>
      </c>
      <c r="D344" s="231">
        <f>SP!D409</f>
      </c>
      <c r="E344" s="96"/>
      <c r="F344" s="231">
        <f>IF(SP!F409="", "",SP!F409)</f>
      </c>
      <c r="G344" s="96"/>
      <c r="H344" s="96"/>
      <c r="I344" s="96"/>
      <c r="J344" s="96"/>
      <c r="K344" s="96"/>
      <c r="L344" s="96"/>
      <c r="M344" s="96"/>
    </row>
    <row r="345" ht="48" customHeight="1" spans="2:13" s="230" customFormat="1" x14ac:dyDescent="0.25">
      <c r="B345" s="231">
        <f>SP!C410</f>
      </c>
      <c r="C345" s="231" t="s">
        <v>4386</v>
      </c>
      <c r="D345" s="231">
        <f>SP!D410</f>
      </c>
      <c r="E345" s="96"/>
      <c r="F345" s="231">
        <f>IF(SP!F410="", "",SP!F410)</f>
      </c>
      <c r="G345" s="96"/>
      <c r="H345" s="96"/>
      <c r="I345" s="96"/>
      <c r="J345" s="96"/>
      <c r="K345" s="96"/>
      <c r="L345" s="96"/>
      <c r="M345" s="96"/>
    </row>
    <row r="346" ht="48" customHeight="1" spans="2:13" s="230" customFormat="1" x14ac:dyDescent="0.25">
      <c r="B346" s="231">
        <f>SP!C411</f>
      </c>
      <c r="C346" s="231" t="s">
        <v>4387</v>
      </c>
      <c r="D346" s="231">
        <f>SP!D411</f>
      </c>
      <c r="E346" s="96"/>
      <c r="F346" s="231">
        <f>IF(SP!F411="", "",SP!F411)</f>
      </c>
      <c r="G346" s="96"/>
      <c r="H346" s="96"/>
      <c r="I346" s="96"/>
      <c r="J346" s="96"/>
      <c r="K346" s="96"/>
      <c r="L346" s="96"/>
      <c r="M346" s="96"/>
    </row>
    <row r="347" ht="48" customHeight="1" spans="2:13" s="230" customFormat="1" x14ac:dyDescent="0.25">
      <c r="B347" s="231">
        <f>SP!C412</f>
      </c>
      <c r="C347" s="231" t="s">
        <v>4387</v>
      </c>
      <c r="D347" s="231">
        <f>SP!D412</f>
      </c>
      <c r="E347" s="96"/>
      <c r="F347" s="231">
        <f>IF(SP!F412="", "",SP!F412)</f>
      </c>
      <c r="G347" s="96"/>
      <c r="H347" s="96"/>
      <c r="I347" s="96"/>
      <c r="J347" s="96"/>
      <c r="K347" s="96"/>
      <c r="L347" s="96"/>
      <c r="M347" s="96"/>
    </row>
    <row r="348" ht="48" customHeight="1" spans="2:13" s="230" customFormat="1" x14ac:dyDescent="0.25">
      <c r="B348" s="231">
        <f>SP!C413</f>
      </c>
      <c r="C348" s="231" t="s">
        <v>4387</v>
      </c>
      <c r="D348" s="231">
        <f>SP!D413</f>
      </c>
      <c r="E348" s="96"/>
      <c r="F348" s="231">
        <f>IF(SP!F413="", "",SP!F413)</f>
      </c>
      <c r="G348" s="96"/>
      <c r="H348" s="96"/>
      <c r="I348" s="96"/>
      <c r="J348" s="96"/>
      <c r="K348" s="96"/>
      <c r="L348" s="96"/>
      <c r="M348" s="96"/>
    </row>
    <row r="349" ht="48" customHeight="1" spans="2:13" s="230" customFormat="1" x14ac:dyDescent="0.25">
      <c r="B349" s="231">
        <f>SP!C414</f>
      </c>
      <c r="C349" s="231" t="s">
        <v>4387</v>
      </c>
      <c r="D349" s="231">
        <f>SP!D414</f>
      </c>
      <c r="E349" s="96"/>
      <c r="F349" s="231">
        <f>IF(SP!F414="", "",SP!F414)</f>
      </c>
      <c r="G349" s="96"/>
      <c r="H349" s="96"/>
      <c r="I349" s="96"/>
      <c r="J349" s="96"/>
      <c r="K349" s="96"/>
      <c r="L349" s="96"/>
      <c r="M349" s="96"/>
    </row>
    <row r="350" ht="48" customHeight="1" spans="2:13" s="230" customFormat="1" x14ac:dyDescent="0.25">
      <c r="B350" s="231">
        <f>SP!C415</f>
      </c>
      <c r="C350" s="231" t="s">
        <v>4387</v>
      </c>
      <c r="D350" s="231">
        <f>SP!D415</f>
      </c>
      <c r="E350" s="96"/>
      <c r="F350" s="231">
        <f>IF(SP!F415="", "",SP!F415)</f>
      </c>
      <c r="G350" s="96"/>
      <c r="H350" s="96"/>
      <c r="I350" s="96"/>
      <c r="J350" s="96"/>
      <c r="K350" s="96"/>
      <c r="L350" s="96"/>
      <c r="M350" s="96"/>
    </row>
    <row r="351" ht="48" customHeight="1" spans="2:13" s="230" customFormat="1" x14ac:dyDescent="0.25">
      <c r="B351" s="231">
        <f>SP!C416</f>
      </c>
      <c r="C351" s="231" t="s">
        <v>4387</v>
      </c>
      <c r="D351" s="231">
        <f>SP!D416</f>
      </c>
      <c r="E351" s="96"/>
      <c r="F351" s="231">
        <f>IF(SP!F416="", "",SP!F416)</f>
      </c>
      <c r="G351" s="96"/>
      <c r="H351" s="96"/>
      <c r="I351" s="96"/>
      <c r="J351" s="96"/>
      <c r="K351" s="96"/>
      <c r="L351" s="96"/>
      <c r="M351" s="96"/>
    </row>
    <row r="352" ht="48" customHeight="1" spans="2:13" s="230" customFormat="1" x14ac:dyDescent="0.25">
      <c r="B352" s="231">
        <f>SP!C417</f>
      </c>
      <c r="C352" s="231" t="s">
        <v>4387</v>
      </c>
      <c r="D352" s="231">
        <f>SP!D417</f>
      </c>
      <c r="E352" s="96"/>
      <c r="F352" s="231">
        <f>IF(SP!F417="", "",SP!F417)</f>
      </c>
      <c r="G352" s="96"/>
      <c r="H352" s="96"/>
      <c r="I352" s="96"/>
      <c r="J352" s="96"/>
      <c r="K352" s="96"/>
      <c r="L352" s="96"/>
      <c r="M352" s="96"/>
    </row>
    <row r="353" ht="48" customHeight="1" spans="2:13" s="230" customFormat="1" x14ac:dyDescent="0.25">
      <c r="B353" s="231">
        <f>SP!C418</f>
      </c>
      <c r="C353" s="231" t="s">
        <v>4387</v>
      </c>
      <c r="D353" s="231">
        <f>SP!D418</f>
      </c>
      <c r="E353" s="96"/>
      <c r="F353" s="231">
        <f>IF(SP!F418="", "",SP!F418)</f>
      </c>
      <c r="G353" s="96"/>
      <c r="H353" s="96"/>
      <c r="I353" s="96"/>
      <c r="J353" s="96"/>
      <c r="K353" s="96"/>
      <c r="L353" s="96"/>
      <c r="M353" s="96"/>
    </row>
    <row r="354" ht="48" customHeight="1" spans="2:13" s="230" customFormat="1" x14ac:dyDescent="0.25">
      <c r="B354" s="231">
        <f>SP!C419</f>
      </c>
      <c r="C354" s="231" t="s">
        <v>4387</v>
      </c>
      <c r="D354" s="231">
        <f>SP!D419</f>
      </c>
      <c r="E354" s="96"/>
      <c r="F354" s="231">
        <f>IF(SP!F419="", "",SP!F419)</f>
      </c>
      <c r="G354" s="96"/>
      <c r="H354" s="96"/>
      <c r="I354" s="96"/>
      <c r="J354" s="96"/>
      <c r="K354" s="96"/>
      <c r="L354" s="96"/>
      <c r="M354" s="96"/>
    </row>
    <row r="355" ht="48" customHeight="1" spans="2:13" s="230" customFormat="1" x14ac:dyDescent="0.25">
      <c r="B355" s="231">
        <f>SP!C420</f>
      </c>
      <c r="C355" s="231" t="s">
        <v>4387</v>
      </c>
      <c r="D355" s="231">
        <f>SP!D420</f>
      </c>
      <c r="E355" s="96"/>
      <c r="F355" s="231">
        <f>IF(SP!F420="", "",SP!F420)</f>
      </c>
      <c r="G355" s="96"/>
      <c r="H355" s="96"/>
      <c r="I355" s="96"/>
      <c r="J355" s="96"/>
      <c r="K355" s="96"/>
      <c r="L355" s="96"/>
      <c r="M355" s="96"/>
    </row>
    <row r="356" ht="48" customHeight="1" spans="2:13" s="230" customFormat="1" x14ac:dyDescent="0.25">
      <c r="B356" s="231">
        <f>SP!C421</f>
      </c>
      <c r="C356" s="231" t="s">
        <v>4387</v>
      </c>
      <c r="D356" s="231">
        <f>SP!D421</f>
      </c>
      <c r="E356" s="96"/>
      <c r="F356" s="231">
        <f>IF(SP!F421="", "",SP!F421)</f>
      </c>
      <c r="G356" s="96"/>
      <c r="H356" s="96"/>
      <c r="I356" s="96"/>
      <c r="J356" s="96"/>
      <c r="K356" s="96"/>
      <c r="L356" s="96"/>
      <c r="M356" s="96"/>
    </row>
    <row r="357" ht="48" customHeight="1" spans="2:13" s="230" customFormat="1" x14ac:dyDescent="0.25">
      <c r="B357" s="231">
        <f>SP!C422</f>
      </c>
      <c r="C357" s="231" t="s">
        <v>4387</v>
      </c>
      <c r="D357" s="231">
        <f>SP!D422</f>
      </c>
      <c r="E357" s="96"/>
      <c r="F357" s="231">
        <f>IF(SP!F422="", "",SP!F422)</f>
      </c>
      <c r="G357" s="96"/>
      <c r="H357" s="96"/>
      <c r="I357" s="96"/>
      <c r="J357" s="96"/>
      <c r="K357" s="96"/>
      <c r="L357" s="96"/>
      <c r="M357" s="96"/>
    </row>
    <row r="358" ht="48" customHeight="1" spans="2:13" s="230" customFormat="1" x14ac:dyDescent="0.25">
      <c r="B358" s="231">
        <f>SP!C423</f>
      </c>
      <c r="C358" s="231" t="s">
        <v>4387</v>
      </c>
      <c r="D358" s="231">
        <f>SP!D423</f>
      </c>
      <c r="E358" s="96"/>
      <c r="F358" s="231">
        <f>IF(SP!F423="", "",SP!F423)</f>
      </c>
      <c r="G358" s="96"/>
      <c r="H358" s="96"/>
      <c r="I358" s="96"/>
      <c r="J358" s="96"/>
      <c r="K358" s="96"/>
      <c r="L358" s="96"/>
      <c r="M358" s="96"/>
    </row>
    <row r="359" ht="48" customHeight="1" spans="2:13" s="230" customFormat="1" x14ac:dyDescent="0.25">
      <c r="B359" s="231">
        <f>SP!C424</f>
      </c>
      <c r="C359" s="231" t="s">
        <v>4387</v>
      </c>
      <c r="D359" s="231">
        <f>SP!D424</f>
      </c>
      <c r="E359" s="96"/>
      <c r="F359" s="231">
        <f>IF(SP!F424="", "",SP!F424)</f>
      </c>
      <c r="G359" s="96"/>
      <c r="H359" s="96"/>
      <c r="I359" s="96"/>
      <c r="J359" s="96"/>
      <c r="K359" s="96"/>
      <c r="L359" s="96"/>
      <c r="M359" s="96"/>
    </row>
    <row r="360" ht="48" customHeight="1" spans="2:13" s="230" customFormat="1" x14ac:dyDescent="0.25">
      <c r="B360" s="231">
        <f>SP!C425</f>
      </c>
      <c r="C360" s="231" t="s">
        <v>4387</v>
      </c>
      <c r="D360" s="231">
        <f>SP!D425</f>
      </c>
      <c r="E360" s="96"/>
      <c r="F360" s="231">
        <f>IF(SP!F425="", "",SP!F425)</f>
      </c>
      <c r="G360" s="96"/>
      <c r="H360" s="96"/>
      <c r="I360" s="96"/>
      <c r="J360" s="96"/>
      <c r="K360" s="96"/>
      <c r="L360" s="96"/>
      <c r="M360" s="96"/>
    </row>
    <row r="361" ht="48" customHeight="1" spans="2:13" s="230" customFormat="1" x14ac:dyDescent="0.25">
      <c r="B361" s="231">
        <f>SP!C426</f>
      </c>
      <c r="C361" s="231" t="s">
        <v>4387</v>
      </c>
      <c r="D361" s="231">
        <f>SP!D426</f>
      </c>
      <c r="E361" s="96"/>
      <c r="F361" s="231">
        <f>IF(SP!F426="", "",SP!F426)</f>
      </c>
      <c r="G361" s="96"/>
      <c r="H361" s="96"/>
      <c r="I361" s="96"/>
      <c r="J361" s="96"/>
      <c r="K361" s="96"/>
      <c r="L361" s="96"/>
      <c r="M361" s="96"/>
    </row>
    <row r="362" ht="48" customHeight="1" spans="2:13" s="230" customFormat="1" x14ac:dyDescent="0.25">
      <c r="B362" s="231">
        <f>SP!C427</f>
      </c>
      <c r="C362" s="231" t="s">
        <v>4387</v>
      </c>
      <c r="D362" s="231">
        <f>SP!D427</f>
      </c>
      <c r="E362" s="96"/>
      <c r="F362" s="231">
        <f>IF(SP!F427="", "",SP!F427)</f>
      </c>
      <c r="G362" s="96"/>
      <c r="H362" s="96"/>
      <c r="I362" s="96"/>
      <c r="J362" s="96"/>
      <c r="K362" s="96"/>
      <c r="L362" s="96"/>
      <c r="M362" s="96"/>
    </row>
    <row r="363" ht="48" customHeight="1" spans="2:13" s="230" customFormat="1" x14ac:dyDescent="0.25">
      <c r="B363" s="231">
        <f>SP!C428</f>
      </c>
      <c r="C363" s="231" t="s">
        <v>4387</v>
      </c>
      <c r="D363" s="231">
        <f>SP!D428</f>
      </c>
      <c r="E363" s="96"/>
      <c r="F363" s="231">
        <f>IF(SP!F428="", "",SP!F428)</f>
      </c>
      <c r="G363" s="96"/>
      <c r="H363" s="96"/>
      <c r="I363" s="96"/>
      <c r="J363" s="96"/>
      <c r="K363" s="96"/>
      <c r="L363" s="96"/>
      <c r="M363" s="96"/>
    </row>
    <row r="364" ht="48" customHeight="1" spans="2:13" s="230" customFormat="1" x14ac:dyDescent="0.25">
      <c r="B364" s="231">
        <f>SP!C429</f>
      </c>
      <c r="C364" s="231" t="s">
        <v>4387</v>
      </c>
      <c r="D364" s="231">
        <f>SP!D429</f>
      </c>
      <c r="E364" s="96"/>
      <c r="F364" s="231">
        <f>IF(SP!F429="", "",SP!F429)</f>
      </c>
      <c r="G364" s="96"/>
      <c r="H364" s="96"/>
      <c r="I364" s="96"/>
      <c r="J364" s="96"/>
      <c r="K364" s="96"/>
      <c r="L364" s="96"/>
      <c r="M364" s="96"/>
    </row>
    <row r="365" ht="48" customHeight="1" spans="2:13" s="230" customFormat="1" x14ac:dyDescent="0.25">
      <c r="B365" s="231">
        <f>SP!C430</f>
      </c>
      <c r="C365" s="231" t="s">
        <v>4387</v>
      </c>
      <c r="D365" s="231">
        <f>SP!D430</f>
      </c>
      <c r="E365" s="96"/>
      <c r="F365" s="231">
        <f>IF(SP!F430="", "",SP!F430)</f>
      </c>
      <c r="G365" s="96"/>
      <c r="H365" s="96"/>
      <c r="I365" s="96"/>
      <c r="J365" s="96"/>
      <c r="K365" s="96"/>
      <c r="L365" s="96"/>
      <c r="M365" s="96"/>
    </row>
    <row r="366" ht="48" customHeight="1" spans="2:13" s="230" customFormat="1" x14ac:dyDescent="0.25">
      <c r="B366" s="231">
        <f>SP!C431</f>
      </c>
      <c r="C366" s="231" t="s">
        <v>4387</v>
      </c>
      <c r="D366" s="231">
        <f>SP!D431</f>
      </c>
      <c r="E366" s="96"/>
      <c r="F366" s="231">
        <f>IF(SP!F431="", "",SP!F431)</f>
      </c>
      <c r="G366" s="96"/>
      <c r="H366" s="96"/>
      <c r="I366" s="96"/>
      <c r="J366" s="96"/>
      <c r="K366" s="96"/>
      <c r="L366" s="96"/>
      <c r="M366" s="96"/>
    </row>
    <row r="367" ht="48" customHeight="1" spans="2:13" s="230" customFormat="1" x14ac:dyDescent="0.25">
      <c r="B367" s="231">
        <f>SP!C432</f>
      </c>
      <c r="C367" s="231" t="s">
        <v>4387</v>
      </c>
      <c r="D367" s="231">
        <f>SP!D432</f>
      </c>
      <c r="E367" s="96"/>
      <c r="F367" s="231">
        <f>IF(SP!F432="", "",SP!F432)</f>
      </c>
      <c r="G367" s="96"/>
      <c r="H367" s="96"/>
      <c r="I367" s="96"/>
      <c r="J367" s="96"/>
      <c r="K367" s="96"/>
      <c r="L367" s="96"/>
      <c r="M367" s="96"/>
    </row>
    <row r="368" ht="48" customHeight="1" spans="2:13" s="230" customFormat="1" x14ac:dyDescent="0.25">
      <c r="B368" s="231">
        <f>SP!C433</f>
      </c>
      <c r="C368" s="231" t="s">
        <v>4387</v>
      </c>
      <c r="D368" s="231">
        <f>SP!D433</f>
      </c>
      <c r="E368" s="96"/>
      <c r="F368" s="231">
        <f>IF(SP!F433="", "",SP!F433)</f>
      </c>
      <c r="G368" s="96"/>
      <c r="H368" s="96"/>
      <c r="I368" s="96"/>
      <c r="J368" s="96"/>
      <c r="K368" s="96"/>
      <c r="L368" s="96"/>
      <c r="M368" s="96"/>
    </row>
    <row r="369" ht="48" customHeight="1" spans="2:13" s="230" customFormat="1" x14ac:dyDescent="0.25">
      <c r="B369" s="231">
        <f>SP!C434</f>
      </c>
      <c r="C369" s="231" t="s">
        <v>4387</v>
      </c>
      <c r="D369" s="231">
        <f>SP!D434</f>
      </c>
      <c r="E369" s="96"/>
      <c r="F369" s="231">
        <f>IF(SP!F434="", "",SP!F434)</f>
      </c>
      <c r="G369" s="96"/>
      <c r="H369" s="96"/>
      <c r="I369" s="96"/>
      <c r="J369" s="96"/>
      <c r="K369" s="96"/>
      <c r="L369" s="96"/>
      <c r="M369" s="96"/>
    </row>
    <row r="370" ht="48" customHeight="1" spans="2:13" s="230" customFormat="1" x14ac:dyDescent="0.25">
      <c r="B370" s="231">
        <f>SP!C435</f>
      </c>
      <c r="C370" s="231" t="s">
        <v>4387</v>
      </c>
      <c r="D370" s="231">
        <f>SP!D435</f>
      </c>
      <c r="E370" s="96"/>
      <c r="F370" s="231">
        <f>IF(SP!F435="", "",SP!F435)</f>
      </c>
      <c r="G370" s="96"/>
      <c r="H370" s="96"/>
      <c r="I370" s="96"/>
      <c r="J370" s="96"/>
      <c r="K370" s="96"/>
      <c r="L370" s="96"/>
      <c r="M370" s="96"/>
    </row>
    <row r="371" ht="48" customHeight="1" spans="2:13" s="230" customFormat="1" x14ac:dyDescent="0.25">
      <c r="B371" s="231">
        <f>SP!C436</f>
      </c>
      <c r="C371" s="231" t="s">
        <v>4387</v>
      </c>
      <c r="D371" s="231">
        <f>SP!D436</f>
      </c>
      <c r="E371" s="96"/>
      <c r="F371" s="231">
        <f>IF(SP!F436="", "",SP!F436)</f>
      </c>
      <c r="G371" s="96"/>
      <c r="H371" s="96"/>
      <c r="I371" s="96"/>
      <c r="J371" s="96"/>
      <c r="K371" s="96"/>
      <c r="L371" s="96"/>
      <c r="M371" s="96"/>
    </row>
    <row r="372" ht="48" customHeight="1" spans="2:13" s="230" customFormat="1" x14ac:dyDescent="0.25">
      <c r="B372" s="231">
        <f>SP!C437</f>
      </c>
      <c r="C372" s="231" t="s">
        <v>4387</v>
      </c>
      <c r="D372" s="231">
        <f>SP!D437</f>
      </c>
      <c r="E372" s="96"/>
      <c r="F372" s="231">
        <f>IF(SP!F437="", "",SP!F437)</f>
      </c>
      <c r="G372" s="96"/>
      <c r="H372" s="96"/>
      <c r="I372" s="96"/>
      <c r="J372" s="96"/>
      <c r="K372" s="96"/>
      <c r="L372" s="96"/>
      <c r="M372" s="96"/>
    </row>
    <row r="373" ht="48" customHeight="1" spans="2:13" s="230" customFormat="1" x14ac:dyDescent="0.25">
      <c r="B373" s="231">
        <f>SP!C438</f>
      </c>
      <c r="C373" s="231" t="s">
        <v>4387</v>
      </c>
      <c r="D373" s="231">
        <f>SP!D438</f>
      </c>
      <c r="E373" s="96"/>
      <c r="F373" s="231">
        <f>IF(SP!F438="", "",SP!F438)</f>
      </c>
      <c r="G373" s="96"/>
      <c r="H373" s="96"/>
      <c r="I373" s="96"/>
      <c r="J373" s="96"/>
      <c r="K373" s="96"/>
      <c r="L373" s="96"/>
      <c r="M373" s="96"/>
    </row>
    <row r="374" ht="48" customHeight="1" spans="2:13" s="230" customFormat="1" x14ac:dyDescent="0.25">
      <c r="B374" s="231">
        <f>SP!C439</f>
      </c>
      <c r="C374" s="231" t="s">
        <v>4387</v>
      </c>
      <c r="D374" s="231">
        <f>SP!D439</f>
      </c>
      <c r="E374" s="96"/>
      <c r="F374" s="231">
        <f>IF(SP!F439="", "",SP!F439)</f>
      </c>
      <c r="G374" s="96"/>
      <c r="H374" s="96"/>
      <c r="I374" s="96"/>
      <c r="J374" s="96"/>
      <c r="K374" s="96"/>
      <c r="L374" s="96"/>
      <c r="M374" s="96"/>
    </row>
    <row r="375" ht="48" customHeight="1" spans="2:13" s="230" customFormat="1" x14ac:dyDescent="0.25">
      <c r="B375" s="231">
        <f>SP!C440</f>
      </c>
      <c r="C375" s="231" t="s">
        <v>4387</v>
      </c>
      <c r="D375" s="231">
        <f>SP!D440</f>
      </c>
      <c r="E375" s="96"/>
      <c r="F375" s="231">
        <f>IF(SP!F440="", "",SP!F440)</f>
      </c>
      <c r="G375" s="96"/>
      <c r="H375" s="96"/>
      <c r="I375" s="96"/>
      <c r="J375" s="96"/>
      <c r="K375" s="96"/>
      <c r="L375" s="96"/>
      <c r="M375" s="96"/>
    </row>
    <row r="376" ht="48" customHeight="1" spans="2:13" s="230" customFormat="1" x14ac:dyDescent="0.25">
      <c r="B376" s="231">
        <f>SP!C441</f>
      </c>
      <c r="C376" s="231" t="s">
        <v>4387</v>
      </c>
      <c r="D376" s="231">
        <f>SP!D441</f>
      </c>
      <c r="E376" s="96"/>
      <c r="F376" s="231">
        <f>IF(SP!F441="", "",SP!F441)</f>
      </c>
      <c r="G376" s="96"/>
      <c r="H376" s="96"/>
      <c r="I376" s="96"/>
      <c r="J376" s="96"/>
      <c r="K376" s="96"/>
      <c r="L376" s="96"/>
      <c r="M376" s="96"/>
    </row>
    <row r="377" ht="48" customHeight="1" spans="2:13" s="230" customFormat="1" x14ac:dyDescent="0.25">
      <c r="B377" s="231">
        <f>SP!C442</f>
      </c>
      <c r="C377" s="231" t="s">
        <v>4387</v>
      </c>
      <c r="D377" s="231">
        <f>SP!D442</f>
      </c>
      <c r="E377" s="96"/>
      <c r="F377" s="231">
        <f>IF(SP!F442="", "",SP!F442)</f>
      </c>
      <c r="G377" s="96"/>
      <c r="H377" s="96"/>
      <c r="I377" s="96"/>
      <c r="J377" s="96"/>
      <c r="K377" s="96"/>
      <c r="L377" s="96"/>
      <c r="M377" s="96"/>
    </row>
    <row r="378" ht="48" customHeight="1" spans="2:13" s="230" customFormat="1" x14ac:dyDescent="0.25">
      <c r="B378" s="231">
        <f>SP!C443</f>
      </c>
      <c r="C378" s="231" t="s">
        <v>4387</v>
      </c>
      <c r="D378" s="231">
        <f>SP!D443</f>
      </c>
      <c r="E378" s="96"/>
      <c r="F378" s="231">
        <f>IF(SP!F443="", "",SP!F443)</f>
      </c>
      <c r="G378" s="96"/>
      <c r="H378" s="96"/>
      <c r="I378" s="96"/>
      <c r="J378" s="96"/>
      <c r="K378" s="96"/>
      <c r="L378" s="96"/>
      <c r="M378" s="96"/>
    </row>
    <row r="379" ht="48" customHeight="1" spans="2:13" s="230" customFormat="1" x14ac:dyDescent="0.25">
      <c r="B379" s="231">
        <f>SP!C444</f>
      </c>
      <c r="C379" s="231" t="s">
        <v>4387</v>
      </c>
      <c r="D379" s="231">
        <f>SP!D444</f>
      </c>
      <c r="E379" s="96"/>
      <c r="F379" s="231">
        <f>IF(SP!F444="", "",SP!F444)</f>
      </c>
      <c r="G379" s="96"/>
      <c r="H379" s="96"/>
      <c r="I379" s="96"/>
      <c r="J379" s="96"/>
      <c r="K379" s="96"/>
      <c r="L379" s="96"/>
      <c r="M379" s="96"/>
    </row>
    <row r="380" ht="48" customHeight="1" spans="2:13" s="230" customFormat="1" x14ac:dyDescent="0.25">
      <c r="B380" s="231">
        <f>SP!C445</f>
      </c>
      <c r="C380" s="231" t="s">
        <v>4387</v>
      </c>
      <c r="D380" s="231">
        <f>SP!D445</f>
      </c>
      <c r="E380" s="96"/>
      <c r="F380" s="231">
        <f>IF(SP!F445="", "",SP!F445)</f>
      </c>
      <c r="G380" s="96"/>
      <c r="H380" s="96"/>
      <c r="I380" s="96"/>
      <c r="J380" s="96"/>
      <c r="K380" s="96"/>
      <c r="L380" s="96"/>
      <c r="M380" s="96"/>
    </row>
    <row r="381" ht="48" customHeight="1" spans="2:13" s="230" customFormat="1" x14ac:dyDescent="0.25">
      <c r="B381" s="231">
        <f>SP!C446</f>
      </c>
      <c r="C381" s="231" t="s">
        <v>4387</v>
      </c>
      <c r="D381" s="231">
        <f>SP!D446</f>
      </c>
      <c r="E381" s="96"/>
      <c r="F381" s="231">
        <f>IF(SP!F446="", "",SP!F446)</f>
      </c>
      <c r="G381" s="96"/>
      <c r="H381" s="96"/>
      <c r="I381" s="96"/>
      <c r="J381" s="96"/>
      <c r="K381" s="96"/>
      <c r="L381" s="96"/>
      <c r="M381" s="96"/>
    </row>
    <row r="382" ht="48" customHeight="1" spans="2:13" s="230" customFormat="1" x14ac:dyDescent="0.25">
      <c r="B382" s="231">
        <f>SP!C447</f>
      </c>
      <c r="C382" s="231" t="s">
        <v>4387</v>
      </c>
      <c r="D382" s="231">
        <f>SP!D447</f>
      </c>
      <c r="E382" s="96"/>
      <c r="F382" s="231">
        <f>IF(SP!F447="", "",SP!F447)</f>
      </c>
      <c r="G382" s="96"/>
      <c r="H382" s="96"/>
      <c r="I382" s="96"/>
      <c r="J382" s="96"/>
      <c r="K382" s="96"/>
      <c r="L382" s="96"/>
      <c r="M382" s="96"/>
    </row>
    <row r="383" ht="48" customHeight="1" spans="2:13" s="230" customFormat="1" x14ac:dyDescent="0.25">
      <c r="B383" s="231">
        <f>SP!C448</f>
      </c>
      <c r="C383" s="231" t="s">
        <v>4387</v>
      </c>
      <c r="D383" s="231">
        <f>SP!D448</f>
      </c>
      <c r="E383" s="96"/>
      <c r="F383" s="231">
        <f>IF(SP!F448="", "",SP!F448)</f>
      </c>
      <c r="G383" s="96"/>
      <c r="H383" s="96"/>
      <c r="I383" s="96"/>
      <c r="J383" s="96"/>
      <c r="K383" s="96"/>
      <c r="L383" s="96"/>
      <c r="M383" s="96"/>
    </row>
    <row r="384" ht="48" customHeight="1" spans="2:13" s="230" customFormat="1" x14ac:dyDescent="0.25">
      <c r="B384" s="231">
        <f>SP!C449</f>
      </c>
      <c r="C384" s="231" t="s">
        <v>4387</v>
      </c>
      <c r="D384" s="231">
        <f>SP!D449</f>
      </c>
      <c r="E384" s="96"/>
      <c r="F384" s="231">
        <f>IF(SP!F449="", "",SP!F449)</f>
      </c>
      <c r="G384" s="96"/>
      <c r="H384" s="96"/>
      <c r="I384" s="96"/>
      <c r="J384" s="96"/>
      <c r="K384" s="96"/>
      <c r="L384" s="96"/>
      <c r="M384" s="96"/>
    </row>
    <row r="385" ht="48" customHeight="1" spans="2:13" s="230" customFormat="1" x14ac:dyDescent="0.25">
      <c r="B385" s="231">
        <f>SP!C450</f>
      </c>
      <c r="C385" s="231" t="s">
        <v>4387</v>
      </c>
      <c r="D385" s="231">
        <f>SP!D450</f>
      </c>
      <c r="E385" s="96"/>
      <c r="F385" s="231">
        <f>IF(SP!F450="", "",SP!F450)</f>
      </c>
      <c r="G385" s="96"/>
      <c r="H385" s="96"/>
      <c r="I385" s="96"/>
      <c r="J385" s="96"/>
      <c r="K385" s="96"/>
      <c r="L385" s="96"/>
      <c r="M385" s="96"/>
    </row>
    <row r="386" ht="48" customHeight="1" spans="2:13" s="230" customFormat="1" x14ac:dyDescent="0.25">
      <c r="B386" s="231">
        <f>SP!C451</f>
      </c>
      <c r="C386" s="231" t="s">
        <v>4387</v>
      </c>
      <c r="D386" s="231">
        <f>SP!D451</f>
      </c>
      <c r="E386" s="96"/>
      <c r="F386" s="231">
        <f>IF(SP!F451="", "",SP!F451)</f>
      </c>
      <c r="G386" s="96"/>
      <c r="H386" s="96"/>
      <c r="I386" s="96"/>
      <c r="J386" s="96"/>
      <c r="K386" s="96"/>
      <c r="L386" s="96"/>
      <c r="M386" s="96"/>
    </row>
    <row r="387" ht="48" customHeight="1" spans="2:13" s="230" customFormat="1" x14ac:dyDescent="0.25">
      <c r="B387" s="231">
        <f>SP!C452</f>
      </c>
      <c r="C387" s="231" t="s">
        <v>4387</v>
      </c>
      <c r="D387" s="231">
        <f>SP!D452</f>
      </c>
      <c r="E387" s="96"/>
      <c r="F387" s="231">
        <f>IF(SP!F452="", "",SP!F452)</f>
      </c>
      <c r="G387" s="96"/>
      <c r="H387" s="96"/>
      <c r="I387" s="96"/>
      <c r="J387" s="96"/>
      <c r="K387" s="96"/>
      <c r="L387" s="96"/>
      <c r="M387" s="96"/>
    </row>
    <row r="388" ht="48" customHeight="1" spans="2:13" s="230" customFormat="1" x14ac:dyDescent="0.25">
      <c r="B388" s="231">
        <f>SP!C453</f>
      </c>
      <c r="C388" s="231" t="s">
        <v>4387</v>
      </c>
      <c r="D388" s="231">
        <f>SP!D453</f>
      </c>
      <c r="E388" s="96"/>
      <c r="F388" s="231">
        <f>IF(SP!F453="", "",SP!F453)</f>
      </c>
      <c r="G388" s="96"/>
      <c r="H388" s="96"/>
      <c r="I388" s="96"/>
      <c r="J388" s="96"/>
      <c r="K388" s="96"/>
      <c r="L388" s="96"/>
      <c r="M388" s="96"/>
    </row>
    <row r="389" ht="48" customHeight="1" spans="2:13" s="230" customFormat="1" x14ac:dyDescent="0.25">
      <c r="B389" s="231">
        <f>SP!C454</f>
      </c>
      <c r="C389" s="231" t="s">
        <v>4387</v>
      </c>
      <c r="D389" s="231">
        <f>SP!D454</f>
      </c>
      <c r="E389" s="96"/>
      <c r="F389" s="231">
        <f>IF(SP!F454="", "",SP!F454)</f>
      </c>
      <c r="G389" s="96"/>
      <c r="H389" s="96"/>
      <c r="I389" s="96"/>
      <c r="J389" s="96"/>
      <c r="K389" s="96"/>
      <c r="L389" s="96"/>
      <c r="M389" s="96"/>
    </row>
    <row r="390" ht="48" customHeight="1" spans="2:13" s="230" customFormat="1" x14ac:dyDescent="0.25">
      <c r="B390" s="231">
        <f>SP!C455</f>
      </c>
      <c r="C390" s="231" t="s">
        <v>4387</v>
      </c>
      <c r="D390" s="231">
        <f>SP!D455</f>
      </c>
      <c r="E390" s="96"/>
      <c r="F390" s="231">
        <f>IF(SP!F455="", "",SP!F455)</f>
      </c>
      <c r="G390" s="96"/>
      <c r="H390" s="96"/>
      <c r="I390" s="96"/>
      <c r="J390" s="96"/>
      <c r="K390" s="96"/>
      <c r="L390" s="96"/>
      <c r="M390" s="96"/>
    </row>
    <row r="391" ht="48" customHeight="1" spans="2:13" s="230" customFormat="1" x14ac:dyDescent="0.25">
      <c r="B391" s="231">
        <f>SP!C456</f>
      </c>
      <c r="C391" s="231" t="s">
        <v>4387</v>
      </c>
      <c r="D391" s="231">
        <f>SP!D456</f>
      </c>
      <c r="E391" s="96"/>
      <c r="F391" s="231">
        <f>IF(SP!F456="", "",SP!F456)</f>
      </c>
      <c r="G391" s="96"/>
      <c r="H391" s="96"/>
      <c r="I391" s="96"/>
      <c r="J391" s="96"/>
      <c r="K391" s="96"/>
      <c r="L391" s="96"/>
      <c r="M391" s="96"/>
    </row>
    <row r="392" ht="48" customHeight="1" spans="2:13" s="230" customFormat="1" x14ac:dyDescent="0.25">
      <c r="B392" s="231">
        <f>SP!C457</f>
      </c>
      <c r="C392" s="231" t="s">
        <v>4387</v>
      </c>
      <c r="D392" s="231">
        <f>SP!D457</f>
      </c>
      <c r="E392" s="96"/>
      <c r="F392" s="231">
        <f>IF(SP!F457="", "",SP!F457)</f>
      </c>
      <c r="G392" s="96"/>
      <c r="H392" s="96"/>
      <c r="I392" s="96"/>
      <c r="J392" s="96"/>
      <c r="K392" s="96"/>
      <c r="L392" s="96"/>
      <c r="M392" s="96"/>
    </row>
    <row r="393" ht="48" customHeight="1" spans="2:13" s="230" customFormat="1" x14ac:dyDescent="0.25">
      <c r="B393" s="231">
        <f>SP!C458</f>
      </c>
      <c r="C393" s="231" t="s">
        <v>4387</v>
      </c>
      <c r="D393" s="231">
        <f>SP!D458</f>
      </c>
      <c r="E393" s="96"/>
      <c r="F393" s="231">
        <f>IF(SP!F458="", "",SP!F458)</f>
      </c>
      <c r="G393" s="96"/>
      <c r="H393" s="96"/>
      <c r="I393" s="96"/>
      <c r="J393" s="96"/>
      <c r="K393" s="96"/>
      <c r="L393" s="96"/>
      <c r="M393" s="96"/>
    </row>
    <row r="394" ht="48" customHeight="1" spans="2:13" s="230" customFormat="1" x14ac:dyDescent="0.25">
      <c r="B394" s="231">
        <f>SP!C459</f>
      </c>
      <c r="C394" s="231" t="s">
        <v>4387</v>
      </c>
      <c r="D394" s="231">
        <f>SP!D459</f>
      </c>
      <c r="E394" s="96"/>
      <c r="F394" s="231">
        <f>IF(SP!F459="", "",SP!F459)</f>
      </c>
      <c r="G394" s="96"/>
      <c r="H394" s="96"/>
      <c r="I394" s="96"/>
      <c r="J394" s="96"/>
      <c r="K394" s="96"/>
      <c r="L394" s="96"/>
      <c r="M394" s="96"/>
    </row>
    <row r="395" ht="48" customHeight="1" spans="2:13" s="230" customFormat="1" x14ac:dyDescent="0.25">
      <c r="B395" s="231">
        <f>SP!C460</f>
      </c>
      <c r="C395" s="231" t="s">
        <v>4387</v>
      </c>
      <c r="D395" s="231">
        <f>SP!D460</f>
      </c>
      <c r="E395" s="96"/>
      <c r="F395" s="231">
        <f>IF(SP!F460="", "",SP!F460)</f>
      </c>
      <c r="G395" s="96"/>
      <c r="H395" s="96"/>
      <c r="I395" s="96"/>
      <c r="J395" s="96"/>
      <c r="K395" s="96"/>
      <c r="L395" s="96"/>
      <c r="M395" s="96"/>
    </row>
    <row r="396" ht="48" customHeight="1" spans="2:13" s="230" customFormat="1" x14ac:dyDescent="0.25">
      <c r="B396" s="231">
        <f>SP!C461</f>
      </c>
      <c r="C396" s="231" t="s">
        <v>4387</v>
      </c>
      <c r="D396" s="231">
        <f>SP!D461</f>
      </c>
      <c r="E396" s="96"/>
      <c r="F396" s="231">
        <f>IF(SP!F461="", "",SP!F461)</f>
      </c>
      <c r="G396" s="96"/>
      <c r="H396" s="96"/>
      <c r="I396" s="96"/>
      <c r="J396" s="96"/>
      <c r="K396" s="96"/>
      <c r="L396" s="96"/>
      <c r="M396" s="96"/>
    </row>
    <row r="397" ht="48" customHeight="1" spans="2:13" s="230" customFormat="1" x14ac:dyDescent="0.25">
      <c r="B397" s="231">
        <f>SP!C462</f>
      </c>
      <c r="C397" s="231" t="s">
        <v>4387</v>
      </c>
      <c r="D397" s="231">
        <f>SP!D462</f>
      </c>
      <c r="E397" s="96"/>
      <c r="F397" s="231">
        <f>IF(SP!F462="", "",SP!F462)</f>
      </c>
      <c r="G397" s="96"/>
      <c r="H397" s="96"/>
      <c r="I397" s="96"/>
      <c r="J397" s="96"/>
      <c r="K397" s="96"/>
      <c r="L397" s="96"/>
      <c r="M397" s="96"/>
    </row>
    <row r="398" ht="48" customHeight="1" spans="2:13" s="230" customFormat="1" x14ac:dyDescent="0.25">
      <c r="B398" s="231">
        <f>SP!C463</f>
      </c>
      <c r="C398" s="231" t="s">
        <v>4387</v>
      </c>
      <c r="D398" s="231">
        <f>SP!D463</f>
      </c>
      <c r="E398" s="96"/>
      <c r="F398" s="231">
        <f>IF(SP!F463="", "",SP!F463)</f>
      </c>
      <c r="G398" s="96"/>
      <c r="H398" s="96"/>
      <c r="I398" s="96"/>
      <c r="J398" s="96"/>
      <c r="K398" s="96"/>
      <c r="L398" s="96"/>
      <c r="M398" s="96"/>
    </row>
    <row r="399" ht="48" customHeight="1" spans="2:13" s="230" customFormat="1" x14ac:dyDescent="0.25">
      <c r="B399" s="231">
        <f>SP!C464</f>
      </c>
      <c r="C399" s="231" t="s">
        <v>4387</v>
      </c>
      <c r="D399" s="231">
        <f>SP!D464</f>
      </c>
      <c r="E399" s="96"/>
      <c r="F399" s="231">
        <f>IF(SP!F464="", "",SP!F464)</f>
      </c>
      <c r="G399" s="96"/>
      <c r="H399" s="96"/>
      <c r="I399" s="96"/>
      <c r="J399" s="96"/>
      <c r="K399" s="96"/>
      <c r="L399" s="96"/>
      <c r="M399" s="96"/>
    </row>
    <row r="400" ht="48" customHeight="1" spans="2:13" s="230" customFormat="1" x14ac:dyDescent="0.25">
      <c r="B400" s="231">
        <f>SP!C465</f>
      </c>
      <c r="C400" s="231" t="s">
        <v>4387</v>
      </c>
      <c r="D400" s="231">
        <f>SP!D465</f>
      </c>
      <c r="E400" s="96"/>
      <c r="F400" s="231">
        <f>IF(SP!F465="", "",SP!F465)</f>
      </c>
      <c r="G400" s="96"/>
      <c r="H400" s="96"/>
      <c r="I400" s="96"/>
      <c r="J400" s="96"/>
      <c r="K400" s="96"/>
      <c r="L400" s="96"/>
      <c r="M400" s="96"/>
    </row>
    <row r="401" ht="48" customHeight="1" spans="2:13" s="230" customFormat="1" x14ac:dyDescent="0.25">
      <c r="B401" s="231">
        <f>SP!C466</f>
      </c>
      <c r="C401" s="231" t="s">
        <v>4387</v>
      </c>
      <c r="D401" s="231">
        <f>SP!D466</f>
      </c>
      <c r="E401" s="96"/>
      <c r="F401" s="231">
        <f>IF(SP!F466="", "",SP!F466)</f>
      </c>
      <c r="G401" s="96"/>
      <c r="H401" s="96"/>
      <c r="I401" s="96"/>
      <c r="J401" s="96"/>
      <c r="K401" s="96"/>
      <c r="L401" s="96"/>
      <c r="M401" s="96"/>
    </row>
    <row r="402" ht="48" customHeight="1" spans="2:13" s="230" customFormat="1" x14ac:dyDescent="0.25">
      <c r="B402" s="231">
        <f>SP!C467</f>
      </c>
      <c r="C402" s="231" t="s">
        <v>4387</v>
      </c>
      <c r="D402" s="231">
        <f>SP!D467</f>
      </c>
      <c r="E402" s="96"/>
      <c r="F402" s="231">
        <f>IF(SP!F467="", "",SP!F467)</f>
      </c>
      <c r="G402" s="96"/>
      <c r="H402" s="96"/>
      <c r="I402" s="96"/>
      <c r="J402" s="96"/>
      <c r="K402" s="96"/>
      <c r="L402" s="96"/>
      <c r="M402" s="96"/>
    </row>
    <row r="403" ht="48" customHeight="1" spans="2:13" s="230" customFormat="1" x14ac:dyDescent="0.25">
      <c r="B403" s="231">
        <f>SP!C468</f>
      </c>
      <c r="C403" s="231" t="s">
        <v>4387</v>
      </c>
      <c r="D403" s="231">
        <f>SP!D468</f>
      </c>
      <c r="E403" s="96"/>
      <c r="F403" s="231">
        <f>IF(SP!F468="", "",SP!F468)</f>
      </c>
      <c r="G403" s="96"/>
      <c r="H403" s="96"/>
      <c r="I403" s="96"/>
      <c r="J403" s="96"/>
      <c r="K403" s="96"/>
      <c r="L403" s="96"/>
      <c r="M403" s="96"/>
    </row>
    <row r="404" ht="48" customHeight="1" spans="2:13" s="230" customFormat="1" x14ac:dyDescent="0.25">
      <c r="B404" s="231">
        <f>SP!C469</f>
      </c>
      <c r="C404" s="231" t="s">
        <v>4387</v>
      </c>
      <c r="D404" s="231">
        <f>SP!D469</f>
      </c>
      <c r="E404" s="96"/>
      <c r="F404" s="231">
        <f>IF(SP!F469="", "",SP!F469)</f>
      </c>
      <c r="G404" s="96"/>
      <c r="H404" s="96"/>
      <c r="I404" s="96"/>
      <c r="J404" s="96"/>
      <c r="K404" s="96"/>
      <c r="L404" s="96"/>
      <c r="M404" s="96"/>
    </row>
    <row r="405" ht="48" customHeight="1" spans="2:13" s="230" customFormat="1" x14ac:dyDescent="0.25">
      <c r="B405" s="231">
        <f>SP!C470</f>
      </c>
      <c r="C405" s="231" t="s">
        <v>4388</v>
      </c>
      <c r="D405" s="231">
        <f>SP!D470</f>
      </c>
      <c r="E405" s="96"/>
      <c r="F405" s="231">
        <f>IF(SP!F470="", "",SP!F470)</f>
      </c>
      <c r="G405" s="96"/>
      <c r="H405" s="96"/>
      <c r="I405" s="96"/>
      <c r="J405" s="96"/>
      <c r="K405" s="96"/>
      <c r="L405" s="96"/>
      <c r="M405" s="96"/>
    </row>
    <row r="406" ht="48" customHeight="1" spans="2:13" s="230" customFormat="1" x14ac:dyDescent="0.25">
      <c r="B406" s="231">
        <f>SP!C471</f>
      </c>
      <c r="C406" s="231" t="s">
        <v>4388</v>
      </c>
      <c r="D406" s="231">
        <f>SP!D471</f>
      </c>
      <c r="E406" s="96"/>
      <c r="F406" s="231">
        <f>IF(SP!F471="", "",SP!F471)</f>
      </c>
      <c r="G406" s="96"/>
      <c r="H406" s="96"/>
      <c r="I406" s="96"/>
      <c r="J406" s="96"/>
      <c r="K406" s="96"/>
      <c r="L406" s="96"/>
      <c r="M406" s="96"/>
    </row>
    <row r="407" ht="48" customHeight="1" spans="2:13" s="230" customFormat="1" x14ac:dyDescent="0.25">
      <c r="B407" s="231">
        <f>SP!C472</f>
      </c>
      <c r="C407" s="231" t="s">
        <v>4388</v>
      </c>
      <c r="D407" s="231">
        <f>SP!D472</f>
      </c>
      <c r="E407" s="96"/>
      <c r="F407" s="231">
        <f>IF(SP!F472="", "",SP!F472)</f>
      </c>
      <c r="G407" s="96"/>
      <c r="H407" s="96"/>
      <c r="I407" s="96"/>
      <c r="J407" s="96"/>
      <c r="K407" s="96"/>
      <c r="L407" s="96"/>
      <c r="M407" s="96"/>
    </row>
    <row r="408" ht="48" customHeight="1" spans="2:13" s="230" customFormat="1" x14ac:dyDescent="0.25">
      <c r="B408" s="231">
        <f>SP!C473</f>
      </c>
      <c r="C408" s="231" t="s">
        <v>4388</v>
      </c>
      <c r="D408" s="231">
        <f>SP!D473</f>
      </c>
      <c r="E408" s="96"/>
      <c r="F408" s="231">
        <f>IF(SP!F473="", "",SP!F473)</f>
      </c>
      <c r="G408" s="96"/>
      <c r="H408" s="96"/>
      <c r="I408" s="96"/>
      <c r="J408" s="96"/>
      <c r="K408" s="96"/>
      <c r="L408" s="96"/>
      <c r="M408" s="96"/>
    </row>
    <row r="409" ht="48" customHeight="1" spans="2:13" s="230" customFormat="1" x14ac:dyDescent="0.25">
      <c r="B409" s="231">
        <f>SP!C474</f>
      </c>
      <c r="C409" s="231" t="s">
        <v>4388</v>
      </c>
      <c r="D409" s="231">
        <f>SP!D474</f>
      </c>
      <c r="E409" s="96"/>
      <c r="F409" s="231">
        <f>IF(SP!F474="", "",SP!F474)</f>
      </c>
      <c r="G409" s="96"/>
      <c r="H409" s="96"/>
      <c r="I409" s="96"/>
      <c r="J409" s="96"/>
      <c r="K409" s="96"/>
      <c r="L409" s="96"/>
      <c r="M409" s="96"/>
    </row>
    <row r="410" ht="48" customHeight="1" spans="2:13" s="230" customFormat="1" x14ac:dyDescent="0.25">
      <c r="B410" s="231">
        <f>SP!C475</f>
      </c>
      <c r="C410" s="231" t="s">
        <v>4388</v>
      </c>
      <c r="D410" s="231">
        <f>SP!D475</f>
      </c>
      <c r="E410" s="96"/>
      <c r="F410" s="231">
        <f>IF(SP!F475="", "",SP!F475)</f>
      </c>
      <c r="G410" s="96"/>
      <c r="H410" s="96"/>
      <c r="I410" s="96"/>
      <c r="J410" s="96"/>
      <c r="K410" s="96"/>
      <c r="L410" s="96"/>
      <c r="M410" s="96"/>
    </row>
    <row r="411" ht="48" customHeight="1" spans="2:13" s="230" customFormat="1" x14ac:dyDescent="0.25">
      <c r="B411" s="231">
        <f>SP!C476</f>
      </c>
      <c r="C411" s="231" t="s">
        <v>4388</v>
      </c>
      <c r="D411" s="231">
        <f>SP!D476</f>
      </c>
      <c r="E411" s="96"/>
      <c r="F411" s="231">
        <f>IF(SP!F476="", "",SP!F476)</f>
      </c>
      <c r="G411" s="96"/>
      <c r="H411" s="96"/>
      <c r="I411" s="96"/>
      <c r="J411" s="96"/>
      <c r="K411" s="96"/>
      <c r="L411" s="96"/>
      <c r="M411" s="96"/>
    </row>
    <row r="412" ht="48" customHeight="1" spans="2:13" s="230" customFormat="1" x14ac:dyDescent="0.25">
      <c r="B412" s="231">
        <f>SP!C477</f>
      </c>
      <c r="C412" s="231" t="s">
        <v>4388</v>
      </c>
      <c r="D412" s="231">
        <f>SP!D477</f>
      </c>
      <c r="E412" s="96"/>
      <c r="F412" s="231">
        <f>IF(SP!F477="", "",SP!F477)</f>
      </c>
      <c r="G412" s="96"/>
      <c r="H412" s="96"/>
      <c r="I412" s="96"/>
      <c r="J412" s="96"/>
      <c r="K412" s="96"/>
      <c r="L412" s="96"/>
      <c r="M412" s="96"/>
    </row>
    <row r="413" ht="48" customHeight="1" spans="2:13" s="230" customFormat="1" x14ac:dyDescent="0.25">
      <c r="B413" s="231">
        <f>SP!C478</f>
      </c>
      <c r="C413" s="231" t="s">
        <v>4388</v>
      </c>
      <c r="D413" s="231">
        <f>SP!D478</f>
      </c>
      <c r="E413" s="96"/>
      <c r="F413" s="231">
        <f>IF(SP!F478="", "",SP!F478)</f>
      </c>
      <c r="G413" s="96"/>
      <c r="H413" s="96"/>
      <c r="I413" s="96"/>
      <c r="J413" s="96"/>
      <c r="K413" s="96"/>
      <c r="L413" s="96"/>
      <c r="M413" s="96"/>
    </row>
    <row r="414" ht="48" customHeight="1" spans="2:13" s="230" customFormat="1" x14ac:dyDescent="0.25">
      <c r="B414" s="231">
        <f>SP!C479</f>
      </c>
      <c r="C414" s="231" t="s">
        <v>4388</v>
      </c>
      <c r="D414" s="231">
        <f>SP!D479</f>
      </c>
      <c r="E414" s="96"/>
      <c r="F414" s="231">
        <f>IF(SP!F479="", "",SP!F479)</f>
      </c>
      <c r="G414" s="96"/>
      <c r="H414" s="96"/>
      <c r="I414" s="96"/>
      <c r="J414" s="96"/>
      <c r="K414" s="96"/>
      <c r="L414" s="96"/>
      <c r="M414" s="96"/>
    </row>
    <row r="415" ht="48" customHeight="1" spans="2:13" s="230" customFormat="1" x14ac:dyDescent="0.25">
      <c r="B415" s="231">
        <f>SP!C480</f>
      </c>
      <c r="C415" s="231" t="s">
        <v>4388</v>
      </c>
      <c r="D415" s="231">
        <f>SP!D480</f>
      </c>
      <c r="E415" s="96"/>
      <c r="F415" s="231">
        <f>IF(SP!F480="", "",SP!F480)</f>
      </c>
      <c r="G415" s="96"/>
      <c r="H415" s="96"/>
      <c r="I415" s="96"/>
      <c r="J415" s="96"/>
      <c r="K415" s="96"/>
      <c r="L415" s="96"/>
      <c r="M415" s="96"/>
    </row>
    <row r="416" ht="48" customHeight="1" spans="2:13" s="230" customFormat="1" x14ac:dyDescent="0.25">
      <c r="B416" s="231">
        <f>SP!C481</f>
      </c>
      <c r="C416" s="231" t="s">
        <v>4388</v>
      </c>
      <c r="D416" s="231">
        <f>SP!D481</f>
      </c>
      <c r="E416" s="96"/>
      <c r="F416" s="231">
        <f>IF(SP!F481="", "",SP!F481)</f>
      </c>
      <c r="G416" s="96"/>
      <c r="H416" s="96"/>
      <c r="I416" s="96"/>
      <c r="J416" s="96"/>
      <c r="K416" s="96"/>
      <c r="L416" s="96"/>
      <c r="M416" s="96"/>
    </row>
    <row r="417" ht="48" customHeight="1" spans="2:13" s="230" customFormat="1" x14ac:dyDescent="0.25">
      <c r="B417" s="231">
        <f>SP!C482</f>
      </c>
      <c r="C417" s="231" t="s">
        <v>4388</v>
      </c>
      <c r="D417" s="231">
        <f>SP!D482</f>
      </c>
      <c r="E417" s="96"/>
      <c r="F417" s="231">
        <f>IF(SP!F482="", "",SP!F482)</f>
      </c>
      <c r="G417" s="96"/>
      <c r="H417" s="96"/>
      <c r="I417" s="96"/>
      <c r="J417" s="96"/>
      <c r="K417" s="96"/>
      <c r="L417" s="96"/>
      <c r="M417" s="96"/>
    </row>
    <row r="418" ht="48" customHeight="1" spans="2:13" s="230" customFormat="1" x14ac:dyDescent="0.25">
      <c r="B418" s="231">
        <f>SP!C483</f>
      </c>
      <c r="C418" s="231" t="s">
        <v>4388</v>
      </c>
      <c r="D418" s="231">
        <f>SP!D483</f>
      </c>
      <c r="E418" s="96"/>
      <c r="F418" s="231">
        <f>IF(SP!F483="", "",SP!F483)</f>
      </c>
      <c r="G418" s="96"/>
      <c r="H418" s="96"/>
      <c r="I418" s="96"/>
      <c r="J418" s="96"/>
      <c r="K418" s="96"/>
      <c r="L418" s="96"/>
      <c r="M418" s="96"/>
    </row>
    <row r="419" ht="48" customHeight="1" spans="2:13" s="230" customFormat="1" x14ac:dyDescent="0.25">
      <c r="B419" s="231">
        <f>SP!C484</f>
      </c>
      <c r="C419" s="231" t="s">
        <v>4388</v>
      </c>
      <c r="D419" s="231">
        <f>SP!D484</f>
      </c>
      <c r="E419" s="96"/>
      <c r="F419" s="231">
        <f>IF(SP!F484="", "",SP!F484)</f>
      </c>
      <c r="G419" s="96"/>
      <c r="H419" s="96"/>
      <c r="I419" s="96"/>
      <c r="J419" s="96"/>
      <c r="K419" s="96"/>
      <c r="L419" s="96"/>
      <c r="M419" s="96"/>
    </row>
    <row r="420" ht="48" customHeight="1" spans="2:13" s="230" customFormat="1" x14ac:dyDescent="0.25">
      <c r="B420" s="231">
        <f>SP!C485</f>
      </c>
      <c r="C420" s="231" t="s">
        <v>4388</v>
      </c>
      <c r="D420" s="231">
        <f>SP!D485</f>
      </c>
      <c r="E420" s="96"/>
      <c r="F420" s="231">
        <f>IF(SP!F485="", "",SP!F485)</f>
      </c>
      <c r="G420" s="96"/>
      <c r="H420" s="96"/>
      <c r="I420" s="96"/>
      <c r="J420" s="96"/>
      <c r="K420" s="96"/>
      <c r="L420" s="96"/>
      <c r="M420" s="96"/>
    </row>
    <row r="421" ht="48" customHeight="1" spans="2:13" s="230" customFormat="1" x14ac:dyDescent="0.25">
      <c r="B421" s="231">
        <f>SP!C486</f>
      </c>
      <c r="C421" s="231" t="s">
        <v>4388</v>
      </c>
      <c r="D421" s="231">
        <f>SP!D486</f>
      </c>
      <c r="E421" s="96"/>
      <c r="F421" s="231">
        <f>IF(SP!F486="", "",SP!F486)</f>
      </c>
      <c r="G421" s="96"/>
      <c r="H421" s="96"/>
      <c r="I421" s="96"/>
      <c r="J421" s="96"/>
      <c r="K421" s="96"/>
      <c r="L421" s="96"/>
      <c r="M421" s="96"/>
    </row>
    <row r="422" ht="48" customHeight="1" spans="2:13" s="230" customFormat="1" x14ac:dyDescent="0.25">
      <c r="B422" s="231">
        <f>SP!C487</f>
      </c>
      <c r="C422" s="231" t="s">
        <v>4388</v>
      </c>
      <c r="D422" s="231">
        <f>SP!D487</f>
      </c>
      <c r="E422" s="96"/>
      <c r="F422" s="231">
        <f>IF(SP!F487="", "",SP!F487)</f>
      </c>
      <c r="G422" s="96"/>
      <c r="H422" s="96"/>
      <c r="I422" s="96"/>
      <c r="J422" s="96"/>
      <c r="K422" s="96"/>
      <c r="L422" s="96"/>
      <c r="M422" s="96"/>
    </row>
    <row r="423" ht="48" customHeight="1" spans="2:13" s="230" customFormat="1" x14ac:dyDescent="0.25">
      <c r="B423" s="231">
        <f>SP!C488</f>
      </c>
      <c r="C423" s="231" t="s">
        <v>4388</v>
      </c>
      <c r="D423" s="231">
        <f>SP!D488</f>
      </c>
      <c r="E423" s="96"/>
      <c r="F423" s="231">
        <f>IF(SP!F488="", "",SP!F488)</f>
      </c>
      <c r="G423" s="96"/>
      <c r="H423" s="96"/>
      <c r="I423" s="96"/>
      <c r="J423" s="96"/>
      <c r="K423" s="96"/>
      <c r="L423" s="96"/>
      <c r="M423" s="96"/>
    </row>
    <row r="424" ht="48" customHeight="1" spans="2:13" s="230" customFormat="1" x14ac:dyDescent="0.25">
      <c r="B424" s="231">
        <f>SP!C489</f>
      </c>
      <c r="C424" s="231" t="s">
        <v>4388</v>
      </c>
      <c r="D424" s="231">
        <f>SP!D489</f>
      </c>
      <c r="E424" s="96"/>
      <c r="F424" s="231">
        <f>IF(SP!F489="", "",SP!F489)</f>
      </c>
      <c r="G424" s="96"/>
      <c r="H424" s="96"/>
      <c r="I424" s="96"/>
      <c r="J424" s="96"/>
      <c r="K424" s="96"/>
      <c r="L424" s="96"/>
      <c r="M424" s="96"/>
    </row>
    <row r="425" ht="48" customHeight="1" spans="2:13" s="230" customFormat="1" x14ac:dyDescent="0.25">
      <c r="B425" s="231">
        <f>SP!C490</f>
      </c>
      <c r="C425" s="231" t="s">
        <v>4388</v>
      </c>
      <c r="D425" s="231">
        <f>SP!D490</f>
      </c>
      <c r="E425" s="96"/>
      <c r="F425" s="231">
        <f>IF(SP!F490="", "",SP!F490)</f>
      </c>
      <c r="G425" s="96"/>
      <c r="H425" s="96"/>
      <c r="I425" s="96"/>
      <c r="J425" s="96"/>
      <c r="K425" s="96"/>
      <c r="L425" s="96"/>
      <c r="M425" s="96"/>
    </row>
    <row r="426" ht="48" customHeight="1" spans="2:13" s="230" customFormat="1" x14ac:dyDescent="0.25">
      <c r="B426" s="231">
        <f>SP!C491</f>
      </c>
      <c r="C426" s="231" t="s">
        <v>4388</v>
      </c>
      <c r="D426" s="231">
        <f>SP!D491</f>
      </c>
      <c r="E426" s="96"/>
      <c r="F426" s="231">
        <f>IF(SP!F491="", "",SP!F491)</f>
      </c>
      <c r="G426" s="96"/>
      <c r="H426" s="96"/>
      <c r="I426" s="96"/>
      <c r="J426" s="96"/>
      <c r="K426" s="96"/>
      <c r="L426" s="96"/>
      <c r="M426" s="96"/>
    </row>
    <row r="427" ht="48" customHeight="1" spans="2:13" s="230" customFormat="1" x14ac:dyDescent="0.25">
      <c r="B427" s="231">
        <f>SP!C492</f>
      </c>
      <c r="C427" s="231" t="s">
        <v>4388</v>
      </c>
      <c r="D427" s="231">
        <f>SP!D492</f>
      </c>
      <c r="E427" s="96"/>
      <c r="F427" s="231">
        <f>IF(SP!F492="", "",SP!F492)</f>
      </c>
      <c r="G427" s="96"/>
      <c r="H427" s="96"/>
      <c r="I427" s="96"/>
      <c r="J427" s="96"/>
      <c r="K427" s="96"/>
      <c r="L427" s="96"/>
      <c r="M427" s="96"/>
    </row>
    <row r="428" ht="48" customHeight="1" spans="2:13" s="230" customFormat="1" x14ac:dyDescent="0.25">
      <c r="B428" s="231">
        <f>SP!C493</f>
      </c>
      <c r="C428" s="231" t="s">
        <v>4388</v>
      </c>
      <c r="D428" s="231">
        <f>SP!D493</f>
      </c>
      <c r="E428" s="96"/>
      <c r="F428" s="231">
        <f>IF(SP!F493="", "",SP!F493)</f>
      </c>
      <c r="G428" s="96"/>
      <c r="H428" s="96"/>
      <c r="I428" s="96"/>
      <c r="J428" s="96"/>
      <c r="K428" s="96"/>
      <c r="L428" s="96"/>
      <c r="M428" s="96"/>
    </row>
    <row r="429" ht="48" customHeight="1" spans="2:13" s="230" customFormat="1" x14ac:dyDescent="0.25">
      <c r="B429" s="231">
        <f>SP!C494</f>
      </c>
      <c r="C429" s="231" t="s">
        <v>4388</v>
      </c>
      <c r="D429" s="231">
        <f>SP!D494</f>
      </c>
      <c r="E429" s="96"/>
      <c r="F429" s="231">
        <f>IF(SP!F494="", "",SP!F494)</f>
      </c>
      <c r="G429" s="96"/>
      <c r="H429" s="96"/>
      <c r="I429" s="96"/>
      <c r="J429" s="96"/>
      <c r="K429" s="96"/>
      <c r="L429" s="96"/>
      <c r="M429" s="96"/>
    </row>
    <row r="430" ht="48" customHeight="1" spans="2:13" s="230" customFormat="1" x14ac:dyDescent="0.25">
      <c r="B430" s="231">
        <f>SP!C495</f>
      </c>
      <c r="C430" s="231" t="s">
        <v>4388</v>
      </c>
      <c r="D430" s="231">
        <f>SP!D495</f>
      </c>
      <c r="E430" s="96"/>
      <c r="F430" s="231">
        <f>IF(SP!F495="", "",SP!F495)</f>
      </c>
      <c r="G430" s="96"/>
      <c r="H430" s="96"/>
      <c r="I430" s="96"/>
      <c r="J430" s="96"/>
      <c r="K430" s="96"/>
      <c r="L430" s="96"/>
      <c r="M430" s="96"/>
    </row>
    <row r="431" ht="48" customHeight="1" spans="2:13" s="230" customFormat="1" x14ac:dyDescent="0.25">
      <c r="B431" s="231">
        <f>SP!C496</f>
      </c>
      <c r="C431" s="231" t="s">
        <v>4388</v>
      </c>
      <c r="D431" s="231">
        <f>SP!D496</f>
      </c>
      <c r="E431" s="96"/>
      <c r="F431" s="231">
        <f>IF(SP!F496="", "",SP!F496)</f>
      </c>
      <c r="G431" s="96"/>
      <c r="H431" s="96"/>
      <c r="I431" s="96"/>
      <c r="J431" s="96"/>
      <c r="K431" s="96"/>
      <c r="L431" s="96"/>
      <c r="M431" s="96"/>
    </row>
    <row r="432" ht="48" customHeight="1" spans="2:13" s="230" customFormat="1" x14ac:dyDescent="0.25">
      <c r="B432" s="231">
        <f>SP!C497</f>
      </c>
      <c r="C432" s="231" t="s">
        <v>4388</v>
      </c>
      <c r="D432" s="231">
        <f>SP!D497</f>
      </c>
      <c r="E432" s="96"/>
      <c r="F432" s="231">
        <f>IF(SP!F497="", "",SP!F497)</f>
      </c>
      <c r="G432" s="96"/>
      <c r="H432" s="96"/>
      <c r="I432" s="96"/>
      <c r="J432" s="96"/>
      <c r="K432" s="96"/>
      <c r="L432" s="96"/>
      <c r="M432" s="96"/>
    </row>
    <row r="433" ht="48" customHeight="1" spans="2:13" s="230" customFormat="1" x14ac:dyDescent="0.25">
      <c r="B433" s="231">
        <f>SP!C498</f>
      </c>
      <c r="C433" s="231" t="s">
        <v>4388</v>
      </c>
      <c r="D433" s="231">
        <f>SP!D498</f>
      </c>
      <c r="E433" s="96"/>
      <c r="F433" s="231">
        <f>IF(SP!F498="", "",SP!F498)</f>
      </c>
      <c r="G433" s="96"/>
      <c r="H433" s="96"/>
      <c r="I433" s="96"/>
      <c r="J433" s="96"/>
      <c r="K433" s="96"/>
      <c r="L433" s="96"/>
      <c r="M433" s="96"/>
    </row>
    <row r="434" ht="48" customHeight="1" spans="2:13" s="230" customFormat="1" x14ac:dyDescent="0.25">
      <c r="B434" s="231">
        <f>SP!C499</f>
      </c>
      <c r="C434" s="231" t="s">
        <v>4388</v>
      </c>
      <c r="D434" s="231">
        <f>SP!D499</f>
      </c>
      <c r="E434" s="96"/>
      <c r="F434" s="231">
        <f>IF(SP!F499="", "",SP!F499)</f>
      </c>
      <c r="G434" s="96"/>
      <c r="H434" s="96"/>
      <c r="I434" s="96"/>
      <c r="J434" s="96"/>
      <c r="K434" s="96"/>
      <c r="L434" s="96"/>
      <c r="M434" s="96"/>
    </row>
    <row r="435" ht="48" customHeight="1" spans="2:13" s="230" customFormat="1" x14ac:dyDescent="0.25">
      <c r="B435" s="231">
        <f>SP!C500</f>
      </c>
      <c r="C435" s="231" t="s">
        <v>4388</v>
      </c>
      <c r="D435" s="231">
        <f>SP!D500</f>
      </c>
      <c r="E435" s="96"/>
      <c r="F435" s="231">
        <f>IF(SP!F500="", "",SP!F500)</f>
      </c>
      <c r="G435" s="96"/>
      <c r="H435" s="96"/>
      <c r="I435" s="96"/>
      <c r="J435" s="96"/>
      <c r="K435" s="96"/>
      <c r="L435" s="96"/>
      <c r="M435" s="96"/>
    </row>
    <row r="436" ht="48" customHeight="1" spans="2:13" s="230" customFormat="1" x14ac:dyDescent="0.25">
      <c r="B436" s="231">
        <f>SP!C501</f>
      </c>
      <c r="C436" s="231" t="s">
        <v>4388</v>
      </c>
      <c r="D436" s="231">
        <f>SP!D501</f>
      </c>
      <c r="E436" s="96"/>
      <c r="F436" s="231">
        <f>IF(SP!F501="", "",SP!F501)</f>
      </c>
      <c r="G436" s="96"/>
      <c r="H436" s="96"/>
      <c r="I436" s="96"/>
      <c r="J436" s="96"/>
      <c r="K436" s="96"/>
      <c r="L436" s="96"/>
      <c r="M436" s="96"/>
    </row>
    <row r="437" ht="48" customHeight="1" spans="2:13" s="230" customFormat="1" x14ac:dyDescent="0.25">
      <c r="B437" s="231">
        <f>SP!C502</f>
      </c>
      <c r="C437" s="231" t="s">
        <v>4388</v>
      </c>
      <c r="D437" s="231">
        <f>SP!D502</f>
      </c>
      <c r="E437" s="96"/>
      <c r="F437" s="231">
        <f>IF(SP!F502="", "",SP!F502)</f>
      </c>
      <c r="G437" s="96"/>
      <c r="H437" s="96"/>
      <c r="I437" s="96"/>
      <c r="J437" s="96"/>
      <c r="K437" s="96"/>
      <c r="L437" s="96"/>
      <c r="M437" s="96"/>
    </row>
    <row r="438" ht="48" customHeight="1" spans="2:13" s="230" customFormat="1" x14ac:dyDescent="0.25">
      <c r="B438" s="231">
        <f>SP!C503</f>
      </c>
      <c r="C438" s="231" t="s">
        <v>4388</v>
      </c>
      <c r="D438" s="231">
        <f>SP!D503</f>
      </c>
      <c r="E438" s="96"/>
      <c r="F438" s="231">
        <f>IF(SP!F503="", "",SP!F503)</f>
      </c>
      <c r="G438" s="96"/>
      <c r="H438" s="96"/>
      <c r="I438" s="96"/>
      <c r="J438" s="96"/>
      <c r="K438" s="96"/>
      <c r="L438" s="96"/>
      <c r="M438" s="96"/>
    </row>
    <row r="439" ht="48" customHeight="1" spans="2:13" s="230" customFormat="1" x14ac:dyDescent="0.25">
      <c r="B439" s="231">
        <f>SP!C504</f>
      </c>
      <c r="C439" s="231" t="s">
        <v>4388</v>
      </c>
      <c r="D439" s="231">
        <f>SP!D504</f>
      </c>
      <c r="E439" s="96"/>
      <c r="F439" s="231">
        <f>IF(SP!F504="", "",SP!F504)</f>
      </c>
      <c r="G439" s="96"/>
      <c r="H439" s="96"/>
      <c r="I439" s="96"/>
      <c r="J439" s="96"/>
      <c r="K439" s="96"/>
      <c r="L439" s="96"/>
      <c r="M439" s="96"/>
    </row>
    <row r="440" ht="48" customHeight="1" spans="2:13" s="230" customFormat="1" x14ac:dyDescent="0.25">
      <c r="B440" s="231">
        <f>SP!C505</f>
      </c>
      <c r="C440" s="231" t="s">
        <v>4388</v>
      </c>
      <c r="D440" s="231">
        <f>SP!D505</f>
      </c>
      <c r="E440" s="96"/>
      <c r="F440" s="231">
        <f>IF(SP!F505="", "",SP!F505)</f>
      </c>
      <c r="G440" s="96"/>
      <c r="H440" s="96"/>
      <c r="I440" s="96"/>
      <c r="J440" s="96"/>
      <c r="K440" s="96"/>
      <c r="L440" s="96"/>
      <c r="M440" s="96"/>
    </row>
    <row r="441" ht="48" customHeight="1" spans="2:13" s="230" customFormat="1" x14ac:dyDescent="0.25">
      <c r="B441" s="231">
        <f>SP!C506</f>
      </c>
      <c r="C441" s="231" t="s">
        <v>4388</v>
      </c>
      <c r="D441" s="231">
        <f>SP!D506</f>
      </c>
      <c r="E441" s="96"/>
      <c r="F441" s="231">
        <f>IF(SP!F506="", "",SP!F506)</f>
      </c>
      <c r="G441" s="96"/>
      <c r="H441" s="96"/>
      <c r="I441" s="96"/>
      <c r="J441" s="96"/>
      <c r="K441" s="96"/>
      <c r="L441" s="96"/>
      <c r="M441" s="96"/>
    </row>
    <row r="442" ht="48" customHeight="1" spans="2:13" s="230" customFormat="1" x14ac:dyDescent="0.25">
      <c r="B442" s="231">
        <f>SP!C507</f>
      </c>
      <c r="C442" s="231" t="s">
        <v>4388</v>
      </c>
      <c r="D442" s="231">
        <f>SP!D507</f>
      </c>
      <c r="E442" s="96"/>
      <c r="F442" s="231">
        <f>IF(SP!F507="", "",SP!F507)</f>
      </c>
      <c r="G442" s="96"/>
      <c r="H442" s="96"/>
      <c r="I442" s="96"/>
      <c r="J442" s="96"/>
      <c r="K442" s="96"/>
      <c r="L442" s="96"/>
      <c r="M442" s="96"/>
    </row>
    <row r="443" ht="48" customHeight="1" spans="2:13" s="230" customFormat="1" x14ac:dyDescent="0.25">
      <c r="B443" s="231">
        <f>SP!C508</f>
      </c>
      <c r="C443" s="231" t="s">
        <v>4388</v>
      </c>
      <c r="D443" s="231">
        <f>SP!D508</f>
      </c>
      <c r="E443" s="96"/>
      <c r="F443" s="231">
        <f>IF(SP!F508="", "",SP!F508)</f>
      </c>
      <c r="G443" s="96"/>
      <c r="H443" s="96"/>
      <c r="I443" s="96"/>
      <c r="J443" s="96"/>
      <c r="K443" s="96"/>
      <c r="L443" s="96"/>
      <c r="M443" s="96"/>
    </row>
    <row r="444" ht="48" customHeight="1" spans="2:13" s="230" customFormat="1" x14ac:dyDescent="0.25">
      <c r="B444" s="231">
        <f>SP!C509</f>
      </c>
      <c r="C444" s="231" t="s">
        <v>4388</v>
      </c>
      <c r="D444" s="231">
        <f>SP!D509</f>
      </c>
      <c r="E444" s="96"/>
      <c r="F444" s="231">
        <f>IF(SP!F509="", "",SP!F509)</f>
      </c>
      <c r="G444" s="96"/>
      <c r="H444" s="96"/>
      <c r="I444" s="96"/>
      <c r="J444" s="96"/>
      <c r="K444" s="96"/>
      <c r="L444" s="96"/>
      <c r="M444" s="96"/>
    </row>
    <row r="445" ht="48" customHeight="1" spans="2:13" s="230" customFormat="1" x14ac:dyDescent="0.25">
      <c r="B445" s="231">
        <f>SP!C510</f>
      </c>
      <c r="C445" s="231" t="s">
        <v>4389</v>
      </c>
      <c r="D445" s="231">
        <f>SP!D510</f>
      </c>
      <c r="E445" s="96"/>
      <c r="F445" s="231">
        <f>IF(SP!F510="", "",SP!F510)</f>
      </c>
      <c r="G445" s="96"/>
      <c r="H445" s="96"/>
      <c r="I445" s="96"/>
      <c r="J445" s="96"/>
      <c r="K445" s="96"/>
      <c r="L445" s="96"/>
      <c r="M445" s="96"/>
    </row>
    <row r="446" ht="48" customHeight="1" spans="2:13" s="230" customFormat="1" x14ac:dyDescent="0.25">
      <c r="B446" s="231">
        <f>SP!C511</f>
      </c>
      <c r="C446" s="231" t="s">
        <v>4389</v>
      </c>
      <c r="D446" s="231">
        <f>SP!D511</f>
      </c>
      <c r="E446" s="96"/>
      <c r="F446" s="231">
        <f>IF(SP!F511="", "",SP!F511)</f>
      </c>
      <c r="G446" s="96"/>
      <c r="H446" s="96"/>
      <c r="I446" s="96"/>
      <c r="J446" s="96"/>
      <c r="K446" s="96"/>
      <c r="L446" s="96"/>
      <c r="M446" s="96"/>
    </row>
    <row r="447" ht="48" customHeight="1" spans="2:13" s="230" customFormat="1" x14ac:dyDescent="0.25">
      <c r="B447" s="231">
        <f>SP!C512</f>
      </c>
      <c r="C447" s="231" t="s">
        <v>4389</v>
      </c>
      <c r="D447" s="231">
        <f>SP!D512</f>
      </c>
      <c r="E447" s="96"/>
      <c r="F447" s="231">
        <f>IF(SP!F512="", "",SP!F512)</f>
      </c>
      <c r="G447" s="96"/>
      <c r="H447" s="96"/>
      <c r="I447" s="96"/>
      <c r="J447" s="96"/>
      <c r="K447" s="96"/>
      <c r="L447" s="96"/>
      <c r="M447" s="96"/>
    </row>
    <row r="448" ht="48" customHeight="1" spans="2:13" s="230" customFormat="1" x14ac:dyDescent="0.25">
      <c r="B448" s="231">
        <f>SP!C513</f>
      </c>
      <c r="C448" s="231" t="s">
        <v>4389</v>
      </c>
      <c r="D448" s="231">
        <f>SP!D513</f>
      </c>
      <c r="E448" s="96"/>
      <c r="F448" s="231">
        <f>IF(SP!F513="", "",SP!F513)</f>
      </c>
      <c r="G448" s="96"/>
      <c r="H448" s="96"/>
      <c r="I448" s="96"/>
      <c r="J448" s="96"/>
      <c r="K448" s="96"/>
      <c r="L448" s="96"/>
      <c r="M448" s="96"/>
    </row>
    <row r="449" ht="48" customHeight="1" spans="2:13" s="230" customFormat="1" x14ac:dyDescent="0.25">
      <c r="B449" s="231">
        <f>SP!C514</f>
      </c>
      <c r="C449" s="231" t="s">
        <v>4389</v>
      </c>
      <c r="D449" s="231">
        <f>SP!D514</f>
      </c>
      <c r="E449" s="96"/>
      <c r="F449" s="231">
        <f>IF(SP!F514="", "",SP!F514)</f>
      </c>
      <c r="G449" s="96"/>
      <c r="H449" s="96"/>
      <c r="I449" s="96"/>
      <c r="J449" s="96"/>
      <c r="K449" s="96"/>
      <c r="L449" s="96"/>
      <c r="M449" s="96"/>
    </row>
    <row r="450" ht="48" customHeight="1" spans="2:13" s="230" customFormat="1" x14ac:dyDescent="0.25">
      <c r="B450" s="231">
        <f>SP!C515</f>
      </c>
      <c r="C450" s="231" t="s">
        <v>4389</v>
      </c>
      <c r="D450" s="231">
        <f>SP!D515</f>
      </c>
      <c r="E450" s="96"/>
      <c r="F450" s="231">
        <f>IF(SP!F515="", "",SP!F515)</f>
      </c>
      <c r="G450" s="96"/>
      <c r="H450" s="96"/>
      <c r="I450" s="96"/>
      <c r="J450" s="96"/>
      <c r="K450" s="96"/>
      <c r="L450" s="96"/>
      <c r="M450" s="96"/>
    </row>
    <row r="451" ht="48" customHeight="1" spans="2:13" s="230" customFormat="1" x14ac:dyDescent="0.25">
      <c r="B451" s="231">
        <f>SP!C516</f>
      </c>
      <c r="C451" s="231" t="s">
        <v>4389</v>
      </c>
      <c r="D451" s="231">
        <f>SP!D516</f>
      </c>
      <c r="E451" s="96"/>
      <c r="F451" s="231">
        <f>IF(SP!F516="", "",SP!F516)</f>
      </c>
      <c r="G451" s="96"/>
      <c r="H451" s="96"/>
      <c r="I451" s="96"/>
      <c r="J451" s="96"/>
      <c r="K451" s="96"/>
      <c r="L451" s="96"/>
      <c r="M451" s="96"/>
    </row>
    <row r="452" ht="48" customHeight="1" spans="2:13" s="230" customFormat="1" x14ac:dyDescent="0.25">
      <c r="B452" s="231">
        <f>SP!C517</f>
      </c>
      <c r="C452" s="231" t="s">
        <v>4389</v>
      </c>
      <c r="D452" s="231">
        <f>SP!D517</f>
      </c>
      <c r="E452" s="96"/>
      <c r="F452" s="231">
        <f>IF(SP!F517="", "",SP!F517)</f>
      </c>
      <c r="G452" s="96"/>
      <c r="H452" s="96"/>
      <c r="I452" s="96"/>
      <c r="J452" s="96"/>
      <c r="K452" s="96"/>
      <c r="L452" s="96"/>
      <c r="M452" s="96"/>
    </row>
    <row r="453" ht="48" customHeight="1" spans="2:13" s="230" customFormat="1" x14ac:dyDescent="0.25">
      <c r="B453" s="231">
        <f>SP!C518</f>
      </c>
      <c r="C453" s="231" t="s">
        <v>4389</v>
      </c>
      <c r="D453" s="231">
        <f>SP!D518</f>
      </c>
      <c r="E453" s="96"/>
      <c r="F453" s="231">
        <f>IF(SP!F518="", "",SP!F518)</f>
      </c>
      <c r="G453" s="96"/>
      <c r="H453" s="96"/>
      <c r="I453" s="96"/>
      <c r="J453" s="96"/>
      <c r="K453" s="96"/>
      <c r="L453" s="96"/>
      <c r="M453" s="96"/>
    </row>
    <row r="454" ht="48" customHeight="1" spans="2:13" s="230" customFormat="1" x14ac:dyDescent="0.25">
      <c r="B454" s="231">
        <f>SP!C519</f>
      </c>
      <c r="C454" s="231" t="s">
        <v>4389</v>
      </c>
      <c r="D454" s="231">
        <f>SP!D519</f>
      </c>
      <c r="E454" s="96"/>
      <c r="F454" s="231">
        <f>IF(SP!F519="", "",SP!F519)</f>
      </c>
      <c r="G454" s="96"/>
      <c r="H454" s="96"/>
      <c r="I454" s="96"/>
      <c r="J454" s="96"/>
      <c r="K454" s="96"/>
      <c r="L454" s="96"/>
      <c r="M454" s="96"/>
    </row>
    <row r="455" ht="48" customHeight="1" spans="2:13" s="230" customFormat="1" x14ac:dyDescent="0.25">
      <c r="B455" s="231">
        <f>SP!C520</f>
      </c>
      <c r="C455" s="231" t="s">
        <v>4389</v>
      </c>
      <c r="D455" s="231">
        <f>SP!D520</f>
      </c>
      <c r="E455" s="96"/>
      <c r="F455" s="231">
        <f>IF(SP!F520="", "",SP!F520)</f>
      </c>
      <c r="G455" s="96"/>
      <c r="H455" s="96"/>
      <c r="I455" s="96"/>
      <c r="J455" s="96"/>
      <c r="K455" s="96"/>
      <c r="L455" s="96"/>
      <c r="M455" s="96"/>
    </row>
    <row r="456" ht="48" customHeight="1" spans="2:13" s="230" customFormat="1" x14ac:dyDescent="0.25">
      <c r="B456" s="231">
        <f>SP!C521</f>
      </c>
      <c r="C456" s="231" t="s">
        <v>4389</v>
      </c>
      <c r="D456" s="231">
        <f>SP!D521</f>
      </c>
      <c r="E456" s="96"/>
      <c r="F456" s="231">
        <f>IF(SP!F521="", "",SP!F521)</f>
      </c>
      <c r="G456" s="96"/>
      <c r="H456" s="96"/>
      <c r="I456" s="96"/>
      <c r="J456" s="96"/>
      <c r="K456" s="96"/>
      <c r="L456" s="96"/>
      <c r="M456" s="96"/>
    </row>
    <row r="457" ht="48" customHeight="1" spans="2:13" s="230" customFormat="1" x14ac:dyDescent="0.25">
      <c r="B457" s="231">
        <f>SP!C522</f>
      </c>
      <c r="C457" s="231" t="s">
        <v>4389</v>
      </c>
      <c r="D457" s="231">
        <f>SP!D522</f>
      </c>
      <c r="E457" s="96"/>
      <c r="F457" s="231">
        <f>IF(SP!F522="", "",SP!F522)</f>
      </c>
      <c r="G457" s="96"/>
      <c r="H457" s="96"/>
      <c r="I457" s="96"/>
      <c r="J457" s="96"/>
      <c r="K457" s="96"/>
      <c r="L457" s="96"/>
      <c r="M457" s="96"/>
    </row>
    <row r="458" ht="48" customHeight="1" spans="2:13" s="230" customFormat="1" x14ac:dyDescent="0.25">
      <c r="B458" s="231">
        <f>SP!C523</f>
      </c>
      <c r="C458" s="231" t="s">
        <v>4389</v>
      </c>
      <c r="D458" s="231">
        <f>SP!D523</f>
      </c>
      <c r="E458" s="96"/>
      <c r="F458" s="231">
        <f>IF(SP!F523="", "",SP!F523)</f>
      </c>
      <c r="G458" s="96"/>
      <c r="H458" s="96"/>
      <c r="I458" s="96"/>
      <c r="J458" s="96"/>
      <c r="K458" s="96"/>
      <c r="L458" s="96"/>
      <c r="M458" s="96"/>
    </row>
    <row r="459" ht="48" customHeight="1" spans="2:13" s="230" customFormat="1" x14ac:dyDescent="0.25">
      <c r="B459" s="231">
        <f>SP!C524</f>
      </c>
      <c r="C459" s="231" t="s">
        <v>4389</v>
      </c>
      <c r="D459" s="231">
        <f>SP!D524</f>
      </c>
      <c r="E459" s="96"/>
      <c r="F459" s="231">
        <f>IF(SP!F524="", "",SP!F524)</f>
      </c>
      <c r="G459" s="96"/>
      <c r="H459" s="96"/>
      <c r="I459" s="96"/>
      <c r="J459" s="96"/>
      <c r="K459" s="96"/>
      <c r="L459" s="96"/>
      <c r="M459" s="96"/>
    </row>
    <row r="460" ht="48" customHeight="1" spans="2:13" s="230" customFormat="1" x14ac:dyDescent="0.25">
      <c r="B460" s="231">
        <f>SP!C525</f>
      </c>
      <c r="C460" s="231" t="s">
        <v>4389</v>
      </c>
      <c r="D460" s="231">
        <f>SP!D525</f>
      </c>
      <c r="E460" s="96"/>
      <c r="F460" s="231">
        <f>IF(SP!F525="", "",SP!F525)</f>
      </c>
      <c r="G460" s="96"/>
      <c r="H460" s="96"/>
      <c r="I460" s="96"/>
      <c r="J460" s="96"/>
      <c r="K460" s="96"/>
      <c r="L460" s="96"/>
      <c r="M460" s="96"/>
    </row>
    <row r="461" ht="48" customHeight="1" spans="2:13" s="230" customFormat="1" x14ac:dyDescent="0.25">
      <c r="B461" s="231">
        <f>SP!C526</f>
      </c>
      <c r="C461" s="231" t="s">
        <v>4389</v>
      </c>
      <c r="D461" s="231">
        <f>SP!D526</f>
      </c>
      <c r="E461" s="96"/>
      <c r="F461" s="231">
        <f>IF(SP!F526="", "",SP!F526)</f>
      </c>
      <c r="G461" s="96"/>
      <c r="H461" s="96"/>
      <c r="I461" s="96"/>
      <c r="J461" s="96"/>
      <c r="K461" s="96"/>
      <c r="L461" s="96"/>
      <c r="M461" s="96"/>
    </row>
    <row r="462" ht="48" customHeight="1" spans="2:13" s="230" customFormat="1" x14ac:dyDescent="0.25">
      <c r="B462" s="231">
        <f>SP!C527</f>
      </c>
      <c r="C462" s="231" t="s">
        <v>4389</v>
      </c>
      <c r="D462" s="231">
        <f>SP!D527</f>
      </c>
      <c r="E462" s="96"/>
      <c r="F462" s="231">
        <f>IF(SP!F527="", "",SP!F527)</f>
      </c>
      <c r="G462" s="96"/>
      <c r="H462" s="96"/>
      <c r="I462" s="96"/>
      <c r="J462" s="96"/>
      <c r="K462" s="96"/>
      <c r="L462" s="96"/>
      <c r="M462" s="96"/>
    </row>
    <row r="463" ht="48" customHeight="1" spans="2:13" s="230" customFormat="1" x14ac:dyDescent="0.25">
      <c r="B463" s="231">
        <f>SP!C528</f>
      </c>
      <c r="C463" s="231" t="s">
        <v>4389</v>
      </c>
      <c r="D463" s="231">
        <f>SP!D528</f>
      </c>
      <c r="E463" s="96"/>
      <c r="F463" s="231">
        <f>IF(SP!F528="", "",SP!F528)</f>
      </c>
      <c r="G463" s="96"/>
      <c r="H463" s="96"/>
      <c r="I463" s="96"/>
      <c r="J463" s="96"/>
      <c r="K463" s="96"/>
      <c r="L463" s="96"/>
      <c r="M463" s="96"/>
    </row>
    <row r="464" ht="48" customHeight="1" spans="2:13" s="230" customFormat="1" x14ac:dyDescent="0.25">
      <c r="B464" s="231">
        <f>SP!C529</f>
      </c>
      <c r="C464" s="231" t="s">
        <v>4389</v>
      </c>
      <c r="D464" s="231">
        <f>SP!D529</f>
      </c>
      <c r="E464" s="96"/>
      <c r="F464" s="231">
        <f>IF(SP!F529="", "",SP!F529)</f>
      </c>
      <c r="G464" s="96"/>
      <c r="H464" s="96"/>
      <c r="I464" s="96"/>
      <c r="J464" s="96"/>
      <c r="K464" s="96"/>
      <c r="L464" s="96"/>
      <c r="M464" s="96"/>
    </row>
    <row r="465" ht="48" customHeight="1" spans="2:13" s="230" customFormat="1" x14ac:dyDescent="0.25">
      <c r="B465" s="231">
        <f>SP!C530</f>
      </c>
      <c r="C465" s="231" t="s">
        <v>4389</v>
      </c>
      <c r="D465" s="231">
        <f>SP!D530</f>
      </c>
      <c r="E465" s="96"/>
      <c r="F465" s="231">
        <f>IF(SP!F530="", "",SP!F530)</f>
      </c>
      <c r="G465" s="96"/>
      <c r="H465" s="96"/>
      <c r="I465" s="96"/>
      <c r="J465" s="96"/>
      <c r="K465" s="96"/>
      <c r="L465" s="96"/>
      <c r="M465" s="96"/>
    </row>
    <row r="466" ht="48" customHeight="1" spans="2:13" s="230" customFormat="1" x14ac:dyDescent="0.25">
      <c r="B466" s="231">
        <f>SP!C531</f>
      </c>
      <c r="C466" s="231" t="s">
        <v>4389</v>
      </c>
      <c r="D466" s="231">
        <f>SP!D531</f>
      </c>
      <c r="E466" s="96"/>
      <c r="F466" s="231">
        <f>IF(SP!F531="", "",SP!F531)</f>
      </c>
      <c r="G466" s="96"/>
      <c r="H466" s="96"/>
      <c r="I466" s="96"/>
      <c r="J466" s="96"/>
      <c r="K466" s="96"/>
      <c r="L466" s="96"/>
      <c r="M466" s="96"/>
    </row>
    <row r="467" ht="48" customHeight="1" spans="2:13" s="230" customFormat="1" x14ac:dyDescent="0.25">
      <c r="B467" s="231">
        <f>SP!C532</f>
      </c>
      <c r="C467" s="231" t="s">
        <v>4389</v>
      </c>
      <c r="D467" s="231">
        <f>SP!D532</f>
      </c>
      <c r="E467" s="96"/>
      <c r="F467" s="231">
        <f>IF(SP!F532="", "",SP!F532)</f>
      </c>
      <c r="G467" s="96"/>
      <c r="H467" s="96"/>
      <c r="I467" s="96"/>
      <c r="J467" s="96"/>
      <c r="K467" s="96"/>
      <c r="L467" s="96"/>
      <c r="M467" s="96"/>
    </row>
    <row r="468" ht="48" customHeight="1" spans="2:13" s="230" customFormat="1" x14ac:dyDescent="0.25">
      <c r="B468" s="231">
        <f>SP!C533</f>
      </c>
      <c r="C468" s="231" t="s">
        <v>4389</v>
      </c>
      <c r="D468" s="231">
        <f>SP!D533</f>
      </c>
      <c r="E468" s="96"/>
      <c r="F468" s="231">
        <f>IF(SP!F533="", "",SP!F533)</f>
      </c>
      <c r="G468" s="96"/>
      <c r="H468" s="96"/>
      <c r="I468" s="96"/>
      <c r="J468" s="96"/>
      <c r="K468" s="96"/>
      <c r="L468" s="96"/>
      <c r="M468" s="96"/>
    </row>
    <row r="469" ht="48" customHeight="1" spans="2:13" s="230" customFormat="1" x14ac:dyDescent="0.25">
      <c r="B469" s="231">
        <f>SP!C534</f>
      </c>
      <c r="C469" s="231" t="s">
        <v>4389</v>
      </c>
      <c r="D469" s="231">
        <f>SP!D534</f>
      </c>
      <c r="E469" s="96"/>
      <c r="F469" s="231">
        <f>IF(SP!F534="", "",SP!F534)</f>
      </c>
      <c r="G469" s="96"/>
      <c r="H469" s="96"/>
      <c r="I469" s="96"/>
      <c r="J469" s="96"/>
      <c r="K469" s="96"/>
      <c r="L469" s="96"/>
      <c r="M469" s="96"/>
    </row>
    <row r="470" ht="48" customHeight="1" spans="2:13" s="230" customFormat="1" x14ac:dyDescent="0.25">
      <c r="B470" s="231">
        <f>SP!C535</f>
      </c>
      <c r="C470" s="231" t="s">
        <v>4389</v>
      </c>
      <c r="D470" s="231">
        <f>SP!D535</f>
      </c>
      <c r="E470" s="96"/>
      <c r="F470" s="231">
        <f>IF(SP!F535="", "",SP!F535)</f>
      </c>
      <c r="G470" s="96"/>
      <c r="H470" s="96"/>
      <c r="I470" s="96"/>
      <c r="J470" s="96"/>
      <c r="K470" s="96"/>
      <c r="L470" s="96"/>
      <c r="M470" s="96"/>
    </row>
    <row r="471" ht="48" customHeight="1" spans="2:13" s="230" customFormat="1" x14ac:dyDescent="0.25">
      <c r="B471" s="231">
        <f>SP!C536</f>
      </c>
      <c r="C471" s="231" t="s">
        <v>4389</v>
      </c>
      <c r="D471" s="231">
        <f>SP!D536</f>
      </c>
      <c r="E471" s="96"/>
      <c r="F471" s="231">
        <f>IF(SP!F536="", "",SP!F536)</f>
      </c>
      <c r="G471" s="96"/>
      <c r="H471" s="96"/>
      <c r="I471" s="96"/>
      <c r="J471" s="96"/>
      <c r="K471" s="96"/>
      <c r="L471" s="96"/>
      <c r="M471" s="96"/>
    </row>
    <row r="472" ht="48" customHeight="1" spans="2:13" s="230" customFormat="1" x14ac:dyDescent="0.25">
      <c r="B472" s="231">
        <f>SP!C537</f>
      </c>
      <c r="C472" s="231" t="s">
        <v>4389</v>
      </c>
      <c r="D472" s="231">
        <f>SP!D537</f>
      </c>
      <c r="E472" s="96"/>
      <c r="F472" s="231">
        <f>IF(SP!F537="", "",SP!F537)</f>
      </c>
      <c r="G472" s="96"/>
      <c r="H472" s="96"/>
      <c r="I472" s="96"/>
      <c r="J472" s="96"/>
      <c r="K472" s="96"/>
      <c r="L472" s="96"/>
      <c r="M472" s="96"/>
    </row>
    <row r="473" ht="48" customHeight="1" spans="2:13" s="230" customFormat="1" x14ac:dyDescent="0.25">
      <c r="B473" s="231">
        <f>SP!C538</f>
      </c>
      <c r="C473" s="231" t="s">
        <v>4390</v>
      </c>
      <c r="D473" s="231">
        <f>SP!D538</f>
      </c>
      <c r="E473" s="96"/>
      <c r="F473" s="231">
        <f>IF(SP!F538="", "",SP!F538)</f>
      </c>
      <c r="G473" s="96"/>
      <c r="H473" s="96"/>
      <c r="I473" s="96"/>
      <c r="J473" s="96"/>
      <c r="K473" s="96"/>
      <c r="L473" s="96"/>
      <c r="M473" s="96"/>
    </row>
    <row r="474" ht="48" customHeight="1" spans="2:13" s="230" customFormat="1" x14ac:dyDescent="0.25">
      <c r="B474" s="231">
        <f>SP!C539</f>
      </c>
      <c r="C474" s="231" t="s">
        <v>4390</v>
      </c>
      <c r="D474" s="231">
        <f>SP!D539</f>
      </c>
      <c r="E474" s="96"/>
      <c r="F474" s="231">
        <f>IF(SP!F539="", "",SP!F539)</f>
      </c>
      <c r="G474" s="96"/>
      <c r="H474" s="96"/>
      <c r="I474" s="96"/>
      <c r="J474" s="96"/>
      <c r="K474" s="96"/>
      <c r="L474" s="96"/>
      <c r="M474" s="96"/>
    </row>
    <row r="475" ht="48" customHeight="1" spans="2:13" s="230" customFormat="1" x14ac:dyDescent="0.25">
      <c r="B475" s="231">
        <f>SP!C540</f>
      </c>
      <c r="C475" s="231" t="s">
        <v>4390</v>
      </c>
      <c r="D475" s="231">
        <f>SP!D540</f>
      </c>
      <c r="E475" s="96"/>
      <c r="F475" s="231">
        <f>IF(SP!F540="", "",SP!F540)</f>
      </c>
      <c r="G475" s="96"/>
      <c r="H475" s="96"/>
      <c r="I475" s="96"/>
      <c r="J475" s="96"/>
      <c r="K475" s="96"/>
      <c r="L475" s="96"/>
      <c r="M475" s="96"/>
    </row>
    <row r="476" ht="48" customHeight="1" spans="2:13" s="230" customFormat="1" x14ac:dyDescent="0.25">
      <c r="B476" s="231">
        <f>SP!C541</f>
      </c>
      <c r="C476" s="231" t="s">
        <v>4390</v>
      </c>
      <c r="D476" s="231">
        <f>SP!D541</f>
      </c>
      <c r="E476" s="96"/>
      <c r="F476" s="231">
        <f>IF(SP!F541="", "",SP!F541)</f>
      </c>
      <c r="G476" s="96"/>
      <c r="H476" s="96"/>
      <c r="I476" s="96"/>
      <c r="J476" s="96"/>
      <c r="K476" s="96"/>
      <c r="L476" s="96"/>
      <c r="M476" s="96"/>
    </row>
    <row r="477" ht="48" customHeight="1" spans="2:13" s="230" customFormat="1" x14ac:dyDescent="0.25">
      <c r="B477" s="231">
        <f>SP!C542</f>
      </c>
      <c r="C477" s="231" t="s">
        <v>4390</v>
      </c>
      <c r="D477" s="231">
        <f>SP!D542</f>
      </c>
      <c r="E477" s="96"/>
      <c r="F477" s="231">
        <f>IF(SP!F542="", "",SP!F542)</f>
      </c>
      <c r="G477" s="96"/>
      <c r="H477" s="96"/>
      <c r="I477" s="96"/>
      <c r="J477" s="96"/>
      <c r="K477" s="96"/>
      <c r="L477" s="96"/>
      <c r="M477" s="96"/>
    </row>
    <row r="478" ht="48" customHeight="1" spans="2:13" s="230" customFormat="1" x14ac:dyDescent="0.25">
      <c r="B478" s="231">
        <f>SP!C543</f>
      </c>
      <c r="C478" s="231" t="s">
        <v>4390</v>
      </c>
      <c r="D478" s="231">
        <f>SP!D543</f>
      </c>
      <c r="E478" s="96"/>
      <c r="F478" s="231">
        <f>IF(SP!F543="", "",SP!F543)</f>
      </c>
      <c r="G478" s="96"/>
      <c r="H478" s="96"/>
      <c r="I478" s="96"/>
      <c r="J478" s="96"/>
      <c r="K478" s="96"/>
      <c r="L478" s="96"/>
      <c r="M478" s="96"/>
    </row>
    <row r="479" ht="48" customHeight="1" spans="2:13" s="230" customFormat="1" x14ac:dyDescent="0.25">
      <c r="B479" s="231">
        <f>SP!C544</f>
      </c>
      <c r="C479" s="231" t="s">
        <v>4390</v>
      </c>
      <c r="D479" s="231">
        <f>SP!D544</f>
      </c>
      <c r="E479" s="96"/>
      <c r="F479" s="231">
        <f>IF(SP!F544="", "",SP!F544)</f>
      </c>
      <c r="G479" s="96"/>
      <c r="H479" s="96"/>
      <c r="I479" s="96"/>
      <c r="J479" s="96"/>
      <c r="K479" s="96"/>
      <c r="L479" s="96"/>
      <c r="M479" s="96"/>
    </row>
    <row r="480" ht="48" customHeight="1" spans="2:13" s="230" customFormat="1" x14ac:dyDescent="0.25">
      <c r="B480" s="231">
        <f>SP!C545</f>
      </c>
      <c r="C480" s="231" t="s">
        <v>4390</v>
      </c>
      <c r="D480" s="231">
        <f>SP!D545</f>
      </c>
      <c r="E480" s="96"/>
      <c r="F480" s="231">
        <f>IF(SP!F545="", "",SP!F545)</f>
      </c>
      <c r="G480" s="96"/>
      <c r="H480" s="96"/>
      <c r="I480" s="96"/>
      <c r="J480" s="96"/>
      <c r="K480" s="96"/>
      <c r="L480" s="96"/>
      <c r="M480" s="96"/>
    </row>
    <row r="481" ht="48" customHeight="1" spans="2:13" s="230" customFormat="1" x14ac:dyDescent="0.25">
      <c r="B481" s="231">
        <f>SP!C546</f>
      </c>
      <c r="C481" s="231" t="s">
        <v>4390</v>
      </c>
      <c r="D481" s="231">
        <f>SP!D546</f>
      </c>
      <c r="E481" s="96"/>
      <c r="F481" s="231">
        <f>IF(SP!F546="", "",SP!F546)</f>
      </c>
      <c r="G481" s="96"/>
      <c r="H481" s="96"/>
      <c r="I481" s="96"/>
      <c r="J481" s="96"/>
      <c r="K481" s="96"/>
      <c r="L481" s="96"/>
      <c r="M481" s="96"/>
    </row>
    <row r="482" ht="48" customHeight="1" spans="2:13" s="230" customFormat="1" x14ac:dyDescent="0.25">
      <c r="B482" s="231">
        <f>SP!C547</f>
      </c>
      <c r="C482" s="231" t="s">
        <v>4390</v>
      </c>
      <c r="D482" s="231">
        <f>SP!D547</f>
      </c>
      <c r="E482" s="96"/>
      <c r="F482" s="231">
        <f>IF(SP!F547="", "",SP!F547)</f>
      </c>
      <c r="G482" s="96"/>
      <c r="H482" s="96"/>
      <c r="I482" s="96"/>
      <c r="J482" s="96"/>
      <c r="K482" s="96"/>
      <c r="L482" s="96"/>
      <c r="M482" s="96"/>
    </row>
    <row r="483" ht="48" customHeight="1" spans="2:13" s="230" customFormat="1" x14ac:dyDescent="0.25">
      <c r="B483" s="231">
        <f>SP!C548</f>
      </c>
      <c r="C483" s="231" t="s">
        <v>4390</v>
      </c>
      <c r="D483" s="231">
        <f>SP!D548</f>
      </c>
      <c r="E483" s="96"/>
      <c r="F483" s="231">
        <f>IF(SP!F548="", "",SP!F548)</f>
      </c>
      <c r="G483" s="96"/>
      <c r="H483" s="96"/>
      <c r="I483" s="96"/>
      <c r="J483" s="96"/>
      <c r="K483" s="96"/>
      <c r="L483" s="96"/>
      <c r="M483" s="96"/>
    </row>
    <row r="484" ht="48" customHeight="1" spans="2:13" s="230" customFormat="1" x14ac:dyDescent="0.25">
      <c r="B484" s="231">
        <f>SP!C549</f>
      </c>
      <c r="C484" s="231" t="s">
        <v>4390</v>
      </c>
      <c r="D484" s="231">
        <f>SP!D549</f>
      </c>
      <c r="E484" s="96"/>
      <c r="F484" s="231">
        <f>IF(SP!F549="", "",SP!F549)</f>
      </c>
      <c r="G484" s="96"/>
      <c r="H484" s="96"/>
      <c r="I484" s="96"/>
      <c r="J484" s="96"/>
      <c r="K484" s="96"/>
      <c r="L484" s="96"/>
      <c r="M484" s="96"/>
    </row>
    <row r="485" ht="48" customHeight="1" spans="2:13" s="230" customFormat="1" x14ac:dyDescent="0.25">
      <c r="B485" s="231">
        <f>SP!C550</f>
      </c>
      <c r="C485" s="231" t="s">
        <v>4390</v>
      </c>
      <c r="D485" s="231">
        <f>SP!D550</f>
      </c>
      <c r="E485" s="96"/>
      <c r="F485" s="231">
        <f>IF(SP!F550="", "",SP!F550)</f>
      </c>
      <c r="G485" s="96"/>
      <c r="H485" s="96"/>
      <c r="I485" s="96"/>
      <c r="J485" s="96"/>
      <c r="K485" s="96"/>
      <c r="L485" s="96"/>
      <c r="M485" s="96"/>
    </row>
    <row r="486" ht="48" customHeight="1" spans="2:13" s="230" customFormat="1" x14ac:dyDescent="0.25">
      <c r="B486" s="231">
        <f>SP!C551</f>
      </c>
      <c r="C486" s="231" t="s">
        <v>4390</v>
      </c>
      <c r="D486" s="231">
        <f>SP!D551</f>
      </c>
      <c r="E486" s="96"/>
      <c r="F486" s="231">
        <f>IF(SP!F551="", "",SP!F551)</f>
      </c>
      <c r="G486" s="96"/>
      <c r="H486" s="96"/>
      <c r="I486" s="96"/>
      <c r="J486" s="96"/>
      <c r="K486" s="96"/>
      <c r="L486" s="96"/>
      <c r="M486" s="96"/>
    </row>
    <row r="487" ht="48" customHeight="1" spans="2:13" s="230" customFormat="1" x14ac:dyDescent="0.25">
      <c r="B487" s="231">
        <f>SP!C552</f>
      </c>
      <c r="C487" s="231" t="s">
        <v>4390</v>
      </c>
      <c r="D487" s="231">
        <f>SP!D552</f>
      </c>
      <c r="E487" s="96"/>
      <c r="F487" s="231">
        <f>IF(SP!F552="", "",SP!F552)</f>
      </c>
      <c r="G487" s="96"/>
      <c r="H487" s="96"/>
      <c r="I487" s="96"/>
      <c r="J487" s="96"/>
      <c r="K487" s="96"/>
      <c r="L487" s="96"/>
      <c r="M487" s="96"/>
    </row>
    <row r="488" ht="48" customHeight="1" spans="2:13" s="230" customFormat="1" x14ac:dyDescent="0.25">
      <c r="B488" s="231">
        <f>SP!C553</f>
      </c>
      <c r="C488" s="231" t="s">
        <v>4390</v>
      </c>
      <c r="D488" s="231">
        <f>SP!D553</f>
      </c>
      <c r="E488" s="96"/>
      <c r="F488" s="231">
        <f>IF(SP!F553="", "",SP!F553)</f>
      </c>
      <c r="G488" s="96"/>
      <c r="H488" s="96"/>
      <c r="I488" s="96"/>
      <c r="J488" s="96"/>
      <c r="K488" s="96"/>
      <c r="L488" s="96"/>
      <c r="M488" s="96"/>
    </row>
    <row r="489" ht="48" customHeight="1" spans="2:13" s="230" customFormat="1" x14ac:dyDescent="0.25">
      <c r="B489" s="231">
        <f>SP!C554</f>
      </c>
      <c r="C489" s="231" t="s">
        <v>4390</v>
      </c>
      <c r="D489" s="231">
        <f>SP!D554</f>
      </c>
      <c r="E489" s="96"/>
      <c r="F489" s="231">
        <f>IF(SP!F554="", "",SP!F554)</f>
      </c>
      <c r="G489" s="96"/>
      <c r="H489" s="96"/>
      <c r="I489" s="96"/>
      <c r="J489" s="96"/>
      <c r="K489" s="96"/>
      <c r="L489" s="96"/>
      <c r="M489" s="96"/>
    </row>
    <row r="490" ht="48" customHeight="1" spans="2:13" s="230" customFormat="1" x14ac:dyDescent="0.25">
      <c r="B490" s="231">
        <f>SP!C555</f>
      </c>
      <c r="C490" s="231" t="s">
        <v>4390</v>
      </c>
      <c r="D490" s="231">
        <f>SP!D555</f>
      </c>
      <c r="E490" s="96"/>
      <c r="F490" s="231">
        <f>IF(SP!F555="", "",SP!F555)</f>
      </c>
      <c r="G490" s="96"/>
      <c r="H490" s="96"/>
      <c r="I490" s="96"/>
      <c r="J490" s="96"/>
      <c r="K490" s="96"/>
      <c r="L490" s="96"/>
      <c r="M490" s="96"/>
    </row>
    <row r="491" ht="48" customHeight="1" spans="2:13" s="230" customFormat="1" x14ac:dyDescent="0.25">
      <c r="B491" s="231">
        <f>SP!C556</f>
      </c>
      <c r="C491" s="231" t="s">
        <v>4390</v>
      </c>
      <c r="D491" s="231">
        <f>SP!D556</f>
      </c>
      <c r="E491" s="96"/>
      <c r="F491" s="231">
        <f>IF(SP!F556="", "",SP!F556)</f>
      </c>
      <c r="G491" s="96"/>
      <c r="H491" s="96"/>
      <c r="I491" s="96"/>
      <c r="J491" s="96"/>
      <c r="K491" s="96"/>
      <c r="L491" s="96"/>
      <c r="M491" s="96"/>
    </row>
    <row r="492" ht="48" customHeight="1" spans="2:13" s="230" customFormat="1" x14ac:dyDescent="0.25">
      <c r="B492" s="231">
        <f>SP!C557</f>
      </c>
      <c r="C492" s="231" t="s">
        <v>4390</v>
      </c>
      <c r="D492" s="231">
        <f>SP!D557</f>
      </c>
      <c r="E492" s="96"/>
      <c r="F492" s="231">
        <f>IF(SP!F557="", "",SP!F557)</f>
      </c>
      <c r="G492" s="96"/>
      <c r="H492" s="96"/>
      <c r="I492" s="96"/>
      <c r="J492" s="96"/>
      <c r="K492" s="96"/>
      <c r="L492" s="96"/>
      <c r="M492" s="96"/>
    </row>
    <row r="493" ht="48" customHeight="1" spans="2:13" s="230" customFormat="1" x14ac:dyDescent="0.25">
      <c r="B493" s="231">
        <f>SP!C558</f>
      </c>
      <c r="C493" s="231" t="s">
        <v>4391</v>
      </c>
      <c r="D493" s="231">
        <f>SP!D558</f>
      </c>
      <c r="E493" s="96"/>
      <c r="F493" s="231">
        <f>IF(SP!F558="", "",SP!F558)</f>
      </c>
      <c r="G493" s="96"/>
      <c r="H493" s="96"/>
      <c r="I493" s="96"/>
      <c r="J493" s="96"/>
      <c r="K493" s="96"/>
      <c r="L493" s="96"/>
      <c r="M493" s="96"/>
    </row>
    <row r="494" ht="48" customHeight="1" spans="2:13" s="230" customFormat="1" x14ac:dyDescent="0.25">
      <c r="B494" s="231">
        <f>SP!C559</f>
      </c>
      <c r="C494" s="231" t="s">
        <v>4391</v>
      </c>
      <c r="D494" s="231">
        <f>SP!D559</f>
      </c>
      <c r="E494" s="96"/>
      <c r="F494" s="231">
        <f>IF(SP!F559="", "",SP!F559)</f>
      </c>
      <c r="G494" s="96"/>
      <c r="H494" s="96"/>
      <c r="I494" s="96"/>
      <c r="J494" s="96"/>
      <c r="K494" s="96"/>
      <c r="L494" s="96"/>
      <c r="M494" s="96"/>
    </row>
    <row r="495" ht="48" customHeight="1" spans="2:13" s="230" customFormat="1" x14ac:dyDescent="0.25">
      <c r="B495" s="231">
        <f>SP!C560</f>
      </c>
      <c r="C495" s="231" t="s">
        <v>4391</v>
      </c>
      <c r="D495" s="231">
        <f>SP!D560</f>
      </c>
      <c r="E495" s="96"/>
      <c r="F495" s="231">
        <f>IF(SP!F560="", "",SP!F560)</f>
      </c>
      <c r="G495" s="96"/>
      <c r="H495" s="96"/>
      <c r="I495" s="96"/>
      <c r="J495" s="96"/>
      <c r="K495" s="96"/>
      <c r="L495" s="96"/>
      <c r="M495" s="96"/>
    </row>
    <row r="496" ht="48" customHeight="1" spans="2:13" s="230" customFormat="1" x14ac:dyDescent="0.25">
      <c r="B496" s="231">
        <f>SP!C561</f>
      </c>
      <c r="C496" s="231" t="s">
        <v>4391</v>
      </c>
      <c r="D496" s="231">
        <f>SP!D561</f>
      </c>
      <c r="E496" s="96"/>
      <c r="F496" s="231">
        <f>IF(SP!F561="", "",SP!F561)</f>
      </c>
      <c r="G496" s="96"/>
      <c r="H496" s="96"/>
      <c r="I496" s="96"/>
      <c r="J496" s="96"/>
      <c r="K496" s="96"/>
      <c r="L496" s="96"/>
      <c r="M496" s="96"/>
    </row>
    <row r="497" ht="48" customHeight="1" spans="2:13" s="230" customFormat="1" x14ac:dyDescent="0.25">
      <c r="B497" s="231">
        <f>SP!C562</f>
      </c>
      <c r="C497" s="231" t="s">
        <v>4391</v>
      </c>
      <c r="D497" s="231">
        <f>SP!D562</f>
      </c>
      <c r="E497" s="96"/>
      <c r="F497" s="231">
        <f>IF(SP!F562="", "",SP!F562)</f>
      </c>
      <c r="G497" s="96"/>
      <c r="H497" s="96"/>
      <c r="I497" s="96"/>
      <c r="J497" s="96"/>
      <c r="K497" s="96"/>
      <c r="L497" s="96"/>
      <c r="M497" s="96"/>
    </row>
    <row r="498" ht="48" customHeight="1" spans="2:13" s="230" customFormat="1" x14ac:dyDescent="0.25">
      <c r="B498" s="231">
        <f>SP!C563</f>
      </c>
      <c r="C498" s="231" t="s">
        <v>4391</v>
      </c>
      <c r="D498" s="231">
        <f>SP!D563</f>
      </c>
      <c r="E498" s="96"/>
      <c r="F498" s="231">
        <f>IF(SP!F563="", "",SP!F563)</f>
      </c>
      <c r="G498" s="96"/>
      <c r="H498" s="96"/>
      <c r="I498" s="96"/>
      <c r="J498" s="96"/>
      <c r="K498" s="96"/>
      <c r="L498" s="96"/>
      <c r="M498" s="96"/>
    </row>
    <row r="499" ht="48" customHeight="1" spans="2:13" s="230" customFormat="1" x14ac:dyDescent="0.25">
      <c r="B499" s="231">
        <f>SP!C564</f>
      </c>
      <c r="C499" s="231" t="s">
        <v>4391</v>
      </c>
      <c r="D499" s="231">
        <f>SP!D564</f>
      </c>
      <c r="E499" s="96"/>
      <c r="F499" s="231">
        <f>IF(SP!F564="", "",SP!F564)</f>
      </c>
      <c r="G499" s="96"/>
      <c r="H499" s="96"/>
      <c r="I499" s="96"/>
      <c r="J499" s="96"/>
      <c r="K499" s="96"/>
      <c r="L499" s="96"/>
      <c r="M499" s="96"/>
    </row>
    <row r="500" ht="48" customHeight="1" spans="2:13" s="230" customFormat="1" x14ac:dyDescent="0.25">
      <c r="B500" s="231">
        <f>SP!C565</f>
      </c>
      <c r="C500" s="231" t="s">
        <v>4391</v>
      </c>
      <c r="D500" s="231">
        <f>SP!D565</f>
      </c>
      <c r="E500" s="96"/>
      <c r="F500" s="231">
        <f>IF(SP!F565="", "",SP!F565)</f>
      </c>
      <c r="G500" s="96"/>
      <c r="H500" s="96"/>
      <c r="I500" s="96"/>
      <c r="J500" s="96"/>
      <c r="K500" s="96"/>
      <c r="L500" s="96"/>
      <c r="M500" s="96"/>
    </row>
    <row r="501" ht="48" customHeight="1" spans="2:13" s="230" customFormat="1" x14ac:dyDescent="0.25">
      <c r="B501" s="231">
        <f>SP!C566</f>
      </c>
      <c r="C501" s="231" t="s">
        <v>4391</v>
      </c>
      <c r="D501" s="231">
        <f>SP!D566</f>
      </c>
      <c r="E501" s="96"/>
      <c r="F501" s="231">
        <f>IF(SP!F566="", "",SP!F566)</f>
      </c>
      <c r="G501" s="96"/>
      <c r="H501" s="96"/>
      <c r="I501" s="96"/>
      <c r="J501" s="96"/>
      <c r="K501" s="96"/>
      <c r="L501" s="96"/>
      <c r="M501" s="96"/>
    </row>
    <row r="502" ht="48" customHeight="1" spans="2:13" s="230" customFormat="1" x14ac:dyDescent="0.25">
      <c r="B502" s="231">
        <f>SP!C567</f>
      </c>
      <c r="C502" s="231" t="s">
        <v>4391</v>
      </c>
      <c r="D502" s="231">
        <f>SP!D567</f>
      </c>
      <c r="E502" s="96"/>
      <c r="F502" s="231">
        <f>IF(SP!F567="", "",SP!F567)</f>
      </c>
      <c r="G502" s="96"/>
      <c r="H502" s="96"/>
      <c r="I502" s="96"/>
      <c r="J502" s="96"/>
      <c r="K502" s="96"/>
      <c r="L502" s="96"/>
      <c r="M502" s="96"/>
    </row>
    <row r="503" ht="48" customHeight="1" spans="2:13" s="230" customFormat="1" x14ac:dyDescent="0.25">
      <c r="B503" s="231">
        <f>SP!C568</f>
      </c>
      <c r="C503" s="231" t="s">
        <v>4391</v>
      </c>
      <c r="D503" s="231">
        <f>SP!D568</f>
      </c>
      <c r="E503" s="96"/>
      <c r="F503" s="231">
        <f>IF(SP!F568="", "",SP!F568)</f>
      </c>
      <c r="G503" s="96"/>
      <c r="H503" s="96"/>
      <c r="I503" s="96"/>
      <c r="J503" s="96"/>
      <c r="K503" s="96"/>
      <c r="L503" s="96"/>
      <c r="M503" s="96"/>
    </row>
    <row r="504" ht="48" customHeight="1" spans="2:13" s="230" customFormat="1" x14ac:dyDescent="0.25">
      <c r="B504" s="231">
        <f>SP!C569</f>
      </c>
      <c r="C504" s="231" t="s">
        <v>4391</v>
      </c>
      <c r="D504" s="231">
        <f>SP!D569</f>
      </c>
      <c r="E504" s="96"/>
      <c r="F504" s="231">
        <f>IF(SP!F569="", "",SP!F569)</f>
      </c>
      <c r="G504" s="96"/>
      <c r="H504" s="96"/>
      <c r="I504" s="96"/>
      <c r="J504" s="96"/>
      <c r="K504" s="96"/>
      <c r="L504" s="96"/>
      <c r="M504" s="96"/>
    </row>
    <row r="505" ht="48" customHeight="1" spans="2:13" s="230" customFormat="1" x14ac:dyDescent="0.25">
      <c r="B505" s="231">
        <f>SP!C570</f>
      </c>
      <c r="C505" s="231" t="s">
        <v>4391</v>
      </c>
      <c r="D505" s="231">
        <f>SP!D570</f>
      </c>
      <c r="E505" s="96"/>
      <c r="F505" s="231">
        <f>IF(SP!F570="", "",SP!F570)</f>
      </c>
      <c r="G505" s="96"/>
      <c r="H505" s="96"/>
      <c r="I505" s="96"/>
      <c r="J505" s="96"/>
      <c r="K505" s="96"/>
      <c r="L505" s="96"/>
      <c r="M505" s="96"/>
    </row>
    <row r="506" ht="48" customHeight="1" spans="2:13" s="230" customFormat="1" x14ac:dyDescent="0.25">
      <c r="B506" s="231">
        <f>SP!C571</f>
      </c>
      <c r="C506" s="231" t="s">
        <v>4391</v>
      </c>
      <c r="D506" s="231">
        <f>SP!D571</f>
      </c>
      <c r="E506" s="96"/>
      <c r="F506" s="231">
        <f>IF(SP!F571="", "",SP!F571)</f>
      </c>
      <c r="G506" s="96"/>
      <c r="H506" s="96"/>
      <c r="I506" s="96"/>
      <c r="J506" s="96"/>
      <c r="K506" s="96"/>
      <c r="L506" s="96"/>
      <c r="M506" s="96"/>
    </row>
    <row r="507" ht="48" customHeight="1" spans="2:13" s="230" customFormat="1" x14ac:dyDescent="0.25">
      <c r="B507" s="231">
        <f>SP!C572</f>
      </c>
      <c r="C507" s="231" t="s">
        <v>4391</v>
      </c>
      <c r="D507" s="231">
        <f>SP!D572</f>
      </c>
      <c r="E507" s="96"/>
      <c r="F507" s="231">
        <f>IF(SP!F572="", "",SP!F572)</f>
      </c>
      <c r="G507" s="96"/>
      <c r="H507" s="96"/>
      <c r="I507" s="96"/>
      <c r="J507" s="96"/>
      <c r="K507" s="96"/>
      <c r="L507" s="96"/>
      <c r="M507" s="96"/>
    </row>
    <row r="508" ht="48" customHeight="1" spans="2:13" s="230" customFormat="1" x14ac:dyDescent="0.25">
      <c r="B508" s="231">
        <f>SP!C573</f>
      </c>
      <c r="C508" s="231" t="s">
        <v>4391</v>
      </c>
      <c r="D508" s="231">
        <f>SP!D573</f>
      </c>
      <c r="E508" s="96"/>
      <c r="F508" s="231">
        <f>IF(SP!F573="", "",SP!F573)</f>
      </c>
      <c r="G508" s="96"/>
      <c r="H508" s="96"/>
      <c r="I508" s="96"/>
      <c r="J508" s="96"/>
      <c r="K508" s="96"/>
      <c r="L508" s="96"/>
      <c r="M508" s="96"/>
    </row>
    <row r="509" ht="48" customHeight="1" spans="2:13" s="230" customFormat="1" x14ac:dyDescent="0.25">
      <c r="B509" s="231">
        <f>SP!C574</f>
      </c>
      <c r="C509" s="231" t="s">
        <v>4391</v>
      </c>
      <c r="D509" s="231">
        <f>SP!D574</f>
      </c>
      <c r="E509" s="96"/>
      <c r="F509" s="231">
        <f>IF(SP!F574="", "",SP!F574)</f>
      </c>
      <c r="G509" s="96"/>
      <c r="H509" s="96"/>
      <c r="I509" s="96"/>
      <c r="J509" s="96"/>
      <c r="K509" s="96"/>
      <c r="L509" s="96"/>
      <c r="M509" s="96"/>
    </row>
    <row r="510" ht="48" customHeight="1" spans="2:13" s="230" customFormat="1" x14ac:dyDescent="0.25">
      <c r="B510" s="231">
        <f>SP!C575</f>
      </c>
      <c r="C510" s="231" t="s">
        <v>4391</v>
      </c>
      <c r="D510" s="231">
        <f>SP!D575</f>
      </c>
      <c r="E510" s="96"/>
      <c r="F510" s="231">
        <f>IF(SP!F575="", "",SP!F575)</f>
      </c>
      <c r="G510" s="96"/>
      <c r="H510" s="96"/>
      <c r="I510" s="96"/>
      <c r="J510" s="96"/>
      <c r="K510" s="96"/>
      <c r="L510" s="96"/>
      <c r="M510" s="96"/>
    </row>
    <row r="511" ht="48" customHeight="1" spans="2:13" s="230" customFormat="1" x14ac:dyDescent="0.25">
      <c r="B511" s="231">
        <f>SP!C576</f>
      </c>
      <c r="C511" s="231" t="s">
        <v>4391</v>
      </c>
      <c r="D511" s="231">
        <f>SP!D576</f>
      </c>
      <c r="E511" s="96"/>
      <c r="F511" s="231">
        <f>IF(SP!F576="", "",SP!F576)</f>
      </c>
      <c r="G511" s="96"/>
      <c r="H511" s="96"/>
      <c r="I511" s="96"/>
      <c r="J511" s="96"/>
      <c r="K511" s="96"/>
      <c r="L511" s="96"/>
      <c r="M511" s="96"/>
    </row>
    <row r="512" ht="48" customHeight="1" spans="2:13" s="230" customFormat="1" x14ac:dyDescent="0.25">
      <c r="B512" s="231">
        <f>SP!C577</f>
      </c>
      <c r="C512" s="231" t="s">
        <v>4391</v>
      </c>
      <c r="D512" s="231">
        <f>SP!D577</f>
      </c>
      <c r="E512" s="96"/>
      <c r="F512" s="231">
        <f>IF(SP!F577="", "",SP!F577)</f>
      </c>
      <c r="G512" s="96"/>
      <c r="H512" s="96"/>
      <c r="I512" s="96"/>
      <c r="J512" s="96"/>
      <c r="K512" s="96"/>
      <c r="L512" s="96"/>
      <c r="M512" s="96"/>
    </row>
    <row r="513" ht="48" customHeight="1" spans="2:13" s="230" customFormat="1" x14ac:dyDescent="0.25">
      <c r="B513" s="231">
        <f>SP!C578</f>
      </c>
      <c r="C513" s="231" t="s">
        <v>4391</v>
      </c>
      <c r="D513" s="231">
        <f>SP!D578</f>
      </c>
      <c r="E513" s="96"/>
      <c r="F513" s="231">
        <f>IF(SP!F578="", "",SP!F578)</f>
      </c>
      <c r="G513" s="96"/>
      <c r="H513" s="96"/>
      <c r="I513" s="96"/>
      <c r="J513" s="96"/>
      <c r="K513" s="96"/>
      <c r="L513" s="96"/>
      <c r="M513" s="96"/>
    </row>
    <row r="514" ht="48" customHeight="1" spans="2:13" s="230" customFormat="1" x14ac:dyDescent="0.25">
      <c r="B514" s="231">
        <f>SP!C579</f>
      </c>
      <c r="C514" s="231" t="s">
        <v>4391</v>
      </c>
      <c r="D514" s="231">
        <f>SP!D579</f>
      </c>
      <c r="E514" s="96"/>
      <c r="F514" s="231">
        <f>IF(SP!F579="", "",SP!F579)</f>
      </c>
      <c r="G514" s="96"/>
      <c r="H514" s="96"/>
      <c r="I514" s="96"/>
      <c r="J514" s="96"/>
      <c r="K514" s="96"/>
      <c r="L514" s="96"/>
      <c r="M514" s="96"/>
    </row>
    <row r="515" ht="48" customHeight="1" spans="2:13" s="230" customFormat="1" x14ac:dyDescent="0.25">
      <c r="B515" s="231">
        <f>SP!C580</f>
      </c>
      <c r="C515" s="231" t="s">
        <v>4391</v>
      </c>
      <c r="D515" s="231">
        <f>SP!D580</f>
      </c>
      <c r="E515" s="96"/>
      <c r="F515" s="231">
        <f>IF(SP!F580="", "",SP!F580)</f>
      </c>
      <c r="G515" s="96"/>
      <c r="H515" s="96"/>
      <c r="I515" s="96"/>
      <c r="J515" s="96"/>
      <c r="K515" s="96"/>
      <c r="L515" s="96"/>
      <c r="M515" s="96"/>
    </row>
    <row r="516" ht="48" customHeight="1" spans="2:13" s="230" customFormat="1" x14ac:dyDescent="0.25">
      <c r="B516" s="231">
        <f>SP!C581</f>
      </c>
      <c r="C516" s="231" t="s">
        <v>4391</v>
      </c>
      <c r="D516" s="231">
        <f>SP!D581</f>
      </c>
      <c r="E516" s="96"/>
      <c r="F516" s="231">
        <f>IF(SP!F581="", "",SP!F581)</f>
      </c>
      <c r="G516" s="96"/>
      <c r="H516" s="96"/>
      <c r="I516" s="96"/>
      <c r="J516" s="96"/>
      <c r="K516" s="96"/>
      <c r="L516" s="96"/>
      <c r="M516" s="96"/>
    </row>
    <row r="517" ht="48" customHeight="1" spans="2:13" s="230" customFormat="1" x14ac:dyDescent="0.25">
      <c r="B517" s="231">
        <f>SP!C582</f>
      </c>
      <c r="C517" s="231" t="s">
        <v>4391</v>
      </c>
      <c r="D517" s="231">
        <f>SP!D582</f>
      </c>
      <c r="E517" s="96"/>
      <c r="F517" s="231">
        <f>IF(SP!F582="", "",SP!F582)</f>
      </c>
      <c r="G517" s="96"/>
      <c r="H517" s="96"/>
      <c r="I517" s="96"/>
      <c r="J517" s="96"/>
      <c r="K517" s="96"/>
      <c r="L517" s="96"/>
      <c r="M517" s="96"/>
    </row>
    <row r="518" ht="48" customHeight="1" spans="2:13" s="230" customFormat="1" x14ac:dyDescent="0.25">
      <c r="B518" s="231">
        <f>SP!C583</f>
      </c>
      <c r="C518" s="231" t="s">
        <v>4391</v>
      </c>
      <c r="D518" s="231">
        <f>SP!D583</f>
      </c>
      <c r="E518" s="96"/>
      <c r="F518" s="231">
        <f>IF(SP!F583="", "",SP!F583)</f>
      </c>
      <c r="G518" s="96"/>
      <c r="H518" s="96"/>
      <c r="I518" s="96"/>
      <c r="J518" s="96"/>
      <c r="K518" s="96"/>
      <c r="L518" s="96"/>
      <c r="M518" s="96"/>
    </row>
    <row r="519" ht="48" customHeight="1" spans="2:13" s="230" customFormat="1" x14ac:dyDescent="0.25">
      <c r="B519" s="231">
        <f>SP!C584</f>
      </c>
      <c r="C519" s="231" t="s">
        <v>4391</v>
      </c>
      <c r="D519" s="231">
        <f>SP!D584</f>
      </c>
      <c r="E519" s="96"/>
      <c r="F519" s="231">
        <f>IF(SP!F584="", "",SP!F584)</f>
      </c>
      <c r="G519" s="96"/>
      <c r="H519" s="96"/>
      <c r="I519" s="96"/>
      <c r="J519" s="96"/>
      <c r="K519" s="96"/>
      <c r="L519" s="96"/>
      <c r="M519" s="96"/>
    </row>
    <row r="520" ht="48" customHeight="1" spans="2:13" s="230" customFormat="1" x14ac:dyDescent="0.25">
      <c r="B520" s="231">
        <f>SP!C585</f>
      </c>
      <c r="C520" s="231" t="s">
        <v>4391</v>
      </c>
      <c r="D520" s="231">
        <f>SP!D585</f>
      </c>
      <c r="E520" s="96"/>
      <c r="F520" s="231">
        <f>IF(SP!F585="", "",SP!F585)</f>
      </c>
      <c r="G520" s="96"/>
      <c r="H520" s="96"/>
      <c r="I520" s="96"/>
      <c r="J520" s="96"/>
      <c r="K520" s="96"/>
      <c r="L520" s="96"/>
      <c r="M520" s="96"/>
    </row>
    <row r="521" ht="48" customHeight="1" spans="2:13" s="230" customFormat="1" x14ac:dyDescent="0.25">
      <c r="B521" s="231">
        <f>SP!C586</f>
      </c>
      <c r="C521" s="231" t="s">
        <v>4391</v>
      </c>
      <c r="D521" s="231">
        <f>SP!D586</f>
      </c>
      <c r="E521" s="96"/>
      <c r="F521" s="231">
        <f>IF(SP!F586="", "",SP!F586)</f>
      </c>
      <c r="G521" s="96"/>
      <c r="H521" s="96"/>
      <c r="I521" s="96"/>
      <c r="J521" s="96"/>
      <c r="K521" s="96"/>
      <c r="L521" s="96"/>
      <c r="M521" s="96"/>
    </row>
    <row r="522" ht="48" customHeight="1" spans="2:13" s="230" customFormat="1" x14ac:dyDescent="0.25">
      <c r="B522" s="231">
        <f>SP!C587</f>
      </c>
      <c r="C522" s="231" t="s">
        <v>4391</v>
      </c>
      <c r="D522" s="231">
        <f>SP!D587</f>
      </c>
      <c r="E522" s="96"/>
      <c r="F522" s="231">
        <f>IF(SP!F587="", "",SP!F587)</f>
      </c>
      <c r="G522" s="96"/>
      <c r="H522" s="96"/>
      <c r="I522" s="96"/>
      <c r="J522" s="96"/>
      <c r="K522" s="96"/>
      <c r="L522" s="96"/>
      <c r="M522" s="96"/>
    </row>
    <row r="523" ht="48" customHeight="1" spans="2:13" s="230" customFormat="1" x14ac:dyDescent="0.25">
      <c r="B523" s="231">
        <f>SP!C588</f>
      </c>
      <c r="C523" s="231" t="s">
        <v>4391</v>
      </c>
      <c r="D523" s="231">
        <f>SP!D588</f>
      </c>
      <c r="E523" s="96"/>
      <c r="F523" s="231">
        <f>IF(SP!F588="", "",SP!F588)</f>
      </c>
      <c r="G523" s="96"/>
      <c r="H523" s="96"/>
      <c r="I523" s="96"/>
      <c r="J523" s="96"/>
      <c r="K523" s="96"/>
      <c r="L523" s="96"/>
      <c r="M523" s="96"/>
    </row>
    <row r="524" ht="48" customHeight="1" spans="2:13" s="230" customFormat="1" x14ac:dyDescent="0.25">
      <c r="B524" s="231">
        <f>SP!C589</f>
      </c>
      <c r="C524" s="231" t="s">
        <v>4391</v>
      </c>
      <c r="D524" s="231">
        <f>SP!D589</f>
      </c>
      <c r="E524" s="96"/>
      <c r="F524" s="231">
        <f>IF(SP!F589="", "",SP!F589)</f>
      </c>
      <c r="G524" s="96"/>
      <c r="H524" s="96"/>
      <c r="I524" s="96"/>
      <c r="J524" s="96"/>
      <c r="K524" s="96"/>
      <c r="L524" s="96"/>
      <c r="M524" s="96"/>
    </row>
    <row r="525" ht="48" customHeight="1" spans="2:13" s="230" customFormat="1" x14ac:dyDescent="0.25">
      <c r="B525" s="231">
        <f>SP!C590</f>
      </c>
      <c r="C525" s="231" t="s">
        <v>4391</v>
      </c>
      <c r="D525" s="231">
        <f>SP!D590</f>
      </c>
      <c r="E525" s="96"/>
      <c r="F525" s="231">
        <f>IF(SP!F590="", "",SP!F590)</f>
      </c>
      <c r="G525" s="96"/>
      <c r="H525" s="96"/>
      <c r="I525" s="96"/>
      <c r="J525" s="96"/>
      <c r="K525" s="96"/>
      <c r="L525" s="96"/>
      <c r="M525" s="96"/>
    </row>
    <row r="526" ht="48" customHeight="1" spans="2:13" s="230" customFormat="1" x14ac:dyDescent="0.25">
      <c r="B526" s="231">
        <f>SP!C591</f>
      </c>
      <c r="C526" s="231" t="s">
        <v>4391</v>
      </c>
      <c r="D526" s="231">
        <f>SP!D591</f>
      </c>
      <c r="E526" s="96"/>
      <c r="F526" s="231">
        <f>IF(SP!F591="", "",SP!F591)</f>
      </c>
      <c r="G526" s="96"/>
      <c r="H526" s="96"/>
      <c r="I526" s="96"/>
      <c r="J526" s="96"/>
      <c r="K526" s="96"/>
      <c r="L526" s="96"/>
      <c r="M526" s="96"/>
    </row>
    <row r="527" ht="48" customHeight="1" spans="2:13" s="230" customFormat="1" x14ac:dyDescent="0.25">
      <c r="B527" s="231">
        <f>SP!C592</f>
      </c>
      <c r="C527" s="231" t="s">
        <v>4391</v>
      </c>
      <c r="D527" s="231">
        <f>SP!D592</f>
      </c>
      <c r="E527" s="96"/>
      <c r="F527" s="231">
        <f>IF(SP!F592="", "",SP!F592)</f>
      </c>
      <c r="G527" s="96"/>
      <c r="H527" s="96"/>
      <c r="I527" s="96"/>
      <c r="J527" s="96"/>
      <c r="K527" s="96"/>
      <c r="L527" s="96"/>
      <c r="M527" s="96"/>
    </row>
    <row r="528" ht="48" customHeight="1" spans="2:13" s="230" customFormat="1" x14ac:dyDescent="0.25">
      <c r="B528" s="231">
        <f>SP!C593</f>
      </c>
      <c r="C528" s="231" t="s">
        <v>4391</v>
      </c>
      <c r="D528" s="231">
        <f>SP!D593</f>
      </c>
      <c r="E528" s="96"/>
      <c r="F528" s="231">
        <f>IF(SP!F593="", "",SP!F593)</f>
      </c>
      <c r="G528" s="96"/>
      <c r="H528" s="96"/>
      <c r="I528" s="96"/>
      <c r="J528" s="96"/>
      <c r="K528" s="96"/>
      <c r="L528" s="96"/>
      <c r="M528" s="96"/>
    </row>
    <row r="529" ht="48" customHeight="1" spans="2:13" s="230" customFormat="1" x14ac:dyDescent="0.25">
      <c r="B529" s="231">
        <f>SP!C594</f>
      </c>
      <c r="C529" s="231" t="s">
        <v>4391</v>
      </c>
      <c r="D529" s="231">
        <f>SP!D594</f>
      </c>
      <c r="E529" s="96"/>
      <c r="F529" s="231">
        <f>IF(SP!F594="", "",SP!F594)</f>
      </c>
      <c r="G529" s="96"/>
      <c r="H529" s="96"/>
      <c r="I529" s="96"/>
      <c r="J529" s="96"/>
      <c r="K529" s="96"/>
      <c r="L529" s="96"/>
      <c r="M529" s="96"/>
    </row>
    <row r="530" ht="48" customHeight="1" spans="2:13" s="230" customFormat="1" x14ac:dyDescent="0.25">
      <c r="B530" s="231">
        <f>SP!C595</f>
      </c>
      <c r="C530" s="231" t="s">
        <v>4391</v>
      </c>
      <c r="D530" s="231">
        <f>SP!D595</f>
      </c>
      <c r="E530" s="96"/>
      <c r="F530" s="231">
        <f>IF(SP!F595="", "",SP!F595)</f>
      </c>
      <c r="G530" s="96"/>
      <c r="H530" s="96"/>
      <c r="I530" s="96"/>
      <c r="J530" s="96"/>
      <c r="K530" s="96"/>
      <c r="L530" s="96"/>
      <c r="M530" s="96"/>
    </row>
    <row r="531" ht="48" customHeight="1" spans="2:13" s="230" customFormat="1" x14ac:dyDescent="0.25">
      <c r="B531" s="231">
        <f>SP!C596</f>
      </c>
      <c r="C531" s="231" t="s">
        <v>4391</v>
      </c>
      <c r="D531" s="231">
        <f>SP!D596</f>
      </c>
      <c r="E531" s="96"/>
      <c r="F531" s="231">
        <f>IF(SP!F596="", "",SP!F596)</f>
      </c>
      <c r="G531" s="96"/>
      <c r="H531" s="96"/>
      <c r="I531" s="96"/>
      <c r="J531" s="96"/>
      <c r="K531" s="96"/>
      <c r="L531" s="96"/>
      <c r="M531" s="96"/>
    </row>
    <row r="532" ht="48" customHeight="1" spans="2:13" s="230" customFormat="1" x14ac:dyDescent="0.25">
      <c r="B532" s="231">
        <f>SP!C597</f>
      </c>
      <c r="C532" s="231" t="s">
        <v>4391</v>
      </c>
      <c r="D532" s="231">
        <f>SP!D597</f>
      </c>
      <c r="E532" s="96"/>
      <c r="F532" s="231">
        <f>IF(SP!F597="", "",SP!F597)</f>
      </c>
      <c r="G532" s="96"/>
      <c r="H532" s="96"/>
      <c r="I532" s="96"/>
      <c r="J532" s="96"/>
      <c r="K532" s="96"/>
      <c r="L532" s="96"/>
      <c r="M532" s="96"/>
    </row>
    <row r="533" ht="48" customHeight="1" spans="2:13" s="230" customFormat="1" x14ac:dyDescent="0.25">
      <c r="B533" s="231">
        <f>SP!C598</f>
      </c>
      <c r="C533" s="231" t="s">
        <v>4391</v>
      </c>
      <c r="D533" s="231">
        <f>SP!D598</f>
      </c>
      <c r="E533" s="96"/>
      <c r="F533" s="231">
        <f>IF(SP!F598="", "",SP!F598)</f>
      </c>
      <c r="G533" s="96"/>
      <c r="H533" s="96"/>
      <c r="I533" s="96"/>
      <c r="J533" s="96"/>
      <c r="K533" s="96"/>
      <c r="L533" s="96"/>
      <c r="M533" s="96"/>
    </row>
    <row r="534" ht="48" customHeight="1" spans="2:13" s="230" customFormat="1" x14ac:dyDescent="0.25">
      <c r="B534" s="231">
        <f>SP!C599</f>
      </c>
      <c r="C534" s="231" t="s">
        <v>4391</v>
      </c>
      <c r="D534" s="231">
        <f>SP!D599</f>
      </c>
      <c r="E534" s="96"/>
      <c r="F534" s="231">
        <f>IF(SP!F599="", "",SP!F599)</f>
      </c>
      <c r="G534" s="96"/>
      <c r="H534" s="96"/>
      <c r="I534" s="96"/>
      <c r="J534" s="96"/>
      <c r="K534" s="96"/>
      <c r="L534" s="96"/>
      <c r="M534" s="96"/>
    </row>
    <row r="535" ht="48" customHeight="1" spans="2:13" s="230" customFormat="1" x14ac:dyDescent="0.25">
      <c r="B535" s="231">
        <f>SP!C600</f>
      </c>
      <c r="C535" s="231" t="s">
        <v>4391</v>
      </c>
      <c r="D535" s="231">
        <f>SP!D600</f>
      </c>
      <c r="E535" s="96"/>
      <c r="F535" s="231">
        <f>IF(SP!F600="", "",SP!F600)</f>
      </c>
      <c r="G535" s="96"/>
      <c r="H535" s="96"/>
      <c r="I535" s="96"/>
      <c r="J535" s="96"/>
      <c r="K535" s="96"/>
      <c r="L535" s="96"/>
      <c r="M535" s="96"/>
    </row>
    <row r="536" ht="48" customHeight="1" spans="2:13" s="230" customFormat="1" x14ac:dyDescent="0.25">
      <c r="B536" s="231">
        <f>SP!C601</f>
      </c>
      <c r="C536" s="231" t="s">
        <v>4391</v>
      </c>
      <c r="D536" s="231">
        <f>SP!D601</f>
      </c>
      <c r="E536" s="96"/>
      <c r="F536" s="231">
        <f>IF(SP!F601="", "",SP!F601)</f>
      </c>
      <c r="G536" s="96"/>
      <c r="H536" s="96"/>
      <c r="I536" s="96"/>
      <c r="J536" s="96"/>
      <c r="K536" s="96"/>
      <c r="L536" s="96"/>
      <c r="M536" s="96"/>
    </row>
    <row r="537" ht="48" customHeight="1" spans="2:13" s="230" customFormat="1" x14ac:dyDescent="0.25">
      <c r="B537" s="231">
        <f>SP!C602</f>
      </c>
      <c r="C537" s="231" t="s">
        <v>4391</v>
      </c>
      <c r="D537" s="231">
        <f>SP!D602</f>
      </c>
      <c r="E537" s="96"/>
      <c r="F537" s="231">
        <f>IF(SP!F602="", "",SP!F602)</f>
      </c>
      <c r="G537" s="96"/>
      <c r="H537" s="96"/>
      <c r="I537" s="96"/>
      <c r="J537" s="96"/>
      <c r="K537" s="96"/>
      <c r="L537" s="96"/>
      <c r="M537" s="96"/>
    </row>
    <row r="538" ht="48" customHeight="1" spans="2:13" s="230" customFormat="1" x14ac:dyDescent="0.25">
      <c r="B538" s="231">
        <f>SP!C603</f>
      </c>
      <c r="C538" s="231" t="s">
        <v>4391</v>
      </c>
      <c r="D538" s="231">
        <f>SP!D603</f>
      </c>
      <c r="E538" s="96"/>
      <c r="F538" s="231">
        <f>IF(SP!F603="", "",SP!F603)</f>
      </c>
      <c r="G538" s="96"/>
      <c r="H538" s="96"/>
      <c r="I538" s="96"/>
      <c r="J538" s="96"/>
      <c r="K538" s="96"/>
      <c r="L538" s="96"/>
      <c r="M538" s="96"/>
    </row>
    <row r="539" ht="48" customHeight="1" spans="2:13" s="230" customFormat="1" x14ac:dyDescent="0.25">
      <c r="B539" s="231">
        <f>SP!C604</f>
      </c>
      <c r="C539" s="231" t="s">
        <v>4391</v>
      </c>
      <c r="D539" s="231">
        <f>SP!D604</f>
      </c>
      <c r="E539" s="96"/>
      <c r="F539" s="231">
        <f>IF(SP!F604="", "",SP!F604)</f>
      </c>
      <c r="G539" s="96"/>
      <c r="H539" s="96"/>
      <c r="I539" s="96"/>
      <c r="J539" s="96"/>
      <c r="K539" s="96"/>
      <c r="L539" s="96"/>
      <c r="M539" s="96"/>
    </row>
    <row r="540" ht="48" customHeight="1" spans="2:13" s="230" customFormat="1" x14ac:dyDescent="0.25">
      <c r="B540" s="231">
        <f>SP!C605</f>
      </c>
      <c r="C540" s="231" t="s">
        <v>4391</v>
      </c>
      <c r="D540" s="231">
        <f>SP!D605</f>
      </c>
      <c r="E540" s="96"/>
      <c r="F540" s="231">
        <f>IF(SP!F605="", "",SP!F605)</f>
      </c>
      <c r="G540" s="96"/>
      <c r="H540" s="96"/>
      <c r="I540" s="96"/>
      <c r="J540" s="96"/>
      <c r="K540" s="96"/>
      <c r="L540" s="96"/>
      <c r="M540" s="96"/>
    </row>
    <row r="541" ht="48" customHeight="1" spans="2:13" s="230" customFormat="1" x14ac:dyDescent="0.25">
      <c r="B541" s="231">
        <f>SP!C606</f>
      </c>
      <c r="C541" s="231" t="s">
        <v>4391</v>
      </c>
      <c r="D541" s="231">
        <f>SP!D606</f>
      </c>
      <c r="E541" s="96"/>
      <c r="F541" s="231">
        <f>IF(SP!F606="", "",SP!F606)</f>
      </c>
      <c r="G541" s="96"/>
      <c r="H541" s="96"/>
      <c r="I541" s="96"/>
      <c r="J541" s="96"/>
      <c r="K541" s="96"/>
      <c r="L541" s="96"/>
      <c r="M541" s="96"/>
    </row>
    <row r="542" ht="48" customHeight="1" spans="2:13" s="230" customFormat="1" x14ac:dyDescent="0.25">
      <c r="B542" s="231">
        <f>SP!C607</f>
      </c>
      <c r="C542" s="231" t="s">
        <v>4391</v>
      </c>
      <c r="D542" s="231">
        <f>SP!D607</f>
      </c>
      <c r="E542" s="96"/>
      <c r="F542" s="231">
        <f>IF(SP!F607="", "",SP!F607)</f>
      </c>
      <c r="G542" s="96"/>
      <c r="H542" s="96"/>
      <c r="I542" s="96"/>
      <c r="J542" s="96"/>
      <c r="K542" s="96"/>
      <c r="L542" s="96"/>
      <c r="M542" s="96"/>
    </row>
    <row r="543" ht="48" customHeight="1" spans="2:13" s="230" customFormat="1" x14ac:dyDescent="0.25">
      <c r="B543" s="231">
        <f>SP!C608</f>
      </c>
      <c r="C543" s="231" t="s">
        <v>4391</v>
      </c>
      <c r="D543" s="231">
        <f>SP!D608</f>
      </c>
      <c r="E543" s="96"/>
      <c r="F543" s="231">
        <f>IF(SP!F608="", "",SP!F608)</f>
      </c>
      <c r="G543" s="96"/>
      <c r="H543" s="96"/>
      <c r="I543" s="96"/>
      <c r="J543" s="96"/>
      <c r="K543" s="96"/>
      <c r="L543" s="96"/>
      <c r="M543" s="96"/>
    </row>
    <row r="544" ht="48" customHeight="1" spans="2:13" s="230" customFormat="1" x14ac:dyDescent="0.25">
      <c r="B544" s="231">
        <f>SP!C609</f>
      </c>
      <c r="C544" s="231" t="s">
        <v>4392</v>
      </c>
      <c r="D544" s="231">
        <f>SP!D609</f>
      </c>
      <c r="E544" s="96"/>
      <c r="F544" s="231">
        <f>IF(SP!F609="", "",SP!F609)</f>
      </c>
      <c r="G544" s="96"/>
      <c r="H544" s="96"/>
      <c r="I544" s="96"/>
      <c r="J544" s="96"/>
      <c r="K544" s="96"/>
      <c r="L544" s="96"/>
      <c r="M544" s="96"/>
    </row>
    <row r="545" ht="48" customHeight="1" spans="2:13" s="230" customFormat="1" x14ac:dyDescent="0.25">
      <c r="B545" s="231">
        <f>SP!C610</f>
      </c>
      <c r="C545" s="231" t="s">
        <v>4392</v>
      </c>
      <c r="D545" s="231">
        <f>SP!D610</f>
      </c>
      <c r="E545" s="96"/>
      <c r="F545" s="231">
        <f>IF(SP!F610="", "",SP!F610)</f>
      </c>
      <c r="G545" s="96"/>
      <c r="H545" s="96"/>
      <c r="I545" s="96"/>
      <c r="J545" s="96"/>
      <c r="K545" s="96"/>
      <c r="L545" s="96"/>
      <c r="M545" s="96"/>
    </row>
    <row r="546" ht="48" customHeight="1" spans="2:13" s="230" customFormat="1" x14ac:dyDescent="0.25">
      <c r="B546" s="231">
        <f>SP!C611</f>
      </c>
      <c r="C546" s="231" t="s">
        <v>4392</v>
      </c>
      <c r="D546" s="231">
        <f>SP!D611</f>
      </c>
      <c r="E546" s="96"/>
      <c r="F546" s="231">
        <f>IF(SP!F611="", "",SP!F611)</f>
      </c>
      <c r="G546" s="96"/>
      <c r="H546" s="96"/>
      <c r="I546" s="96"/>
      <c r="J546" s="96"/>
      <c r="K546" s="96"/>
      <c r="L546" s="96"/>
      <c r="M546" s="96"/>
    </row>
    <row r="547" ht="48" customHeight="1" spans="2:13" s="230" customFormat="1" x14ac:dyDescent="0.25">
      <c r="B547" s="231">
        <f>SP!C612</f>
      </c>
      <c r="C547" s="231" t="s">
        <v>4392</v>
      </c>
      <c r="D547" s="231">
        <f>SP!D612</f>
      </c>
      <c r="E547" s="96"/>
      <c r="F547" s="231">
        <f>IF(SP!F612="", "",SP!F612)</f>
      </c>
      <c r="G547" s="96"/>
      <c r="H547" s="96"/>
      <c r="I547" s="96"/>
      <c r="J547" s="96"/>
      <c r="K547" s="96"/>
      <c r="L547" s="96"/>
      <c r="M547" s="96"/>
    </row>
    <row r="548" ht="48" customHeight="1" spans="2:13" s="230" customFormat="1" x14ac:dyDescent="0.25">
      <c r="B548" s="231">
        <f>SP!C613</f>
      </c>
      <c r="C548" s="231" t="s">
        <v>4392</v>
      </c>
      <c r="D548" s="231">
        <f>SP!D613</f>
      </c>
      <c r="E548" s="96"/>
      <c r="F548" s="231">
        <f>IF(SP!F613="", "",SP!F613)</f>
      </c>
      <c r="G548" s="96"/>
      <c r="H548" s="96"/>
      <c r="I548" s="96"/>
      <c r="J548" s="96"/>
      <c r="K548" s="96"/>
      <c r="L548" s="96"/>
      <c r="M548" s="96"/>
    </row>
    <row r="549" ht="48" customHeight="1" spans="2:13" s="230" customFormat="1" x14ac:dyDescent="0.25">
      <c r="B549" s="231">
        <f>SP!C614</f>
      </c>
      <c r="C549" s="231" t="s">
        <v>4392</v>
      </c>
      <c r="D549" s="231">
        <f>SP!D614</f>
      </c>
      <c r="E549" s="96"/>
      <c r="F549" s="231">
        <f>IF(SP!F614="", "",SP!F614)</f>
      </c>
      <c r="G549" s="96"/>
      <c r="H549" s="96"/>
      <c r="I549" s="96"/>
      <c r="J549" s="96"/>
      <c r="K549" s="96"/>
      <c r="L549" s="96"/>
      <c r="M549" s="96"/>
    </row>
    <row r="550" ht="48" customHeight="1" spans="2:13" s="230" customFormat="1" x14ac:dyDescent="0.25">
      <c r="B550" s="231">
        <f>SP!C615</f>
      </c>
      <c r="C550" s="231" t="s">
        <v>4392</v>
      </c>
      <c r="D550" s="231">
        <f>SP!D615</f>
      </c>
      <c r="E550" s="96"/>
      <c r="F550" s="231">
        <f>IF(SP!F615="", "",SP!F615)</f>
      </c>
      <c r="G550" s="96"/>
      <c r="H550" s="96"/>
      <c r="I550" s="96"/>
      <c r="J550" s="96"/>
      <c r="K550" s="96"/>
      <c r="L550" s="96"/>
      <c r="M550" s="96"/>
    </row>
    <row r="551" ht="48" customHeight="1" spans="2:13" s="230" customFormat="1" x14ac:dyDescent="0.25">
      <c r="B551" s="231">
        <f>SP!C616</f>
      </c>
      <c r="C551" s="231" t="s">
        <v>4392</v>
      </c>
      <c r="D551" s="231">
        <f>SP!D616</f>
      </c>
      <c r="E551" s="96"/>
      <c r="F551" s="231">
        <f>IF(SP!F616="", "",SP!F616)</f>
      </c>
      <c r="G551" s="96"/>
      <c r="H551" s="96"/>
      <c r="I551" s="96"/>
      <c r="J551" s="96"/>
      <c r="K551" s="96"/>
      <c r="L551" s="96"/>
      <c r="M551" s="96"/>
    </row>
    <row r="552" ht="48" customHeight="1" spans="2:13" s="230" customFormat="1" x14ac:dyDescent="0.25">
      <c r="B552" s="231">
        <f>SP!C617</f>
      </c>
      <c r="C552" s="231" t="s">
        <v>4392</v>
      </c>
      <c r="D552" s="231">
        <f>SP!D617</f>
      </c>
      <c r="E552" s="96"/>
      <c r="F552" s="231">
        <f>IF(SP!F617="", "",SP!F617)</f>
      </c>
      <c r="G552" s="96"/>
      <c r="H552" s="96"/>
      <c r="I552" s="96"/>
      <c r="J552" s="96"/>
      <c r="K552" s="96"/>
      <c r="L552" s="96"/>
      <c r="M552" s="96"/>
    </row>
    <row r="553" ht="48" customHeight="1" spans="2:13" s="230" customFormat="1" x14ac:dyDescent="0.25">
      <c r="B553" s="231">
        <f>SP!C618</f>
      </c>
      <c r="C553" s="231" t="s">
        <v>4392</v>
      </c>
      <c r="D553" s="231">
        <f>SP!D618</f>
      </c>
      <c r="E553" s="96"/>
      <c r="F553" s="231">
        <f>IF(SP!F618="", "",SP!F618)</f>
      </c>
      <c r="G553" s="96"/>
      <c r="H553" s="96"/>
      <c r="I553" s="96"/>
      <c r="J553" s="96"/>
      <c r="K553" s="96"/>
      <c r="L553" s="96"/>
      <c r="M553" s="96"/>
    </row>
    <row r="554" ht="48" customHeight="1" spans="2:13" s="230" customFormat="1" x14ac:dyDescent="0.25">
      <c r="B554" s="231">
        <f>SP!C619</f>
      </c>
      <c r="C554" s="231" t="s">
        <v>4392</v>
      </c>
      <c r="D554" s="231">
        <f>SP!D619</f>
      </c>
      <c r="E554" s="96"/>
      <c r="F554" s="231">
        <f>IF(SP!F619="", "",SP!F619)</f>
      </c>
      <c r="G554" s="96"/>
      <c r="H554" s="96"/>
      <c r="I554" s="96"/>
      <c r="J554" s="96"/>
      <c r="K554" s="96"/>
      <c r="L554" s="96"/>
      <c r="M554" s="96"/>
    </row>
    <row r="555" ht="48" customHeight="1" spans="2:13" s="230" customFormat="1" x14ac:dyDescent="0.25">
      <c r="B555" s="231">
        <f>SP!C620</f>
      </c>
      <c r="C555" s="231" t="s">
        <v>4393</v>
      </c>
      <c r="D555" s="231">
        <f>SP!D620</f>
      </c>
      <c r="E555" s="96"/>
      <c r="F555" s="231">
        <f>IF(SP!F620="", "",SP!F620)</f>
      </c>
      <c r="G555" s="96"/>
      <c r="H555" s="96"/>
      <c r="I555" s="96"/>
      <c r="J555" s="96"/>
      <c r="K555" s="96"/>
      <c r="L555" s="96"/>
      <c r="M555" s="96"/>
    </row>
    <row r="556" ht="48" customHeight="1" spans="2:13" s="230" customFormat="1" x14ac:dyDescent="0.25">
      <c r="B556" s="231">
        <f>SP!C621</f>
      </c>
      <c r="C556" s="231" t="s">
        <v>4393</v>
      </c>
      <c r="D556" s="231">
        <f>SP!D621</f>
      </c>
      <c r="E556" s="96"/>
      <c r="F556" s="231">
        <f>IF(SP!F621="", "",SP!F621)</f>
      </c>
      <c r="G556" s="96"/>
      <c r="H556" s="96"/>
      <c r="I556" s="96"/>
      <c r="J556" s="96"/>
      <c r="K556" s="96"/>
      <c r="L556" s="96"/>
      <c r="M556" s="96"/>
    </row>
    <row r="557" ht="48" customHeight="1" spans="2:13" s="230" customFormat="1" x14ac:dyDescent="0.25">
      <c r="B557" s="231">
        <f>SP!C622</f>
      </c>
      <c r="C557" s="231" t="s">
        <v>4393</v>
      </c>
      <c r="D557" s="231">
        <f>SP!D622</f>
      </c>
      <c r="E557" s="96"/>
      <c r="F557" s="231">
        <f>IF(SP!F622="", "",SP!F622)</f>
      </c>
      <c r="G557" s="96"/>
      <c r="H557" s="96"/>
      <c r="I557" s="96"/>
      <c r="J557" s="96"/>
      <c r="K557" s="96"/>
      <c r="L557" s="96"/>
      <c r="M557" s="96"/>
    </row>
    <row r="558" ht="48" customHeight="1" spans="2:13" s="230" customFormat="1" x14ac:dyDescent="0.25">
      <c r="B558" s="231">
        <f>SP!C623</f>
      </c>
      <c r="C558" s="231" t="s">
        <v>4393</v>
      </c>
      <c r="D558" s="231">
        <f>SP!D623</f>
      </c>
      <c r="E558" s="96"/>
      <c r="F558" s="231">
        <f>IF(SP!F623="", "",SP!F623)</f>
      </c>
      <c r="G558" s="96"/>
      <c r="H558" s="96"/>
      <c r="I558" s="96"/>
      <c r="J558" s="96"/>
      <c r="K558" s="96"/>
      <c r="L558" s="96"/>
      <c r="M558" s="96"/>
    </row>
    <row r="559" ht="48" customHeight="1" spans="2:13" s="230" customFormat="1" x14ac:dyDescent="0.25">
      <c r="B559" s="231">
        <f>SP!C624</f>
      </c>
      <c r="C559" s="231" t="s">
        <v>4393</v>
      </c>
      <c r="D559" s="231">
        <f>SP!D624</f>
      </c>
      <c r="E559" s="96"/>
      <c r="F559" s="231">
        <f>IF(SP!F624="", "",SP!F624)</f>
      </c>
      <c r="G559" s="96"/>
      <c r="H559" s="96"/>
      <c r="I559" s="96"/>
      <c r="J559" s="96"/>
      <c r="K559" s="96"/>
      <c r="L559" s="96"/>
      <c r="M559" s="96"/>
    </row>
    <row r="560" ht="48" customHeight="1" spans="2:13" s="230" customFormat="1" x14ac:dyDescent="0.25">
      <c r="B560" s="231">
        <f>SP!C625</f>
      </c>
      <c r="C560" s="231" t="s">
        <v>4393</v>
      </c>
      <c r="D560" s="231">
        <f>SP!D625</f>
      </c>
      <c r="E560" s="96"/>
      <c r="F560" s="231">
        <f>IF(SP!F625="", "",SP!F625)</f>
      </c>
      <c r="G560" s="96"/>
      <c r="H560" s="96"/>
      <c r="I560" s="96"/>
      <c r="J560" s="96"/>
      <c r="K560" s="96"/>
      <c r="L560" s="96"/>
      <c r="M560" s="96"/>
    </row>
    <row r="561" ht="48" customHeight="1" spans="2:13" s="230" customFormat="1" x14ac:dyDescent="0.25">
      <c r="B561" s="231">
        <f>SP!C626</f>
      </c>
      <c r="C561" s="231" t="s">
        <v>4393</v>
      </c>
      <c r="D561" s="231">
        <f>SP!D626</f>
      </c>
      <c r="E561" s="96"/>
      <c r="F561" s="231">
        <f>IF(SP!F626="", "",SP!F626)</f>
      </c>
      <c r="G561" s="96"/>
      <c r="H561" s="96"/>
      <c r="I561" s="96"/>
      <c r="J561" s="96"/>
      <c r="K561" s="96"/>
      <c r="L561" s="96"/>
      <c r="M561" s="96"/>
    </row>
    <row r="562" ht="48" customHeight="1" spans="2:13" s="230" customFormat="1" x14ac:dyDescent="0.25">
      <c r="B562" s="231">
        <f>SP!C627</f>
      </c>
      <c r="C562" s="231" t="s">
        <v>4393</v>
      </c>
      <c r="D562" s="231">
        <f>SP!D627</f>
      </c>
      <c r="E562" s="96"/>
      <c r="F562" s="231">
        <f>IF(SP!F627="", "",SP!F627)</f>
      </c>
      <c r="G562" s="96"/>
      <c r="H562" s="96"/>
      <c r="I562" s="96"/>
      <c r="J562" s="96"/>
      <c r="K562" s="96"/>
      <c r="L562" s="96"/>
      <c r="M562" s="96"/>
    </row>
    <row r="563" ht="48" customHeight="1" spans="2:13" s="230" customFormat="1" x14ac:dyDescent="0.25">
      <c r="B563" s="231">
        <f>SP!C628</f>
      </c>
      <c r="C563" s="231" t="s">
        <v>4393</v>
      </c>
      <c r="D563" s="231">
        <f>SP!D628</f>
      </c>
      <c r="E563" s="96"/>
      <c r="F563" s="231">
        <f>IF(SP!F628="", "",SP!F628)</f>
      </c>
      <c r="G563" s="96"/>
      <c r="H563" s="96"/>
      <c r="I563" s="96"/>
      <c r="J563" s="96"/>
      <c r="K563" s="96"/>
      <c r="L563" s="96"/>
      <c r="M563" s="96"/>
    </row>
    <row r="564" ht="48" customHeight="1" spans="2:13" s="230" customFormat="1" x14ac:dyDescent="0.25">
      <c r="B564" s="231">
        <f>SP!C629</f>
      </c>
      <c r="C564" s="231" t="s">
        <v>4393</v>
      </c>
      <c r="D564" s="231">
        <f>SP!D629</f>
      </c>
      <c r="E564" s="96"/>
      <c r="F564" s="231">
        <f>IF(SP!F629="", "",SP!F629)</f>
      </c>
      <c r="G564" s="96"/>
      <c r="H564" s="96"/>
      <c r="I564" s="96"/>
      <c r="J564" s="96"/>
      <c r="K564" s="96"/>
      <c r="L564" s="96"/>
      <c r="M564" s="96"/>
    </row>
    <row r="565" ht="48" customHeight="1" spans="2:13" s="230" customFormat="1" x14ac:dyDescent="0.25">
      <c r="B565" s="231">
        <f>SP!C630</f>
      </c>
      <c r="C565" s="231" t="s">
        <v>4393</v>
      </c>
      <c r="D565" s="231">
        <f>SP!D630</f>
      </c>
      <c r="E565" s="96"/>
      <c r="F565" s="231">
        <f>IF(SP!F630="", "",SP!F630)</f>
      </c>
      <c r="G565" s="96"/>
      <c r="H565" s="96"/>
      <c r="I565" s="96"/>
      <c r="J565" s="96"/>
      <c r="K565" s="96"/>
      <c r="L565" s="96"/>
      <c r="M565" s="96"/>
    </row>
    <row r="566" ht="48" customHeight="1" spans="2:13" s="230" customFormat="1" x14ac:dyDescent="0.25">
      <c r="B566" s="231">
        <f>SP!C631</f>
      </c>
      <c r="C566" s="231" t="s">
        <v>4393</v>
      </c>
      <c r="D566" s="231">
        <f>SP!D631</f>
      </c>
      <c r="E566" s="96"/>
      <c r="F566" s="231">
        <f>IF(SP!F631="", "",SP!F631)</f>
      </c>
      <c r="G566" s="96"/>
      <c r="H566" s="96"/>
      <c r="I566" s="96"/>
      <c r="J566" s="96"/>
      <c r="K566" s="96"/>
      <c r="L566" s="96"/>
      <c r="M566" s="96"/>
    </row>
    <row r="567" ht="48" customHeight="1" spans="2:13" s="230" customFormat="1" x14ac:dyDescent="0.25">
      <c r="B567" s="231">
        <f>SP!C632</f>
      </c>
      <c r="C567" s="231" t="s">
        <v>4393</v>
      </c>
      <c r="D567" s="231">
        <f>SP!D632</f>
      </c>
      <c r="E567" s="96"/>
      <c r="F567" s="231">
        <f>IF(SP!F632="", "",SP!F632)</f>
      </c>
      <c r="G567" s="96"/>
      <c r="H567" s="96"/>
      <c r="I567" s="96"/>
      <c r="J567" s="96"/>
      <c r="K567" s="96"/>
      <c r="L567" s="96"/>
      <c r="M567" s="96"/>
    </row>
    <row r="568" ht="48" customHeight="1" spans="2:13" s="230" customFormat="1" x14ac:dyDescent="0.25">
      <c r="B568" s="231">
        <f>SP!C633</f>
      </c>
      <c r="C568" s="231" t="s">
        <v>4393</v>
      </c>
      <c r="D568" s="231">
        <f>SP!D633</f>
      </c>
      <c r="E568" s="96"/>
      <c r="F568" s="231">
        <f>IF(SP!F633="", "",SP!F633)</f>
      </c>
      <c r="G568" s="96"/>
      <c r="H568" s="96"/>
      <c r="I568" s="96"/>
      <c r="J568" s="96"/>
      <c r="K568" s="96"/>
      <c r="L568" s="96"/>
      <c r="M568" s="96"/>
    </row>
    <row r="569" ht="48" customHeight="1" spans="2:13" s="230" customFormat="1" x14ac:dyDescent="0.25">
      <c r="B569" s="231">
        <f>SP!C634</f>
      </c>
      <c r="C569" s="231" t="s">
        <v>4393</v>
      </c>
      <c r="D569" s="231">
        <f>SP!D634</f>
      </c>
      <c r="E569" s="96"/>
      <c r="F569" s="231">
        <f>IF(SP!F634="", "",SP!F634)</f>
      </c>
      <c r="G569" s="96"/>
      <c r="H569" s="96"/>
      <c r="I569" s="96"/>
      <c r="J569" s="96"/>
      <c r="K569" s="96"/>
      <c r="L569" s="96"/>
      <c r="M569" s="96"/>
    </row>
    <row r="570" ht="48" customHeight="1" spans="2:13" s="230" customFormat="1" x14ac:dyDescent="0.25">
      <c r="B570" s="231">
        <f>SP!C635</f>
      </c>
      <c r="C570" s="231" t="s">
        <v>4393</v>
      </c>
      <c r="D570" s="231">
        <f>SP!D635</f>
      </c>
      <c r="E570" s="96"/>
      <c r="F570" s="231">
        <f>IF(SP!F635="", "",SP!F635)</f>
      </c>
      <c r="G570" s="96"/>
      <c r="H570" s="96"/>
      <c r="I570" s="96"/>
      <c r="J570" s="96"/>
      <c r="K570" s="96"/>
      <c r="L570" s="96"/>
      <c r="M570" s="96"/>
    </row>
    <row r="571" ht="48" customHeight="1" spans="2:13" s="230" customFormat="1" x14ac:dyDescent="0.25">
      <c r="B571" s="231">
        <f>SP!C636</f>
      </c>
      <c r="C571" s="231" t="s">
        <v>4393</v>
      </c>
      <c r="D571" s="231">
        <f>SP!D636</f>
      </c>
      <c r="E571" s="96"/>
      <c r="F571" s="231">
        <f>IF(SP!F636="", "",SP!F636)</f>
      </c>
      <c r="G571" s="96"/>
      <c r="H571" s="96"/>
      <c r="I571" s="96"/>
      <c r="J571" s="96"/>
      <c r="K571" s="96"/>
      <c r="L571" s="96"/>
      <c r="M571" s="96"/>
    </row>
    <row r="572" ht="48" customHeight="1" spans="2:13" s="230" customFormat="1" x14ac:dyDescent="0.25">
      <c r="B572" s="231">
        <f>SP!C637</f>
      </c>
      <c r="C572" s="231" t="s">
        <v>4393</v>
      </c>
      <c r="D572" s="231">
        <f>SP!D637</f>
      </c>
      <c r="E572" s="96"/>
      <c r="F572" s="231">
        <f>IF(SP!F637="", "",SP!F637)</f>
      </c>
      <c r="G572" s="96"/>
      <c r="H572" s="96"/>
      <c r="I572" s="96"/>
      <c r="J572" s="96"/>
      <c r="K572" s="96"/>
      <c r="L572" s="96"/>
      <c r="M572" s="96"/>
    </row>
    <row r="573" ht="48" customHeight="1" spans="2:13" s="230" customFormat="1" x14ac:dyDescent="0.25">
      <c r="B573" s="231">
        <f>SP!C638</f>
      </c>
      <c r="C573" s="231" t="s">
        <v>4393</v>
      </c>
      <c r="D573" s="231">
        <f>SP!D638</f>
      </c>
      <c r="E573" s="96"/>
      <c r="F573" s="231">
        <f>IF(SP!F638="", "",SP!F638)</f>
      </c>
      <c r="G573" s="96"/>
      <c r="H573" s="96"/>
      <c r="I573" s="96"/>
      <c r="J573" s="96"/>
      <c r="K573" s="96"/>
      <c r="L573" s="96"/>
      <c r="M573" s="96"/>
    </row>
    <row r="574" ht="48" customHeight="1" spans="2:13" s="230" customFormat="1" x14ac:dyDescent="0.25">
      <c r="B574" s="231">
        <f>SP!C639</f>
      </c>
      <c r="C574" s="231" t="s">
        <v>4393</v>
      </c>
      <c r="D574" s="231">
        <f>SP!D639</f>
      </c>
      <c r="E574" s="96"/>
      <c r="F574" s="231">
        <f>IF(SP!F639="", "",SP!F639)</f>
      </c>
      <c r="G574" s="96"/>
      <c r="H574" s="96"/>
      <c r="I574" s="96"/>
      <c r="J574" s="96"/>
      <c r="K574" s="96"/>
      <c r="L574" s="96"/>
      <c r="M574" s="96"/>
    </row>
    <row r="575" ht="48" customHeight="1" spans="2:13" s="230" customFormat="1" x14ac:dyDescent="0.25">
      <c r="B575" s="231">
        <f>SP!C640</f>
      </c>
      <c r="C575" s="231" t="s">
        <v>4393</v>
      </c>
      <c r="D575" s="231">
        <f>SP!D640</f>
      </c>
      <c r="E575" s="96"/>
      <c r="F575" s="231">
        <f>IF(SP!F640="", "",SP!F640)</f>
      </c>
      <c r="G575" s="96"/>
      <c r="H575" s="96"/>
      <c r="I575" s="96"/>
      <c r="J575" s="96"/>
      <c r="K575" s="96"/>
      <c r="L575" s="96"/>
      <c r="M575" s="96"/>
    </row>
    <row r="576" ht="48" customHeight="1" spans="2:13" s="230" customFormat="1" x14ac:dyDescent="0.25">
      <c r="B576" s="231">
        <f>SP!C641</f>
      </c>
      <c r="C576" s="231" t="s">
        <v>4393</v>
      </c>
      <c r="D576" s="231">
        <f>SP!D641</f>
      </c>
      <c r="E576" s="96"/>
      <c r="F576" s="231">
        <f>IF(SP!F641="", "",SP!F641)</f>
      </c>
      <c r="G576" s="96"/>
      <c r="H576" s="96"/>
      <c r="I576" s="96"/>
      <c r="J576" s="96"/>
      <c r="K576" s="96"/>
      <c r="L576" s="96"/>
      <c r="M576" s="96"/>
    </row>
    <row r="577" ht="48" customHeight="1" spans="2:13" s="230" customFormat="1" x14ac:dyDescent="0.25">
      <c r="B577" s="231">
        <f>SP!C642</f>
      </c>
      <c r="C577" s="231" t="s">
        <v>4393</v>
      </c>
      <c r="D577" s="231">
        <f>SP!D642</f>
      </c>
      <c r="E577" s="96"/>
      <c r="F577" s="231">
        <f>IF(SP!F642="", "",SP!F642)</f>
      </c>
      <c r="G577" s="96"/>
      <c r="H577" s="96"/>
      <c r="I577" s="96"/>
      <c r="J577" s="96"/>
      <c r="K577" s="96"/>
      <c r="L577" s="96"/>
      <c r="M577" s="96"/>
    </row>
    <row r="578" ht="48" customHeight="1" spans="2:13" s="230" customFormat="1" x14ac:dyDescent="0.25">
      <c r="B578" s="231">
        <f>SP!C643</f>
      </c>
      <c r="C578" s="231" t="s">
        <v>4393</v>
      </c>
      <c r="D578" s="231">
        <f>SP!D643</f>
      </c>
      <c r="E578" s="96"/>
      <c r="F578" s="231">
        <f>IF(SP!F643="", "",SP!F643)</f>
      </c>
      <c r="G578" s="96"/>
      <c r="H578" s="96"/>
      <c r="I578" s="96"/>
      <c r="J578" s="96"/>
      <c r="K578" s="96"/>
      <c r="L578" s="96"/>
      <c r="M578" s="96"/>
    </row>
    <row r="579" ht="48" customHeight="1" spans="2:13" s="230" customFormat="1" x14ac:dyDescent="0.25">
      <c r="B579" s="231">
        <f>SP!C644</f>
      </c>
      <c r="C579" s="231" t="s">
        <v>4393</v>
      </c>
      <c r="D579" s="231">
        <f>SP!D644</f>
      </c>
      <c r="E579" s="96"/>
      <c r="F579" s="231">
        <f>IF(SP!F644="", "",SP!F644)</f>
      </c>
      <c r="G579" s="96"/>
      <c r="H579" s="96"/>
      <c r="I579" s="96"/>
      <c r="J579" s="96"/>
      <c r="K579" s="96"/>
      <c r="L579" s="96"/>
      <c r="M579" s="96"/>
    </row>
    <row r="580" ht="48" customHeight="1" spans="2:13" s="230" customFormat="1" x14ac:dyDescent="0.25">
      <c r="B580" s="231">
        <f>SP!C645</f>
      </c>
      <c r="C580" s="231" t="s">
        <v>4393</v>
      </c>
      <c r="D580" s="231">
        <f>SP!D645</f>
      </c>
      <c r="E580" s="96"/>
      <c r="F580" s="231">
        <f>IF(SP!F645="", "",SP!F645)</f>
      </c>
      <c r="G580" s="96"/>
      <c r="H580" s="96"/>
      <c r="I580" s="96"/>
      <c r="J580" s="96"/>
      <c r="K580" s="96"/>
      <c r="L580" s="96"/>
      <c r="M580" s="96"/>
    </row>
    <row r="581" ht="48" customHeight="1" spans="2:13" s="230" customFormat="1" x14ac:dyDescent="0.25">
      <c r="B581" s="231">
        <f>SP!C646</f>
      </c>
      <c r="C581" s="231" t="s">
        <v>4393</v>
      </c>
      <c r="D581" s="231">
        <f>SP!D646</f>
      </c>
      <c r="E581" s="96"/>
      <c r="F581" s="231">
        <f>IF(SP!F646="", "",SP!F646)</f>
      </c>
      <c r="G581" s="96"/>
      <c r="H581" s="96"/>
      <c r="I581" s="96"/>
      <c r="J581" s="96"/>
      <c r="K581" s="96"/>
      <c r="L581" s="96"/>
      <c r="M581" s="96"/>
    </row>
    <row r="582" ht="48" customHeight="1" spans="2:13" s="230" customFormat="1" x14ac:dyDescent="0.25">
      <c r="B582" s="231">
        <f>SP!C647</f>
      </c>
      <c r="C582" s="231" t="s">
        <v>4393</v>
      </c>
      <c r="D582" s="231">
        <f>SP!D647</f>
      </c>
      <c r="E582" s="96"/>
      <c r="F582" s="231">
        <f>IF(SP!F647="", "",SP!F647)</f>
      </c>
      <c r="G582" s="96"/>
      <c r="H582" s="96"/>
      <c r="I582" s="96"/>
      <c r="J582" s="96"/>
      <c r="K582" s="96"/>
      <c r="L582" s="96"/>
      <c r="M582" s="96"/>
    </row>
    <row r="583" ht="48" customHeight="1" spans="2:13" s="230" customFormat="1" x14ac:dyDescent="0.25">
      <c r="B583" s="231">
        <f>SP!C648</f>
      </c>
      <c r="C583" s="231" t="s">
        <v>4393</v>
      </c>
      <c r="D583" s="231">
        <f>SP!D648</f>
      </c>
      <c r="E583" s="96"/>
      <c r="F583" s="231">
        <f>IF(SP!F648="", "",SP!F648)</f>
      </c>
      <c r="G583" s="96"/>
      <c r="H583" s="96"/>
      <c r="I583" s="96"/>
      <c r="J583" s="96"/>
      <c r="K583" s="96"/>
      <c r="L583" s="96"/>
      <c r="M583" s="96"/>
    </row>
    <row r="584" ht="48" customHeight="1" spans="2:13" s="230" customFormat="1" x14ac:dyDescent="0.25">
      <c r="B584" s="231">
        <f>SP!C649</f>
      </c>
      <c r="C584" s="231" t="s">
        <v>4393</v>
      </c>
      <c r="D584" s="231">
        <f>SP!D649</f>
      </c>
      <c r="E584" s="96"/>
      <c r="F584" s="231">
        <f>IF(SP!F649="", "",SP!F649)</f>
      </c>
      <c r="G584" s="96"/>
      <c r="H584" s="96"/>
      <c r="I584" s="96"/>
      <c r="J584" s="96"/>
      <c r="K584" s="96"/>
      <c r="L584" s="96"/>
      <c r="M584" s="96"/>
    </row>
    <row r="585" ht="48" customHeight="1" spans="2:13" s="230" customFormat="1" x14ac:dyDescent="0.25">
      <c r="B585" s="231">
        <f>SP!C650</f>
      </c>
      <c r="C585" s="231" t="s">
        <v>4393</v>
      </c>
      <c r="D585" s="231">
        <f>SP!D650</f>
      </c>
      <c r="E585" s="96"/>
      <c r="F585" s="231">
        <f>IF(SP!F650="", "",SP!F650)</f>
      </c>
      <c r="G585" s="96"/>
      <c r="H585" s="96"/>
      <c r="I585" s="96"/>
      <c r="J585" s="96"/>
      <c r="K585" s="96"/>
      <c r="L585" s="96"/>
      <c r="M585" s="96"/>
    </row>
    <row r="586" ht="48" customHeight="1" spans="2:13" s="230" customFormat="1" x14ac:dyDescent="0.25">
      <c r="B586" s="231">
        <f>SP!C651</f>
      </c>
      <c r="C586" s="231" t="s">
        <v>4393</v>
      </c>
      <c r="D586" s="231">
        <f>SP!D651</f>
      </c>
      <c r="E586" s="96"/>
      <c r="F586" s="231">
        <f>IF(SP!F651="", "",SP!F651)</f>
      </c>
      <c r="G586" s="96"/>
      <c r="H586" s="96"/>
      <c r="I586" s="96"/>
      <c r="J586" s="96"/>
      <c r="K586" s="96"/>
      <c r="L586" s="96"/>
      <c r="M586" s="96"/>
    </row>
    <row r="587" ht="48" customHeight="1" spans="2:13" s="230" customFormat="1" x14ac:dyDescent="0.25">
      <c r="B587" s="231">
        <f>SP!C652</f>
      </c>
      <c r="C587" s="231" t="s">
        <v>4393</v>
      </c>
      <c r="D587" s="231">
        <f>SP!D652</f>
      </c>
      <c r="E587" s="96"/>
      <c r="F587" s="231">
        <f>IF(SP!F652="", "",SP!F652)</f>
      </c>
      <c r="G587" s="96"/>
      <c r="H587" s="96"/>
      <c r="I587" s="96"/>
      <c r="J587" s="96"/>
      <c r="K587" s="96"/>
      <c r="L587" s="96"/>
      <c r="M587" s="96"/>
    </row>
    <row r="588" ht="48" customHeight="1" spans="2:13" s="230" customFormat="1" x14ac:dyDescent="0.25">
      <c r="B588" s="231">
        <f>SP!C653</f>
      </c>
      <c r="C588" s="231" t="s">
        <v>4393</v>
      </c>
      <c r="D588" s="231">
        <f>SP!D653</f>
      </c>
      <c r="E588" s="96"/>
      <c r="F588" s="231">
        <f>IF(SP!F653="", "",SP!F653)</f>
      </c>
      <c r="G588" s="96"/>
      <c r="H588" s="96"/>
      <c r="I588" s="96"/>
      <c r="J588" s="96"/>
      <c r="K588" s="96"/>
      <c r="L588" s="96"/>
      <c r="M588" s="96"/>
    </row>
    <row r="589" ht="48" customHeight="1" spans="2:13" s="230" customFormat="1" x14ac:dyDescent="0.25">
      <c r="B589" s="231">
        <f>SP!C654</f>
      </c>
      <c r="C589" s="231" t="s">
        <v>4393</v>
      </c>
      <c r="D589" s="231">
        <f>SP!D654</f>
      </c>
      <c r="E589" s="96"/>
      <c r="F589" s="231">
        <f>IF(SP!F654="", "",SP!F654)</f>
      </c>
      <c r="G589" s="96"/>
      <c r="H589" s="96"/>
      <c r="I589" s="96"/>
      <c r="J589" s="96"/>
      <c r="K589" s="96"/>
      <c r="L589" s="96"/>
      <c r="M589" s="96"/>
    </row>
    <row r="590" ht="48" customHeight="1" spans="2:13" s="230" customFormat="1" x14ac:dyDescent="0.25">
      <c r="B590" s="231">
        <f>SP!C655</f>
      </c>
      <c r="C590" s="231" t="s">
        <v>4393</v>
      </c>
      <c r="D590" s="231">
        <f>SP!D655</f>
      </c>
      <c r="E590" s="96"/>
      <c r="F590" s="231">
        <f>IF(SP!F655="", "",SP!F655)</f>
      </c>
      <c r="G590" s="96"/>
      <c r="H590" s="96"/>
      <c r="I590" s="96"/>
      <c r="J590" s="96"/>
      <c r="K590" s="96"/>
      <c r="L590" s="96"/>
      <c r="M590" s="96"/>
    </row>
    <row r="591" ht="48" customHeight="1" spans="2:13" s="230" customFormat="1" x14ac:dyDescent="0.25">
      <c r="B591" s="231">
        <f>SP!C656</f>
      </c>
      <c r="C591" s="231" t="s">
        <v>4393</v>
      </c>
      <c r="D591" s="231">
        <f>SP!D656</f>
      </c>
      <c r="E591" s="96"/>
      <c r="F591" s="231">
        <f>IF(SP!F656="", "",SP!F656)</f>
      </c>
      <c r="G591" s="96"/>
      <c r="H591" s="96"/>
      <c r="I591" s="96"/>
      <c r="J591" s="96"/>
      <c r="K591" s="96"/>
      <c r="L591" s="96"/>
      <c r="M591" s="96"/>
    </row>
    <row r="592" ht="48" customHeight="1" spans="2:13" s="230" customFormat="1" x14ac:dyDescent="0.25">
      <c r="B592" s="231">
        <f>SP!C657</f>
      </c>
      <c r="C592" s="231" t="s">
        <v>4394</v>
      </c>
      <c r="D592" s="231">
        <f>SP!D657</f>
      </c>
      <c r="E592" s="96"/>
      <c r="F592" s="231">
        <f>IF(SP!F657="", "",SP!F657)</f>
      </c>
      <c r="G592" s="96"/>
      <c r="H592" s="96"/>
      <c r="I592" s="96"/>
      <c r="J592" s="96"/>
      <c r="K592" s="96"/>
      <c r="L592" s="96"/>
      <c r="M592" s="96"/>
    </row>
    <row r="593" ht="48" customHeight="1" spans="2:13" s="230" customFormat="1" x14ac:dyDescent="0.25">
      <c r="B593" s="231">
        <f>SP!C658</f>
      </c>
      <c r="C593" s="231" t="s">
        <v>4394</v>
      </c>
      <c r="D593" s="231">
        <f>SP!D658</f>
      </c>
      <c r="E593" s="96"/>
      <c r="F593" s="231">
        <f>IF(SP!F658="", "",SP!F658)</f>
      </c>
      <c r="G593" s="96"/>
      <c r="H593" s="96"/>
      <c r="I593" s="96"/>
      <c r="J593" s="96"/>
      <c r="K593" s="96"/>
      <c r="L593" s="96"/>
      <c r="M593" s="96"/>
    </row>
    <row r="594" ht="48" customHeight="1" spans="2:13" s="230" customFormat="1" x14ac:dyDescent="0.25">
      <c r="B594" s="231">
        <f>SP!C659</f>
      </c>
      <c r="C594" s="231" t="s">
        <v>4394</v>
      </c>
      <c r="D594" s="231">
        <f>SP!D659</f>
      </c>
      <c r="E594" s="96"/>
      <c r="F594" s="231">
        <f>IF(SP!F659="", "",SP!F659)</f>
      </c>
      <c r="G594" s="96"/>
      <c r="H594" s="96"/>
      <c r="I594" s="96"/>
      <c r="J594" s="96"/>
      <c r="K594" s="96"/>
      <c r="L594" s="96"/>
      <c r="M594" s="96"/>
    </row>
    <row r="595" ht="48" customHeight="1" spans="2:13" s="230" customFormat="1" x14ac:dyDescent="0.25">
      <c r="B595" s="231">
        <f>SP!C660</f>
      </c>
      <c r="C595" s="231" t="s">
        <v>4394</v>
      </c>
      <c r="D595" s="231">
        <f>SP!D660</f>
      </c>
      <c r="E595" s="96"/>
      <c r="F595" s="231">
        <f>IF(SP!F660="", "",SP!F660)</f>
      </c>
      <c r="G595" s="96"/>
      <c r="H595" s="96"/>
      <c r="I595" s="96"/>
      <c r="J595" s="96"/>
      <c r="K595" s="96"/>
      <c r="L595" s="96"/>
      <c r="M595" s="96"/>
    </row>
    <row r="596" ht="48" customHeight="1" spans="2:13" s="230" customFormat="1" x14ac:dyDescent="0.25">
      <c r="B596" s="231">
        <f>SP!C661</f>
      </c>
      <c r="C596" s="231" t="s">
        <v>4394</v>
      </c>
      <c r="D596" s="231">
        <f>SP!D661</f>
      </c>
      <c r="E596" s="96"/>
      <c r="F596" s="231">
        <f>IF(SP!F661="", "",SP!F661)</f>
      </c>
      <c r="G596" s="96"/>
      <c r="H596" s="96"/>
      <c r="I596" s="96"/>
      <c r="J596" s="96"/>
      <c r="K596" s="96"/>
      <c r="L596" s="96"/>
      <c r="M596" s="96"/>
    </row>
    <row r="597" ht="48" customHeight="1" spans="2:13" s="230" customFormat="1" x14ac:dyDescent="0.25">
      <c r="B597" s="231">
        <f>SP!C662</f>
      </c>
      <c r="C597" s="231" t="s">
        <v>4394</v>
      </c>
      <c r="D597" s="231">
        <f>SP!D662</f>
      </c>
      <c r="E597" s="96"/>
      <c r="F597" s="231">
        <f>IF(SP!F662="", "",SP!F662)</f>
      </c>
      <c r="G597" s="96"/>
      <c r="H597" s="96"/>
      <c r="I597" s="96"/>
      <c r="J597" s="96"/>
      <c r="K597" s="96"/>
      <c r="L597" s="96"/>
      <c r="M597" s="96"/>
    </row>
    <row r="598" ht="48" customHeight="1" spans="2:13" s="230" customFormat="1" x14ac:dyDescent="0.25">
      <c r="B598" s="231">
        <f>SP!C663</f>
      </c>
      <c r="C598" s="231" t="s">
        <v>4394</v>
      </c>
      <c r="D598" s="231">
        <f>SP!D663</f>
      </c>
      <c r="E598" s="96"/>
      <c r="F598" s="231">
        <f>IF(SP!F663="", "",SP!F663)</f>
      </c>
      <c r="G598" s="96"/>
      <c r="H598" s="96"/>
      <c r="I598" s="96"/>
      <c r="J598" s="96"/>
      <c r="K598" s="96"/>
      <c r="L598" s="96"/>
      <c r="M598" s="96"/>
    </row>
    <row r="599" ht="48" customHeight="1" spans="2:13" s="230" customFormat="1" x14ac:dyDescent="0.25">
      <c r="B599" s="231">
        <f>SP!C664</f>
      </c>
      <c r="C599" s="231" t="s">
        <v>4394</v>
      </c>
      <c r="D599" s="231">
        <f>SP!D664</f>
      </c>
      <c r="E599" s="96"/>
      <c r="F599" s="231">
        <f>IF(SP!F664="", "",SP!F664)</f>
      </c>
      <c r="G599" s="96"/>
      <c r="H599" s="96"/>
      <c r="I599" s="96"/>
      <c r="J599" s="96"/>
      <c r="K599" s="96"/>
      <c r="L599" s="96"/>
      <c r="M599" s="96"/>
    </row>
    <row r="600" ht="48" customHeight="1" spans="2:13" s="230" customFormat="1" x14ac:dyDescent="0.25">
      <c r="B600" s="231">
        <f>SP!C665</f>
      </c>
      <c r="C600" s="231" t="s">
        <v>4394</v>
      </c>
      <c r="D600" s="231">
        <f>SP!D665</f>
      </c>
      <c r="E600" s="96"/>
      <c r="F600" s="231">
        <f>IF(SP!F665="", "",SP!F665)</f>
      </c>
      <c r="G600" s="96"/>
      <c r="H600" s="96"/>
      <c r="I600" s="96"/>
      <c r="J600" s="96"/>
      <c r="K600" s="96"/>
      <c r="L600" s="96"/>
      <c r="M600" s="96"/>
    </row>
    <row r="601" ht="48" customHeight="1" spans="2:13" s="230" customFormat="1" x14ac:dyDescent="0.25">
      <c r="B601" s="231">
        <f>SP!C666</f>
      </c>
      <c r="C601" s="231" t="s">
        <v>4394</v>
      </c>
      <c r="D601" s="231">
        <f>SP!D666</f>
      </c>
      <c r="E601" s="96"/>
      <c r="F601" s="231">
        <f>IF(SP!F666="", "",SP!F666)</f>
      </c>
      <c r="G601" s="96"/>
      <c r="H601" s="96"/>
      <c r="I601" s="96"/>
      <c r="J601" s="96"/>
      <c r="K601" s="96"/>
      <c r="L601" s="96"/>
      <c r="M601" s="96"/>
    </row>
    <row r="602" ht="48" customHeight="1" spans="2:13" s="230" customFormat="1" x14ac:dyDescent="0.25">
      <c r="B602" s="231">
        <f>SP!C667</f>
      </c>
      <c r="C602" s="231" t="s">
        <v>4394</v>
      </c>
      <c r="D602" s="231">
        <f>SP!D667</f>
      </c>
      <c r="E602" s="96"/>
      <c r="F602" s="231">
        <f>IF(SP!F667="", "",SP!F667)</f>
      </c>
      <c r="G602" s="96"/>
      <c r="H602" s="96"/>
      <c r="I602" s="96"/>
      <c r="J602" s="96"/>
      <c r="K602" s="96"/>
      <c r="L602" s="96"/>
      <c r="M602" s="96"/>
    </row>
    <row r="603" ht="48" customHeight="1" spans="2:13" s="230" customFormat="1" x14ac:dyDescent="0.25">
      <c r="B603" s="231">
        <f>SP!C668</f>
      </c>
      <c r="C603" s="231" t="s">
        <v>4394</v>
      </c>
      <c r="D603" s="231">
        <f>SP!D668</f>
      </c>
      <c r="E603" s="96"/>
      <c r="F603" s="231">
        <f>IF(SP!F668="", "",SP!F668)</f>
      </c>
      <c r="G603" s="96"/>
      <c r="H603" s="96"/>
      <c r="I603" s="96"/>
      <c r="J603" s="96"/>
      <c r="K603" s="96"/>
      <c r="L603" s="96"/>
      <c r="M603" s="96"/>
    </row>
    <row r="604" ht="48" customHeight="1" spans="2:13" s="230" customFormat="1" x14ac:dyDescent="0.25">
      <c r="B604" s="231">
        <f>SP!C669</f>
      </c>
      <c r="C604" s="231" t="s">
        <v>4394</v>
      </c>
      <c r="D604" s="231">
        <f>SP!D669</f>
      </c>
      <c r="E604" s="96"/>
      <c r="F604" s="231">
        <f>IF(SP!F669="", "",SP!F669)</f>
      </c>
      <c r="G604" s="96"/>
      <c r="H604" s="96"/>
      <c r="I604" s="96"/>
      <c r="J604" s="96"/>
      <c r="K604" s="96"/>
      <c r="L604" s="96"/>
      <c r="M604" s="96"/>
    </row>
    <row r="605" ht="48" customHeight="1" spans="2:13" s="230" customFormat="1" x14ac:dyDescent="0.25">
      <c r="B605" s="231">
        <f>SP!C670</f>
      </c>
      <c r="C605" s="231" t="s">
        <v>4394</v>
      </c>
      <c r="D605" s="231">
        <f>SP!D670</f>
      </c>
      <c r="E605" s="96"/>
      <c r="F605" s="231">
        <f>IF(SP!F670="", "",SP!F670)</f>
      </c>
      <c r="G605" s="96"/>
      <c r="H605" s="96"/>
      <c r="I605" s="96"/>
      <c r="J605" s="96"/>
      <c r="K605" s="96"/>
      <c r="L605" s="96"/>
      <c r="M605" s="96"/>
    </row>
    <row r="606" ht="48" customHeight="1" spans="2:13" s="230" customFormat="1" x14ac:dyDescent="0.25">
      <c r="B606" s="231">
        <f>SP!C671</f>
      </c>
      <c r="C606" s="231" t="s">
        <v>4394</v>
      </c>
      <c r="D606" s="231">
        <f>SP!D671</f>
      </c>
      <c r="E606" s="96"/>
      <c r="F606" s="231">
        <f>IF(SP!F671="", "",SP!F671)</f>
      </c>
      <c r="G606" s="96"/>
      <c r="H606" s="96"/>
      <c r="I606" s="96"/>
      <c r="J606" s="96"/>
      <c r="K606" s="96"/>
      <c r="L606" s="96"/>
      <c r="M606" s="96"/>
    </row>
    <row r="607" ht="48" customHeight="1" spans="2:13" s="230" customFormat="1" x14ac:dyDescent="0.25">
      <c r="B607" s="231">
        <f>SP!C672</f>
      </c>
      <c r="C607" s="231" t="s">
        <v>4394</v>
      </c>
      <c r="D607" s="231">
        <f>SP!D672</f>
      </c>
      <c r="E607" s="96"/>
      <c r="F607" s="231">
        <f>IF(SP!F672="", "",SP!F672)</f>
      </c>
      <c r="G607" s="96"/>
      <c r="H607" s="96"/>
      <c r="I607" s="96"/>
      <c r="J607" s="96"/>
      <c r="K607" s="96"/>
      <c r="L607" s="96"/>
      <c r="M607" s="96"/>
    </row>
    <row r="608" ht="48" customHeight="1" spans="2:13" s="230" customFormat="1" x14ac:dyDescent="0.25">
      <c r="B608" s="231">
        <f>SP!C673</f>
      </c>
      <c r="C608" s="231" t="s">
        <v>4394</v>
      </c>
      <c r="D608" s="231">
        <f>SP!D673</f>
      </c>
      <c r="E608" s="96"/>
      <c r="F608" s="231">
        <f>IF(SP!F673="", "",SP!F673)</f>
      </c>
      <c r="G608" s="96"/>
      <c r="H608" s="96"/>
      <c r="I608" s="96"/>
      <c r="J608" s="96"/>
      <c r="K608" s="96"/>
      <c r="L608" s="96"/>
      <c r="M608" s="96"/>
    </row>
    <row r="609" ht="48" customHeight="1" spans="2:13" s="230" customFormat="1" x14ac:dyDescent="0.25">
      <c r="B609" s="231">
        <f>SP!C674</f>
      </c>
      <c r="C609" s="231" t="s">
        <v>4395</v>
      </c>
      <c r="D609" s="231">
        <f>SP!D674</f>
      </c>
      <c r="E609" s="96"/>
      <c r="F609" s="231">
        <f>IF(SP!F674="", "",SP!F674)</f>
      </c>
      <c r="G609" s="96"/>
      <c r="H609" s="96"/>
      <c r="I609" s="96"/>
      <c r="J609" s="96"/>
      <c r="K609" s="96"/>
      <c r="L609" s="96"/>
      <c r="M609" s="96"/>
    </row>
    <row r="610" ht="48" customHeight="1" spans="2:13" s="230" customFormat="1" x14ac:dyDescent="0.25">
      <c r="B610" s="231">
        <f>SP!C675</f>
      </c>
      <c r="C610" s="231" t="s">
        <v>4395</v>
      </c>
      <c r="D610" s="231">
        <f>SP!D675</f>
      </c>
      <c r="E610" s="96"/>
      <c r="F610" s="231">
        <f>IF(SP!F675="", "",SP!F675)</f>
      </c>
      <c r="G610" s="96"/>
      <c r="H610" s="96"/>
      <c r="I610" s="96"/>
      <c r="J610" s="96"/>
      <c r="K610" s="96"/>
      <c r="L610" s="96"/>
      <c r="M610" s="96"/>
    </row>
    <row r="611" ht="48" customHeight="1" spans="2:13" s="230" customFormat="1" x14ac:dyDescent="0.25">
      <c r="B611" s="231">
        <f>SP!C676</f>
      </c>
      <c r="C611" s="231" t="s">
        <v>4395</v>
      </c>
      <c r="D611" s="231">
        <f>SP!D676</f>
      </c>
      <c r="E611" s="96"/>
      <c r="F611" s="231">
        <f>IF(SP!F676="", "",SP!F676)</f>
      </c>
      <c r="G611" s="96"/>
      <c r="H611" s="96"/>
      <c r="I611" s="96"/>
      <c r="J611" s="96"/>
      <c r="K611" s="96"/>
      <c r="L611" s="96"/>
      <c r="M611" s="96"/>
    </row>
    <row r="612" ht="48" customHeight="1" spans="2:13" s="230" customFormat="1" x14ac:dyDescent="0.25">
      <c r="B612" s="231">
        <f>SP!C677</f>
      </c>
      <c r="C612" s="231" t="s">
        <v>4395</v>
      </c>
      <c r="D612" s="231">
        <f>SP!D677</f>
      </c>
      <c r="E612" s="96"/>
      <c r="F612" s="231">
        <f>IF(SP!F677="", "",SP!F677)</f>
      </c>
      <c r="G612" s="96"/>
      <c r="H612" s="96"/>
      <c r="I612" s="96"/>
      <c r="J612" s="96"/>
      <c r="K612" s="96"/>
      <c r="L612" s="96"/>
      <c r="M612" s="96"/>
    </row>
    <row r="613" ht="48" customHeight="1" spans="2:13" s="230" customFormat="1" x14ac:dyDescent="0.25">
      <c r="B613" s="231">
        <f>SP!C678</f>
      </c>
      <c r="C613" s="231" t="s">
        <v>4395</v>
      </c>
      <c r="D613" s="231">
        <f>SP!D678</f>
      </c>
      <c r="E613" s="96"/>
      <c r="F613" s="231">
        <f>IF(SP!F678="", "",SP!F678)</f>
      </c>
      <c r="G613" s="96"/>
      <c r="H613" s="96"/>
      <c r="I613" s="96"/>
      <c r="J613" s="96"/>
      <c r="K613" s="96"/>
      <c r="L613" s="96"/>
      <c r="M613" s="96"/>
    </row>
    <row r="614" ht="48" customHeight="1" spans="2:13" s="230" customFormat="1" x14ac:dyDescent="0.25">
      <c r="B614" s="231">
        <f>SP!C679</f>
      </c>
      <c r="C614" s="231" t="s">
        <v>4395</v>
      </c>
      <c r="D614" s="231">
        <f>SP!D679</f>
      </c>
      <c r="E614" s="96"/>
      <c r="F614" s="231">
        <f>IF(SP!F679="", "",SP!F679)</f>
      </c>
      <c r="G614" s="96"/>
      <c r="H614" s="96"/>
      <c r="I614" s="96"/>
      <c r="J614" s="96"/>
      <c r="K614" s="96"/>
      <c r="L614" s="96"/>
      <c r="M614" s="96"/>
    </row>
    <row r="615" ht="48" customHeight="1" spans="2:13" s="230" customFormat="1" x14ac:dyDescent="0.25">
      <c r="B615" s="231">
        <f>SP!C680</f>
      </c>
      <c r="C615" s="231" t="s">
        <v>4395</v>
      </c>
      <c r="D615" s="231">
        <f>SP!D680</f>
      </c>
      <c r="E615" s="96"/>
      <c r="F615" s="231">
        <f>IF(SP!F680="", "",SP!F680)</f>
      </c>
      <c r="G615" s="96"/>
      <c r="H615" s="96"/>
      <c r="I615" s="96"/>
      <c r="J615" s="96"/>
      <c r="K615" s="96"/>
      <c r="L615" s="96"/>
      <c r="M615" s="96"/>
    </row>
    <row r="616" ht="48" customHeight="1" spans="2:13" s="230" customFormat="1" x14ac:dyDescent="0.25">
      <c r="B616" s="231">
        <f>SP!C681</f>
      </c>
      <c r="C616" s="231" t="s">
        <v>4395</v>
      </c>
      <c r="D616" s="231">
        <f>SP!D681</f>
      </c>
      <c r="E616" s="96"/>
      <c r="F616" s="231">
        <f>IF(SP!F681="", "",SP!F681)</f>
      </c>
      <c r="G616" s="96"/>
      <c r="H616" s="96"/>
      <c r="I616" s="96"/>
      <c r="J616" s="96"/>
      <c r="K616" s="96"/>
      <c r="L616" s="96"/>
      <c r="M616" s="96"/>
    </row>
    <row r="617" ht="48" customHeight="1" spans="2:13" s="230" customFormat="1" x14ac:dyDescent="0.25">
      <c r="B617" s="231">
        <f>SP!C682</f>
      </c>
      <c r="C617" s="231" t="s">
        <v>4395</v>
      </c>
      <c r="D617" s="231">
        <f>SP!D682</f>
      </c>
      <c r="E617" s="96"/>
      <c r="F617" s="231">
        <f>IF(SP!F682="", "",SP!F682)</f>
      </c>
      <c r="G617" s="96"/>
      <c r="H617" s="96"/>
      <c r="I617" s="96"/>
      <c r="J617" s="96"/>
      <c r="K617" s="96"/>
      <c r="L617" s="96"/>
      <c r="M617" s="96"/>
    </row>
    <row r="618" ht="48" customHeight="1" spans="2:13" s="230" customFormat="1" x14ac:dyDescent="0.25">
      <c r="B618" s="231">
        <f>SP!C683</f>
      </c>
      <c r="C618" s="231" t="s">
        <v>4395</v>
      </c>
      <c r="D618" s="231">
        <f>SP!D683</f>
      </c>
      <c r="E618" s="96"/>
      <c r="F618" s="231">
        <f>IF(SP!F683="", "",SP!F683)</f>
      </c>
      <c r="G618" s="96"/>
      <c r="H618" s="96"/>
      <c r="I618" s="96"/>
      <c r="J618" s="96"/>
      <c r="K618" s="96"/>
      <c r="L618" s="96"/>
      <c r="M618" s="96"/>
    </row>
    <row r="619" ht="48" customHeight="1" spans="2:13" s="230" customFormat="1" x14ac:dyDescent="0.25">
      <c r="B619" s="231">
        <f>SP!C684</f>
      </c>
      <c r="C619" s="231" t="s">
        <v>4395</v>
      </c>
      <c r="D619" s="231">
        <f>SP!D684</f>
      </c>
      <c r="E619" s="96"/>
      <c r="F619" s="231">
        <f>IF(SP!F684="", "",SP!F684)</f>
      </c>
      <c r="G619" s="96"/>
      <c r="H619" s="96"/>
      <c r="I619" s="96"/>
      <c r="J619" s="96"/>
      <c r="K619" s="96"/>
      <c r="L619" s="96"/>
      <c r="M619" s="96"/>
    </row>
    <row r="620" ht="48" customHeight="1" spans="2:13" s="230" customFormat="1" x14ac:dyDescent="0.25">
      <c r="B620" s="231">
        <f>SP!C685</f>
      </c>
      <c r="C620" s="231" t="s">
        <v>4395</v>
      </c>
      <c r="D620" s="231">
        <f>SP!D685</f>
      </c>
      <c r="E620" s="96"/>
      <c r="F620" s="231">
        <f>IF(SP!F685="", "",SP!F685)</f>
      </c>
      <c r="G620" s="96"/>
      <c r="H620" s="96"/>
      <c r="I620" s="96"/>
      <c r="J620" s="96"/>
      <c r="K620" s="96"/>
      <c r="L620" s="96"/>
      <c r="M620" s="96"/>
    </row>
    <row r="621" ht="48" customHeight="1" spans="2:13" s="230" customFormat="1" x14ac:dyDescent="0.25">
      <c r="B621" s="231">
        <f>SP!C686</f>
      </c>
      <c r="C621" s="231" t="s">
        <v>4395</v>
      </c>
      <c r="D621" s="231">
        <f>SP!D686</f>
      </c>
      <c r="E621" s="96"/>
      <c r="F621" s="231">
        <f>IF(SP!F686="", "",SP!F686)</f>
      </c>
      <c r="G621" s="96"/>
      <c r="H621" s="96"/>
      <c r="I621" s="96"/>
      <c r="J621" s="96"/>
      <c r="K621" s="96"/>
      <c r="L621" s="96"/>
      <c r="M621" s="96"/>
    </row>
    <row r="622" ht="48" customHeight="1" spans="2:13" s="230" customFormat="1" x14ac:dyDescent="0.25">
      <c r="B622" s="231">
        <f>SP!C687</f>
      </c>
      <c r="C622" s="231" t="s">
        <v>4395</v>
      </c>
      <c r="D622" s="231">
        <f>SP!D687</f>
      </c>
      <c r="E622" s="96"/>
      <c r="F622" s="231">
        <f>IF(SP!F687="", "",SP!F687)</f>
      </c>
      <c r="G622" s="96"/>
      <c r="H622" s="96"/>
      <c r="I622" s="96"/>
      <c r="J622" s="96"/>
      <c r="K622" s="96"/>
      <c r="L622" s="96"/>
      <c r="M622" s="96"/>
    </row>
    <row r="623" ht="48" customHeight="1" spans="2:13" s="230" customFormat="1" x14ac:dyDescent="0.25">
      <c r="B623" s="231">
        <f>SP!C688</f>
      </c>
      <c r="C623" s="231" t="s">
        <v>4395</v>
      </c>
      <c r="D623" s="231">
        <f>SP!D688</f>
      </c>
      <c r="E623" s="96"/>
      <c r="F623" s="231">
        <f>IF(SP!F688="", "",SP!F688)</f>
      </c>
      <c r="G623" s="96"/>
      <c r="H623" s="96"/>
      <c r="I623" s="96"/>
      <c r="J623" s="96"/>
      <c r="K623" s="96"/>
      <c r="L623" s="96"/>
      <c r="M623" s="96"/>
    </row>
    <row r="624" ht="48" customHeight="1" spans="2:13" s="230" customFormat="1" x14ac:dyDescent="0.25">
      <c r="B624" s="231">
        <f>SP!C689</f>
      </c>
      <c r="C624" s="231" t="s">
        <v>4395</v>
      </c>
      <c r="D624" s="231">
        <f>SP!D689</f>
      </c>
      <c r="E624" s="96"/>
      <c r="F624" s="231">
        <f>IF(SP!F689="", "",SP!F689)</f>
      </c>
      <c r="G624" s="96"/>
      <c r="H624" s="96"/>
      <c r="I624" s="96"/>
      <c r="J624" s="96"/>
      <c r="K624" s="96"/>
      <c r="L624" s="96"/>
      <c r="M624" s="96"/>
    </row>
    <row r="625" ht="48" customHeight="1" spans="2:13" s="230" customFormat="1" x14ac:dyDescent="0.25">
      <c r="B625" s="231">
        <f>SP!C690</f>
      </c>
      <c r="C625" s="231" t="s">
        <v>4395</v>
      </c>
      <c r="D625" s="231">
        <f>SP!D690</f>
      </c>
      <c r="E625" s="96"/>
      <c r="F625" s="231">
        <f>IF(SP!F690="", "",SP!F690)</f>
      </c>
      <c r="G625" s="96"/>
      <c r="H625" s="96"/>
      <c r="I625" s="96"/>
      <c r="J625" s="96"/>
      <c r="K625" s="96"/>
      <c r="L625" s="96"/>
      <c r="M625" s="96"/>
    </row>
    <row r="626" ht="48" customHeight="1" spans="2:13" s="230" customFormat="1" x14ac:dyDescent="0.25">
      <c r="B626" s="231">
        <f>SP!C691</f>
      </c>
      <c r="C626" s="231" t="s">
        <v>4395</v>
      </c>
      <c r="D626" s="231">
        <f>SP!D691</f>
      </c>
      <c r="E626" s="96"/>
      <c r="F626" s="231">
        <f>IF(SP!F691="", "",SP!F691)</f>
      </c>
      <c r="G626" s="96"/>
      <c r="H626" s="96"/>
      <c r="I626" s="96"/>
      <c r="J626" s="96"/>
      <c r="K626" s="96"/>
      <c r="L626" s="96"/>
      <c r="M626" s="96"/>
    </row>
    <row r="627" ht="48" customHeight="1" spans="2:13" s="230" customFormat="1" x14ac:dyDescent="0.25">
      <c r="B627" s="231">
        <f>SP!C692</f>
      </c>
      <c r="C627" s="231" t="s">
        <v>4395</v>
      </c>
      <c r="D627" s="231">
        <f>SP!D692</f>
      </c>
      <c r="E627" s="96"/>
      <c r="F627" s="231">
        <f>IF(SP!F692="", "",SP!F692)</f>
      </c>
      <c r="G627" s="96"/>
      <c r="H627" s="96"/>
      <c r="I627" s="96"/>
      <c r="J627" s="96"/>
      <c r="K627" s="96"/>
      <c r="L627" s="96"/>
      <c r="M627" s="96"/>
    </row>
    <row r="628" ht="48" customHeight="1" spans="2:13" s="230" customFormat="1" x14ac:dyDescent="0.25">
      <c r="B628" s="231">
        <f>SP!C693</f>
      </c>
      <c r="C628" s="231" t="s">
        <v>4395</v>
      </c>
      <c r="D628" s="231">
        <f>SP!D693</f>
      </c>
      <c r="E628" s="96"/>
      <c r="F628" s="231">
        <f>IF(SP!F693="", "",SP!F693)</f>
      </c>
      <c r="G628" s="96"/>
      <c r="H628" s="96"/>
      <c r="I628" s="96"/>
      <c r="J628" s="96"/>
      <c r="K628" s="96"/>
      <c r="L628" s="96"/>
      <c r="M628" s="96"/>
    </row>
    <row r="629" ht="48" customHeight="1" spans="2:13" s="230" customFormat="1" x14ac:dyDescent="0.25">
      <c r="B629" s="231">
        <f>SP!C694</f>
      </c>
      <c r="C629" s="231" t="s">
        <v>4395</v>
      </c>
      <c r="D629" s="231">
        <f>SP!D694</f>
      </c>
      <c r="E629" s="96"/>
      <c r="F629" s="231">
        <f>IF(SP!F694="", "",SP!F694)</f>
      </c>
      <c r="G629" s="96"/>
      <c r="H629" s="96"/>
      <c r="I629" s="96"/>
      <c r="J629" s="96"/>
      <c r="K629" s="96"/>
      <c r="L629" s="96"/>
      <c r="M629" s="96"/>
    </row>
    <row r="630" ht="48" customHeight="1" spans="2:13" s="230" customFormat="1" x14ac:dyDescent="0.25">
      <c r="B630" s="231">
        <f>SP!C695</f>
      </c>
      <c r="C630" s="231" t="s">
        <v>2700</v>
      </c>
      <c r="D630" s="231">
        <f>SP!D695</f>
      </c>
      <c r="E630" s="96"/>
      <c r="F630" s="231">
        <f>IF(SP!F695="", "",SP!F695)</f>
      </c>
      <c r="G630" s="96"/>
      <c r="H630" s="96"/>
      <c r="I630" s="96"/>
      <c r="J630" s="96"/>
      <c r="K630" s="96"/>
      <c r="L630" s="96"/>
      <c r="M630" s="96"/>
    </row>
    <row r="631" ht="48" customHeight="1" spans="2:13" s="230" customFormat="1" x14ac:dyDescent="0.25">
      <c r="B631" s="231">
        <f>SP!C696</f>
      </c>
      <c r="C631" s="231" t="s">
        <v>2700</v>
      </c>
      <c r="D631" s="231">
        <f>SP!D696</f>
      </c>
      <c r="E631" s="96"/>
      <c r="F631" s="231">
        <f>IF(SP!F696="", "",SP!F696)</f>
      </c>
      <c r="G631" s="96"/>
      <c r="H631" s="96"/>
      <c r="I631" s="96"/>
      <c r="J631" s="96"/>
      <c r="K631" s="96"/>
      <c r="L631" s="96"/>
      <c r="M631" s="96"/>
    </row>
    <row r="632" ht="48" customHeight="1" spans="2:13" s="230" customFormat="1" x14ac:dyDescent="0.25">
      <c r="B632" s="231">
        <f>SP!C697</f>
      </c>
      <c r="C632" s="231" t="s">
        <v>2700</v>
      </c>
      <c r="D632" s="231">
        <f>SP!D697</f>
      </c>
      <c r="E632" s="96"/>
      <c r="F632" s="231">
        <f>IF(SP!F697="", "",SP!F697)</f>
      </c>
      <c r="G632" s="96"/>
      <c r="H632" s="96"/>
      <c r="I632" s="96"/>
      <c r="J632" s="96"/>
      <c r="K632" s="96"/>
      <c r="L632" s="96"/>
      <c r="M632" s="96"/>
    </row>
    <row r="633" ht="48" customHeight="1" spans="2:13" s="230" customFormat="1" x14ac:dyDescent="0.25">
      <c r="B633" s="231">
        <f>SP!C698</f>
      </c>
      <c r="C633" s="231" t="s">
        <v>2700</v>
      </c>
      <c r="D633" s="231">
        <f>SP!D698</f>
      </c>
      <c r="E633" s="96"/>
      <c r="F633" s="231">
        <f>IF(SP!F698="", "",SP!F698)</f>
      </c>
      <c r="G633" s="96"/>
      <c r="H633" s="96"/>
      <c r="I633" s="96"/>
      <c r="J633" s="96"/>
      <c r="K633" s="96"/>
      <c r="L633" s="96"/>
      <c r="M633" s="96"/>
    </row>
    <row r="634" ht="48" customHeight="1" spans="2:13" s="230" customFormat="1" x14ac:dyDescent="0.25">
      <c r="B634" s="231">
        <f>SP!C699</f>
      </c>
      <c r="C634" s="231" t="s">
        <v>2700</v>
      </c>
      <c r="D634" s="231">
        <f>SP!D699</f>
      </c>
      <c r="E634" s="96"/>
      <c r="F634" s="231">
        <f>IF(SP!F699="", "",SP!F699)</f>
      </c>
      <c r="G634" s="96"/>
      <c r="H634" s="96"/>
      <c r="I634" s="96"/>
      <c r="J634" s="96"/>
      <c r="K634" s="96"/>
      <c r="L634" s="96"/>
      <c r="M634" s="96"/>
    </row>
    <row r="635" ht="48" customHeight="1" spans="2:13" s="230" customFormat="1" x14ac:dyDescent="0.25">
      <c r="B635" s="231">
        <f>SP!C700</f>
      </c>
      <c r="C635" s="231" t="s">
        <v>2700</v>
      </c>
      <c r="D635" s="231">
        <f>SP!D700</f>
      </c>
      <c r="E635" s="96"/>
      <c r="F635" s="231">
        <f>IF(SP!F700="", "",SP!F700)</f>
      </c>
      <c r="G635" s="96"/>
      <c r="H635" s="96"/>
      <c r="I635" s="96"/>
      <c r="J635" s="96"/>
      <c r="K635" s="96"/>
      <c r="L635" s="96"/>
      <c r="M635" s="96"/>
    </row>
    <row r="636" ht="48" customHeight="1" spans="2:13" s="230" customFormat="1" x14ac:dyDescent="0.25">
      <c r="B636" s="231">
        <f>SP!C701</f>
      </c>
      <c r="C636" s="231" t="s">
        <v>2700</v>
      </c>
      <c r="D636" s="231">
        <f>SP!D701</f>
      </c>
      <c r="E636" s="96"/>
      <c r="F636" s="231">
        <f>IF(SP!F701="", "",SP!F701)</f>
      </c>
      <c r="G636" s="96"/>
      <c r="H636" s="96"/>
      <c r="I636" s="96"/>
      <c r="J636" s="96"/>
      <c r="K636" s="96"/>
      <c r="L636" s="96"/>
      <c r="M636" s="96"/>
    </row>
    <row r="637" ht="48" customHeight="1" spans="2:13" s="230" customFormat="1" x14ac:dyDescent="0.25">
      <c r="B637" s="231">
        <f>SP!C702</f>
      </c>
      <c r="C637" s="231" t="s">
        <v>2700</v>
      </c>
      <c r="D637" s="231">
        <f>SP!D702</f>
      </c>
      <c r="E637" s="96"/>
      <c r="F637" s="231">
        <f>IF(SP!F702="", "",SP!F702)</f>
      </c>
      <c r="G637" s="96"/>
      <c r="H637" s="96"/>
      <c r="I637" s="96"/>
      <c r="J637" s="96"/>
      <c r="K637" s="96"/>
      <c r="L637" s="96"/>
      <c r="M637" s="96"/>
    </row>
    <row r="638" ht="48" customHeight="1" spans="2:13" s="230" customFormat="1" x14ac:dyDescent="0.25">
      <c r="B638" s="231">
        <f>SP!C703</f>
      </c>
      <c r="C638" s="231" t="s">
        <v>2700</v>
      </c>
      <c r="D638" s="231">
        <f>SP!D703</f>
      </c>
      <c r="E638" s="96"/>
      <c r="F638" s="231">
        <f>IF(SP!F703="", "",SP!F703)</f>
      </c>
      <c r="G638" s="96"/>
      <c r="H638" s="96"/>
      <c r="I638" s="96"/>
      <c r="J638" s="96"/>
      <c r="K638" s="96"/>
      <c r="L638" s="96"/>
      <c r="M638" s="96"/>
    </row>
    <row r="639" ht="48" customHeight="1" spans="2:13" s="230" customFormat="1" x14ac:dyDescent="0.25">
      <c r="B639" s="231">
        <f>SP!C704</f>
      </c>
      <c r="C639" s="231" t="s">
        <v>2700</v>
      </c>
      <c r="D639" s="231">
        <f>SP!D704</f>
      </c>
      <c r="E639" s="96"/>
      <c r="F639" s="231">
        <f>IF(SP!F704="", "",SP!F704)</f>
      </c>
      <c r="G639" s="96"/>
      <c r="H639" s="96"/>
      <c r="I639" s="96"/>
      <c r="J639" s="96"/>
      <c r="K639" s="96"/>
      <c r="L639" s="96"/>
      <c r="M639" s="96"/>
    </row>
    <row r="640" ht="48" customHeight="1" spans="2:13" s="230" customFormat="1" x14ac:dyDescent="0.25">
      <c r="B640" s="231">
        <f>SP!C705</f>
      </c>
      <c r="C640" s="231" t="s">
        <v>2700</v>
      </c>
      <c r="D640" s="231">
        <f>SP!D705</f>
      </c>
      <c r="E640" s="96"/>
      <c r="F640" s="231">
        <f>IF(SP!F705="", "",SP!F705)</f>
      </c>
      <c r="G640" s="96"/>
      <c r="H640" s="96"/>
      <c r="I640" s="96"/>
      <c r="J640" s="96"/>
      <c r="K640" s="96"/>
      <c r="L640" s="96"/>
      <c r="M640" s="96"/>
    </row>
    <row r="641" ht="48" customHeight="1" spans="2:13" s="230" customFormat="1" x14ac:dyDescent="0.25">
      <c r="B641" s="231">
        <f>SP!C706</f>
      </c>
      <c r="C641" s="231" t="s">
        <v>2700</v>
      </c>
      <c r="D641" s="231">
        <f>SP!D706</f>
      </c>
      <c r="E641" s="96"/>
      <c r="F641" s="231">
        <f>IF(SP!F706="", "",SP!F706)</f>
      </c>
      <c r="G641" s="96"/>
      <c r="H641" s="96"/>
      <c r="I641" s="96"/>
      <c r="J641" s="96"/>
      <c r="K641" s="96"/>
      <c r="L641" s="96"/>
      <c r="M641" s="96"/>
    </row>
    <row r="642" ht="48" customHeight="1" spans="2:13" s="230" customFormat="1" x14ac:dyDescent="0.25">
      <c r="B642" s="231">
        <f>SP!C707</f>
      </c>
      <c r="C642" s="231" t="s">
        <v>2700</v>
      </c>
      <c r="D642" s="231">
        <f>SP!D707</f>
      </c>
      <c r="E642" s="96"/>
      <c r="F642" s="231">
        <f>IF(SP!F707="", "",SP!F707)</f>
      </c>
      <c r="G642" s="96"/>
      <c r="H642" s="96"/>
      <c r="I642" s="96"/>
      <c r="J642" s="96"/>
      <c r="K642" s="96"/>
      <c r="L642" s="96"/>
      <c r="M642" s="96"/>
    </row>
    <row r="643" ht="48" customHeight="1" spans="2:13" s="230" customFormat="1" x14ac:dyDescent="0.25">
      <c r="B643" s="231">
        <f>SP!C708</f>
      </c>
      <c r="C643" s="231" t="s">
        <v>2700</v>
      </c>
      <c r="D643" s="231">
        <f>SP!D708</f>
      </c>
      <c r="E643" s="96"/>
      <c r="F643" s="231">
        <f>IF(SP!F708="", "",SP!F708)</f>
      </c>
      <c r="G643" s="96"/>
      <c r="H643" s="96"/>
      <c r="I643" s="96"/>
      <c r="J643" s="96"/>
      <c r="K643" s="96"/>
      <c r="L643" s="96"/>
      <c r="M643" s="96"/>
    </row>
    <row r="644" ht="48" customHeight="1" spans="2:13" s="230" customFormat="1" x14ac:dyDescent="0.25">
      <c r="B644" s="231">
        <f>SP!C709</f>
      </c>
      <c r="C644" s="231" t="s">
        <v>2700</v>
      </c>
      <c r="D644" s="231">
        <f>SP!D709</f>
      </c>
      <c r="E644" s="96"/>
      <c r="F644" s="231">
        <f>IF(SP!F709="", "",SP!F709)</f>
      </c>
      <c r="G644" s="96"/>
      <c r="H644" s="96"/>
      <c r="I644" s="96"/>
      <c r="J644" s="96"/>
      <c r="K644" s="96"/>
      <c r="L644" s="96"/>
      <c r="M644" s="96"/>
    </row>
    <row r="645" ht="48" customHeight="1" spans="2:13" s="230" customFormat="1" x14ac:dyDescent="0.25">
      <c r="B645" s="231">
        <f>SP!C710</f>
      </c>
      <c r="C645" s="231" t="s">
        <v>2700</v>
      </c>
      <c r="D645" s="231">
        <f>SP!D710</f>
      </c>
      <c r="E645" s="96"/>
      <c r="F645" s="231">
        <f>IF(SP!F710="", "",SP!F710)</f>
      </c>
      <c r="G645" s="96"/>
      <c r="H645" s="96"/>
      <c r="I645" s="96"/>
      <c r="J645" s="96"/>
      <c r="K645" s="96"/>
      <c r="L645" s="96"/>
      <c r="M645" s="96"/>
    </row>
    <row r="646" ht="48" customHeight="1" spans="2:13" s="230" customFormat="1" x14ac:dyDescent="0.25">
      <c r="B646" s="231">
        <f>SP!C711</f>
      </c>
      <c r="C646" s="231" t="s">
        <v>2700</v>
      </c>
      <c r="D646" s="231">
        <f>SP!D711</f>
      </c>
      <c r="E646" s="96"/>
      <c r="F646" s="231">
        <f>IF(SP!F711="", "",SP!F711)</f>
      </c>
      <c r="G646" s="96"/>
      <c r="H646" s="96"/>
      <c r="I646" s="96"/>
      <c r="J646" s="96"/>
      <c r="K646" s="96"/>
      <c r="L646" s="96"/>
      <c r="M646" s="96"/>
    </row>
    <row r="647" ht="48" customHeight="1" spans="2:13" s="230" customFormat="1" x14ac:dyDescent="0.25">
      <c r="B647" s="231">
        <f>SP!C712</f>
      </c>
      <c r="C647" s="231" t="s">
        <v>2700</v>
      </c>
      <c r="D647" s="231">
        <f>SP!D712</f>
      </c>
      <c r="E647" s="96"/>
      <c r="F647" s="231">
        <f>IF(SP!F712="", "",SP!F712)</f>
      </c>
      <c r="G647" s="96"/>
      <c r="H647" s="96"/>
      <c r="I647" s="96"/>
      <c r="J647" s="96"/>
      <c r="K647" s="96"/>
      <c r="L647" s="96"/>
      <c r="M647" s="96"/>
    </row>
    <row r="648" ht="48" customHeight="1" spans="2:13" s="230" customFormat="1" x14ac:dyDescent="0.25">
      <c r="B648" s="231">
        <f>SP!C713</f>
      </c>
      <c r="C648" s="231" t="s">
        <v>2700</v>
      </c>
      <c r="D648" s="231">
        <f>SP!D713</f>
      </c>
      <c r="E648" s="96"/>
      <c r="F648" s="231">
        <f>IF(SP!F713="", "",SP!F713)</f>
      </c>
      <c r="G648" s="96"/>
      <c r="H648" s="96"/>
      <c r="I648" s="96"/>
      <c r="J648" s="96"/>
      <c r="K648" s="96"/>
      <c r="L648" s="96"/>
      <c r="M648" s="96"/>
    </row>
    <row r="649" ht="48" customHeight="1" spans="2:13" s="230" customFormat="1" x14ac:dyDescent="0.25">
      <c r="B649" s="231">
        <f>SP!C714</f>
      </c>
      <c r="C649" s="231" t="s">
        <v>2700</v>
      </c>
      <c r="D649" s="231">
        <f>SP!D714</f>
      </c>
      <c r="E649" s="96"/>
      <c r="F649" s="231">
        <f>IF(SP!F714="", "",SP!F714)</f>
      </c>
      <c r="G649" s="96"/>
      <c r="H649" s="96"/>
      <c r="I649" s="96"/>
      <c r="J649" s="96"/>
      <c r="K649" s="96"/>
      <c r="L649" s="96"/>
      <c r="M649" s="96"/>
    </row>
    <row r="650" ht="48" customHeight="1" spans="2:13" s="230" customFormat="1" x14ac:dyDescent="0.25">
      <c r="B650" s="231">
        <f>SP!C715</f>
      </c>
      <c r="C650" s="231" t="s">
        <v>2700</v>
      </c>
      <c r="D650" s="231">
        <f>SP!D715</f>
      </c>
      <c r="E650" s="96"/>
      <c r="F650" s="231">
        <f>IF(SP!F715="", "",SP!F715)</f>
      </c>
      <c r="G650" s="96"/>
      <c r="H650" s="96"/>
      <c r="I650" s="96"/>
      <c r="J650" s="96"/>
      <c r="K650" s="96"/>
      <c r="L650" s="96"/>
      <c r="M650" s="96"/>
    </row>
    <row r="651" ht="48" customHeight="1" spans="2:13" s="230" customFormat="1" x14ac:dyDescent="0.25">
      <c r="B651" s="231">
        <f>SP!C716</f>
      </c>
      <c r="C651" s="231" t="s">
        <v>2700</v>
      </c>
      <c r="D651" s="231">
        <f>SP!D716</f>
      </c>
      <c r="E651" s="96"/>
      <c r="F651" s="231">
        <f>IF(SP!F716="", "",SP!F716)</f>
      </c>
      <c r="G651" s="96"/>
      <c r="H651" s="96"/>
      <c r="I651" s="96"/>
      <c r="J651" s="96"/>
      <c r="K651" s="96"/>
      <c r="L651" s="96"/>
      <c r="M651" s="96"/>
    </row>
    <row r="652" ht="48" customHeight="1" spans="2:13" s="230" customFormat="1" x14ac:dyDescent="0.25">
      <c r="B652" s="231">
        <f>SP!C717</f>
      </c>
      <c r="C652" s="231" t="s">
        <v>4396</v>
      </c>
      <c r="D652" s="231">
        <f>SP!D717</f>
      </c>
      <c r="E652" s="96"/>
      <c r="F652" s="231">
        <f>IF(SP!F717="", "",SP!F717)</f>
      </c>
      <c r="G652" s="96"/>
      <c r="H652" s="96"/>
      <c r="I652" s="96"/>
      <c r="J652" s="96"/>
      <c r="K652" s="96"/>
      <c r="L652" s="96"/>
      <c r="M652" s="96"/>
    </row>
    <row r="653" ht="48" customHeight="1" spans="2:13" s="230" customFormat="1" x14ac:dyDescent="0.25">
      <c r="B653" s="231">
        <f>SP!C718</f>
      </c>
      <c r="C653" s="231" t="s">
        <v>4396</v>
      </c>
      <c r="D653" s="231">
        <f>SP!D718</f>
      </c>
      <c r="E653" s="96"/>
      <c r="F653" s="231">
        <f>IF(SP!F718="", "",SP!F718)</f>
      </c>
      <c r="G653" s="96"/>
      <c r="H653" s="96"/>
      <c r="I653" s="96"/>
      <c r="J653" s="96"/>
      <c r="K653" s="96"/>
      <c r="L653" s="96"/>
      <c r="M653" s="96"/>
    </row>
    <row r="654" ht="48" customHeight="1" spans="2:13" s="230" customFormat="1" x14ac:dyDescent="0.25">
      <c r="B654" s="231">
        <f>SP!C719</f>
      </c>
      <c r="C654" s="231" t="s">
        <v>4396</v>
      </c>
      <c r="D654" s="231">
        <f>SP!D719</f>
      </c>
      <c r="E654" s="96"/>
      <c r="F654" s="231">
        <f>IF(SP!F719="", "",SP!F719)</f>
      </c>
      <c r="G654" s="96"/>
      <c r="H654" s="96"/>
      <c r="I654" s="96"/>
      <c r="J654" s="96"/>
      <c r="K654" s="96"/>
      <c r="L654" s="96"/>
      <c r="M654" s="96"/>
    </row>
    <row r="655" ht="48" customHeight="1" spans="2:13" s="230" customFormat="1" x14ac:dyDescent="0.25">
      <c r="B655" s="231">
        <f>SP!C720</f>
      </c>
      <c r="C655" s="231" t="s">
        <v>4396</v>
      </c>
      <c r="D655" s="231">
        <f>SP!D720</f>
      </c>
      <c r="E655" s="96"/>
      <c r="F655" s="231">
        <f>IF(SP!F720="", "",SP!F720)</f>
      </c>
      <c r="G655" s="96"/>
      <c r="H655" s="96"/>
      <c r="I655" s="96"/>
      <c r="J655" s="96"/>
      <c r="K655" s="96"/>
      <c r="L655" s="96"/>
      <c r="M655" s="96"/>
    </row>
    <row r="656" ht="48" customHeight="1" spans="2:13" s="230" customFormat="1" x14ac:dyDescent="0.25">
      <c r="B656" s="231">
        <f>SP!C721</f>
      </c>
      <c r="C656" s="231" t="s">
        <v>4396</v>
      </c>
      <c r="D656" s="231">
        <f>SP!D721</f>
      </c>
      <c r="E656" s="96"/>
      <c r="F656" s="231">
        <f>IF(SP!F721="", "",SP!F721)</f>
      </c>
      <c r="G656" s="96"/>
      <c r="H656" s="96"/>
      <c r="I656" s="96"/>
      <c r="J656" s="96"/>
      <c r="K656" s="96"/>
      <c r="L656" s="96"/>
      <c r="M656" s="96"/>
    </row>
    <row r="657" ht="48" customHeight="1" spans="2:13" s="230" customFormat="1" x14ac:dyDescent="0.25">
      <c r="B657" s="231">
        <f>SP!C722</f>
      </c>
      <c r="C657" s="231" t="s">
        <v>4396</v>
      </c>
      <c r="D657" s="231">
        <f>SP!D722</f>
      </c>
      <c r="E657" s="96"/>
      <c r="F657" s="231">
        <f>IF(SP!F722="", "",SP!F722)</f>
      </c>
      <c r="G657" s="96"/>
      <c r="H657" s="96"/>
      <c r="I657" s="96"/>
      <c r="J657" s="96"/>
      <c r="K657" s="96"/>
      <c r="L657" s="96"/>
      <c r="M657" s="96"/>
    </row>
    <row r="658" ht="48" customHeight="1" spans="2:13" s="230" customFormat="1" x14ac:dyDescent="0.25">
      <c r="B658" s="231">
        <f>SP!C723</f>
      </c>
      <c r="C658" s="231" t="s">
        <v>4396</v>
      </c>
      <c r="D658" s="231">
        <f>SP!D723</f>
      </c>
      <c r="E658" s="96"/>
      <c r="F658" s="231">
        <f>IF(SP!F723="", "",SP!F723)</f>
      </c>
      <c r="G658" s="96"/>
      <c r="H658" s="96"/>
      <c r="I658" s="96"/>
      <c r="J658" s="96"/>
      <c r="K658" s="96"/>
      <c r="L658" s="96"/>
      <c r="M658" s="96"/>
    </row>
    <row r="659" ht="48" customHeight="1" spans="2:13" s="230" customFormat="1" x14ac:dyDescent="0.25">
      <c r="B659" s="231">
        <f>SP!C724</f>
      </c>
      <c r="C659" s="231" t="s">
        <v>4396</v>
      </c>
      <c r="D659" s="231">
        <f>SP!D724</f>
      </c>
      <c r="E659" s="96"/>
      <c r="F659" s="231">
        <f>IF(SP!F724="", "",SP!F724)</f>
      </c>
      <c r="G659" s="96"/>
      <c r="H659" s="96"/>
      <c r="I659" s="96"/>
      <c r="J659" s="96"/>
      <c r="K659" s="96"/>
      <c r="L659" s="96"/>
      <c r="M659" s="96"/>
    </row>
    <row r="660" ht="48" customHeight="1" spans="2:13" s="230" customFormat="1" x14ac:dyDescent="0.25">
      <c r="B660" s="231">
        <f>SP!C725</f>
      </c>
      <c r="C660" s="231" t="s">
        <v>4396</v>
      </c>
      <c r="D660" s="231">
        <f>SP!D725</f>
      </c>
      <c r="E660" s="96"/>
      <c r="F660" s="231">
        <f>IF(SP!F725="", "",SP!F725)</f>
      </c>
      <c r="G660" s="96"/>
      <c r="H660" s="96"/>
      <c r="I660" s="96"/>
      <c r="J660" s="96"/>
      <c r="K660" s="96"/>
      <c r="L660" s="96"/>
      <c r="M660" s="96"/>
    </row>
    <row r="661" ht="48" customHeight="1" spans="2:13" s="230" customFormat="1" x14ac:dyDescent="0.25">
      <c r="B661" s="231">
        <f>SP!C726</f>
      </c>
      <c r="C661" s="231" t="s">
        <v>4396</v>
      </c>
      <c r="D661" s="231">
        <f>SP!D726</f>
      </c>
      <c r="E661" s="96"/>
      <c r="F661" s="231">
        <f>IF(SP!F726="", "",SP!F726)</f>
      </c>
      <c r="G661" s="96"/>
      <c r="H661" s="96"/>
      <c r="I661" s="96"/>
      <c r="J661" s="96"/>
      <c r="K661" s="96"/>
      <c r="L661" s="96"/>
      <c r="M661" s="96"/>
    </row>
    <row r="662" ht="48" customHeight="1" spans="2:13" s="230" customFormat="1" x14ac:dyDescent="0.25">
      <c r="B662" s="231">
        <f>SP!C727</f>
      </c>
      <c r="C662" s="231" t="s">
        <v>4396</v>
      </c>
      <c r="D662" s="231">
        <f>SP!D727</f>
      </c>
      <c r="E662" s="96"/>
      <c r="F662" s="231">
        <f>IF(SP!F727="", "",SP!F727)</f>
      </c>
      <c r="G662" s="96"/>
      <c r="H662" s="96"/>
      <c r="I662" s="96"/>
      <c r="J662" s="96"/>
      <c r="K662" s="96"/>
      <c r="L662" s="96"/>
      <c r="M662" s="96"/>
    </row>
    <row r="663" ht="48" customHeight="1" spans="2:13" s="230" customFormat="1" x14ac:dyDescent="0.25">
      <c r="B663" s="231">
        <f>SP!C728</f>
      </c>
      <c r="C663" s="231" t="s">
        <v>4396</v>
      </c>
      <c r="D663" s="231">
        <f>SP!D728</f>
      </c>
      <c r="E663" s="96"/>
      <c r="F663" s="231">
        <f>IF(SP!F728="", "",SP!F728)</f>
      </c>
      <c r="G663" s="96"/>
      <c r="H663" s="96"/>
      <c r="I663" s="96"/>
      <c r="J663" s="96"/>
      <c r="K663" s="96"/>
      <c r="L663" s="96"/>
      <c r="M663" s="96"/>
    </row>
    <row r="664" ht="48" customHeight="1" spans="2:13" s="230" customFormat="1" x14ac:dyDescent="0.25">
      <c r="B664" s="231">
        <f>SP!C729</f>
      </c>
      <c r="C664" s="231" t="s">
        <v>4396</v>
      </c>
      <c r="D664" s="231">
        <f>SP!D729</f>
      </c>
      <c r="E664" s="96"/>
      <c r="F664" s="231">
        <f>IF(SP!F729="", "",SP!F729)</f>
      </c>
      <c r="G664" s="96"/>
      <c r="H664" s="96"/>
      <c r="I664" s="96"/>
      <c r="J664" s="96"/>
      <c r="K664" s="96"/>
      <c r="L664" s="96"/>
      <c r="M664" s="96"/>
    </row>
    <row r="665" ht="48" customHeight="1" spans="2:13" s="230" customFormat="1" x14ac:dyDescent="0.25">
      <c r="B665" s="231">
        <f>SP!C730</f>
      </c>
      <c r="C665" s="231" t="s">
        <v>4396</v>
      </c>
      <c r="D665" s="231">
        <f>SP!D730</f>
      </c>
      <c r="E665" s="96"/>
      <c r="F665" s="231">
        <f>IF(SP!F730="", "",SP!F730)</f>
      </c>
      <c r="G665" s="96"/>
      <c r="H665" s="96"/>
      <c r="I665" s="96"/>
      <c r="J665" s="96"/>
      <c r="K665" s="96"/>
      <c r="L665" s="96"/>
      <c r="M665" s="96"/>
    </row>
    <row r="666" ht="48" customHeight="1" spans="2:13" s="230" customFormat="1" x14ac:dyDescent="0.25">
      <c r="B666" s="231">
        <f>SP!C731</f>
      </c>
      <c r="C666" s="231" t="s">
        <v>4396</v>
      </c>
      <c r="D666" s="231">
        <f>SP!D731</f>
      </c>
      <c r="E666" s="96"/>
      <c r="F666" s="231">
        <f>IF(SP!F731="", "",SP!F731)</f>
      </c>
      <c r="G666" s="96"/>
      <c r="H666" s="96"/>
      <c r="I666" s="96"/>
      <c r="J666" s="96"/>
      <c r="K666" s="96"/>
      <c r="L666" s="96"/>
      <c r="M666" s="96"/>
    </row>
    <row r="667" ht="48" customHeight="1" spans="2:13" s="230" customFormat="1" x14ac:dyDescent="0.25">
      <c r="B667" s="231">
        <f>SP!C732</f>
      </c>
      <c r="C667" s="231" t="s">
        <v>4396</v>
      </c>
      <c r="D667" s="231">
        <f>SP!D732</f>
      </c>
      <c r="E667" s="96"/>
      <c r="F667" s="231">
        <f>IF(SP!F732="", "",SP!F732)</f>
      </c>
      <c r="G667" s="96"/>
      <c r="H667" s="96"/>
      <c r="I667" s="96"/>
      <c r="J667" s="96"/>
      <c r="K667" s="96"/>
      <c r="L667" s="96"/>
      <c r="M667" s="96"/>
    </row>
    <row r="668" ht="48" customHeight="1" spans="2:13" s="230" customFormat="1" x14ac:dyDescent="0.25">
      <c r="B668" s="231">
        <f>SP!C733</f>
      </c>
      <c r="C668" s="231" t="s">
        <v>4396</v>
      </c>
      <c r="D668" s="231">
        <f>SP!D733</f>
      </c>
      <c r="E668" s="96"/>
      <c r="F668" s="231">
        <f>IF(SP!F733="", "",SP!F733)</f>
      </c>
      <c r="G668" s="96"/>
      <c r="H668" s="96"/>
      <c r="I668" s="96"/>
      <c r="J668" s="96"/>
      <c r="K668" s="96"/>
      <c r="L668" s="96"/>
      <c r="M668" s="96"/>
    </row>
    <row r="669" ht="48" customHeight="1" spans="2:13" s="230" customFormat="1" x14ac:dyDescent="0.25">
      <c r="B669" s="231">
        <f>SP!C734</f>
      </c>
      <c r="C669" s="231" t="s">
        <v>4396</v>
      </c>
      <c r="D669" s="231">
        <f>SP!D734</f>
      </c>
      <c r="E669" s="96"/>
      <c r="F669" s="231">
        <f>IF(SP!F734="", "",SP!F734)</f>
      </c>
      <c r="G669" s="96"/>
      <c r="H669" s="96"/>
      <c r="I669" s="96"/>
      <c r="J669" s="96"/>
      <c r="K669" s="96"/>
      <c r="L669" s="96"/>
      <c r="M669" s="96"/>
    </row>
    <row r="670" ht="48" customHeight="1" spans="2:13" s="230" customFormat="1" x14ac:dyDescent="0.25">
      <c r="B670" s="231">
        <f>SP!C735</f>
      </c>
      <c r="C670" s="231" t="s">
        <v>4396</v>
      </c>
      <c r="D670" s="231">
        <f>SP!D735</f>
      </c>
      <c r="E670" s="96"/>
      <c r="F670" s="231">
        <f>IF(SP!F735="", "",SP!F735)</f>
      </c>
      <c r="G670" s="96"/>
      <c r="H670" s="96"/>
      <c r="I670" s="96"/>
      <c r="J670" s="96"/>
      <c r="K670" s="96"/>
      <c r="L670" s="96"/>
      <c r="M670" s="96"/>
    </row>
    <row r="671" ht="48" customHeight="1" spans="2:13" s="230" customFormat="1" x14ac:dyDescent="0.25">
      <c r="B671" s="231">
        <f>SP!C736</f>
      </c>
      <c r="C671" s="231" t="s">
        <v>4396</v>
      </c>
      <c r="D671" s="231">
        <f>SP!D736</f>
      </c>
      <c r="E671" s="96"/>
      <c r="F671" s="231">
        <f>IF(SP!F736="", "",SP!F736)</f>
      </c>
      <c r="G671" s="96"/>
      <c r="H671" s="96"/>
      <c r="I671" s="96"/>
      <c r="J671" s="96"/>
      <c r="K671" s="96"/>
      <c r="L671" s="96"/>
      <c r="M671" s="96"/>
    </row>
    <row r="672" ht="48" customHeight="1" spans="2:13" s="230" customFormat="1" x14ac:dyDescent="0.25">
      <c r="B672" s="231">
        <f>SP!C737</f>
      </c>
      <c r="C672" s="231" t="s">
        <v>4396</v>
      </c>
      <c r="D672" s="231">
        <f>SP!D737</f>
      </c>
      <c r="E672" s="96"/>
      <c r="F672" s="231">
        <f>IF(SP!F737="", "",SP!F737)</f>
      </c>
      <c r="G672" s="96"/>
      <c r="H672" s="96"/>
      <c r="I672" s="96"/>
      <c r="J672" s="96"/>
      <c r="K672" s="96"/>
      <c r="L672" s="96"/>
      <c r="M672" s="96"/>
    </row>
    <row r="673" ht="48" customHeight="1" spans="2:13" s="230" customFormat="1" x14ac:dyDescent="0.25">
      <c r="B673" s="231">
        <f>SP!C738</f>
      </c>
      <c r="C673" s="231" t="s">
        <v>4396</v>
      </c>
      <c r="D673" s="231">
        <f>SP!D738</f>
      </c>
      <c r="E673" s="96"/>
      <c r="F673" s="231">
        <f>IF(SP!F738="", "",SP!F738)</f>
      </c>
      <c r="G673" s="96"/>
      <c r="H673" s="96"/>
      <c r="I673" s="96"/>
      <c r="J673" s="96"/>
      <c r="K673" s="96"/>
      <c r="L673" s="96"/>
      <c r="M673" s="96"/>
    </row>
    <row r="674" ht="48" customHeight="1" spans="2:13" s="230" customFormat="1" x14ac:dyDescent="0.25">
      <c r="B674" s="231">
        <f>SP!C739</f>
      </c>
      <c r="C674" s="231" t="s">
        <v>4396</v>
      </c>
      <c r="D674" s="231">
        <f>SP!D739</f>
      </c>
      <c r="E674" s="96"/>
      <c r="F674" s="231">
        <f>IF(SP!F739="", "",SP!F739)</f>
      </c>
      <c r="G674" s="96"/>
      <c r="H674" s="96"/>
      <c r="I674" s="96"/>
      <c r="J674" s="96"/>
      <c r="K674" s="96"/>
      <c r="L674" s="96"/>
      <c r="M674" s="96"/>
    </row>
    <row r="675" ht="48" customHeight="1" spans="2:13" s="230" customFormat="1" x14ac:dyDescent="0.25">
      <c r="B675" s="231">
        <f>SP!C740</f>
      </c>
      <c r="C675" s="231" t="s">
        <v>4396</v>
      </c>
      <c r="D675" s="231">
        <f>SP!D740</f>
      </c>
      <c r="E675" s="96"/>
      <c r="F675" s="231">
        <f>IF(SP!F740="", "",SP!F740)</f>
      </c>
      <c r="G675" s="96"/>
      <c r="H675" s="96"/>
      <c r="I675" s="96"/>
      <c r="J675" s="96"/>
      <c r="K675" s="96"/>
      <c r="L675" s="96"/>
      <c r="M675" s="96"/>
    </row>
    <row r="676" ht="48" customHeight="1" spans="2:13" s="230" customFormat="1" x14ac:dyDescent="0.25">
      <c r="B676" s="231">
        <f>SP!C741</f>
      </c>
      <c r="C676" s="231" t="s">
        <v>4396</v>
      </c>
      <c r="D676" s="231">
        <f>SP!D741</f>
      </c>
      <c r="E676" s="96"/>
      <c r="F676" s="231">
        <f>IF(SP!F741="", "",SP!F741)</f>
      </c>
      <c r="G676" s="96"/>
      <c r="H676" s="96"/>
      <c r="I676" s="96"/>
      <c r="J676" s="96"/>
      <c r="K676" s="96"/>
      <c r="L676" s="96"/>
      <c r="M676" s="96"/>
    </row>
    <row r="677" ht="48" customHeight="1" spans="2:13" s="230" customFormat="1" x14ac:dyDescent="0.25">
      <c r="B677" s="231">
        <f>SP!C742</f>
      </c>
      <c r="C677" s="231" t="s">
        <v>4396</v>
      </c>
      <c r="D677" s="231">
        <f>SP!D742</f>
      </c>
      <c r="E677" s="96"/>
      <c r="F677" s="231">
        <f>IF(SP!F742="", "",SP!F742)</f>
      </c>
      <c r="G677" s="96"/>
      <c r="H677" s="96"/>
      <c r="I677" s="96"/>
      <c r="J677" s="96"/>
      <c r="K677" s="96"/>
      <c r="L677" s="96"/>
      <c r="M677" s="96"/>
    </row>
    <row r="678" ht="48" customHeight="1" spans="2:13" s="230" customFormat="1" x14ac:dyDescent="0.25">
      <c r="B678" s="231">
        <f>SP!C743</f>
      </c>
      <c r="C678" s="231" t="s">
        <v>4396</v>
      </c>
      <c r="D678" s="231">
        <f>SP!D743</f>
      </c>
      <c r="E678" s="96"/>
      <c r="F678" s="231">
        <f>IF(SP!F743="", "",SP!F743)</f>
      </c>
      <c r="G678" s="96"/>
      <c r="H678" s="96"/>
      <c r="I678" s="96"/>
      <c r="J678" s="96"/>
      <c r="K678" s="96"/>
      <c r="L678" s="96"/>
      <c r="M678" s="96"/>
    </row>
    <row r="679" ht="48" customHeight="1" spans="2:13" s="230" customFormat="1" x14ac:dyDescent="0.25">
      <c r="B679" s="231">
        <f>SP!C744</f>
      </c>
      <c r="C679" s="231" t="s">
        <v>4396</v>
      </c>
      <c r="D679" s="231">
        <f>SP!D744</f>
      </c>
      <c r="E679" s="96"/>
      <c r="F679" s="231">
        <f>IF(SP!F744="", "",SP!F744)</f>
      </c>
      <c r="G679" s="96"/>
      <c r="H679" s="96"/>
      <c r="I679" s="96"/>
      <c r="J679" s="96"/>
      <c r="K679" s="96"/>
      <c r="L679" s="96"/>
      <c r="M679" s="96"/>
    </row>
    <row r="680" ht="48" customHeight="1" spans="2:13" s="230" customFormat="1" x14ac:dyDescent="0.25">
      <c r="B680" s="231">
        <f>SP!C745</f>
      </c>
      <c r="C680" s="231" t="s">
        <v>4396</v>
      </c>
      <c r="D680" s="231">
        <f>SP!D745</f>
      </c>
      <c r="E680" s="96"/>
      <c r="F680" s="231">
        <f>IF(SP!F745="", "",SP!F745)</f>
      </c>
      <c r="G680" s="96"/>
      <c r="H680" s="96"/>
      <c r="I680" s="96"/>
      <c r="J680" s="96"/>
      <c r="K680" s="96"/>
      <c r="L680" s="96"/>
      <c r="M680" s="96"/>
    </row>
    <row r="681" ht="48" customHeight="1" spans="2:13" s="230" customFormat="1" x14ac:dyDescent="0.25">
      <c r="B681" s="231">
        <f>SP!C746</f>
      </c>
      <c r="C681" s="231" t="s">
        <v>4396</v>
      </c>
      <c r="D681" s="231">
        <f>SP!D746</f>
      </c>
      <c r="E681" s="96"/>
      <c r="F681" s="231">
        <f>IF(SP!F746="", "",SP!F746)</f>
      </c>
      <c r="G681" s="96"/>
      <c r="H681" s="96"/>
      <c r="I681" s="96"/>
      <c r="J681" s="96"/>
      <c r="K681" s="96"/>
      <c r="L681" s="96"/>
      <c r="M681" s="96"/>
    </row>
    <row r="682" ht="48" customHeight="1" spans="2:13" s="230" customFormat="1" x14ac:dyDescent="0.25">
      <c r="B682" s="231">
        <f>SP!C747</f>
      </c>
      <c r="C682" s="231" t="s">
        <v>4396</v>
      </c>
      <c r="D682" s="231">
        <f>SP!D747</f>
      </c>
      <c r="E682" s="96"/>
      <c r="F682" s="231">
        <f>IF(SP!F747="", "",SP!F747)</f>
      </c>
      <c r="G682" s="96"/>
      <c r="H682" s="96"/>
      <c r="I682" s="96"/>
      <c r="J682" s="96"/>
      <c r="K682" s="96"/>
      <c r="L682" s="96"/>
      <c r="M682" s="96"/>
    </row>
    <row r="683" ht="48" customHeight="1" spans="2:13" s="230" customFormat="1" x14ac:dyDescent="0.25">
      <c r="B683" s="231">
        <f>SP!C748</f>
      </c>
      <c r="C683" s="231" t="s">
        <v>4396</v>
      </c>
      <c r="D683" s="231">
        <f>SP!D748</f>
      </c>
      <c r="E683" s="96"/>
      <c r="F683" s="231">
        <f>IF(SP!F748="", "",SP!F748)</f>
      </c>
      <c r="G683" s="96"/>
      <c r="H683" s="96"/>
      <c r="I683" s="96"/>
      <c r="J683" s="96"/>
      <c r="K683" s="96"/>
      <c r="L683" s="96"/>
      <c r="M683" s="96"/>
    </row>
    <row r="684" ht="48" customHeight="1" spans="2:13" s="230" customFormat="1" x14ac:dyDescent="0.25">
      <c r="B684" s="231">
        <f>SP!C749</f>
      </c>
      <c r="C684" s="231" t="s">
        <v>4396</v>
      </c>
      <c r="D684" s="231">
        <f>SP!D749</f>
      </c>
      <c r="E684" s="96"/>
      <c r="F684" s="231">
        <f>IF(SP!F749="", "",SP!F749)</f>
      </c>
      <c r="G684" s="96"/>
      <c r="H684" s="96"/>
      <c r="I684" s="96"/>
      <c r="J684" s="96"/>
      <c r="K684" s="96"/>
      <c r="L684" s="96"/>
      <c r="M684" s="96"/>
    </row>
    <row r="685" ht="48" customHeight="1" spans="2:13" s="230" customFormat="1" x14ac:dyDescent="0.25">
      <c r="B685" s="231">
        <f>SP!C750</f>
      </c>
      <c r="C685" s="231" t="s">
        <v>4396</v>
      </c>
      <c r="D685" s="231">
        <f>SP!D750</f>
      </c>
      <c r="E685" s="96"/>
      <c r="F685" s="231">
        <f>IF(SP!F750="", "",SP!F750)</f>
      </c>
      <c r="G685" s="96"/>
      <c r="H685" s="96"/>
      <c r="I685" s="96"/>
      <c r="J685" s="96"/>
      <c r="K685" s="96"/>
      <c r="L685" s="96"/>
      <c r="M685" s="96"/>
    </row>
    <row r="686" ht="48" customHeight="1" spans="2:13" s="230" customFormat="1" x14ac:dyDescent="0.25">
      <c r="B686" s="231">
        <f>SP!C751</f>
      </c>
      <c r="C686" s="231" t="s">
        <v>4396</v>
      </c>
      <c r="D686" s="231">
        <f>SP!D751</f>
      </c>
      <c r="E686" s="96"/>
      <c r="F686" s="231">
        <f>IF(SP!F751="", "",SP!F751)</f>
      </c>
      <c r="G686" s="96"/>
      <c r="H686" s="96"/>
      <c r="I686" s="96"/>
      <c r="J686" s="96"/>
      <c r="K686" s="96"/>
      <c r="L686" s="96"/>
      <c r="M686" s="96"/>
    </row>
    <row r="687" ht="48" customHeight="1" spans="2:13" s="230" customFormat="1" x14ac:dyDescent="0.25">
      <c r="B687" s="231">
        <f>SP!C752</f>
      </c>
      <c r="C687" s="231" t="s">
        <v>4396</v>
      </c>
      <c r="D687" s="231">
        <f>SP!D752</f>
      </c>
      <c r="E687" s="96"/>
      <c r="F687" s="231">
        <f>IF(SP!F752="", "",SP!F752)</f>
      </c>
      <c r="G687" s="96"/>
      <c r="H687" s="96"/>
      <c r="I687" s="96"/>
      <c r="J687" s="96"/>
      <c r="K687" s="96"/>
      <c r="L687" s="96"/>
      <c r="M687" s="96"/>
    </row>
    <row r="688" ht="48" customHeight="1" spans="2:13" s="230" customFormat="1" x14ac:dyDescent="0.25">
      <c r="B688" s="231">
        <f>SP!C753</f>
      </c>
      <c r="C688" s="231" t="s">
        <v>4396</v>
      </c>
      <c r="D688" s="231">
        <f>SP!D753</f>
      </c>
      <c r="E688" s="96"/>
      <c r="F688" s="231">
        <f>IF(SP!F753="", "",SP!F753)</f>
      </c>
      <c r="G688" s="96"/>
      <c r="H688" s="96"/>
      <c r="I688" s="96"/>
      <c r="J688" s="96"/>
      <c r="K688" s="96"/>
      <c r="L688" s="96"/>
      <c r="M688" s="96"/>
    </row>
    <row r="689" ht="48" customHeight="1" spans="2:13" s="230" customFormat="1" x14ac:dyDescent="0.25">
      <c r="B689" s="231">
        <f>SP!C754</f>
      </c>
      <c r="C689" s="231" t="s">
        <v>4396</v>
      </c>
      <c r="D689" s="231">
        <f>SP!D754</f>
      </c>
      <c r="E689" s="96"/>
      <c r="F689" s="231">
        <f>IF(SP!F754="", "",SP!F754)</f>
      </c>
      <c r="G689" s="96"/>
      <c r="H689" s="96"/>
      <c r="I689" s="96"/>
      <c r="J689" s="96"/>
      <c r="K689" s="96"/>
      <c r="L689" s="96"/>
      <c r="M689" s="96"/>
    </row>
    <row r="690" ht="48" customHeight="1" spans="2:13" s="230" customFormat="1" x14ac:dyDescent="0.25">
      <c r="B690" s="231">
        <f>SP!C755</f>
      </c>
      <c r="C690" s="231" t="s">
        <v>4396</v>
      </c>
      <c r="D690" s="231">
        <f>SP!D755</f>
      </c>
      <c r="E690" s="96"/>
      <c r="F690" s="231">
        <f>IF(SP!F755="", "",SP!F755)</f>
      </c>
      <c r="G690" s="96"/>
      <c r="H690" s="96"/>
      <c r="I690" s="96"/>
      <c r="J690" s="96"/>
      <c r="K690" s="96"/>
      <c r="L690" s="96"/>
      <c r="M690" s="96"/>
    </row>
    <row r="691" ht="48" customHeight="1" spans="2:13" s="230" customFormat="1" x14ac:dyDescent="0.25">
      <c r="B691" s="231">
        <f>SP!C756</f>
      </c>
      <c r="C691" s="231" t="s">
        <v>4396</v>
      </c>
      <c r="D691" s="231">
        <f>SP!D756</f>
      </c>
      <c r="E691" s="96"/>
      <c r="F691" s="231">
        <f>IF(SP!F756="", "",SP!F756)</f>
      </c>
      <c r="G691" s="96"/>
      <c r="H691" s="96"/>
      <c r="I691" s="96"/>
      <c r="J691" s="96"/>
      <c r="K691" s="96"/>
      <c r="L691" s="96"/>
      <c r="M691" s="96"/>
    </row>
    <row r="692" ht="48" customHeight="1" spans="2:13" s="230" customFormat="1" x14ac:dyDescent="0.25">
      <c r="B692" s="231">
        <f>SP!C757</f>
      </c>
      <c r="C692" s="231" t="s">
        <v>4396</v>
      </c>
      <c r="D692" s="231">
        <f>SP!D757</f>
      </c>
      <c r="E692" s="96"/>
      <c r="F692" s="231">
        <f>IF(SP!F757="", "",SP!F757)</f>
      </c>
      <c r="G692" s="96"/>
      <c r="H692" s="96"/>
      <c r="I692" s="96"/>
      <c r="J692" s="96"/>
      <c r="K692" s="96"/>
      <c r="L692" s="96"/>
      <c r="M692" s="96"/>
    </row>
    <row r="693" ht="48" customHeight="1" spans="2:13" s="230" customFormat="1" x14ac:dyDescent="0.25">
      <c r="B693" s="231">
        <f>SP!C758</f>
      </c>
      <c r="C693" s="231" t="s">
        <v>4396</v>
      </c>
      <c r="D693" s="231">
        <f>SP!D758</f>
      </c>
      <c r="E693" s="96"/>
      <c r="F693" s="231">
        <f>IF(SP!F758="", "",SP!F758)</f>
      </c>
      <c r="G693" s="96"/>
      <c r="H693" s="96"/>
      <c r="I693" s="96"/>
      <c r="J693" s="96"/>
      <c r="K693" s="96"/>
      <c r="L693" s="96"/>
      <c r="M693" s="96"/>
    </row>
    <row r="694" ht="48" customHeight="1" spans="2:13" s="230" customFormat="1" x14ac:dyDescent="0.25">
      <c r="B694" s="231">
        <f>SP!C759</f>
      </c>
      <c r="C694" s="231" t="s">
        <v>4396</v>
      </c>
      <c r="D694" s="231">
        <f>SP!D759</f>
      </c>
      <c r="E694" s="96"/>
      <c r="F694" s="231">
        <f>IF(SP!F759="", "",SP!F759)</f>
      </c>
      <c r="G694" s="96"/>
      <c r="H694" s="96"/>
      <c r="I694" s="96"/>
      <c r="J694" s="96"/>
      <c r="K694" s="96"/>
      <c r="L694" s="96"/>
      <c r="M694" s="96"/>
    </row>
    <row r="695" ht="48" customHeight="1" spans="2:13" s="230" customFormat="1" x14ac:dyDescent="0.25">
      <c r="B695" s="231">
        <f>SP!C760</f>
      </c>
      <c r="C695" s="231" t="s">
        <v>4396</v>
      </c>
      <c r="D695" s="231">
        <f>SP!D760</f>
      </c>
      <c r="E695" s="96"/>
      <c r="F695" s="231">
        <f>IF(SP!F760="", "",SP!F760)</f>
      </c>
      <c r="G695" s="96"/>
      <c r="H695" s="96"/>
      <c r="I695" s="96"/>
      <c r="J695" s="96"/>
      <c r="K695" s="96"/>
      <c r="L695" s="96"/>
      <c r="M695" s="96"/>
    </row>
    <row r="696" ht="48" customHeight="1" spans="2:13" s="230" customFormat="1" x14ac:dyDescent="0.25">
      <c r="B696" s="231">
        <f>SP!C761</f>
      </c>
      <c r="C696" s="231" t="s">
        <v>4396</v>
      </c>
      <c r="D696" s="231">
        <f>SP!D761</f>
      </c>
      <c r="E696" s="96"/>
      <c r="F696" s="231">
        <f>IF(SP!F761="", "",SP!F761)</f>
      </c>
      <c r="G696" s="96"/>
      <c r="H696" s="96"/>
      <c r="I696" s="96"/>
      <c r="J696" s="96"/>
      <c r="K696" s="96"/>
      <c r="L696" s="96"/>
      <c r="M696" s="96"/>
    </row>
    <row r="697" ht="48" customHeight="1" spans="2:13" s="230" customFormat="1" x14ac:dyDescent="0.25">
      <c r="B697" s="231">
        <f>SP!C762</f>
      </c>
      <c r="C697" s="231" t="s">
        <v>4396</v>
      </c>
      <c r="D697" s="231">
        <f>SP!D762</f>
      </c>
      <c r="E697" s="96"/>
      <c r="F697" s="231">
        <f>IF(SP!F762="", "",SP!F762)</f>
      </c>
      <c r="G697" s="96"/>
      <c r="H697" s="96"/>
      <c r="I697" s="96"/>
      <c r="J697" s="96"/>
      <c r="K697" s="96"/>
      <c r="L697" s="96"/>
      <c r="M697" s="96"/>
    </row>
    <row r="698" ht="48" customHeight="1" spans="2:13" s="230" customFormat="1" x14ac:dyDescent="0.25">
      <c r="B698" s="231">
        <f>SP!C763</f>
      </c>
      <c r="C698" s="231" t="s">
        <v>4396</v>
      </c>
      <c r="D698" s="231">
        <f>SP!D763</f>
      </c>
      <c r="E698" s="96"/>
      <c r="F698" s="231">
        <f>IF(SP!F763="", "",SP!F763)</f>
      </c>
      <c r="G698" s="96"/>
      <c r="H698" s="96"/>
      <c r="I698" s="96"/>
      <c r="J698" s="96"/>
      <c r="K698" s="96"/>
      <c r="L698" s="96"/>
      <c r="M698" s="96"/>
    </row>
    <row r="699" ht="48" customHeight="1" spans="2:13" s="230" customFormat="1" x14ac:dyDescent="0.25">
      <c r="B699" s="231">
        <f>SP!C764</f>
      </c>
      <c r="C699" s="231" t="s">
        <v>4396</v>
      </c>
      <c r="D699" s="231">
        <f>SP!D764</f>
      </c>
      <c r="E699" s="96"/>
      <c r="F699" s="231">
        <f>IF(SP!F764="", "",SP!F764)</f>
      </c>
      <c r="G699" s="96"/>
      <c r="H699" s="96"/>
      <c r="I699" s="96"/>
      <c r="J699" s="96"/>
      <c r="K699" s="96"/>
      <c r="L699" s="96"/>
      <c r="M699" s="96"/>
    </row>
    <row r="700" ht="48" customHeight="1" spans="2:13" s="230" customFormat="1" x14ac:dyDescent="0.25">
      <c r="B700" s="231">
        <f>SP!C765</f>
      </c>
      <c r="C700" s="231" t="s">
        <v>4396</v>
      </c>
      <c r="D700" s="231">
        <f>SP!D765</f>
      </c>
      <c r="E700" s="96"/>
      <c r="F700" s="231">
        <f>IF(SP!F765="", "",SP!F765)</f>
      </c>
      <c r="G700" s="96"/>
      <c r="H700" s="96"/>
      <c r="I700" s="96"/>
      <c r="J700" s="96"/>
      <c r="K700" s="96"/>
      <c r="L700" s="96"/>
      <c r="M700" s="96"/>
    </row>
    <row r="701" ht="48" customHeight="1" spans="2:13" s="230" customFormat="1" x14ac:dyDescent="0.25">
      <c r="B701" s="231">
        <f>SP!C766</f>
      </c>
      <c r="C701" s="231" t="s">
        <v>4396</v>
      </c>
      <c r="D701" s="231">
        <f>SP!D766</f>
      </c>
      <c r="E701" s="96"/>
      <c r="F701" s="231">
        <f>IF(SP!F766="", "",SP!F766)</f>
      </c>
      <c r="G701" s="96"/>
      <c r="H701" s="96"/>
      <c r="I701" s="96"/>
      <c r="J701" s="96"/>
      <c r="K701" s="96"/>
      <c r="L701" s="96"/>
      <c r="M701" s="96"/>
    </row>
    <row r="702" ht="48" customHeight="1" spans="2:13" s="230" customFormat="1" x14ac:dyDescent="0.25">
      <c r="B702" s="231">
        <f>SP!C767</f>
      </c>
      <c r="C702" s="231" t="s">
        <v>4396</v>
      </c>
      <c r="D702" s="231">
        <f>SP!D767</f>
      </c>
      <c r="E702" s="96"/>
      <c r="F702" s="231">
        <f>IF(SP!F767="", "",SP!F767)</f>
      </c>
      <c r="G702" s="96"/>
      <c r="H702" s="96"/>
      <c r="I702" s="96"/>
      <c r="J702" s="96"/>
      <c r="K702" s="96"/>
      <c r="L702" s="96"/>
      <c r="M702" s="96"/>
    </row>
    <row r="703" ht="48" customHeight="1" spans="2:13" s="230" customFormat="1" x14ac:dyDescent="0.25">
      <c r="B703" s="231">
        <f>SP!C768</f>
      </c>
      <c r="C703" s="231" t="s">
        <v>4396</v>
      </c>
      <c r="D703" s="231">
        <f>SP!D768</f>
      </c>
      <c r="E703" s="96"/>
      <c r="F703" s="231">
        <f>IF(SP!F768="", "",SP!F768)</f>
      </c>
      <c r="G703" s="96"/>
      <c r="H703" s="96"/>
      <c r="I703" s="96"/>
      <c r="J703" s="96"/>
      <c r="K703" s="96"/>
      <c r="L703" s="96"/>
      <c r="M703" s="96"/>
    </row>
    <row r="704" ht="48" customHeight="1" spans="2:13" s="230" customFormat="1" x14ac:dyDescent="0.25">
      <c r="B704" s="231">
        <f>SP!C769</f>
      </c>
      <c r="C704" s="231" t="s">
        <v>4396</v>
      </c>
      <c r="D704" s="231">
        <f>SP!D769</f>
      </c>
      <c r="E704" s="96"/>
      <c r="F704" s="231">
        <f>IF(SP!F769="", "",SP!F769)</f>
      </c>
      <c r="G704" s="96"/>
      <c r="H704" s="96"/>
      <c r="I704" s="96"/>
      <c r="J704" s="96"/>
      <c r="K704" s="96"/>
      <c r="L704" s="96"/>
      <c r="M704" s="96"/>
    </row>
    <row r="705" ht="48" customHeight="1" spans="2:13" s="230" customFormat="1" x14ac:dyDescent="0.25">
      <c r="B705" s="231">
        <f>SP!C770</f>
      </c>
      <c r="C705" s="231" t="s">
        <v>4396</v>
      </c>
      <c r="D705" s="231">
        <f>SP!D770</f>
      </c>
      <c r="E705" s="96"/>
      <c r="F705" s="231">
        <f>IF(SP!F770="", "",SP!F770)</f>
      </c>
      <c r="G705" s="96"/>
      <c r="H705" s="96"/>
      <c r="I705" s="96"/>
      <c r="J705" s="96"/>
      <c r="K705" s="96"/>
      <c r="L705" s="96"/>
      <c r="M705" s="96"/>
    </row>
    <row r="706" ht="48" customHeight="1" spans="2:13" s="230" customFormat="1" x14ac:dyDescent="0.25">
      <c r="B706" s="231">
        <f>SP!C771</f>
      </c>
      <c r="C706" s="231" t="s">
        <v>4396</v>
      </c>
      <c r="D706" s="231">
        <f>SP!D771</f>
      </c>
      <c r="E706" s="96"/>
      <c r="F706" s="231">
        <f>IF(SP!F771="", "",SP!F771)</f>
      </c>
      <c r="G706" s="96"/>
      <c r="H706" s="96"/>
      <c r="I706" s="96"/>
      <c r="J706" s="96"/>
      <c r="K706" s="96"/>
      <c r="L706" s="96"/>
      <c r="M706" s="96"/>
    </row>
    <row r="707" ht="48" customHeight="1" spans="2:13" s="230" customFormat="1" x14ac:dyDescent="0.25">
      <c r="B707" s="231">
        <f>SP!C772</f>
      </c>
      <c r="C707" s="231" t="s">
        <v>4396</v>
      </c>
      <c r="D707" s="231">
        <f>SP!D772</f>
      </c>
      <c r="E707" s="96"/>
      <c r="F707" s="231">
        <f>IF(SP!F772="", "",SP!F772)</f>
      </c>
      <c r="G707" s="96"/>
      <c r="H707" s="96"/>
      <c r="I707" s="96"/>
      <c r="J707" s="96"/>
      <c r="K707" s="96"/>
      <c r="L707" s="96"/>
      <c r="M707" s="96"/>
    </row>
    <row r="708" ht="48" customHeight="1" spans="2:13" s="230" customFormat="1" x14ac:dyDescent="0.25">
      <c r="B708" s="231">
        <f>SP!C773</f>
      </c>
      <c r="C708" s="231" t="s">
        <v>4396</v>
      </c>
      <c r="D708" s="231">
        <f>SP!D773</f>
      </c>
      <c r="E708" s="96"/>
      <c r="F708" s="231">
        <f>IF(SP!F773="", "",SP!F773)</f>
      </c>
      <c r="G708" s="96"/>
      <c r="H708" s="96"/>
      <c r="I708" s="96"/>
      <c r="J708" s="96"/>
      <c r="K708" s="96"/>
      <c r="L708" s="96"/>
      <c r="M708" s="96"/>
    </row>
    <row r="709" ht="48" customHeight="1" spans="2:13" s="230" customFormat="1" x14ac:dyDescent="0.25">
      <c r="B709" s="231">
        <f>SP!C774</f>
      </c>
      <c r="C709" s="231" t="s">
        <v>4396</v>
      </c>
      <c r="D709" s="231">
        <f>SP!D774</f>
      </c>
      <c r="E709" s="96"/>
      <c r="F709" s="231">
        <f>IF(SP!F774="", "",SP!F774)</f>
      </c>
      <c r="G709" s="96"/>
      <c r="H709" s="96"/>
      <c r="I709" s="96"/>
      <c r="J709" s="96"/>
      <c r="K709" s="96"/>
      <c r="L709" s="96"/>
      <c r="M709" s="96"/>
    </row>
    <row r="710" ht="48" customHeight="1" spans="2:13" s="230" customFormat="1" x14ac:dyDescent="0.25">
      <c r="B710" s="231">
        <f>SP!C775</f>
      </c>
      <c r="C710" s="231" t="s">
        <v>4396</v>
      </c>
      <c r="D710" s="231">
        <f>SP!D775</f>
      </c>
      <c r="E710" s="96"/>
      <c r="F710" s="231">
        <f>IF(SP!F775="", "",SP!F775)</f>
      </c>
      <c r="G710" s="96"/>
      <c r="H710" s="96"/>
      <c r="I710" s="96"/>
      <c r="J710" s="96"/>
      <c r="K710" s="96"/>
      <c r="L710" s="96"/>
      <c r="M710" s="96"/>
    </row>
    <row r="711" ht="48" customHeight="1" spans="2:13" s="230" customFormat="1" x14ac:dyDescent="0.25">
      <c r="B711" s="231">
        <f>SP!C776</f>
      </c>
      <c r="C711" s="231" t="s">
        <v>4396</v>
      </c>
      <c r="D711" s="231">
        <f>SP!D776</f>
      </c>
      <c r="E711" s="96"/>
      <c r="F711" s="231">
        <f>IF(SP!F776="", "",SP!F776)</f>
      </c>
      <c r="G711" s="96"/>
      <c r="H711" s="96"/>
      <c r="I711" s="96"/>
      <c r="J711" s="96"/>
      <c r="K711" s="96"/>
      <c r="L711" s="96"/>
      <c r="M711" s="96"/>
    </row>
    <row r="712" ht="48" customHeight="1" spans="2:13" s="230" customFormat="1" x14ac:dyDescent="0.25">
      <c r="B712" s="231">
        <f>SP!C777</f>
      </c>
      <c r="C712" s="231" t="s">
        <v>4396</v>
      </c>
      <c r="D712" s="231">
        <f>SP!D777</f>
      </c>
      <c r="E712" s="96"/>
      <c r="F712" s="231">
        <f>IF(SP!F777="", "",SP!F777)</f>
      </c>
      <c r="G712" s="96"/>
      <c r="H712" s="96"/>
      <c r="I712" s="96"/>
      <c r="J712" s="96"/>
      <c r="K712" s="96"/>
      <c r="L712" s="96"/>
      <c r="M712" s="96"/>
    </row>
    <row r="713" ht="48" customHeight="1" spans="2:13" s="230" customFormat="1" x14ac:dyDescent="0.25">
      <c r="B713" s="231">
        <f>SP!C778</f>
      </c>
      <c r="C713" s="231" t="s">
        <v>4396</v>
      </c>
      <c r="D713" s="231">
        <f>SP!D778</f>
      </c>
      <c r="E713" s="96"/>
      <c r="F713" s="231">
        <f>IF(SP!F778="", "",SP!F778)</f>
      </c>
      <c r="G713" s="96"/>
      <c r="H713" s="96"/>
      <c r="I713" s="96"/>
      <c r="J713" s="96"/>
      <c r="K713" s="96"/>
      <c r="L713" s="96"/>
      <c r="M713" s="96"/>
    </row>
    <row r="714" ht="48" customHeight="1" spans="2:13" s="230" customFormat="1" x14ac:dyDescent="0.25">
      <c r="B714" s="231">
        <f>SP!C779</f>
      </c>
      <c r="C714" s="231" t="s">
        <v>4396</v>
      </c>
      <c r="D714" s="231">
        <f>SP!D779</f>
      </c>
      <c r="E714" s="96"/>
      <c r="F714" s="231">
        <f>IF(SP!F779="", "",SP!F779)</f>
      </c>
      <c r="G714" s="96"/>
      <c r="H714" s="96"/>
      <c r="I714" s="96"/>
      <c r="J714" s="96"/>
      <c r="K714" s="96"/>
      <c r="L714" s="96"/>
      <c r="M714" s="96"/>
    </row>
    <row r="715" ht="48" customHeight="1" spans="2:13" s="230" customFormat="1" x14ac:dyDescent="0.25">
      <c r="B715" s="231">
        <f>SP!C780</f>
      </c>
      <c r="C715" s="231" t="s">
        <v>4396</v>
      </c>
      <c r="D715" s="231">
        <f>SP!D780</f>
      </c>
      <c r="E715" s="96"/>
      <c r="F715" s="231">
        <f>IF(SP!F780="", "",SP!F780)</f>
      </c>
      <c r="G715" s="96"/>
      <c r="H715" s="96"/>
      <c r="I715" s="96"/>
      <c r="J715" s="96"/>
      <c r="K715" s="96"/>
      <c r="L715" s="96"/>
      <c r="M715" s="96"/>
    </row>
    <row r="716" ht="48" customHeight="1" spans="2:13" s="230" customFormat="1" x14ac:dyDescent="0.25">
      <c r="B716" s="231">
        <f>SP!C781</f>
      </c>
      <c r="C716" s="231" t="s">
        <v>4396</v>
      </c>
      <c r="D716" s="231">
        <f>SP!D781</f>
      </c>
      <c r="E716" s="96"/>
      <c r="F716" s="231">
        <f>IF(SP!F781="", "",SP!F781)</f>
      </c>
      <c r="G716" s="96"/>
      <c r="H716" s="96"/>
      <c r="I716" s="96"/>
      <c r="J716" s="96"/>
      <c r="K716" s="96"/>
      <c r="L716" s="96"/>
      <c r="M716" s="96"/>
    </row>
    <row r="717" ht="48" customHeight="1" spans="2:13" s="230" customFormat="1" x14ac:dyDescent="0.25">
      <c r="B717" s="231">
        <f>SP!C782</f>
      </c>
      <c r="C717" s="231" t="s">
        <v>4396</v>
      </c>
      <c r="D717" s="231">
        <f>SP!D782</f>
      </c>
      <c r="E717" s="96"/>
      <c r="F717" s="231">
        <f>IF(SP!F782="", "",SP!F782)</f>
      </c>
      <c r="G717" s="96"/>
      <c r="H717" s="96"/>
      <c r="I717" s="96"/>
      <c r="J717" s="96"/>
      <c r="K717" s="96"/>
      <c r="L717" s="96"/>
      <c r="M717" s="96"/>
    </row>
    <row r="718" ht="48" customHeight="1" spans="2:13" s="230" customFormat="1" x14ac:dyDescent="0.25">
      <c r="B718" s="231">
        <f>SP!C783</f>
      </c>
      <c r="C718" s="231" t="s">
        <v>4396</v>
      </c>
      <c r="D718" s="231">
        <f>SP!D783</f>
      </c>
      <c r="E718" s="96"/>
      <c r="F718" s="231">
        <f>IF(SP!F783="", "",SP!F783)</f>
      </c>
      <c r="G718" s="96"/>
      <c r="H718" s="96"/>
      <c r="I718" s="96"/>
      <c r="J718" s="96"/>
      <c r="K718" s="96"/>
      <c r="L718" s="96"/>
      <c r="M718" s="96"/>
    </row>
    <row r="719" ht="48" customHeight="1" spans="2:13" s="230" customFormat="1" x14ac:dyDescent="0.25">
      <c r="B719" s="231">
        <f>SP!C784</f>
      </c>
      <c r="C719" s="231" t="s">
        <v>4396</v>
      </c>
      <c r="D719" s="231">
        <f>SP!D784</f>
      </c>
      <c r="E719" s="96"/>
      <c r="F719" s="231">
        <f>IF(SP!F784="", "",SP!F784)</f>
      </c>
      <c r="G719" s="96"/>
      <c r="H719" s="96"/>
      <c r="I719" s="96"/>
      <c r="J719" s="96"/>
      <c r="K719" s="96"/>
      <c r="L719" s="96"/>
      <c r="M719" s="96"/>
    </row>
    <row r="720" ht="48" customHeight="1" spans="2:13" s="230" customFormat="1" x14ac:dyDescent="0.25">
      <c r="B720" s="231">
        <f>SP!C785</f>
      </c>
      <c r="C720" s="231" t="s">
        <v>4396</v>
      </c>
      <c r="D720" s="231">
        <f>SP!D785</f>
      </c>
      <c r="E720" s="96"/>
      <c r="F720" s="231">
        <f>IF(SP!F785="", "",SP!F785)</f>
      </c>
      <c r="G720" s="96"/>
      <c r="H720" s="96"/>
      <c r="I720" s="96"/>
      <c r="J720" s="96"/>
      <c r="K720" s="96"/>
      <c r="L720" s="96"/>
      <c r="M720" s="96"/>
    </row>
    <row r="721" ht="48" customHeight="1" spans="2:13" s="230" customFormat="1" x14ac:dyDescent="0.25">
      <c r="B721" s="231">
        <f>SP!C786</f>
      </c>
      <c r="C721" s="231" t="s">
        <v>4396</v>
      </c>
      <c r="D721" s="231">
        <f>SP!D786</f>
      </c>
      <c r="E721" s="96"/>
      <c r="F721" s="231">
        <f>IF(SP!F786="", "",SP!F786)</f>
      </c>
      <c r="G721" s="96"/>
      <c r="H721" s="96"/>
      <c r="I721" s="96"/>
      <c r="J721" s="96"/>
      <c r="K721" s="96"/>
      <c r="L721" s="96"/>
      <c r="M721" s="96"/>
    </row>
    <row r="722" ht="48" customHeight="1" spans="2:13" s="230" customFormat="1" x14ac:dyDescent="0.25">
      <c r="B722" s="231">
        <f>SP!C787</f>
      </c>
      <c r="C722" s="231" t="s">
        <v>4396</v>
      </c>
      <c r="D722" s="231">
        <f>SP!D787</f>
      </c>
      <c r="E722" s="96"/>
      <c r="F722" s="231">
        <f>IF(SP!F787="", "",SP!F787)</f>
      </c>
      <c r="G722" s="96"/>
      <c r="H722" s="96"/>
      <c r="I722" s="96"/>
      <c r="J722" s="96"/>
      <c r="K722" s="96"/>
      <c r="L722" s="96"/>
      <c r="M722" s="96"/>
    </row>
    <row r="723" ht="48" customHeight="1" spans="2:13" s="230" customFormat="1" x14ac:dyDescent="0.25">
      <c r="B723" s="231">
        <f>SP!C788</f>
      </c>
      <c r="C723" s="231" t="s">
        <v>4396</v>
      </c>
      <c r="D723" s="231">
        <f>SP!D788</f>
      </c>
      <c r="E723" s="96"/>
      <c r="F723" s="231">
        <f>IF(SP!F788="", "",SP!F788)</f>
      </c>
      <c r="G723" s="96"/>
      <c r="H723" s="96"/>
      <c r="I723" s="96"/>
      <c r="J723" s="96"/>
      <c r="K723" s="96"/>
      <c r="L723" s="96"/>
      <c r="M723" s="96"/>
    </row>
    <row r="724" ht="48" customHeight="1" spans="2:13" s="230" customFormat="1" x14ac:dyDescent="0.25">
      <c r="B724" s="231">
        <f>SP!C789</f>
      </c>
      <c r="C724" s="231" t="s">
        <v>4396</v>
      </c>
      <c r="D724" s="231">
        <f>SP!D789</f>
      </c>
      <c r="E724" s="96"/>
      <c r="F724" s="231">
        <f>IF(SP!F789="", "",SP!F789)</f>
      </c>
      <c r="G724" s="96"/>
      <c r="H724" s="96"/>
      <c r="I724" s="96"/>
      <c r="J724" s="96"/>
      <c r="K724" s="96"/>
      <c r="L724" s="96"/>
      <c r="M724" s="96"/>
    </row>
    <row r="725" ht="48" customHeight="1" spans="2:13" s="230" customFormat="1" x14ac:dyDescent="0.25">
      <c r="B725" s="231">
        <f>SP!C790</f>
      </c>
      <c r="C725" s="231" t="s">
        <v>4396</v>
      </c>
      <c r="D725" s="231">
        <f>SP!D790</f>
      </c>
      <c r="E725" s="96"/>
      <c r="F725" s="231">
        <f>IF(SP!F790="", "",SP!F790)</f>
      </c>
      <c r="G725" s="96"/>
      <c r="H725" s="96"/>
      <c r="I725" s="96"/>
      <c r="J725" s="96"/>
      <c r="K725" s="96"/>
      <c r="L725" s="96"/>
      <c r="M725" s="96"/>
    </row>
    <row r="726" ht="48" customHeight="1" spans="2:13" s="230" customFormat="1" x14ac:dyDescent="0.25">
      <c r="B726" s="231">
        <f>SP!C791</f>
      </c>
      <c r="C726" s="231" t="s">
        <v>4396</v>
      </c>
      <c r="D726" s="231">
        <f>SP!D791</f>
      </c>
      <c r="E726" s="96"/>
      <c r="F726" s="231">
        <f>IF(SP!F791="", "",SP!F791)</f>
      </c>
      <c r="G726" s="96"/>
      <c r="H726" s="96"/>
      <c r="I726" s="96"/>
      <c r="J726" s="96"/>
      <c r="K726" s="96"/>
      <c r="L726" s="96"/>
      <c r="M726" s="96"/>
    </row>
    <row r="727" ht="48" customHeight="1" spans="2:13" s="230" customFormat="1" x14ac:dyDescent="0.25">
      <c r="B727" s="231">
        <f>SP!C792</f>
      </c>
      <c r="C727" s="231" t="s">
        <v>4396</v>
      </c>
      <c r="D727" s="231">
        <f>SP!D792</f>
      </c>
      <c r="E727" s="96"/>
      <c r="F727" s="231">
        <f>IF(SP!F792="", "",SP!F792)</f>
      </c>
      <c r="G727" s="96"/>
      <c r="H727" s="96"/>
      <c r="I727" s="96"/>
      <c r="J727" s="96"/>
      <c r="K727" s="96"/>
      <c r="L727" s="96"/>
      <c r="M727" s="96"/>
    </row>
    <row r="728" ht="48" customHeight="1" spans="2:13" s="230" customFormat="1" x14ac:dyDescent="0.25">
      <c r="B728" s="231">
        <f>SP!C793</f>
      </c>
      <c r="C728" s="231" t="s">
        <v>4396</v>
      </c>
      <c r="D728" s="231">
        <f>SP!D793</f>
      </c>
      <c r="E728" s="96"/>
      <c r="F728" s="231">
        <f>IF(SP!F793="", "",SP!F793)</f>
      </c>
      <c r="G728" s="96"/>
      <c r="H728" s="96"/>
      <c r="I728" s="96"/>
      <c r="J728" s="96"/>
      <c r="K728" s="96"/>
      <c r="L728" s="96"/>
      <c r="M728" s="96"/>
    </row>
    <row r="729" ht="48" customHeight="1" spans="2:13" s="230" customFormat="1" x14ac:dyDescent="0.25">
      <c r="B729" s="231">
        <f>SP!C794</f>
      </c>
      <c r="C729" s="231" t="s">
        <v>4396</v>
      </c>
      <c r="D729" s="231">
        <f>SP!D794</f>
      </c>
      <c r="E729" s="96"/>
      <c r="F729" s="231">
        <f>IF(SP!F794="", "",SP!F794)</f>
      </c>
      <c r="G729" s="96"/>
      <c r="H729" s="96"/>
      <c r="I729" s="96"/>
      <c r="J729" s="96"/>
      <c r="K729" s="96"/>
      <c r="L729" s="96"/>
      <c r="M729" s="96"/>
    </row>
    <row r="730" ht="48" customHeight="1" spans="2:13" s="230" customFormat="1" x14ac:dyDescent="0.25">
      <c r="B730" s="231">
        <f>SP!C795</f>
      </c>
      <c r="C730" s="231" t="s">
        <v>4396</v>
      </c>
      <c r="D730" s="231">
        <f>SP!D795</f>
      </c>
      <c r="E730" s="96"/>
      <c r="F730" s="231">
        <f>IF(SP!F795="", "",SP!F795)</f>
      </c>
      <c r="G730" s="96"/>
      <c r="H730" s="96"/>
      <c r="I730" s="96"/>
      <c r="J730" s="96"/>
      <c r="K730" s="96"/>
      <c r="L730" s="96"/>
      <c r="M730" s="96"/>
    </row>
    <row r="731" ht="48" customHeight="1" spans="2:13" s="230" customFormat="1" x14ac:dyDescent="0.25">
      <c r="B731" s="231">
        <f>SP!C796</f>
      </c>
      <c r="C731" s="231" t="s">
        <v>4396</v>
      </c>
      <c r="D731" s="231">
        <f>SP!D796</f>
      </c>
      <c r="E731" s="96"/>
      <c r="F731" s="231">
        <f>IF(SP!F796="", "",SP!F796)</f>
      </c>
      <c r="G731" s="96"/>
      <c r="H731" s="96"/>
      <c r="I731" s="96"/>
      <c r="J731" s="96"/>
      <c r="K731" s="96"/>
      <c r="L731" s="96"/>
      <c r="M731" s="96"/>
    </row>
    <row r="732" ht="48" customHeight="1" spans="2:13" s="230" customFormat="1" x14ac:dyDescent="0.25">
      <c r="B732" s="231">
        <f>SP!C797</f>
      </c>
      <c r="C732" s="231" t="s">
        <v>4396</v>
      </c>
      <c r="D732" s="231">
        <f>SP!D797</f>
      </c>
      <c r="E732" s="96"/>
      <c r="F732" s="231">
        <f>IF(SP!F797="", "",SP!F797)</f>
      </c>
      <c r="G732" s="96"/>
      <c r="H732" s="96"/>
      <c r="I732" s="96"/>
      <c r="J732" s="96"/>
      <c r="K732" s="96"/>
      <c r="L732" s="96"/>
      <c r="M732" s="96"/>
    </row>
    <row r="733" ht="48" customHeight="1" spans="2:13" s="230" customFormat="1" x14ac:dyDescent="0.25">
      <c r="B733" s="231">
        <f>SP!C798</f>
      </c>
      <c r="C733" s="231" t="s">
        <v>4396</v>
      </c>
      <c r="D733" s="231">
        <f>SP!D798</f>
      </c>
      <c r="E733" s="96"/>
      <c r="F733" s="231">
        <f>IF(SP!F798="", "",SP!F798)</f>
      </c>
      <c r="G733" s="96"/>
      <c r="H733" s="96"/>
      <c r="I733" s="96"/>
      <c r="J733" s="96"/>
      <c r="K733" s="96"/>
      <c r="L733" s="96"/>
      <c r="M733" s="96"/>
    </row>
    <row r="734" ht="48" customHeight="1" spans="2:13" s="230" customFormat="1" x14ac:dyDescent="0.25">
      <c r="B734" s="231">
        <f>SP!C799</f>
      </c>
      <c r="C734" s="231" t="s">
        <v>4396</v>
      </c>
      <c r="D734" s="231">
        <f>SP!D799</f>
      </c>
      <c r="E734" s="96"/>
      <c r="F734" s="231">
        <f>IF(SP!F799="", "",SP!F799)</f>
      </c>
      <c r="G734" s="96"/>
      <c r="H734" s="96"/>
      <c r="I734" s="96"/>
      <c r="J734" s="96"/>
      <c r="K734" s="96"/>
      <c r="L734" s="96"/>
      <c r="M734" s="96"/>
    </row>
    <row r="735" ht="48" customHeight="1" spans="2:13" s="230" customFormat="1" x14ac:dyDescent="0.25">
      <c r="B735" s="231">
        <f>SP!C800</f>
      </c>
      <c r="C735" s="231" t="s">
        <v>4396</v>
      </c>
      <c r="D735" s="231">
        <f>SP!D800</f>
      </c>
      <c r="E735" s="96"/>
      <c r="F735" s="231">
        <f>IF(SP!F800="", "",SP!F800)</f>
      </c>
      <c r="G735" s="96"/>
      <c r="H735" s="96"/>
      <c r="I735" s="96"/>
      <c r="J735" s="96"/>
      <c r="K735" s="96"/>
      <c r="L735" s="96"/>
      <c r="M735" s="96"/>
    </row>
    <row r="736" ht="48" customHeight="1" spans="2:13" s="230" customFormat="1" x14ac:dyDescent="0.25">
      <c r="B736" s="231">
        <f>SP!C801</f>
      </c>
      <c r="C736" s="231" t="s">
        <v>4396</v>
      </c>
      <c r="D736" s="231">
        <f>SP!D801</f>
      </c>
      <c r="E736" s="96"/>
      <c r="F736" s="231">
        <f>IF(SP!F801="", "",SP!F801)</f>
      </c>
      <c r="G736" s="96"/>
      <c r="H736" s="96"/>
      <c r="I736" s="96"/>
      <c r="J736" s="96"/>
      <c r="K736" s="96"/>
      <c r="L736" s="96"/>
      <c r="M736" s="96"/>
    </row>
    <row r="737" ht="48" customHeight="1" spans="2:13" s="230" customFormat="1" x14ac:dyDescent="0.25">
      <c r="B737" s="231">
        <f>SP!C802</f>
      </c>
      <c r="C737" s="231" t="s">
        <v>4396</v>
      </c>
      <c r="D737" s="231">
        <f>SP!D802</f>
      </c>
      <c r="E737" s="96"/>
      <c r="F737" s="231">
        <f>IF(SP!F802="", "",SP!F802)</f>
      </c>
      <c r="G737" s="96"/>
      <c r="H737" s="96"/>
      <c r="I737" s="96"/>
      <c r="J737" s="96"/>
      <c r="K737" s="96"/>
      <c r="L737" s="96"/>
      <c r="M737" s="96"/>
    </row>
    <row r="738" ht="48" customHeight="1" spans="2:13" s="230" customFormat="1" x14ac:dyDescent="0.25">
      <c r="B738" s="231">
        <f>SP!C803</f>
      </c>
      <c r="C738" s="231" t="s">
        <v>4396</v>
      </c>
      <c r="D738" s="231">
        <f>SP!D803</f>
      </c>
      <c r="E738" s="96"/>
      <c r="F738" s="231">
        <f>IF(SP!F803="", "",SP!F803)</f>
      </c>
      <c r="G738" s="96"/>
      <c r="H738" s="96"/>
      <c r="I738" s="96"/>
      <c r="J738" s="96"/>
      <c r="K738" s="96"/>
      <c r="L738" s="96"/>
      <c r="M738" s="96"/>
    </row>
    <row r="739" ht="48" customHeight="1" spans="2:13" s="230" customFormat="1" x14ac:dyDescent="0.25">
      <c r="B739" s="231">
        <f>SP!C804</f>
      </c>
      <c r="C739" s="231" t="s">
        <v>4396</v>
      </c>
      <c r="D739" s="231">
        <f>SP!D804</f>
      </c>
      <c r="E739" s="96"/>
      <c r="F739" s="231">
        <f>IF(SP!F804="", "",SP!F804)</f>
      </c>
      <c r="G739" s="96"/>
      <c r="H739" s="96"/>
      <c r="I739" s="96"/>
      <c r="J739" s="96"/>
      <c r="K739" s="96"/>
      <c r="L739" s="96"/>
      <c r="M739" s="96"/>
    </row>
    <row r="740" ht="48" customHeight="1" spans="2:13" s="230" customFormat="1" x14ac:dyDescent="0.25">
      <c r="B740" s="231">
        <f>SP!C805</f>
      </c>
      <c r="C740" s="231" t="s">
        <v>4396</v>
      </c>
      <c r="D740" s="231">
        <f>SP!D805</f>
      </c>
      <c r="E740" s="96"/>
      <c r="F740" s="231">
        <f>IF(SP!F805="", "",SP!F805)</f>
      </c>
      <c r="G740" s="96"/>
      <c r="H740" s="96"/>
      <c r="I740" s="96"/>
      <c r="J740" s="96"/>
      <c r="K740" s="96"/>
      <c r="L740" s="96"/>
      <c r="M740" s="96"/>
    </row>
    <row r="741" ht="48" customHeight="1" spans="2:13" s="230" customFormat="1" x14ac:dyDescent="0.25">
      <c r="B741" s="231">
        <f>SP!C806</f>
      </c>
      <c r="C741" s="231" t="s">
        <v>4396</v>
      </c>
      <c r="D741" s="231">
        <f>SP!D806</f>
      </c>
      <c r="E741" s="96"/>
      <c r="F741" s="231">
        <f>IF(SP!F806="", "",SP!F806)</f>
      </c>
      <c r="G741" s="96"/>
      <c r="H741" s="96"/>
      <c r="I741" s="96"/>
      <c r="J741" s="96"/>
      <c r="K741" s="96"/>
      <c r="L741" s="96"/>
      <c r="M741" s="96"/>
    </row>
    <row r="742" ht="48" customHeight="1" spans="2:13" s="230" customFormat="1" x14ac:dyDescent="0.25">
      <c r="B742" s="231">
        <f>SP!C807</f>
      </c>
      <c r="C742" s="231" t="s">
        <v>4396</v>
      </c>
      <c r="D742" s="231">
        <f>SP!D807</f>
      </c>
      <c r="E742" s="96"/>
      <c r="F742" s="231">
        <f>IF(SP!F807="", "",SP!F807)</f>
      </c>
      <c r="G742" s="96"/>
      <c r="H742" s="96"/>
      <c r="I742" s="96"/>
      <c r="J742" s="96"/>
      <c r="K742" s="96"/>
      <c r="L742" s="96"/>
      <c r="M742" s="96"/>
    </row>
    <row r="743" ht="48" customHeight="1" spans="2:13" s="230" customFormat="1" x14ac:dyDescent="0.25">
      <c r="B743" s="231">
        <f>SP!C808</f>
      </c>
      <c r="C743" s="231" t="s">
        <v>4396</v>
      </c>
      <c r="D743" s="231">
        <f>SP!D808</f>
      </c>
      <c r="E743" s="96"/>
      <c r="F743" s="231">
        <f>IF(SP!F808="", "",SP!F808)</f>
      </c>
      <c r="G743" s="96"/>
      <c r="H743" s="96"/>
      <c r="I743" s="96"/>
      <c r="J743" s="96"/>
      <c r="K743" s="96"/>
      <c r="L743" s="96"/>
      <c r="M743" s="96"/>
    </row>
    <row r="744" ht="48" customHeight="1" spans="2:13" s="230" customFormat="1" x14ac:dyDescent="0.25">
      <c r="B744" s="231">
        <f>SP!C809</f>
      </c>
      <c r="C744" s="231" t="s">
        <v>4396</v>
      </c>
      <c r="D744" s="231">
        <f>SP!D809</f>
      </c>
      <c r="E744" s="96"/>
      <c r="F744" s="231">
        <f>IF(SP!F809="", "",SP!F809)</f>
      </c>
      <c r="G744" s="96"/>
      <c r="H744" s="96"/>
      <c r="I744" s="96"/>
      <c r="J744" s="96"/>
      <c r="K744" s="96"/>
      <c r="L744" s="96"/>
      <c r="M744" s="96"/>
    </row>
    <row r="745" ht="48" customHeight="1" spans="2:13" s="230" customFormat="1" x14ac:dyDescent="0.25">
      <c r="B745" s="231">
        <f>SP!C810</f>
      </c>
      <c r="C745" s="231" t="s">
        <v>4396</v>
      </c>
      <c r="D745" s="231">
        <f>SP!D810</f>
      </c>
      <c r="E745" s="96"/>
      <c r="F745" s="231">
        <f>IF(SP!F810="", "",SP!F810)</f>
      </c>
      <c r="G745" s="96"/>
      <c r="H745" s="96"/>
      <c r="I745" s="96"/>
      <c r="J745" s="96"/>
      <c r="K745" s="96"/>
      <c r="L745" s="96"/>
      <c r="M745" s="96"/>
    </row>
    <row r="746" ht="48" customHeight="1" spans="2:13" s="230" customFormat="1" x14ac:dyDescent="0.25">
      <c r="B746" s="231">
        <f>SP!C811</f>
      </c>
      <c r="C746" s="231" t="s">
        <v>4396</v>
      </c>
      <c r="D746" s="231">
        <f>SP!D811</f>
      </c>
      <c r="E746" s="96"/>
      <c r="F746" s="231">
        <f>IF(SP!F811="", "",SP!F811)</f>
      </c>
      <c r="G746" s="96"/>
      <c r="H746" s="96"/>
      <c r="I746" s="96"/>
      <c r="J746" s="96"/>
      <c r="K746" s="96"/>
      <c r="L746" s="96"/>
      <c r="M746" s="96"/>
    </row>
    <row r="747" ht="48" customHeight="1" spans="2:13" s="230" customFormat="1" x14ac:dyDescent="0.25">
      <c r="B747" s="231">
        <f>SP!C812</f>
      </c>
      <c r="C747" s="231" t="s">
        <v>4396</v>
      </c>
      <c r="D747" s="231">
        <f>SP!D812</f>
      </c>
      <c r="E747" s="96"/>
      <c r="F747" s="231">
        <f>IF(SP!F812="", "",SP!F812)</f>
      </c>
      <c r="G747" s="96"/>
      <c r="H747" s="96"/>
      <c r="I747" s="96"/>
      <c r="J747" s="96"/>
      <c r="K747" s="96"/>
      <c r="L747" s="96"/>
      <c r="M747" s="96"/>
    </row>
    <row r="748" ht="48" customHeight="1" spans="2:13" s="230" customFormat="1" x14ac:dyDescent="0.25">
      <c r="B748" s="231">
        <f>SP!C813</f>
      </c>
      <c r="C748" s="231" t="s">
        <v>4396</v>
      </c>
      <c r="D748" s="231">
        <f>SP!D813</f>
      </c>
      <c r="E748" s="96"/>
      <c r="F748" s="231">
        <f>IF(SP!F813="", "",SP!F813)</f>
      </c>
      <c r="G748" s="96"/>
      <c r="H748" s="96"/>
      <c r="I748" s="96"/>
      <c r="J748" s="96"/>
      <c r="K748" s="96"/>
      <c r="L748" s="96"/>
      <c r="M748" s="96"/>
    </row>
    <row r="749" ht="48" customHeight="1" spans="2:13" s="230" customFormat="1" x14ac:dyDescent="0.25">
      <c r="B749" s="231">
        <f>SP!C814</f>
      </c>
      <c r="C749" s="231" t="s">
        <v>4396</v>
      </c>
      <c r="D749" s="231">
        <f>SP!D814</f>
      </c>
      <c r="E749" s="96"/>
      <c r="F749" s="231">
        <f>IF(SP!F814="", "",SP!F814)</f>
      </c>
      <c r="G749" s="96"/>
      <c r="H749" s="96"/>
      <c r="I749" s="96"/>
      <c r="J749" s="96"/>
      <c r="K749" s="96"/>
      <c r="L749" s="96"/>
      <c r="M749" s="96"/>
    </row>
    <row r="750" ht="48" customHeight="1" spans="2:13" s="230" customFormat="1" x14ac:dyDescent="0.25">
      <c r="B750" s="231">
        <f>SP!C815</f>
      </c>
      <c r="C750" s="231" t="s">
        <v>4396</v>
      </c>
      <c r="D750" s="231">
        <f>SP!D815</f>
      </c>
      <c r="E750" s="96"/>
      <c r="F750" s="231">
        <f>IF(SP!F815="", "",SP!F815)</f>
      </c>
      <c r="G750" s="96"/>
      <c r="H750" s="96"/>
      <c r="I750" s="96"/>
      <c r="J750" s="96"/>
      <c r="K750" s="96"/>
      <c r="L750" s="96"/>
      <c r="M750" s="96"/>
    </row>
    <row r="751" ht="48" customHeight="1" spans="2:13" s="230" customFormat="1" x14ac:dyDescent="0.25">
      <c r="B751" s="231">
        <f>SP!C816</f>
      </c>
      <c r="C751" s="231" t="s">
        <v>4396</v>
      </c>
      <c r="D751" s="231">
        <f>SP!D816</f>
      </c>
      <c r="E751" s="96"/>
      <c r="F751" s="231">
        <f>IF(SP!F816="", "",SP!F816)</f>
      </c>
      <c r="G751" s="96"/>
      <c r="H751" s="96"/>
      <c r="I751" s="96"/>
      <c r="J751" s="96"/>
      <c r="K751" s="96"/>
      <c r="L751" s="96"/>
      <c r="M751" s="96"/>
    </row>
    <row r="752" ht="48" customHeight="1" spans="2:13" s="230" customFormat="1" x14ac:dyDescent="0.25">
      <c r="B752" s="231">
        <f>SP!C817</f>
      </c>
      <c r="C752" s="231" t="s">
        <v>4396</v>
      </c>
      <c r="D752" s="231">
        <f>SP!D817</f>
      </c>
      <c r="E752" s="96"/>
      <c r="F752" s="231">
        <f>IF(SP!F817="", "",SP!F817)</f>
      </c>
      <c r="G752" s="96"/>
      <c r="H752" s="96"/>
      <c r="I752" s="96"/>
      <c r="J752" s="96"/>
      <c r="K752" s="96"/>
      <c r="L752" s="96"/>
      <c r="M752" s="96"/>
    </row>
    <row r="753" ht="48" customHeight="1" spans="2:13" s="230" customFormat="1" x14ac:dyDescent="0.25">
      <c r="B753" s="231">
        <f>SP!C818</f>
      </c>
      <c r="C753" s="231" t="s">
        <v>4396</v>
      </c>
      <c r="D753" s="231">
        <f>SP!D818</f>
      </c>
      <c r="E753" s="96"/>
      <c r="F753" s="231">
        <f>IF(SP!F818="", "",SP!F818)</f>
      </c>
      <c r="G753" s="96"/>
      <c r="H753" s="96"/>
      <c r="I753" s="96"/>
      <c r="J753" s="96"/>
      <c r="K753" s="96"/>
      <c r="L753" s="96"/>
      <c r="M753" s="96"/>
    </row>
    <row r="754" ht="48" customHeight="1" spans="2:13" s="230" customFormat="1" x14ac:dyDescent="0.25">
      <c r="B754" s="231">
        <f>SP!C819</f>
      </c>
      <c r="C754" s="231" t="s">
        <v>4396</v>
      </c>
      <c r="D754" s="231">
        <f>SP!D819</f>
      </c>
      <c r="E754" s="96"/>
      <c r="F754" s="231">
        <f>IF(SP!F819="", "",SP!F819)</f>
      </c>
      <c r="G754" s="96"/>
      <c r="H754" s="96"/>
      <c r="I754" s="96"/>
      <c r="J754" s="96"/>
      <c r="K754" s="96"/>
      <c r="L754" s="96"/>
      <c r="M754" s="96"/>
    </row>
    <row r="755" ht="48" customHeight="1" spans="2:13" s="230" customFormat="1" x14ac:dyDescent="0.25">
      <c r="B755" s="231">
        <f>SP!C820</f>
      </c>
      <c r="C755" s="231" t="s">
        <v>4396</v>
      </c>
      <c r="D755" s="231">
        <f>SP!D820</f>
      </c>
      <c r="E755" s="96"/>
      <c r="F755" s="231">
        <f>IF(SP!F820="", "",SP!F820)</f>
      </c>
      <c r="G755" s="96"/>
      <c r="H755" s="96"/>
      <c r="I755" s="96"/>
      <c r="J755" s="96"/>
      <c r="K755" s="96"/>
      <c r="L755" s="96"/>
      <c r="M755" s="96"/>
    </row>
    <row r="756" ht="48" customHeight="1" spans="2:13" s="230" customFormat="1" x14ac:dyDescent="0.25">
      <c r="B756" s="231">
        <f>SP!C821</f>
      </c>
      <c r="C756" s="231" t="s">
        <v>4396</v>
      </c>
      <c r="D756" s="231">
        <f>SP!D821</f>
      </c>
      <c r="E756" s="96"/>
      <c r="F756" s="231">
        <f>IF(SP!F821="", "",SP!F821)</f>
      </c>
      <c r="G756" s="96"/>
      <c r="H756" s="96"/>
      <c r="I756" s="96"/>
      <c r="J756" s="96"/>
      <c r="K756" s="96"/>
      <c r="L756" s="96"/>
      <c r="M756" s="96"/>
    </row>
    <row r="757" ht="48" customHeight="1" spans="2:13" s="230" customFormat="1" x14ac:dyDescent="0.25">
      <c r="B757" s="231">
        <f>SP!C822</f>
      </c>
      <c r="C757" s="231" t="s">
        <v>4396</v>
      </c>
      <c r="D757" s="231">
        <f>SP!D822</f>
      </c>
      <c r="E757" s="96"/>
      <c r="F757" s="231">
        <f>IF(SP!F822="", "",SP!F822)</f>
      </c>
      <c r="G757" s="96"/>
      <c r="H757" s="96"/>
      <c r="I757" s="96"/>
      <c r="J757" s="96"/>
      <c r="K757" s="96"/>
      <c r="L757" s="96"/>
      <c r="M757" s="96"/>
    </row>
    <row r="758" ht="48" customHeight="1" spans="2:13" s="230" customFormat="1" x14ac:dyDescent="0.25">
      <c r="B758" s="231">
        <f>SP!C823</f>
      </c>
      <c r="C758" s="231" t="s">
        <v>4397</v>
      </c>
      <c r="D758" s="231">
        <f>SP!D823</f>
      </c>
      <c r="E758" s="96"/>
      <c r="F758" s="231">
        <f>IF(SP!F823="", "",SP!F823)</f>
      </c>
      <c r="G758" s="96"/>
      <c r="H758" s="96"/>
      <c r="I758" s="96"/>
      <c r="J758" s="96"/>
      <c r="K758" s="96"/>
      <c r="L758" s="96"/>
      <c r="M758" s="96"/>
    </row>
    <row r="759" ht="48" customHeight="1" spans="2:13" s="230" customFormat="1" x14ac:dyDescent="0.25">
      <c r="B759" s="231">
        <f>SP!C824</f>
      </c>
      <c r="C759" s="231" t="s">
        <v>4397</v>
      </c>
      <c r="D759" s="231">
        <f>SP!D824</f>
      </c>
      <c r="E759" s="96"/>
      <c r="F759" s="231">
        <f>IF(SP!F824="", "",SP!F824)</f>
      </c>
      <c r="G759" s="96"/>
      <c r="H759" s="96"/>
      <c r="I759" s="96"/>
      <c r="J759" s="96"/>
      <c r="K759" s="96"/>
      <c r="L759" s="96"/>
      <c r="M759" s="96"/>
    </row>
    <row r="760" ht="48" customHeight="1" spans="2:13" s="230" customFormat="1" x14ac:dyDescent="0.25">
      <c r="B760" s="231">
        <f>SP!C825</f>
      </c>
      <c r="C760" s="231" t="s">
        <v>4397</v>
      </c>
      <c r="D760" s="231">
        <f>SP!D825</f>
      </c>
      <c r="E760" s="96"/>
      <c r="F760" s="231">
        <f>IF(SP!F825="", "",SP!F825)</f>
      </c>
      <c r="G760" s="96"/>
      <c r="H760" s="96"/>
      <c r="I760" s="96"/>
      <c r="J760" s="96"/>
      <c r="K760" s="96"/>
      <c r="L760" s="96"/>
      <c r="M760" s="96"/>
    </row>
    <row r="761" ht="48" customHeight="1" spans="2:13" s="230" customFormat="1" x14ac:dyDescent="0.25">
      <c r="B761" s="231">
        <f>SP!C826</f>
      </c>
      <c r="C761" s="231" t="s">
        <v>4397</v>
      </c>
      <c r="D761" s="231">
        <f>SP!D826</f>
      </c>
      <c r="E761" s="96"/>
      <c r="F761" s="231">
        <f>IF(SP!F826="", "",SP!F826)</f>
      </c>
      <c r="G761" s="96"/>
      <c r="H761" s="96"/>
      <c r="I761" s="96"/>
      <c r="J761" s="96"/>
      <c r="K761" s="96"/>
      <c r="L761" s="96"/>
      <c r="M761" s="96"/>
    </row>
    <row r="762" ht="48" customHeight="1" spans="2:13" s="230" customFormat="1" x14ac:dyDescent="0.25">
      <c r="B762" s="231">
        <f>SP!C827</f>
      </c>
      <c r="C762" s="231" t="s">
        <v>4397</v>
      </c>
      <c r="D762" s="231">
        <f>SP!D827</f>
      </c>
      <c r="E762" s="96"/>
      <c r="F762" s="231">
        <f>IF(SP!F827="", "",SP!F827)</f>
      </c>
      <c r="G762" s="96"/>
      <c r="H762" s="96"/>
      <c r="I762" s="96"/>
      <c r="J762" s="96"/>
      <c r="K762" s="96"/>
      <c r="L762" s="96"/>
      <c r="M762" s="96"/>
    </row>
    <row r="763" ht="48" customHeight="1" spans="2:13" s="230" customFormat="1" x14ac:dyDescent="0.25">
      <c r="B763" s="231">
        <f>SP!C828</f>
      </c>
      <c r="C763" s="231" t="s">
        <v>4397</v>
      </c>
      <c r="D763" s="231">
        <f>SP!D828</f>
      </c>
      <c r="E763" s="96"/>
      <c r="F763" s="231">
        <f>IF(SP!F828="", "",SP!F828)</f>
      </c>
      <c r="G763" s="96"/>
      <c r="H763" s="96"/>
      <c r="I763" s="96"/>
      <c r="J763" s="96"/>
      <c r="K763" s="96"/>
      <c r="L763" s="96"/>
      <c r="M763" s="96"/>
    </row>
    <row r="764" ht="48" customHeight="1" spans="2:13" s="230" customFormat="1" x14ac:dyDescent="0.25">
      <c r="B764" s="231">
        <f>SP!C829</f>
      </c>
      <c r="C764" s="231" t="s">
        <v>4397</v>
      </c>
      <c r="D764" s="231">
        <f>SP!D829</f>
      </c>
      <c r="E764" s="96"/>
      <c r="F764" s="231">
        <f>IF(SP!F829="", "",SP!F829)</f>
      </c>
      <c r="G764" s="96"/>
      <c r="H764" s="96"/>
      <c r="I764" s="96"/>
      <c r="J764" s="96"/>
      <c r="K764" s="96"/>
      <c r="L764" s="96"/>
      <c r="M764" s="96"/>
    </row>
    <row r="765" ht="48" customHeight="1" spans="2:13" s="230" customFormat="1" x14ac:dyDescent="0.25">
      <c r="B765" s="231">
        <f>SP!C830</f>
      </c>
      <c r="C765" s="231" t="s">
        <v>4397</v>
      </c>
      <c r="D765" s="231">
        <f>SP!D830</f>
      </c>
      <c r="E765" s="96"/>
      <c r="F765" s="231">
        <f>IF(SP!F830="", "",SP!F830)</f>
      </c>
      <c r="G765" s="96"/>
      <c r="H765" s="96"/>
      <c r="I765" s="96"/>
      <c r="J765" s="96"/>
      <c r="K765" s="96"/>
      <c r="L765" s="96"/>
      <c r="M765" s="96"/>
    </row>
    <row r="766" ht="48" customHeight="1" spans="2:13" s="230" customFormat="1" x14ac:dyDescent="0.25">
      <c r="B766" s="231">
        <f>SP!C831</f>
      </c>
      <c r="C766" s="231" t="s">
        <v>4397</v>
      </c>
      <c r="D766" s="231">
        <f>SP!D831</f>
      </c>
      <c r="E766" s="96"/>
      <c r="F766" s="231">
        <f>IF(SP!F831="", "",SP!F831)</f>
      </c>
      <c r="G766" s="96"/>
      <c r="H766" s="96"/>
      <c r="I766" s="96"/>
      <c r="J766" s="96"/>
      <c r="K766" s="96"/>
      <c r="L766" s="96"/>
      <c r="M766" s="96"/>
    </row>
    <row r="767" ht="48" customHeight="1" spans="2:13" s="230" customFormat="1" x14ac:dyDescent="0.25">
      <c r="B767" s="231">
        <f>SP!C832</f>
      </c>
      <c r="C767" s="231" t="s">
        <v>4397</v>
      </c>
      <c r="D767" s="231">
        <f>SP!D832</f>
      </c>
      <c r="E767" s="96"/>
      <c r="F767" s="231">
        <f>IF(SP!F832="", "",SP!F832)</f>
      </c>
      <c r="G767" s="96"/>
      <c r="H767" s="96"/>
      <c r="I767" s="96"/>
      <c r="J767" s="96"/>
      <c r="K767" s="96"/>
      <c r="L767" s="96"/>
      <c r="M767" s="96"/>
    </row>
    <row r="768" ht="48" customHeight="1" spans="2:13" s="230" customFormat="1" x14ac:dyDescent="0.25">
      <c r="B768" s="231">
        <f>SP!C833</f>
      </c>
      <c r="C768" s="231" t="s">
        <v>4397</v>
      </c>
      <c r="D768" s="231">
        <f>SP!D833</f>
      </c>
      <c r="E768" s="96"/>
      <c r="F768" s="231">
        <f>IF(SP!F833="", "",SP!F833)</f>
      </c>
      <c r="G768" s="96"/>
      <c r="H768" s="96"/>
      <c r="I768" s="96"/>
      <c r="J768" s="96"/>
      <c r="K768" s="96"/>
      <c r="L768" s="96"/>
      <c r="M768" s="96"/>
    </row>
    <row r="769" ht="48" customHeight="1" spans="2:13" s="230" customFormat="1" x14ac:dyDescent="0.25">
      <c r="B769" s="231">
        <f>SP!C834</f>
      </c>
      <c r="C769" s="231" t="s">
        <v>4397</v>
      </c>
      <c r="D769" s="231">
        <f>SP!D834</f>
      </c>
      <c r="E769" s="96"/>
      <c r="F769" s="231">
        <f>IF(SP!F834="", "",SP!F834)</f>
      </c>
      <c r="G769" s="96"/>
      <c r="H769" s="96"/>
      <c r="I769" s="96"/>
      <c r="J769" s="96"/>
      <c r="K769" s="96"/>
      <c r="L769" s="96"/>
      <c r="M769" s="96"/>
    </row>
    <row r="770" ht="48" customHeight="1" spans="2:13" s="230" customFormat="1" x14ac:dyDescent="0.25">
      <c r="B770" s="231">
        <f>SP!C835</f>
      </c>
      <c r="C770" s="231" t="s">
        <v>4397</v>
      </c>
      <c r="D770" s="231">
        <f>SP!D835</f>
      </c>
      <c r="E770" s="96"/>
      <c r="F770" s="231">
        <f>IF(SP!F835="", "",SP!F835)</f>
      </c>
      <c r="G770" s="96"/>
      <c r="H770" s="96"/>
      <c r="I770" s="96"/>
      <c r="J770" s="96"/>
      <c r="K770" s="96"/>
      <c r="L770" s="96"/>
      <c r="M770" s="96"/>
    </row>
    <row r="771" ht="48" customHeight="1" spans="2:13" s="230" customFormat="1" x14ac:dyDescent="0.25">
      <c r="B771" s="231">
        <f>SP!C836</f>
      </c>
      <c r="C771" s="231" t="s">
        <v>4397</v>
      </c>
      <c r="D771" s="231">
        <f>SP!D836</f>
      </c>
      <c r="E771" s="96"/>
      <c r="F771" s="231">
        <f>IF(SP!F836="", "",SP!F836)</f>
      </c>
      <c r="G771" s="96"/>
      <c r="H771" s="96"/>
      <c r="I771" s="96"/>
      <c r="J771" s="96"/>
      <c r="K771" s="96"/>
      <c r="L771" s="96"/>
      <c r="M771" s="96"/>
    </row>
    <row r="772" ht="48" customHeight="1" spans="2:13" s="230" customFormat="1" x14ac:dyDescent="0.25">
      <c r="B772" s="231">
        <f>SP!C837</f>
      </c>
      <c r="C772" s="231" t="s">
        <v>4397</v>
      </c>
      <c r="D772" s="231">
        <f>SP!D837</f>
      </c>
      <c r="E772" s="96"/>
      <c r="F772" s="231">
        <f>IF(SP!F837="", "",SP!F837)</f>
      </c>
      <c r="G772" s="96"/>
      <c r="H772" s="96"/>
      <c r="I772" s="96"/>
      <c r="J772" s="96"/>
      <c r="K772" s="96"/>
      <c r="L772" s="96"/>
      <c r="M772" s="96"/>
    </row>
    <row r="773" ht="48" customHeight="1" spans="2:13" s="230" customFormat="1" x14ac:dyDescent="0.25">
      <c r="B773" s="231">
        <f>SP!C838</f>
      </c>
      <c r="C773" s="231" t="s">
        <v>4397</v>
      </c>
      <c r="D773" s="231">
        <f>SP!D838</f>
      </c>
      <c r="E773" s="96"/>
      <c r="F773" s="231">
        <f>IF(SP!F838="", "",SP!F838)</f>
      </c>
      <c r="G773" s="96"/>
      <c r="H773" s="96"/>
      <c r="I773" s="96"/>
      <c r="J773" s="96"/>
      <c r="K773" s="96"/>
      <c r="L773" s="96"/>
      <c r="M773" s="96"/>
    </row>
    <row r="774" ht="48" customHeight="1" spans="2:13" s="230" customFormat="1" x14ac:dyDescent="0.25">
      <c r="B774" s="231">
        <f>SP!C839</f>
      </c>
      <c r="C774" s="231" t="s">
        <v>4397</v>
      </c>
      <c r="D774" s="231">
        <f>SP!D839</f>
      </c>
      <c r="E774" s="96"/>
      <c r="F774" s="231">
        <f>IF(SP!F839="", "",SP!F839)</f>
      </c>
      <c r="G774" s="96"/>
      <c r="H774" s="96"/>
      <c r="I774" s="96"/>
      <c r="J774" s="96"/>
      <c r="K774" s="96"/>
      <c r="L774" s="96"/>
      <c r="M774" s="96"/>
    </row>
    <row r="775" ht="48" customHeight="1" spans="2:13" s="230" customFormat="1" x14ac:dyDescent="0.25">
      <c r="B775" s="231">
        <f>SP!C840</f>
      </c>
      <c r="C775" s="231" t="s">
        <v>4397</v>
      </c>
      <c r="D775" s="231">
        <f>SP!D840</f>
      </c>
      <c r="E775" s="96"/>
      <c r="F775" s="231">
        <f>IF(SP!F840="", "",SP!F840)</f>
      </c>
      <c r="G775" s="96"/>
      <c r="H775" s="96"/>
      <c r="I775" s="96"/>
      <c r="J775" s="96"/>
      <c r="K775" s="96"/>
      <c r="L775" s="96"/>
      <c r="M775" s="96"/>
    </row>
    <row r="776" ht="48" customHeight="1" spans="2:13" s="230" customFormat="1" x14ac:dyDescent="0.25">
      <c r="B776" s="231">
        <f>SP!C841</f>
      </c>
      <c r="C776" s="231" t="s">
        <v>4397</v>
      </c>
      <c r="D776" s="231">
        <f>SP!D841</f>
      </c>
      <c r="E776" s="96"/>
      <c r="F776" s="231">
        <f>IF(SP!F841="", "",SP!F841)</f>
      </c>
      <c r="G776" s="96"/>
      <c r="H776" s="96"/>
      <c r="I776" s="96"/>
      <c r="J776" s="96"/>
      <c r="K776" s="96"/>
      <c r="L776" s="96"/>
      <c r="M776" s="96"/>
    </row>
    <row r="777" ht="48" customHeight="1" spans="2:13" s="230" customFormat="1" x14ac:dyDescent="0.25">
      <c r="B777" s="231">
        <f>SP!C842</f>
      </c>
      <c r="C777" s="231" t="s">
        <v>4397</v>
      </c>
      <c r="D777" s="231">
        <f>SP!D842</f>
      </c>
      <c r="E777" s="96"/>
      <c r="F777" s="231">
        <f>IF(SP!F842="", "",SP!F842)</f>
      </c>
      <c r="G777" s="96"/>
      <c r="H777" s="96"/>
      <c r="I777" s="96"/>
      <c r="J777" s="96"/>
      <c r="K777" s="96"/>
      <c r="L777" s="96"/>
      <c r="M777" s="96"/>
    </row>
    <row r="778" ht="48" customHeight="1" spans="2:13" s="230" customFormat="1" x14ac:dyDescent="0.25">
      <c r="B778" s="231">
        <f>SP!C843</f>
      </c>
      <c r="C778" s="231" t="s">
        <v>4397</v>
      </c>
      <c r="D778" s="231">
        <f>SP!D843</f>
      </c>
      <c r="E778" s="96"/>
      <c r="F778" s="231">
        <f>IF(SP!F843="", "",SP!F843)</f>
      </c>
      <c r="G778" s="96"/>
      <c r="H778" s="96"/>
      <c r="I778" s="96"/>
      <c r="J778" s="96"/>
      <c r="K778" s="96"/>
      <c r="L778" s="96"/>
      <c r="M778" s="96"/>
    </row>
    <row r="779" ht="48" customHeight="1" spans="2:13" s="230" customFormat="1" x14ac:dyDescent="0.25">
      <c r="B779" s="231">
        <f>SP!C844</f>
      </c>
      <c r="C779" s="231" t="s">
        <v>4397</v>
      </c>
      <c r="D779" s="231">
        <f>SP!D844</f>
      </c>
      <c r="E779" s="96"/>
      <c r="F779" s="231">
        <f>IF(SP!F844="", "",SP!F844)</f>
      </c>
      <c r="G779" s="96"/>
      <c r="H779" s="96"/>
      <c r="I779" s="96"/>
      <c r="J779" s="96"/>
      <c r="K779" s="96"/>
      <c r="L779" s="96"/>
      <c r="M779" s="96"/>
    </row>
    <row r="780" ht="48" customHeight="1" spans="2:13" s="230" customFormat="1" x14ac:dyDescent="0.25">
      <c r="B780" s="231">
        <f>SP!C845</f>
      </c>
      <c r="C780" s="231" t="s">
        <v>4397</v>
      </c>
      <c r="D780" s="231">
        <f>SP!D845</f>
      </c>
      <c r="E780" s="96"/>
      <c r="F780" s="231">
        <f>IF(SP!F845="", "",SP!F845)</f>
      </c>
      <c r="G780" s="96"/>
      <c r="H780" s="96"/>
      <c r="I780" s="96"/>
      <c r="J780" s="96"/>
      <c r="K780" s="96"/>
      <c r="L780" s="96"/>
      <c r="M780" s="96"/>
    </row>
    <row r="781" ht="48" customHeight="1" spans="2:13" s="230" customFormat="1" x14ac:dyDescent="0.25">
      <c r="B781" s="231">
        <f>SP!C846</f>
      </c>
      <c r="C781" s="231" t="s">
        <v>4397</v>
      </c>
      <c r="D781" s="231">
        <f>SP!D846</f>
      </c>
      <c r="E781" s="96"/>
      <c r="F781" s="231">
        <f>IF(SP!F846="", "",SP!F846)</f>
      </c>
      <c r="G781" s="96"/>
      <c r="H781" s="96"/>
      <c r="I781" s="96"/>
      <c r="J781" s="96"/>
      <c r="K781" s="96"/>
      <c r="L781" s="96"/>
      <c r="M781" s="96"/>
    </row>
    <row r="782" ht="48" customHeight="1" spans="2:13" s="230" customFormat="1" x14ac:dyDescent="0.25">
      <c r="B782" s="231">
        <f>SP!C847</f>
      </c>
      <c r="C782" s="231" t="s">
        <v>4397</v>
      </c>
      <c r="D782" s="231">
        <f>SP!D847</f>
      </c>
      <c r="E782" s="96"/>
      <c r="F782" s="231">
        <f>IF(SP!F847="", "",SP!F847)</f>
      </c>
      <c r="G782" s="96"/>
      <c r="H782" s="96"/>
      <c r="I782" s="96"/>
      <c r="J782" s="96"/>
      <c r="K782" s="96"/>
      <c r="L782" s="96"/>
      <c r="M782" s="96"/>
    </row>
    <row r="783" ht="48" customHeight="1" spans="2:13" s="230" customFormat="1" x14ac:dyDescent="0.25">
      <c r="B783" s="231">
        <f>SP!C848</f>
      </c>
      <c r="C783" s="231" t="s">
        <v>4397</v>
      </c>
      <c r="D783" s="231">
        <f>SP!D848</f>
      </c>
      <c r="E783" s="96"/>
      <c r="F783" s="231">
        <f>IF(SP!F848="", "",SP!F848)</f>
      </c>
      <c r="G783" s="96"/>
      <c r="H783" s="96"/>
      <c r="I783" s="96"/>
      <c r="J783" s="96"/>
      <c r="K783" s="96"/>
      <c r="L783" s="96"/>
      <c r="M783" s="96"/>
    </row>
    <row r="784" ht="48" customHeight="1" spans="2:13" s="230" customFormat="1" x14ac:dyDescent="0.25">
      <c r="B784" s="231">
        <f>SP!C849</f>
      </c>
      <c r="C784" s="231" t="s">
        <v>4397</v>
      </c>
      <c r="D784" s="231">
        <f>SP!D849</f>
      </c>
      <c r="E784" s="96"/>
      <c r="F784" s="231">
        <f>IF(SP!F849="", "",SP!F849)</f>
      </c>
      <c r="G784" s="96"/>
      <c r="H784" s="96"/>
      <c r="I784" s="96"/>
      <c r="J784" s="96"/>
      <c r="K784" s="96"/>
      <c r="L784" s="96"/>
      <c r="M784" s="96"/>
    </row>
    <row r="785" ht="48" customHeight="1" spans="2:13" s="230" customFormat="1" x14ac:dyDescent="0.25">
      <c r="B785" s="231">
        <f>SP!C850</f>
      </c>
      <c r="C785" s="231" t="s">
        <v>4397</v>
      </c>
      <c r="D785" s="231">
        <f>SP!D850</f>
      </c>
      <c r="E785" s="96"/>
      <c r="F785" s="231">
        <f>IF(SP!F850="", "",SP!F850)</f>
      </c>
      <c r="G785" s="96"/>
      <c r="H785" s="96"/>
      <c r="I785" s="96"/>
      <c r="J785" s="96"/>
      <c r="K785" s="96"/>
      <c r="L785" s="96"/>
      <c r="M785" s="96"/>
    </row>
    <row r="786" ht="48" customHeight="1" spans="2:13" s="230" customFormat="1" x14ac:dyDescent="0.25">
      <c r="B786" s="231">
        <f>SP!C851</f>
      </c>
      <c r="C786" s="231" t="s">
        <v>4397</v>
      </c>
      <c r="D786" s="231">
        <f>SP!D851</f>
      </c>
      <c r="E786" s="96"/>
      <c r="F786" s="231">
        <f>IF(SP!F851="", "",SP!F851)</f>
      </c>
      <c r="G786" s="96"/>
      <c r="H786" s="96"/>
      <c r="I786" s="96"/>
      <c r="J786" s="96"/>
      <c r="K786" s="96"/>
      <c r="L786" s="96"/>
      <c r="M786" s="96"/>
    </row>
    <row r="787" ht="48" customHeight="1" spans="2:13" s="230" customFormat="1" x14ac:dyDescent="0.25">
      <c r="B787" s="231">
        <f>SP!C852</f>
      </c>
      <c r="C787" s="231" t="s">
        <v>4397</v>
      </c>
      <c r="D787" s="231">
        <f>SP!D852</f>
      </c>
      <c r="E787" s="96"/>
      <c r="F787" s="231">
        <f>IF(SP!F852="", "",SP!F852)</f>
      </c>
      <c r="G787" s="231"/>
      <c r="H787" s="96"/>
      <c r="I787" s="96"/>
      <c r="J787" s="96"/>
      <c r="K787" s="96"/>
      <c r="L787" s="96"/>
      <c r="M787" s="96"/>
    </row>
    <row r="788" ht="48" customHeight="1" spans="2:13" s="230" customFormat="1" x14ac:dyDescent="0.25">
      <c r="B788" s="231">
        <f>SP!C853</f>
      </c>
      <c r="C788" s="231" t="s">
        <v>4397</v>
      </c>
      <c r="D788" s="231">
        <f>SP!D853</f>
      </c>
      <c r="E788" s="96"/>
      <c r="F788" s="231">
        <f>IF(SP!F853="", "",SP!F853)</f>
      </c>
      <c r="G788" s="231"/>
      <c r="H788" s="96"/>
      <c r="I788" s="96"/>
      <c r="J788" s="96"/>
      <c r="K788" s="96"/>
      <c r="L788" s="96"/>
      <c r="M788" s="96"/>
    </row>
    <row r="789" ht="48" customHeight="1" spans="2:13" s="230" customFormat="1" x14ac:dyDescent="0.25">
      <c r="B789" s="231">
        <f>SP!C854</f>
      </c>
      <c r="C789" s="231" t="s">
        <v>4397</v>
      </c>
      <c r="D789" s="231">
        <f>SP!D854</f>
      </c>
      <c r="E789" s="96"/>
      <c r="F789" s="231">
        <f>IF(SP!F854="", "",SP!F854)</f>
      </c>
      <c r="G789" s="231"/>
      <c r="H789" s="96"/>
      <c r="I789" s="96"/>
      <c r="J789" s="96"/>
      <c r="K789" s="96"/>
      <c r="L789" s="96"/>
      <c r="M789" s="96"/>
    </row>
    <row r="790" ht="48" customHeight="1" spans="2:13" s="230" customFormat="1" x14ac:dyDescent="0.25">
      <c r="B790" s="231">
        <f>SP!C855</f>
      </c>
      <c r="C790" s="231" t="s">
        <v>4397</v>
      </c>
      <c r="D790" s="231">
        <f>SP!D855</f>
      </c>
      <c r="E790" s="96"/>
      <c r="F790" s="231">
        <f>IF(SP!F855="", "",SP!F855)</f>
      </c>
      <c r="G790" s="231"/>
      <c r="H790" s="96"/>
      <c r="I790" s="96"/>
      <c r="J790" s="96"/>
      <c r="K790" s="96"/>
      <c r="L790" s="96"/>
      <c r="M790" s="96"/>
    </row>
    <row r="791" ht="48" customHeight="1" spans="2:13" s="230" customFormat="1" x14ac:dyDescent="0.25">
      <c r="B791" s="231">
        <f>SP!C856</f>
      </c>
      <c r="C791" s="231" t="s">
        <v>4397</v>
      </c>
      <c r="D791" s="231">
        <f>SP!D856</f>
      </c>
      <c r="E791" s="96"/>
      <c r="F791" s="231">
        <f>IF(SP!F856="", "",SP!F856)</f>
      </c>
      <c r="G791" s="231"/>
      <c r="H791" s="96"/>
      <c r="I791" s="96"/>
      <c r="J791" s="96"/>
      <c r="K791" s="96"/>
      <c r="L791" s="96"/>
      <c r="M791" s="96"/>
    </row>
    <row r="792" ht="48" customHeight="1" spans="2:13" s="230" customFormat="1" x14ac:dyDescent="0.25">
      <c r="B792" s="231">
        <f>SP!C857</f>
      </c>
      <c r="C792" s="231" t="s">
        <v>4397</v>
      </c>
      <c r="D792" s="231">
        <f>SP!D857</f>
      </c>
      <c r="E792" s="96"/>
      <c r="F792" s="231">
        <f>IF(SP!F857="", "",SP!F857)</f>
      </c>
      <c r="G792" s="231"/>
      <c r="H792" s="96"/>
      <c r="I792" s="96"/>
      <c r="J792" s="96"/>
      <c r="K792" s="96"/>
      <c r="L792" s="96"/>
      <c r="M792" s="96"/>
    </row>
    <row r="793" ht="48" customHeight="1" spans="2:13" s="230" customFormat="1" x14ac:dyDescent="0.25">
      <c r="B793" s="231">
        <f>SP!C858</f>
      </c>
      <c r="C793" s="231" t="s">
        <v>4397</v>
      </c>
      <c r="D793" s="231">
        <f>SP!D858</f>
      </c>
      <c r="E793" s="96"/>
      <c r="F793" s="231">
        <f>IF(SP!F858="", "",SP!F858)</f>
      </c>
      <c r="G793" s="231"/>
      <c r="H793" s="96"/>
      <c r="I793" s="96"/>
      <c r="J793" s="96"/>
      <c r="K793" s="96"/>
      <c r="L793" s="96"/>
      <c r="M793" s="96"/>
    </row>
    <row r="794" ht="48" customHeight="1" spans="2:13" s="230" customFormat="1" x14ac:dyDescent="0.25">
      <c r="B794" s="231">
        <f>SP!C859</f>
      </c>
      <c r="C794" s="231" t="s">
        <v>4397</v>
      </c>
      <c r="D794" s="231">
        <f>SP!D859</f>
      </c>
      <c r="E794" s="96"/>
      <c r="F794" s="231">
        <f>IF(SP!F859="", "",SP!F859)</f>
      </c>
      <c r="G794" s="231"/>
      <c r="H794" s="96"/>
      <c r="I794" s="96"/>
      <c r="J794" s="96"/>
      <c r="K794" s="96"/>
      <c r="L794" s="96"/>
      <c r="M794" s="96"/>
    </row>
    <row r="795" ht="48" customHeight="1" spans="2:13" s="230" customFormat="1" x14ac:dyDescent="0.25">
      <c r="B795" s="231">
        <f>SP!C860</f>
      </c>
      <c r="C795" s="231" t="s">
        <v>4397</v>
      </c>
      <c r="D795" s="231">
        <f>SP!D860</f>
      </c>
      <c r="E795" s="96"/>
      <c r="F795" s="231">
        <f>IF(SP!F860="", "",SP!F860)</f>
      </c>
      <c r="G795" s="231"/>
      <c r="H795" s="96"/>
      <c r="I795" s="96"/>
      <c r="J795" s="96"/>
      <c r="K795" s="96"/>
      <c r="L795" s="96"/>
      <c r="M795" s="96"/>
    </row>
    <row r="796" ht="48" customHeight="1" spans="2:13" s="230" customFormat="1" x14ac:dyDescent="0.25">
      <c r="B796" s="231">
        <f>SP!C861</f>
      </c>
      <c r="C796" s="231" t="s">
        <v>4397</v>
      </c>
      <c r="D796" s="231">
        <f>SP!D861</f>
      </c>
      <c r="E796" s="96"/>
      <c r="F796" s="231">
        <f>IF(SP!F861="", "",SP!F861)</f>
      </c>
      <c r="G796" s="231"/>
      <c r="H796" s="96"/>
      <c r="I796" s="96"/>
      <c r="J796" s="96"/>
      <c r="K796" s="96"/>
      <c r="L796" s="96"/>
      <c r="M796" s="96"/>
    </row>
    <row r="797" ht="48" customHeight="1" spans="2:13" s="230" customFormat="1" x14ac:dyDescent="0.25">
      <c r="B797" s="231">
        <f>SP!C862</f>
      </c>
      <c r="C797" s="231" t="s">
        <v>4397</v>
      </c>
      <c r="D797" s="231">
        <f>SP!D862</f>
      </c>
      <c r="E797" s="96"/>
      <c r="F797" s="231">
        <f>IF(SP!F862="", "",SP!F862)</f>
      </c>
      <c r="G797" s="231"/>
      <c r="H797" s="96"/>
      <c r="I797" s="96"/>
      <c r="J797" s="96"/>
      <c r="K797" s="96"/>
      <c r="L797" s="96"/>
      <c r="M797" s="96"/>
    </row>
    <row r="798" ht="48" customHeight="1" spans="2:13" s="230" customFormat="1" x14ac:dyDescent="0.25">
      <c r="B798" s="231">
        <f>SP!C863</f>
      </c>
      <c r="C798" s="231" t="s">
        <v>4397</v>
      </c>
      <c r="D798" s="231">
        <f>SP!D863</f>
      </c>
      <c r="E798" s="96"/>
      <c r="F798" s="231">
        <f>IF(SP!F863="", "",SP!F863)</f>
      </c>
      <c r="G798" s="231"/>
      <c r="H798" s="96"/>
      <c r="I798" s="96"/>
      <c r="J798" s="96"/>
      <c r="K798" s="96"/>
      <c r="L798" s="96"/>
      <c r="M798" s="96"/>
    </row>
    <row r="799" ht="48" customHeight="1" spans="2:13" s="230" customFormat="1" x14ac:dyDescent="0.25">
      <c r="B799" s="231">
        <f>SP!C864</f>
      </c>
      <c r="C799" s="231" t="s">
        <v>4397</v>
      </c>
      <c r="D799" s="231">
        <f>SP!D864</f>
      </c>
      <c r="E799" s="96"/>
      <c r="F799" s="231">
        <f>IF(SP!F864="", "",SP!F864)</f>
      </c>
      <c r="G799" s="231"/>
      <c r="H799" s="96"/>
      <c r="I799" s="96"/>
      <c r="J799" s="96"/>
      <c r="K799" s="96"/>
      <c r="L799" s="96"/>
      <c r="M799" s="96"/>
    </row>
    <row r="800" ht="48" customHeight="1" spans="2:13" s="230" customFormat="1" x14ac:dyDescent="0.25">
      <c r="B800" s="231">
        <f>SP!C865</f>
      </c>
      <c r="C800" s="231" t="s">
        <v>4397</v>
      </c>
      <c r="D800" s="231">
        <f>SP!D865</f>
      </c>
      <c r="E800" s="96"/>
      <c r="F800" s="231">
        <f>IF(SP!F865="", "",SP!F865)</f>
      </c>
      <c r="G800" s="231"/>
      <c r="H800" s="96"/>
      <c r="I800" s="96"/>
      <c r="J800" s="96"/>
      <c r="K800" s="96"/>
      <c r="L800" s="96"/>
      <c r="M800" s="96"/>
    </row>
    <row r="801" ht="48" customHeight="1" spans="2:13" s="230" customFormat="1" x14ac:dyDescent="0.25">
      <c r="B801" s="231">
        <f>SP!C866</f>
      </c>
      <c r="C801" s="231" t="s">
        <v>4397</v>
      </c>
      <c r="D801" s="231">
        <f>SP!D866</f>
      </c>
      <c r="E801" s="96"/>
      <c r="F801" s="231">
        <f>IF(SP!F866="", "",SP!F866)</f>
      </c>
      <c r="G801" s="231"/>
      <c r="H801" s="96"/>
      <c r="I801" s="96"/>
      <c r="J801" s="96"/>
      <c r="K801" s="96"/>
      <c r="L801" s="96"/>
      <c r="M801" s="96"/>
    </row>
    <row r="802" ht="48" customHeight="1" spans="2:13" s="230" customFormat="1" x14ac:dyDescent="0.25">
      <c r="B802" s="231">
        <f>SP!C867</f>
      </c>
      <c r="C802" s="231" t="s">
        <v>4397</v>
      </c>
      <c r="D802" s="231">
        <f>SP!D867</f>
      </c>
      <c r="E802" s="96"/>
      <c r="F802" s="231">
        <f>IF(SP!F867="", "",SP!F867)</f>
      </c>
      <c r="G802" s="231"/>
      <c r="H802" s="96"/>
      <c r="I802" s="96"/>
      <c r="J802" s="96"/>
      <c r="K802" s="96"/>
      <c r="L802" s="96"/>
      <c r="M802" s="96"/>
    </row>
    <row r="803" ht="48" customHeight="1" spans="2:13" s="230" customFormat="1" x14ac:dyDescent="0.25">
      <c r="B803" s="231">
        <f>SP!C868</f>
      </c>
      <c r="C803" s="231" t="s">
        <v>4397</v>
      </c>
      <c r="D803" s="231">
        <f>SP!D868</f>
      </c>
      <c r="E803" s="96"/>
      <c r="F803" s="231">
        <f>IF(SP!F868="", "",SP!F868)</f>
      </c>
      <c r="G803" s="231"/>
      <c r="H803" s="96"/>
      <c r="I803" s="96"/>
      <c r="J803" s="96"/>
      <c r="K803" s="96"/>
      <c r="L803" s="96"/>
      <c r="M803" s="96"/>
    </row>
    <row r="804" ht="48" customHeight="1" spans="2:13" s="230" customFormat="1" x14ac:dyDescent="0.25">
      <c r="B804" s="231">
        <f>SP!C869</f>
      </c>
      <c r="C804" s="231" t="s">
        <v>4397</v>
      </c>
      <c r="D804" s="231">
        <f>SP!D869</f>
      </c>
      <c r="E804" s="96"/>
      <c r="F804" s="231">
        <f>IF(SP!F869="", "",SP!F869)</f>
      </c>
      <c r="G804" s="231"/>
      <c r="H804" s="96"/>
      <c r="I804" s="96"/>
      <c r="J804" s="96"/>
      <c r="K804" s="96"/>
      <c r="L804" s="96"/>
      <c r="M804" s="96"/>
    </row>
    <row r="805" ht="48" customHeight="1" spans="2:13" s="230" customFormat="1" x14ac:dyDescent="0.25">
      <c r="B805" s="231">
        <f>SP!C870</f>
      </c>
      <c r="C805" s="231" t="s">
        <v>4397</v>
      </c>
      <c r="D805" s="231">
        <f>SP!D870</f>
      </c>
      <c r="E805" s="96"/>
      <c r="F805" s="231">
        <f>IF(SP!F870="", "",SP!F870)</f>
      </c>
      <c r="G805" s="231"/>
      <c r="H805" s="96"/>
      <c r="I805" s="96"/>
      <c r="J805" s="96"/>
      <c r="K805" s="96"/>
      <c r="L805" s="96"/>
      <c r="M805" s="96"/>
    </row>
    <row r="806" ht="48" customHeight="1" spans="2:13" s="230" customFormat="1" x14ac:dyDescent="0.25">
      <c r="B806" s="231">
        <f>SP!C871</f>
      </c>
      <c r="C806" s="231" t="s">
        <v>4397</v>
      </c>
      <c r="D806" s="231">
        <f>SP!D871</f>
      </c>
      <c r="E806" s="96"/>
      <c r="F806" s="231">
        <f>IF(SP!F871="", "",SP!F871)</f>
      </c>
      <c r="G806" s="231"/>
      <c r="H806" s="96"/>
      <c r="I806" s="96"/>
      <c r="J806" s="96"/>
      <c r="K806" s="96"/>
      <c r="L806" s="96"/>
      <c r="M806" s="96"/>
    </row>
    <row r="807" ht="48" customHeight="1" spans="2:13" s="230" customFormat="1" x14ac:dyDescent="0.25">
      <c r="B807" s="231">
        <f>SP!C872</f>
      </c>
      <c r="C807" s="231" t="s">
        <v>4397</v>
      </c>
      <c r="D807" s="231">
        <f>SP!D872</f>
      </c>
      <c r="E807" s="96"/>
      <c r="F807" s="231">
        <f>IF(SP!F872="", "",SP!F872)</f>
      </c>
      <c r="G807" s="231"/>
      <c r="H807" s="96"/>
      <c r="I807" s="96"/>
      <c r="J807" s="96"/>
      <c r="K807" s="96"/>
      <c r="L807" s="96"/>
      <c r="M807" s="96"/>
    </row>
    <row r="808" ht="48" customHeight="1" spans="2:13" s="230" customFormat="1" x14ac:dyDescent="0.25">
      <c r="B808" s="231">
        <f>SP!C873</f>
      </c>
      <c r="C808" s="231" t="s">
        <v>4397</v>
      </c>
      <c r="D808" s="231">
        <f>SP!D873</f>
      </c>
      <c r="E808" s="96"/>
      <c r="F808" s="231">
        <f>IF(SP!F873="", "",SP!F873)</f>
      </c>
      <c r="G808" s="231"/>
      <c r="H808" s="96"/>
      <c r="I808" s="96"/>
      <c r="J808" s="96"/>
      <c r="K808" s="96"/>
      <c r="L808" s="96"/>
      <c r="M808" s="96"/>
    </row>
    <row r="809" ht="48" customHeight="1" spans="2:13" s="230" customFormat="1" x14ac:dyDescent="0.25">
      <c r="B809" s="231">
        <f>SP!C874</f>
      </c>
      <c r="C809" s="231" t="s">
        <v>4397</v>
      </c>
      <c r="D809" s="231">
        <f>SP!D874</f>
      </c>
      <c r="E809" s="96"/>
      <c r="F809" s="231">
        <f>IF(SP!F874="", "",SP!F874)</f>
      </c>
      <c r="G809" s="231"/>
      <c r="H809" s="96"/>
      <c r="I809" s="96"/>
      <c r="J809" s="96"/>
      <c r="K809" s="96"/>
      <c r="L809" s="96"/>
      <c r="M809" s="96"/>
    </row>
    <row r="810" ht="48" customHeight="1" spans="2:13" s="230" customFormat="1" x14ac:dyDescent="0.25">
      <c r="B810" s="231">
        <f>SP!C875</f>
      </c>
      <c r="C810" s="231" t="s">
        <v>4397</v>
      </c>
      <c r="D810" s="231">
        <f>SP!D875</f>
      </c>
      <c r="E810" s="96"/>
      <c r="F810" s="231">
        <f>IF(SP!F875="", "",SP!F875)</f>
      </c>
      <c r="G810" s="231"/>
      <c r="H810" s="96"/>
      <c r="I810" s="96"/>
      <c r="J810" s="96"/>
      <c r="K810" s="96"/>
      <c r="L810" s="96"/>
      <c r="M810" s="96"/>
    </row>
    <row r="811" ht="48" customHeight="1" spans="2:13" s="230" customFormat="1" x14ac:dyDescent="0.25">
      <c r="B811" s="231">
        <f>SP!C876</f>
      </c>
      <c r="C811" s="231" t="s">
        <v>4397</v>
      </c>
      <c r="D811" s="231">
        <f>SP!D876</f>
      </c>
      <c r="E811" s="96"/>
      <c r="F811" s="231">
        <f>IF(SP!F876="", "",SP!F876)</f>
      </c>
      <c r="G811" s="231"/>
      <c r="H811" s="96"/>
      <c r="I811" s="96"/>
      <c r="J811" s="96"/>
      <c r="K811" s="96"/>
      <c r="L811" s="96"/>
      <c r="M811" s="96"/>
    </row>
    <row r="812" ht="48" customHeight="1" spans="2:13" s="230" customFormat="1" x14ac:dyDescent="0.25">
      <c r="B812" s="231">
        <f>SP!C877</f>
      </c>
      <c r="C812" s="231" t="s">
        <v>4397</v>
      </c>
      <c r="D812" s="231">
        <f>SP!D877</f>
      </c>
      <c r="E812" s="96"/>
      <c r="F812" s="231">
        <f>IF(SP!F877="", "",SP!F877)</f>
      </c>
      <c r="G812" s="231"/>
      <c r="H812" s="96"/>
      <c r="I812" s="96"/>
      <c r="J812" s="96"/>
      <c r="K812" s="96"/>
      <c r="L812" s="96"/>
      <c r="M812" s="96"/>
    </row>
    <row r="813" ht="48" customHeight="1" spans="2:13" s="230" customFormat="1" x14ac:dyDescent="0.25">
      <c r="B813" s="231">
        <f>SP!C878</f>
      </c>
      <c r="C813" s="231" t="s">
        <v>4397</v>
      </c>
      <c r="D813" s="231">
        <f>SP!D878</f>
      </c>
      <c r="E813" s="96"/>
      <c r="F813" s="231">
        <f>IF(SP!F878="", "",SP!F878)</f>
      </c>
      <c r="G813" s="231"/>
      <c r="H813" s="96"/>
      <c r="I813" s="96"/>
      <c r="J813" s="96"/>
      <c r="K813" s="96"/>
      <c r="L813" s="96"/>
      <c r="M813" s="96"/>
    </row>
    <row r="814" ht="48" customHeight="1" spans="2:13" s="230" customFormat="1" x14ac:dyDescent="0.25">
      <c r="B814" s="231">
        <f>SP!C879</f>
      </c>
      <c r="C814" s="231" t="s">
        <v>4397</v>
      </c>
      <c r="D814" s="231">
        <f>SP!D879</f>
      </c>
      <c r="E814" s="96"/>
      <c r="F814" s="231">
        <f>IF(SP!F879="", "",SP!F879)</f>
      </c>
      <c r="G814" s="231"/>
      <c r="H814" s="96"/>
      <c r="I814" s="96"/>
      <c r="J814" s="96"/>
      <c r="K814" s="96"/>
      <c r="L814" s="96"/>
      <c r="M814" s="96"/>
    </row>
    <row r="815" ht="48" customHeight="1" spans="2:13" s="230" customFormat="1" x14ac:dyDescent="0.25">
      <c r="B815" s="231">
        <f>SP!C880</f>
      </c>
      <c r="C815" s="231" t="s">
        <v>4397</v>
      </c>
      <c r="D815" s="231">
        <f>SP!D880</f>
      </c>
      <c r="E815" s="96"/>
      <c r="F815" s="231">
        <f>IF(SP!F880="", "",SP!F880)</f>
      </c>
      <c r="G815" s="231"/>
      <c r="H815" s="96"/>
      <c r="I815" s="96"/>
      <c r="J815" s="96"/>
      <c r="K815" s="96"/>
      <c r="L815" s="96"/>
      <c r="M815" s="96"/>
    </row>
    <row r="816" ht="48" customHeight="1" spans="2:13" s="230" customFormat="1" x14ac:dyDescent="0.25">
      <c r="B816" s="231">
        <f>SP!C881</f>
      </c>
      <c r="C816" s="231" t="s">
        <v>4397</v>
      </c>
      <c r="D816" s="231">
        <f>SP!D881</f>
      </c>
      <c r="E816" s="96"/>
      <c r="F816" s="231">
        <f>IF(SP!F881="", "",SP!F881)</f>
      </c>
      <c r="G816" s="231"/>
      <c r="H816" s="96"/>
      <c r="I816" s="96"/>
      <c r="J816" s="96"/>
      <c r="K816" s="96"/>
      <c r="L816" s="96"/>
      <c r="M816" s="96"/>
    </row>
    <row r="817" ht="48" customHeight="1" spans="2:13" s="230" customFormat="1" x14ac:dyDescent="0.25">
      <c r="B817" s="231">
        <f>SP!C882</f>
      </c>
      <c r="C817" s="231" t="s">
        <v>4397</v>
      </c>
      <c r="D817" s="231">
        <f>SP!D882</f>
      </c>
      <c r="E817" s="96"/>
      <c r="F817" s="231">
        <f>IF(SP!F882="", "",SP!F882)</f>
      </c>
      <c r="G817" s="231"/>
      <c r="H817" s="96"/>
      <c r="I817" s="96"/>
      <c r="J817" s="96"/>
      <c r="K817" s="96"/>
      <c r="L817" s="96"/>
      <c r="M817" s="96"/>
    </row>
    <row r="818" ht="48" customHeight="1" spans="2:13" s="230" customFormat="1" x14ac:dyDescent="0.25">
      <c r="B818" s="231">
        <f>SP!C883</f>
      </c>
      <c r="C818" s="231" t="s">
        <v>4397</v>
      </c>
      <c r="D818" s="231">
        <f>SP!D883</f>
      </c>
      <c r="E818" s="96"/>
      <c r="F818" s="231">
        <f>IF(SP!F883="", "",SP!F883)</f>
      </c>
      <c r="G818" s="231"/>
      <c r="H818" s="231"/>
      <c r="I818" s="231"/>
      <c r="J818" s="96"/>
      <c r="K818" s="96"/>
      <c r="L818" s="96"/>
      <c r="M818" s="96"/>
    </row>
    <row r="819" ht="48" customHeight="1" spans="2:13" s="230" customFormat="1" x14ac:dyDescent="0.25">
      <c r="B819" s="231">
        <f>SP!C884</f>
      </c>
      <c r="C819" s="231" t="s">
        <v>4397</v>
      </c>
      <c r="D819" s="231">
        <f>SP!D884</f>
      </c>
      <c r="E819" s="96"/>
      <c r="F819" s="231">
        <f>IF(SP!F884="", "",SP!F884)</f>
      </c>
      <c r="G819" s="231"/>
      <c r="H819" s="231"/>
      <c r="I819" s="231"/>
      <c r="J819" s="96"/>
      <c r="K819" s="96"/>
      <c r="L819" s="96"/>
      <c r="M819" s="96"/>
    </row>
    <row r="820" ht="48" customHeight="1" spans="2:13" s="230" customFormat="1" x14ac:dyDescent="0.25">
      <c r="B820" s="231">
        <f>SP!C885</f>
      </c>
      <c r="C820" s="231" t="s">
        <v>4397</v>
      </c>
      <c r="D820" s="231">
        <f>SP!D885</f>
      </c>
      <c r="E820" s="96"/>
      <c r="F820" s="231">
        <f>IF(SP!F885="", "",SP!F885)</f>
      </c>
      <c r="G820" s="231"/>
      <c r="H820" s="231"/>
      <c r="I820" s="231"/>
      <c r="J820" s="96"/>
      <c r="K820" s="96"/>
      <c r="L820" s="96"/>
      <c r="M820" s="96"/>
    </row>
    <row r="821" ht="48" customHeight="1" spans="2:13" s="230" customFormat="1" x14ac:dyDescent="0.25">
      <c r="B821" s="231">
        <f>SP!C886</f>
      </c>
      <c r="C821" s="231" t="s">
        <v>4397</v>
      </c>
      <c r="D821" s="231">
        <f>SP!D886</f>
      </c>
      <c r="E821" s="96"/>
      <c r="F821" s="231">
        <f>IF(SP!F886="", "",SP!F886)</f>
      </c>
      <c r="G821" s="231"/>
      <c r="H821" s="231"/>
      <c r="I821" s="231"/>
      <c r="J821" s="96"/>
      <c r="K821" s="96"/>
      <c r="L821" s="96"/>
      <c r="M821" s="96"/>
    </row>
    <row r="822" ht="48" customHeight="1" spans="2:13" s="230" customFormat="1" x14ac:dyDescent="0.25">
      <c r="B822" s="231">
        <f>SP!C887</f>
      </c>
      <c r="C822" s="231" t="s">
        <v>4397</v>
      </c>
      <c r="D822" s="231">
        <f>SP!D887</f>
      </c>
      <c r="E822" s="96"/>
      <c r="F822" s="231">
        <f>IF(SP!F887="", "",SP!F887)</f>
      </c>
      <c r="G822" s="231"/>
      <c r="H822" s="231"/>
      <c r="I822" s="231"/>
      <c r="J822" s="96"/>
      <c r="K822" s="96"/>
      <c r="L822" s="96"/>
      <c r="M822" s="96"/>
    </row>
    <row r="823" ht="48" customHeight="1" spans="2:13" s="230" customFormat="1" x14ac:dyDescent="0.25">
      <c r="B823" s="231">
        <f>SP!C888</f>
      </c>
      <c r="C823" s="231" t="s">
        <v>4397</v>
      </c>
      <c r="D823" s="231">
        <f>SP!D888</f>
      </c>
      <c r="E823" s="96"/>
      <c r="F823" s="231">
        <f>IF(SP!F888="", "",SP!F888)</f>
      </c>
      <c r="G823" s="231"/>
      <c r="H823" s="231"/>
      <c r="I823" s="231"/>
      <c r="J823" s="96"/>
      <c r="K823" s="96"/>
      <c r="L823" s="231"/>
      <c r="M823" s="231"/>
    </row>
    <row r="824" ht="48" customHeight="1" spans="2:13" s="230" customFormat="1" x14ac:dyDescent="0.25">
      <c r="B824" s="231">
        <f>SP!C889</f>
      </c>
      <c r="C824" s="231" t="s">
        <v>4397</v>
      </c>
      <c r="D824" s="231">
        <f>SP!D889</f>
      </c>
      <c r="E824" s="96"/>
      <c r="F824" s="231">
        <f>IF(SP!F889="", "",SP!F889)</f>
      </c>
      <c r="G824" s="231"/>
      <c r="H824" s="231"/>
      <c r="I824" s="231"/>
      <c r="J824" s="96"/>
      <c r="K824" s="96"/>
      <c r="L824" s="231"/>
      <c r="M824" s="231"/>
    </row>
    <row r="825" ht="48" customHeight="1" spans="2:13" s="230" customFormat="1" x14ac:dyDescent="0.25">
      <c r="B825" s="231">
        <f>SP!C890</f>
      </c>
      <c r="C825" s="231" t="s">
        <v>4397</v>
      </c>
      <c r="D825" s="231">
        <f>SP!D890</f>
      </c>
      <c r="E825" s="96"/>
      <c r="F825" s="231">
        <f>IF(SP!F890="", "",SP!F890)</f>
      </c>
      <c r="G825" s="231"/>
      <c r="H825" s="231"/>
      <c r="I825" s="231"/>
      <c r="J825" s="96"/>
      <c r="K825" s="96"/>
      <c r="L825" s="231"/>
      <c r="M825" s="231"/>
    </row>
    <row r="826" ht="48" customHeight="1" spans="2:13" s="230" customFormat="1" x14ac:dyDescent="0.25">
      <c r="B826" s="231">
        <f>SP!C891</f>
      </c>
      <c r="C826" s="231" t="s">
        <v>4397</v>
      </c>
      <c r="D826" s="231">
        <f>SP!D891</f>
      </c>
      <c r="E826" s="96"/>
      <c r="F826" s="231">
        <f>IF(SP!F891="", "",SP!F891)</f>
      </c>
      <c r="G826" s="231"/>
      <c r="H826" s="231"/>
      <c r="I826" s="231"/>
      <c r="J826" s="96"/>
      <c r="K826" s="96"/>
      <c r="L826" s="231"/>
      <c r="M826" s="231"/>
    </row>
    <row r="827" ht="48" customHeight="1" spans="2:13" s="230" customFormat="1" x14ac:dyDescent="0.25">
      <c r="B827" s="231">
        <f>SP!C892</f>
      </c>
      <c r="C827" s="231" t="s">
        <v>4397</v>
      </c>
      <c r="D827" s="231">
        <f>SP!D892</f>
      </c>
      <c r="E827" s="96"/>
      <c r="F827" s="231">
        <f>IF(SP!F892="", "",SP!F892)</f>
      </c>
      <c r="G827" s="231"/>
      <c r="H827" s="231"/>
      <c r="I827" s="231"/>
      <c r="J827" s="96"/>
      <c r="K827" s="96"/>
      <c r="L827" s="231"/>
      <c r="M827" s="231"/>
    </row>
    <row r="828" ht="48" customHeight="1" spans="2:13" s="230" customFormat="1" x14ac:dyDescent="0.25">
      <c r="B828" s="231">
        <f>SP!C893</f>
      </c>
      <c r="C828" s="231" t="s">
        <v>4397</v>
      </c>
      <c r="D828" s="231">
        <f>SP!D893</f>
      </c>
      <c r="E828" s="96"/>
      <c r="F828" s="231">
        <f>IF(SP!F893="", "",SP!F893)</f>
      </c>
      <c r="G828" s="231"/>
      <c r="H828" s="231"/>
      <c r="I828" s="231"/>
      <c r="J828" s="96"/>
      <c r="K828" s="96"/>
      <c r="L828" s="231"/>
      <c r="M828" s="231"/>
    </row>
    <row r="829" ht="48" customHeight="1" spans="2:13" s="230" customFormat="1" x14ac:dyDescent="0.25">
      <c r="B829" s="231">
        <f>SP!C894</f>
      </c>
      <c r="C829" s="231" t="s">
        <v>4397</v>
      </c>
      <c r="D829" s="231">
        <f>SP!D894</f>
      </c>
      <c r="E829" s="96"/>
      <c r="F829" s="231">
        <f>IF(SP!F894="", "",SP!F894)</f>
      </c>
      <c r="G829" s="231"/>
      <c r="H829" s="231"/>
      <c r="I829" s="231"/>
      <c r="J829" s="96"/>
      <c r="K829" s="96"/>
      <c r="L829" s="231"/>
      <c r="M829" s="231"/>
    </row>
    <row r="830" ht="48" customHeight="1" spans="2:13" s="230" customFormat="1" x14ac:dyDescent="0.25">
      <c r="B830" s="231">
        <f>SP!C895</f>
      </c>
      <c r="C830" s="231" t="s">
        <v>4397</v>
      </c>
      <c r="D830" s="231">
        <f>SP!D895</f>
      </c>
      <c r="E830" s="96"/>
      <c r="F830" s="231">
        <f>IF(SP!F895="", "",SP!F895)</f>
      </c>
      <c r="G830" s="231"/>
      <c r="H830" s="231"/>
      <c r="I830" s="231"/>
      <c r="J830" s="96"/>
      <c r="K830" s="96"/>
      <c r="L830" s="231"/>
      <c r="M830" s="231"/>
    </row>
    <row r="831" ht="48" customHeight="1" spans="2:13" s="230" customFormat="1" x14ac:dyDescent="0.25">
      <c r="B831" s="231">
        <f>SP!C896</f>
      </c>
      <c r="C831" s="231" t="s">
        <v>4397</v>
      </c>
      <c r="D831" s="231">
        <f>SP!D896</f>
      </c>
      <c r="E831" s="96"/>
      <c r="F831" s="231">
        <f>IF(SP!F896="", "",SP!F896)</f>
      </c>
      <c r="G831" s="231"/>
      <c r="H831" s="231"/>
      <c r="I831" s="231"/>
      <c r="J831" s="96"/>
      <c r="K831" s="96"/>
      <c r="L831" s="231"/>
      <c r="M831" s="231"/>
    </row>
    <row r="832" ht="48" customHeight="1" spans="2:13" s="230" customFormat="1" x14ac:dyDescent="0.25">
      <c r="B832" s="231">
        <f>SP!C897</f>
      </c>
      <c r="C832" s="231" t="s">
        <v>4397</v>
      </c>
      <c r="D832" s="231">
        <f>SP!D897</f>
      </c>
      <c r="E832" s="96"/>
      <c r="F832" s="231">
        <f>IF(SP!F897="", "",SP!F897)</f>
      </c>
      <c r="G832" s="231"/>
      <c r="H832" s="231"/>
      <c r="I832" s="231"/>
      <c r="J832" s="96"/>
      <c r="K832" s="96"/>
      <c r="L832" s="231"/>
      <c r="M832" s="231"/>
    </row>
    <row r="833" ht="48" customHeight="1" spans="2:13" s="230" customFormat="1" x14ac:dyDescent="0.25">
      <c r="B833" s="231">
        <f>SP!C898</f>
      </c>
      <c r="C833" s="231" t="s">
        <v>4397</v>
      </c>
      <c r="D833" s="231">
        <f>SP!D898</f>
      </c>
      <c r="E833" s="96"/>
      <c r="F833" s="231">
        <f>IF(SP!F898="", "",SP!F898)</f>
      </c>
      <c r="G833" s="231"/>
      <c r="H833" s="231"/>
      <c r="I833" s="231"/>
      <c r="J833" s="96"/>
      <c r="K833" s="96"/>
      <c r="L833" s="231"/>
      <c r="M833" s="231"/>
    </row>
    <row r="834" ht="48" customHeight="1" spans="2:13" s="230" customFormat="1" x14ac:dyDescent="0.25">
      <c r="B834" s="231">
        <f>SP!C899</f>
      </c>
      <c r="C834" s="231" t="s">
        <v>4397</v>
      </c>
      <c r="D834" s="231">
        <f>SP!D899</f>
      </c>
      <c r="E834" s="96"/>
      <c r="F834" s="231">
        <f>IF(SP!F899="", "",SP!F899)</f>
      </c>
      <c r="G834" s="231"/>
      <c r="H834" s="231"/>
      <c r="I834" s="231"/>
      <c r="J834" s="96"/>
      <c r="K834" s="96"/>
      <c r="L834" s="231"/>
      <c r="M834" s="231"/>
    </row>
    <row r="835" ht="48" customHeight="1" spans="2:13" s="230" customFormat="1" x14ac:dyDescent="0.25">
      <c r="B835" s="231">
        <f>SP!C900</f>
      </c>
      <c r="C835" s="231" t="s">
        <v>4397</v>
      </c>
      <c r="D835" s="231">
        <f>SP!D900</f>
      </c>
      <c r="E835" s="96"/>
      <c r="F835" s="231">
        <f>IF(SP!F900="", "",SP!F900)</f>
      </c>
      <c r="G835" s="231"/>
      <c r="H835" s="231"/>
      <c r="I835" s="231"/>
      <c r="J835" s="96"/>
      <c r="K835" s="96"/>
      <c r="L835" s="231"/>
      <c r="M835" s="231"/>
    </row>
    <row r="836" ht="48" customHeight="1" spans="2:13" s="230" customFormat="1" x14ac:dyDescent="0.25">
      <c r="B836" s="231">
        <f>SP!C901</f>
      </c>
      <c r="C836" s="231" t="s">
        <v>4397</v>
      </c>
      <c r="D836" s="231">
        <f>SP!D901</f>
      </c>
      <c r="E836" s="96"/>
      <c r="F836" s="231">
        <f>IF(SP!F901="", "",SP!F901)</f>
      </c>
      <c r="G836" s="231"/>
      <c r="H836" s="231"/>
      <c r="I836" s="231"/>
      <c r="J836" s="96"/>
      <c r="K836" s="96"/>
      <c r="L836" s="231"/>
      <c r="M836" s="231"/>
    </row>
    <row r="837" ht="48" customHeight="1" spans="2:13" s="230" customFormat="1" x14ac:dyDescent="0.25">
      <c r="B837" s="231">
        <f>SP!C902</f>
      </c>
      <c r="C837" s="231" t="s">
        <v>4397</v>
      </c>
      <c r="D837" s="231">
        <f>SP!D902</f>
      </c>
      <c r="E837" s="96"/>
      <c r="F837" s="231">
        <f>IF(SP!F902="", "",SP!F902)</f>
      </c>
      <c r="G837" s="231"/>
      <c r="H837" s="231"/>
      <c r="I837" s="231"/>
      <c r="J837" s="96"/>
      <c r="K837" s="96"/>
      <c r="L837" s="231"/>
      <c r="M837" s="231"/>
    </row>
    <row r="838" ht="48" customHeight="1" spans="2:13" s="230" customFormat="1" x14ac:dyDescent="0.25">
      <c r="B838" s="231">
        <f>SP!C903</f>
      </c>
      <c r="C838" s="231" t="s">
        <v>4397</v>
      </c>
      <c r="D838" s="231">
        <f>SP!D903</f>
      </c>
      <c r="E838" s="96"/>
      <c r="F838" s="231">
        <f>IF(SP!F903="", "",SP!F903)</f>
      </c>
      <c r="G838" s="231"/>
      <c r="H838" s="231"/>
      <c r="I838" s="231"/>
      <c r="J838" s="96"/>
      <c r="K838" s="96"/>
      <c r="L838" s="231"/>
      <c r="M838" s="231"/>
    </row>
    <row r="839" ht="48" customHeight="1" spans="2:13" s="230" customFormat="1" x14ac:dyDescent="0.25">
      <c r="B839" s="231">
        <f>SP!C904</f>
      </c>
      <c r="C839" s="231" t="s">
        <v>4397</v>
      </c>
      <c r="D839" s="231">
        <f>SP!D904</f>
      </c>
      <c r="E839" s="96"/>
      <c r="F839" s="231">
        <f>IF(SP!F904="", "",SP!F904)</f>
      </c>
      <c r="G839" s="231"/>
      <c r="H839" s="231"/>
      <c r="I839" s="231"/>
      <c r="J839" s="96"/>
      <c r="K839" s="96"/>
      <c r="L839" s="231"/>
      <c r="M839" s="231"/>
    </row>
    <row r="840" ht="48" customHeight="1" spans="2:13" s="230" customFormat="1" x14ac:dyDescent="0.25">
      <c r="B840" s="231">
        <f>SP!C905</f>
      </c>
      <c r="C840" s="231" t="s">
        <v>4397</v>
      </c>
      <c r="D840" s="231">
        <f>SP!D905</f>
      </c>
      <c r="E840" s="96"/>
      <c r="F840" s="231">
        <f>IF(SP!F905="", "",SP!F905)</f>
      </c>
      <c r="G840" s="231"/>
      <c r="H840" s="231"/>
      <c r="I840" s="231"/>
      <c r="J840" s="96"/>
      <c r="K840" s="96"/>
      <c r="L840" s="231"/>
      <c r="M840" s="231"/>
    </row>
    <row r="841" ht="48" customHeight="1" spans="2:13" s="230" customFormat="1" x14ac:dyDescent="0.25">
      <c r="B841" s="231">
        <f>SP!C906</f>
      </c>
      <c r="C841" s="231" t="s">
        <v>4397</v>
      </c>
      <c r="D841" s="231">
        <f>SP!D906</f>
      </c>
      <c r="E841" s="96"/>
      <c r="F841" s="231">
        <f>IF(SP!F906="", "",SP!F906)</f>
      </c>
      <c r="G841" s="231"/>
      <c r="H841" s="231"/>
      <c r="I841" s="231"/>
      <c r="J841" s="96"/>
      <c r="K841" s="96"/>
      <c r="L841" s="231"/>
      <c r="M841" s="231"/>
    </row>
    <row r="842" ht="48" customHeight="1" spans="2:13" s="230" customFormat="1" x14ac:dyDescent="0.25">
      <c r="B842" s="231">
        <f>SP!C907</f>
      </c>
      <c r="C842" s="231" t="s">
        <v>4397</v>
      </c>
      <c r="D842" s="231">
        <f>SP!D907</f>
      </c>
      <c r="E842" s="96"/>
      <c r="F842" s="231">
        <f>IF(SP!F907="", "",SP!F907)</f>
      </c>
      <c r="G842" s="231"/>
      <c r="H842" s="231"/>
      <c r="I842" s="231"/>
      <c r="J842" s="96"/>
      <c r="K842" s="96"/>
      <c r="L842" s="231"/>
      <c r="M842" s="231"/>
    </row>
    <row r="843" ht="48" customHeight="1" spans="2:13" s="230" customFormat="1" x14ac:dyDescent="0.25">
      <c r="B843" s="231">
        <f>SP!C908</f>
      </c>
      <c r="C843" s="231" t="s">
        <v>4397</v>
      </c>
      <c r="D843" s="231">
        <f>SP!D908</f>
      </c>
      <c r="E843" s="96"/>
      <c r="F843" s="231">
        <f>IF(SP!F908="", "",SP!F908)</f>
      </c>
      <c r="G843" s="231"/>
      <c r="H843" s="231"/>
      <c r="I843" s="231"/>
      <c r="J843" s="96"/>
      <c r="K843" s="96"/>
      <c r="L843" s="231"/>
      <c r="M843" s="231"/>
    </row>
    <row r="844" ht="48" customHeight="1" spans="2:13" s="230" customFormat="1" x14ac:dyDescent="0.25">
      <c r="B844" s="231">
        <f>SP!C909</f>
      </c>
      <c r="C844" s="231" t="s">
        <v>4397</v>
      </c>
      <c r="D844" s="231">
        <f>SP!D909</f>
      </c>
      <c r="E844" s="96"/>
      <c r="F844" s="231">
        <f>IF(SP!F909="", "",SP!F909)</f>
      </c>
      <c r="G844" s="231"/>
      <c r="H844" s="231"/>
      <c r="I844" s="231"/>
      <c r="J844" s="96"/>
      <c r="K844" s="96"/>
      <c r="L844" s="231"/>
      <c r="M844" s="231"/>
    </row>
    <row r="845" ht="48" customHeight="1" spans="2:13" s="230" customFormat="1" x14ac:dyDescent="0.25">
      <c r="B845" s="231">
        <f>SP!C910</f>
      </c>
      <c r="C845" s="231" t="s">
        <v>4397</v>
      </c>
      <c r="D845" s="231">
        <f>SP!D910</f>
      </c>
      <c r="E845" s="96"/>
      <c r="F845" s="231">
        <f>IF(SP!F910="", "",SP!F910)</f>
      </c>
      <c r="G845" s="231"/>
      <c r="H845" s="231"/>
      <c r="I845" s="231"/>
      <c r="J845" s="96"/>
      <c r="K845" s="96"/>
      <c r="L845" s="231"/>
      <c r="M845" s="231"/>
    </row>
    <row r="846" ht="48" customHeight="1" spans="2:13" s="230" customFormat="1" x14ac:dyDescent="0.25">
      <c r="B846" s="231">
        <f>SP!C911</f>
      </c>
      <c r="C846" s="231" t="s">
        <v>4397</v>
      </c>
      <c r="D846" s="231">
        <f>SP!D911</f>
      </c>
      <c r="E846" s="96"/>
      <c r="F846" s="231">
        <f>IF(SP!F911="", "",SP!F911)</f>
      </c>
      <c r="G846" s="231"/>
      <c r="H846" s="231"/>
      <c r="I846" s="231"/>
      <c r="J846" s="96"/>
      <c r="K846" s="96"/>
      <c r="L846" s="231"/>
      <c r="M846" s="231"/>
    </row>
    <row r="847" ht="48" customHeight="1" spans="2:13" s="230" customFormat="1" x14ac:dyDescent="0.25">
      <c r="B847" s="231">
        <f>SP!C912</f>
      </c>
      <c r="C847" s="231" t="s">
        <v>4397</v>
      </c>
      <c r="D847" s="231">
        <f>SP!D912</f>
      </c>
      <c r="E847" s="96"/>
      <c r="F847" s="231">
        <f>IF(SP!F912="", "",SP!F912)</f>
      </c>
      <c r="G847" s="231"/>
      <c r="H847" s="231"/>
      <c r="I847" s="231"/>
      <c r="J847" s="96"/>
      <c r="K847" s="96"/>
      <c r="L847" s="231"/>
      <c r="M847" s="231"/>
    </row>
    <row r="848" ht="48" customHeight="1" spans="2:13" s="230" customFormat="1" x14ac:dyDescent="0.25">
      <c r="B848" s="231">
        <f>SP!C913</f>
      </c>
      <c r="C848" s="231" t="s">
        <v>4397</v>
      </c>
      <c r="D848" s="231">
        <f>SP!D913</f>
      </c>
      <c r="E848" s="96"/>
      <c r="F848" s="231">
        <f>IF(SP!F913="", "",SP!F913)</f>
      </c>
      <c r="G848" s="231"/>
      <c r="H848" s="231"/>
      <c r="I848" s="231"/>
      <c r="J848" s="96"/>
      <c r="K848" s="96"/>
      <c r="L848" s="231"/>
      <c r="M848" s="231"/>
    </row>
    <row r="849" ht="48" customHeight="1" spans="2:13" s="230" customFormat="1" x14ac:dyDescent="0.25">
      <c r="B849" s="231">
        <f>SP!C914</f>
      </c>
      <c r="C849" s="231" t="s">
        <v>4397</v>
      </c>
      <c r="D849" s="231">
        <f>SP!D914</f>
      </c>
      <c r="E849" s="96"/>
      <c r="F849" s="231">
        <f>IF(SP!F914="", "",SP!F914)</f>
      </c>
      <c r="G849" s="231"/>
      <c r="H849" s="231"/>
      <c r="I849" s="231"/>
      <c r="J849" s="96"/>
      <c r="K849" s="96"/>
      <c r="L849" s="231"/>
      <c r="M849" s="231"/>
    </row>
    <row r="850" ht="48" customHeight="1" spans="2:13" s="230" customFormat="1" x14ac:dyDescent="0.25">
      <c r="B850" s="231">
        <f>SP!C915</f>
      </c>
      <c r="C850" s="231" t="s">
        <v>4397</v>
      </c>
      <c r="D850" s="231">
        <f>SP!D915</f>
      </c>
      <c r="E850" s="96"/>
      <c r="F850" s="231">
        <f>IF(SP!F915="", "",SP!F915)</f>
      </c>
      <c r="G850" s="231"/>
      <c r="H850" s="231"/>
      <c r="I850" s="231"/>
      <c r="J850" s="96"/>
      <c r="K850" s="96"/>
      <c r="L850" s="231"/>
      <c r="M850" s="231"/>
    </row>
    <row r="851" ht="48" customHeight="1" spans="2:13" s="230" customFormat="1" x14ac:dyDescent="0.25">
      <c r="B851" s="231">
        <f>SP!C916</f>
      </c>
      <c r="C851" s="231" t="s">
        <v>4397</v>
      </c>
      <c r="D851" s="231">
        <f>SP!D916</f>
      </c>
      <c r="E851" s="96"/>
      <c r="F851" s="231">
        <f>IF(SP!F916="", "",SP!F916)</f>
      </c>
      <c r="G851" s="231"/>
      <c r="H851" s="231"/>
      <c r="I851" s="231"/>
      <c r="J851" s="96"/>
      <c r="K851" s="96"/>
      <c r="L851" s="231"/>
      <c r="M851" s="231"/>
    </row>
    <row r="852" ht="48" customHeight="1" spans="2:13" s="230" customFormat="1" x14ac:dyDescent="0.25">
      <c r="B852" s="231">
        <f>SP!C917</f>
      </c>
      <c r="C852" s="231" t="s">
        <v>4397</v>
      </c>
      <c r="D852" s="231">
        <f>SP!D917</f>
      </c>
      <c r="E852" s="96"/>
      <c r="F852" s="231">
        <f>IF(SP!F917="", "",SP!F917)</f>
      </c>
      <c r="G852" s="231"/>
      <c r="H852" s="231"/>
      <c r="I852" s="231"/>
      <c r="J852" s="96"/>
      <c r="K852" s="96"/>
      <c r="L852" s="231"/>
      <c r="M852" s="231"/>
    </row>
    <row r="853" ht="48" customHeight="1" spans="2:13" s="230" customFormat="1" x14ac:dyDescent="0.25">
      <c r="B853" s="231">
        <f>SP!C918</f>
      </c>
      <c r="C853" s="231" t="s">
        <v>4397</v>
      </c>
      <c r="D853" s="231">
        <f>SP!D918</f>
      </c>
      <c r="E853" s="96"/>
      <c r="F853" s="231">
        <f>IF(SP!F918="", "",SP!F918)</f>
      </c>
      <c r="G853" s="231"/>
      <c r="H853" s="231"/>
      <c r="I853" s="231"/>
      <c r="J853" s="96"/>
      <c r="K853" s="96"/>
      <c r="L853" s="231"/>
      <c r="M853" s="231"/>
    </row>
    <row r="854" ht="48" customHeight="1" spans="2:13" s="230" customFormat="1" x14ac:dyDescent="0.25">
      <c r="B854" s="231">
        <f>SP!C919</f>
      </c>
      <c r="C854" s="231" t="s">
        <v>4397</v>
      </c>
      <c r="D854" s="231">
        <f>SP!D919</f>
      </c>
      <c r="E854" s="96"/>
      <c r="F854" s="231">
        <f>IF(SP!F919="", "",SP!F919)</f>
      </c>
      <c r="G854" s="231"/>
      <c r="H854" s="231"/>
      <c r="I854" s="231"/>
      <c r="J854" s="96"/>
      <c r="K854" s="96"/>
      <c r="L854" s="231"/>
      <c r="M854" s="231"/>
    </row>
    <row r="855" ht="48" customHeight="1" spans="2:13" s="230" customFormat="1" x14ac:dyDescent="0.25">
      <c r="B855" s="231">
        <f>SP!C920</f>
      </c>
      <c r="C855" s="231" t="s">
        <v>4397</v>
      </c>
      <c r="D855" s="231">
        <f>SP!D920</f>
      </c>
      <c r="E855" s="96"/>
      <c r="F855" s="231">
        <f>IF(SP!F920="", "",SP!F920)</f>
      </c>
      <c r="G855" s="231"/>
      <c r="H855" s="231"/>
      <c r="I855" s="231"/>
      <c r="J855" s="96"/>
      <c r="K855" s="96"/>
      <c r="L855" s="231"/>
      <c r="M855" s="231"/>
    </row>
    <row r="856" ht="48" customHeight="1" spans="2:13" s="230" customFormat="1" x14ac:dyDescent="0.25">
      <c r="B856" s="231">
        <f>SP!C921</f>
      </c>
      <c r="C856" s="231" t="s">
        <v>4397</v>
      </c>
      <c r="D856" s="231">
        <f>SP!D921</f>
      </c>
      <c r="E856" s="96"/>
      <c r="F856" s="231">
        <f>IF(SP!F921="", "",SP!F921)</f>
      </c>
      <c r="G856" s="231"/>
      <c r="H856" s="231"/>
      <c r="I856" s="231"/>
      <c r="J856" s="96"/>
      <c r="K856" s="96"/>
      <c r="L856" s="231"/>
      <c r="M856" s="231"/>
    </row>
    <row r="857" ht="48" customHeight="1" spans="2:13" s="230" customFormat="1" x14ac:dyDescent="0.25">
      <c r="B857" s="231">
        <f>SP!C922</f>
      </c>
      <c r="C857" s="231" t="s">
        <v>4397</v>
      </c>
      <c r="D857" s="231">
        <f>SP!D922</f>
      </c>
      <c r="E857" s="96"/>
      <c r="F857" s="231">
        <f>IF(SP!F922="", "",SP!F922)</f>
      </c>
      <c r="G857" s="231"/>
      <c r="H857" s="231"/>
      <c r="I857" s="231"/>
      <c r="J857" s="96"/>
      <c r="K857" s="96"/>
      <c r="L857" s="231"/>
      <c r="M857" s="231"/>
    </row>
    <row r="858" ht="48" customHeight="1" spans="2:13" s="230" customFormat="1" x14ac:dyDescent="0.25">
      <c r="B858" s="231">
        <f>SP!C923</f>
      </c>
      <c r="C858" s="231" t="s">
        <v>4397</v>
      </c>
      <c r="D858" s="231">
        <f>SP!D923</f>
      </c>
      <c r="E858" s="96"/>
      <c r="F858" s="231">
        <f>IF(SP!F923="", "",SP!F923)</f>
      </c>
      <c r="G858" s="231"/>
      <c r="H858" s="231"/>
      <c r="I858" s="231"/>
      <c r="J858" s="96"/>
      <c r="K858" s="96"/>
      <c r="L858" s="231"/>
      <c r="M858" s="231"/>
    </row>
    <row r="859" ht="48" customHeight="1" spans="2:13" s="230" customFormat="1" x14ac:dyDescent="0.25">
      <c r="B859" s="231">
        <f>SP!C924</f>
      </c>
      <c r="C859" s="231" t="s">
        <v>4397</v>
      </c>
      <c r="D859" s="231">
        <f>SP!D924</f>
      </c>
      <c r="E859" s="96"/>
      <c r="F859" s="231">
        <f>IF(SP!F924="", "",SP!F924)</f>
      </c>
      <c r="G859" s="231"/>
      <c r="H859" s="231"/>
      <c r="I859" s="231"/>
      <c r="J859" s="96"/>
      <c r="K859" s="96"/>
      <c r="L859" s="231"/>
      <c r="M859" s="231"/>
    </row>
    <row r="860" ht="48" customHeight="1" spans="2:13" s="230" customFormat="1" x14ac:dyDescent="0.25">
      <c r="B860" s="231">
        <f>SP!C925</f>
      </c>
      <c r="C860" s="231" t="s">
        <v>4397</v>
      </c>
      <c r="D860" s="231">
        <f>SP!D925</f>
      </c>
      <c r="E860" s="96"/>
      <c r="F860" s="231">
        <f>IF(SP!F925="", "",SP!F925)</f>
      </c>
      <c r="G860" s="231"/>
      <c r="H860" s="231"/>
      <c r="I860" s="231"/>
      <c r="J860" s="96"/>
      <c r="K860" s="96"/>
      <c r="L860" s="231"/>
      <c r="M860" s="231"/>
    </row>
    <row r="861" ht="48" customHeight="1" spans="2:13" s="230" customFormat="1" x14ac:dyDescent="0.25">
      <c r="B861" s="231">
        <f>SP!C926</f>
      </c>
      <c r="C861" s="231" t="s">
        <v>4397</v>
      </c>
      <c r="D861" s="231">
        <f>SP!D926</f>
      </c>
      <c r="E861" s="96"/>
      <c r="F861" s="231">
        <f>IF(SP!F926="", "",SP!F926)</f>
      </c>
      <c r="G861" s="231"/>
      <c r="H861" s="231"/>
      <c r="I861" s="231"/>
      <c r="J861" s="96"/>
      <c r="K861" s="96"/>
      <c r="L861" s="231"/>
      <c r="M861" s="231"/>
    </row>
    <row r="862" ht="48" customHeight="1" spans="2:13" s="230" customFormat="1" x14ac:dyDescent="0.25">
      <c r="B862" s="231">
        <f>SP!C927</f>
      </c>
      <c r="C862" s="231" t="s">
        <v>4397</v>
      </c>
      <c r="D862" s="231">
        <f>SP!D927</f>
      </c>
      <c r="E862" s="96"/>
      <c r="F862" s="231">
        <f>IF(SP!F927="", "",SP!F927)</f>
      </c>
      <c r="G862" s="231"/>
      <c r="H862" s="231"/>
      <c r="I862" s="231"/>
      <c r="J862" s="96"/>
      <c r="K862" s="96"/>
      <c r="L862" s="231"/>
      <c r="M862" s="231"/>
    </row>
    <row r="863" ht="48" customHeight="1" spans="2:13" s="230" customFormat="1" x14ac:dyDescent="0.25">
      <c r="B863" s="231">
        <f>SP!C928</f>
      </c>
      <c r="C863" s="231" t="s">
        <v>4397</v>
      </c>
      <c r="D863" s="231">
        <f>SP!D928</f>
      </c>
      <c r="E863" s="96"/>
      <c r="F863" s="231">
        <f>IF(SP!F928="", "",SP!F928)</f>
      </c>
      <c r="G863" s="231"/>
      <c r="H863" s="231"/>
      <c r="I863" s="231"/>
      <c r="J863" s="96"/>
      <c r="K863" s="96"/>
      <c r="L863" s="231"/>
      <c r="M863" s="231"/>
    </row>
    <row r="864" ht="48" customHeight="1" spans="2:13" s="230" customFormat="1" x14ac:dyDescent="0.25">
      <c r="B864" s="231">
        <f>SP!C929</f>
      </c>
      <c r="C864" s="231" t="s">
        <v>4397</v>
      </c>
      <c r="D864" s="231">
        <f>SP!D929</f>
      </c>
      <c r="E864" s="96"/>
      <c r="F864" s="231">
        <f>IF(SP!F929="", "",SP!F929)</f>
      </c>
      <c r="G864" s="231"/>
      <c r="H864" s="231"/>
      <c r="I864" s="231"/>
      <c r="J864" s="96"/>
      <c r="K864" s="96"/>
      <c r="L864" s="231"/>
      <c r="M864" s="231"/>
    </row>
    <row r="865" ht="48" customHeight="1" spans="2:13" s="230" customFormat="1" x14ac:dyDescent="0.25">
      <c r="B865" s="231">
        <f>SP!C930</f>
      </c>
      <c r="C865" s="231" t="s">
        <v>4397</v>
      </c>
      <c r="D865" s="231">
        <f>SP!D930</f>
      </c>
      <c r="E865" s="96"/>
      <c r="F865" s="231">
        <f>IF(SP!F930="", "",SP!F930)</f>
      </c>
      <c r="G865" s="231"/>
      <c r="H865" s="231"/>
      <c r="I865" s="231"/>
      <c r="J865" s="96"/>
      <c r="K865" s="96"/>
      <c r="L865" s="231"/>
      <c r="M865" s="231"/>
    </row>
    <row r="866" ht="48" customHeight="1" spans="2:13" s="230" customFormat="1" x14ac:dyDescent="0.25">
      <c r="B866" s="231">
        <f>SP!C931</f>
      </c>
      <c r="C866" s="231" t="s">
        <v>4397</v>
      </c>
      <c r="D866" s="231">
        <f>SP!D931</f>
      </c>
      <c r="E866" s="96"/>
      <c r="F866" s="231">
        <f>IF(SP!F931="", "",SP!F931)</f>
      </c>
      <c r="G866" s="231"/>
      <c r="H866" s="231"/>
      <c r="I866" s="231"/>
      <c r="J866" s="96"/>
      <c r="K866" s="96"/>
      <c r="L866" s="231"/>
      <c r="M866" s="231"/>
    </row>
    <row r="867" ht="48" customHeight="1" spans="2:13" s="230" customFormat="1" x14ac:dyDescent="0.25">
      <c r="B867" s="231">
        <f>SP!C932</f>
      </c>
      <c r="C867" s="231" t="s">
        <v>4397</v>
      </c>
      <c r="D867" s="231">
        <f>SP!D932</f>
      </c>
      <c r="E867" s="96"/>
      <c r="F867" s="231">
        <f>IF(SP!F932="", "",SP!F932)</f>
      </c>
      <c r="G867" s="231"/>
      <c r="H867" s="231"/>
      <c r="I867" s="231"/>
      <c r="J867" s="96"/>
      <c r="K867" s="96"/>
      <c r="L867" s="231"/>
      <c r="M867" s="231"/>
    </row>
    <row r="868" ht="48" customHeight="1" spans="2:13" s="230" customFormat="1" x14ac:dyDescent="0.25">
      <c r="B868" s="231">
        <f>SP!C933</f>
      </c>
      <c r="C868" s="231" t="s">
        <v>4397</v>
      </c>
      <c r="D868" s="231">
        <f>SP!D933</f>
      </c>
      <c r="E868" s="96"/>
      <c r="F868" s="231">
        <f>IF(SP!F933="", "",SP!F933)</f>
      </c>
      <c r="G868" s="231"/>
      <c r="H868" s="231"/>
      <c r="I868" s="231"/>
      <c r="J868" s="96"/>
      <c r="K868" s="96"/>
      <c r="L868" s="231"/>
      <c r="M868" s="231"/>
    </row>
    <row r="869" ht="48" customHeight="1" spans="2:13" s="230" customFormat="1" x14ac:dyDescent="0.25">
      <c r="B869" s="231">
        <f>SP!C934</f>
      </c>
      <c r="C869" s="231" t="s">
        <v>4397</v>
      </c>
      <c r="D869" s="231">
        <f>SP!D934</f>
      </c>
      <c r="E869" s="96"/>
      <c r="F869" s="231">
        <f>IF(SP!F934="", "",SP!F934)</f>
      </c>
      <c r="G869" s="231"/>
      <c r="H869" s="231"/>
      <c r="I869" s="231"/>
      <c r="J869" s="96"/>
      <c r="K869" s="96"/>
      <c r="L869" s="231"/>
      <c r="M869" s="231"/>
    </row>
    <row r="870" ht="48" customHeight="1" spans="2:13" s="230" customFormat="1" x14ac:dyDescent="0.25">
      <c r="B870" s="231">
        <f>SP!C935</f>
      </c>
      <c r="C870" s="231" t="s">
        <v>4397</v>
      </c>
      <c r="D870" s="231">
        <f>SP!D935</f>
      </c>
      <c r="E870" s="96"/>
      <c r="F870" s="231">
        <f>IF(SP!F935="", "",SP!F935)</f>
      </c>
      <c r="G870" s="231"/>
      <c r="H870" s="231"/>
      <c r="I870" s="231"/>
      <c r="J870" s="231"/>
      <c r="K870" s="231"/>
      <c r="L870" s="231"/>
      <c r="M870" s="231"/>
    </row>
    <row r="871" ht="48" customHeight="1" spans="2:13" s="230" customFormat="1" x14ac:dyDescent="0.25">
      <c r="B871" s="231">
        <f>SP!C936</f>
      </c>
      <c r="C871" s="231" t="s">
        <v>4397</v>
      </c>
      <c r="D871" s="231">
        <f>SP!D936</f>
      </c>
      <c r="E871" s="96"/>
      <c r="F871" s="231">
        <f>IF(SP!F936="", "",SP!F936)</f>
      </c>
      <c r="G871" s="231"/>
      <c r="H871" s="231"/>
      <c r="I871" s="231"/>
      <c r="J871" s="231"/>
      <c r="K871" s="231"/>
      <c r="L871" s="231"/>
      <c r="M871" s="231"/>
    </row>
    <row r="872" ht="48" customHeight="1" spans="2:13" s="230" customFormat="1" x14ac:dyDescent="0.25">
      <c r="B872" s="231">
        <f>SP!C937</f>
      </c>
      <c r="C872" s="231" t="s">
        <v>4397</v>
      </c>
      <c r="D872" s="231">
        <f>SP!D937</f>
      </c>
      <c r="E872" s="231"/>
      <c r="F872" s="231">
        <f>IF(SP!F937="", "",SP!F937)</f>
      </c>
      <c r="G872" s="231"/>
      <c r="H872" s="231"/>
      <c r="I872" s="231"/>
      <c r="J872" s="231"/>
      <c r="K872" s="231"/>
      <c r="L872" s="231"/>
      <c r="M872" s="231"/>
    </row>
    <row r="873" ht="48" customHeight="1" spans="2:13" s="230" customFormat="1" x14ac:dyDescent="0.25">
      <c r="B873" s="231">
        <f>SP!C938</f>
      </c>
      <c r="C873" s="231" t="s">
        <v>4397</v>
      </c>
      <c r="D873" s="231">
        <f>SP!D938</f>
      </c>
      <c r="E873" s="231"/>
      <c r="F873" s="231">
        <f>IF(SP!F938="", "",SP!F938)</f>
      </c>
      <c r="G873" s="231"/>
      <c r="H873" s="231"/>
      <c r="I873" s="231"/>
      <c r="J873" s="231"/>
      <c r="K873" s="231"/>
      <c r="L873" s="231"/>
      <c r="M873" s="231"/>
    </row>
    <row r="874" ht="48" customHeight="1" spans="2:13" s="230" customFormat="1" x14ac:dyDescent="0.25">
      <c r="B874" s="231">
        <f>SP!C939</f>
      </c>
      <c r="C874" s="231" t="s">
        <v>4397</v>
      </c>
      <c r="D874" s="231">
        <f>SP!D939</f>
      </c>
      <c r="E874" s="231"/>
      <c r="F874" s="231">
        <f>IF(SP!F939="", "",SP!F939)</f>
      </c>
      <c r="G874" s="231"/>
      <c r="H874" s="231"/>
      <c r="I874" s="231"/>
      <c r="J874" s="231"/>
      <c r="K874" s="231"/>
      <c r="L874" s="231"/>
      <c r="M874" s="231"/>
    </row>
    <row r="875" ht="48" customHeight="1" spans="2:13" s="230" customFormat="1" x14ac:dyDescent="0.25">
      <c r="B875" s="231">
        <f>SP!C940</f>
      </c>
      <c r="C875" s="231" t="s">
        <v>4397</v>
      </c>
      <c r="D875" s="231">
        <f>SP!D940</f>
      </c>
      <c r="E875" s="231"/>
      <c r="F875" s="231">
        <f>IF(SP!F940="", "",SP!F940)</f>
      </c>
      <c r="G875" s="231"/>
      <c r="H875" s="231"/>
      <c r="I875" s="231"/>
      <c r="J875" s="231"/>
      <c r="K875" s="231"/>
      <c r="L875" s="231"/>
      <c r="M875" s="231"/>
    </row>
    <row r="876" ht="48" customHeight="1" spans="2:13" s="230" customFormat="1" x14ac:dyDescent="0.25">
      <c r="B876" s="231">
        <f>SP!C941</f>
      </c>
      <c r="C876" s="231" t="s">
        <v>4397</v>
      </c>
      <c r="D876" s="231">
        <f>SP!D941</f>
      </c>
      <c r="E876" s="231"/>
      <c r="F876" s="231">
        <f>IF(SP!F941="", "",SP!F941)</f>
      </c>
      <c r="G876" s="231"/>
      <c r="H876" s="231"/>
      <c r="I876" s="231"/>
      <c r="J876" s="231"/>
      <c r="K876" s="231"/>
      <c r="L876" s="231"/>
      <c r="M876" s="231"/>
    </row>
    <row r="877" ht="48" customHeight="1" spans="2:13" s="230" customFormat="1" x14ac:dyDescent="0.25">
      <c r="B877" s="231">
        <f>SP!C942</f>
      </c>
      <c r="C877" s="231" t="s">
        <v>4397</v>
      </c>
      <c r="D877" s="231">
        <f>SP!D942</f>
      </c>
      <c r="E877" s="231"/>
      <c r="F877" s="231">
        <f>IF(SP!F942="", "",SP!F942)</f>
      </c>
      <c r="G877" s="231"/>
      <c r="H877" s="231"/>
      <c r="I877" s="231"/>
      <c r="J877" s="231"/>
      <c r="K877" s="231"/>
      <c r="L877" s="231"/>
      <c r="M877" s="231"/>
    </row>
    <row r="878" ht="48" customHeight="1" spans="2:13" s="230" customFormat="1" x14ac:dyDescent="0.25">
      <c r="B878" s="231">
        <f>SP!C943</f>
      </c>
      <c r="C878" s="231" t="s">
        <v>4397</v>
      </c>
      <c r="D878" s="231">
        <f>SP!D943</f>
      </c>
      <c r="E878" s="231"/>
      <c r="F878" s="231">
        <f>IF(SP!F943="", "",SP!F943)</f>
      </c>
      <c r="G878" s="231"/>
      <c r="H878" s="231"/>
      <c r="I878" s="231"/>
      <c r="J878" s="231"/>
      <c r="K878" s="231"/>
      <c r="L878" s="231"/>
      <c r="M878" s="231"/>
    </row>
    <row r="879" ht="48" customHeight="1" spans="2:13" s="230" customFormat="1" x14ac:dyDescent="0.25">
      <c r="B879" s="231">
        <f>SP!C944</f>
      </c>
      <c r="C879" s="231" t="s">
        <v>4397</v>
      </c>
      <c r="D879" s="231">
        <f>SP!D944</f>
      </c>
      <c r="E879" s="231"/>
      <c r="F879" s="231">
        <f>IF(SP!F944="", "",SP!F944)</f>
      </c>
      <c r="G879" s="231"/>
      <c r="H879" s="231"/>
      <c r="I879" s="231"/>
      <c r="J879" s="231"/>
      <c r="K879" s="231"/>
      <c r="L879" s="231"/>
      <c r="M879" s="231"/>
    </row>
    <row r="880" ht="48" customHeight="1" spans="2:13" s="230" customFormat="1" x14ac:dyDescent="0.25">
      <c r="B880" s="231">
        <f>SP!C945</f>
      </c>
      <c r="C880" s="231" t="s">
        <v>4397</v>
      </c>
      <c r="D880" s="231">
        <f>SP!D945</f>
      </c>
      <c r="E880" s="231"/>
      <c r="F880" s="231">
        <f>IF(SP!F945="", "",SP!F945)</f>
      </c>
      <c r="G880" s="231"/>
      <c r="H880" s="231"/>
      <c r="I880" s="231"/>
      <c r="J880" s="231"/>
      <c r="K880" s="231"/>
      <c r="L880" s="231"/>
      <c r="M880" s="231"/>
    </row>
    <row r="881" ht="48" customHeight="1" spans="2:13" s="230" customFormat="1" x14ac:dyDescent="0.25">
      <c r="B881" s="231">
        <f>SP!C946</f>
      </c>
      <c r="C881" s="231" t="s">
        <v>4397</v>
      </c>
      <c r="D881" s="231">
        <f>SP!D946</f>
      </c>
      <c r="E881" s="231"/>
      <c r="F881" s="231">
        <f>IF(SP!F946="", "",SP!F946)</f>
      </c>
      <c r="G881" s="231"/>
      <c r="H881" s="231"/>
      <c r="I881" s="231"/>
      <c r="J881" s="231"/>
      <c r="K881" s="231"/>
      <c r="L881" s="231"/>
      <c r="M881" s="231"/>
    </row>
    <row r="882" ht="48" customHeight="1" spans="2:13" s="230" customFormat="1" x14ac:dyDescent="0.25">
      <c r="B882" s="231">
        <f>SP!C947</f>
      </c>
      <c r="C882" s="231" t="s">
        <v>4397</v>
      </c>
      <c r="D882" s="231">
        <f>SP!D947</f>
      </c>
      <c r="E882" s="231"/>
      <c r="F882" s="231">
        <f>IF(SP!F947="", "",SP!F947)</f>
      </c>
      <c r="G882" s="231"/>
      <c r="H882" s="231"/>
      <c r="I882" s="231"/>
      <c r="J882" s="231"/>
      <c r="K882" s="231"/>
      <c r="L882" s="231"/>
      <c r="M882" s="231"/>
    </row>
    <row r="883" ht="48" customHeight="1" spans="2:13" s="230" customFormat="1" x14ac:dyDescent="0.25">
      <c r="B883" s="231">
        <f>SP!C948</f>
      </c>
      <c r="C883" s="231" t="s">
        <v>4397</v>
      </c>
      <c r="D883" s="231">
        <f>SP!D948</f>
      </c>
      <c r="E883" s="231"/>
      <c r="F883" s="231">
        <f>IF(SP!F948="", "",SP!F948)</f>
      </c>
      <c r="G883" s="231"/>
      <c r="H883" s="231"/>
      <c r="I883" s="231"/>
      <c r="J883" s="231"/>
      <c r="K883" s="231"/>
      <c r="L883" s="231"/>
      <c r="M883" s="231"/>
    </row>
    <row r="884" ht="48" customHeight="1" spans="2:13" s="230" customFormat="1" x14ac:dyDescent="0.25">
      <c r="B884" s="231">
        <f>SP!C949</f>
      </c>
      <c r="C884" s="231" t="s">
        <v>4397</v>
      </c>
      <c r="D884" s="231">
        <f>SP!D949</f>
      </c>
      <c r="E884" s="231"/>
      <c r="F884" s="231">
        <f>IF(SP!F949="", "",SP!F949)</f>
      </c>
      <c r="G884" s="231"/>
      <c r="H884" s="231"/>
      <c r="I884" s="231"/>
      <c r="J884" s="231"/>
      <c r="K884" s="231"/>
      <c r="L884" s="231"/>
      <c r="M884" s="231"/>
    </row>
    <row r="885" ht="48" customHeight="1" spans="2:13" s="230" customFormat="1" x14ac:dyDescent="0.25">
      <c r="B885" s="231">
        <f>SP!C950</f>
      </c>
      <c r="C885" s="231" t="s">
        <v>4397</v>
      </c>
      <c r="D885" s="231">
        <f>SP!D950</f>
      </c>
      <c r="E885" s="231"/>
      <c r="F885" s="231">
        <f>IF(SP!F950="", "",SP!F950)</f>
      </c>
      <c r="G885" s="231"/>
      <c r="H885" s="231"/>
      <c r="I885" s="231"/>
      <c r="J885" s="231"/>
      <c r="K885" s="231"/>
      <c r="L885" s="231"/>
      <c r="M885" s="231"/>
    </row>
    <row r="886" ht="48" customHeight="1" spans="2:13" s="230" customFormat="1" x14ac:dyDescent="0.25">
      <c r="B886" s="231">
        <f>SP!C951</f>
      </c>
      <c r="C886" s="231" t="s">
        <v>4397</v>
      </c>
      <c r="D886" s="231">
        <f>SP!D951</f>
      </c>
      <c r="E886" s="231"/>
      <c r="F886" s="231">
        <f>IF(SP!F951="", "",SP!F951)</f>
      </c>
      <c r="G886" s="231"/>
      <c r="H886" s="231"/>
      <c r="I886" s="231"/>
      <c r="J886" s="231"/>
      <c r="K886" s="231"/>
      <c r="L886" s="231"/>
      <c r="M886" s="231"/>
    </row>
    <row r="887" ht="48" customHeight="1" spans="2:13" s="230" customFormat="1" x14ac:dyDescent="0.25">
      <c r="B887" s="231">
        <f>SP!C952</f>
      </c>
      <c r="C887" s="231" t="s">
        <v>4397</v>
      </c>
      <c r="D887" s="231">
        <f>SP!D952</f>
      </c>
      <c r="E887" s="231"/>
      <c r="F887" s="231">
        <f>IF(SP!F952="", "",SP!F952)</f>
      </c>
      <c r="G887" s="231"/>
      <c r="H887" s="231"/>
      <c r="I887" s="231"/>
      <c r="J887" s="231"/>
      <c r="K887" s="231"/>
      <c r="L887" s="231"/>
      <c r="M887" s="231"/>
    </row>
    <row r="888" ht="48" customHeight="1" spans="2:13" s="230" customFormat="1" x14ac:dyDescent="0.25">
      <c r="B888" s="231">
        <f>SP!C953</f>
      </c>
      <c r="C888" s="231" t="s">
        <v>4397</v>
      </c>
      <c r="D888" s="231">
        <f>SP!D953</f>
      </c>
      <c r="E888" s="231"/>
      <c r="F888" s="231">
        <f>IF(SP!F953="", "",SP!F953)</f>
      </c>
      <c r="G888" s="231"/>
      <c r="H888" s="231"/>
      <c r="I888" s="231"/>
      <c r="J888" s="231"/>
      <c r="K888" s="231"/>
      <c r="L888" s="231"/>
      <c r="M888" s="231"/>
    </row>
    <row r="889" ht="48" customHeight="1" spans="2:13" s="230" customFormat="1" x14ac:dyDescent="0.25">
      <c r="B889" s="231">
        <f>SP!C954</f>
      </c>
      <c r="C889" s="231" t="s">
        <v>4397</v>
      </c>
      <c r="D889" s="231">
        <f>SP!D954</f>
      </c>
      <c r="E889" s="231"/>
      <c r="F889" s="231">
        <f>IF(SP!F954="", "",SP!F954)</f>
      </c>
      <c r="G889" s="231"/>
      <c r="H889" s="231"/>
      <c r="I889" s="231"/>
      <c r="J889" s="231"/>
      <c r="K889" s="231"/>
      <c r="L889" s="231"/>
      <c r="M889" s="231"/>
    </row>
    <row r="890" ht="48" customHeight="1" spans="2:13" s="230" customFormat="1" x14ac:dyDescent="0.25">
      <c r="B890" s="231">
        <f>SP!C955</f>
      </c>
      <c r="C890" s="231" t="s">
        <v>4397</v>
      </c>
      <c r="D890" s="231">
        <f>SP!D955</f>
      </c>
      <c r="E890" s="231"/>
      <c r="F890" s="231">
        <f>IF(SP!F955="", "",SP!F955)</f>
      </c>
      <c r="G890" s="231"/>
      <c r="H890" s="231"/>
      <c r="I890" s="231"/>
      <c r="J890" s="231"/>
      <c r="K890" s="231"/>
      <c r="L890" s="231"/>
      <c r="M890" s="231"/>
    </row>
    <row r="891" ht="48" customHeight="1" spans="2:13" s="230" customFormat="1" x14ac:dyDescent="0.25">
      <c r="B891" s="231">
        <f>SP!C956</f>
      </c>
      <c r="C891" s="231" t="s">
        <v>4397</v>
      </c>
      <c r="D891" s="231">
        <f>SP!D956</f>
      </c>
      <c r="E891" s="231"/>
      <c r="F891" s="231">
        <f>IF(SP!F956="", "",SP!F956)</f>
      </c>
      <c r="G891" s="231"/>
      <c r="H891" s="231"/>
      <c r="I891" s="231"/>
      <c r="J891" s="231"/>
      <c r="K891" s="231"/>
      <c r="L891" s="231"/>
      <c r="M891" s="231"/>
    </row>
    <row r="892" ht="48" customHeight="1" spans="2:13" s="230" customFormat="1" x14ac:dyDescent="0.25">
      <c r="B892" s="231">
        <f>SP!C957</f>
      </c>
      <c r="C892" s="231" t="s">
        <v>4397</v>
      </c>
      <c r="D892" s="231">
        <f>SP!D957</f>
      </c>
      <c r="E892" s="231"/>
      <c r="F892" s="231">
        <f>IF(SP!F957="", "",SP!F957)</f>
      </c>
      <c r="G892" s="231"/>
      <c r="H892" s="231"/>
      <c r="I892" s="231"/>
      <c r="J892" s="231"/>
      <c r="K892" s="231"/>
      <c r="L892" s="231"/>
      <c r="M892" s="231"/>
    </row>
    <row r="893" ht="48" customHeight="1" spans="2:13" s="230" customFormat="1" x14ac:dyDescent="0.25">
      <c r="B893" s="231">
        <f>SP!C958</f>
      </c>
      <c r="C893" s="231" t="s">
        <v>4397</v>
      </c>
      <c r="D893" s="231">
        <f>SP!D958</f>
      </c>
      <c r="E893" s="231"/>
      <c r="F893" s="231">
        <f>IF(SP!F958="", "",SP!F958)</f>
      </c>
      <c r="G893" s="231"/>
      <c r="H893" s="231"/>
      <c r="I893" s="231"/>
      <c r="J893" s="231"/>
      <c r="K893" s="231"/>
      <c r="L893" s="231"/>
      <c r="M893" s="231"/>
    </row>
    <row r="894" ht="48" customHeight="1" spans="2:13" s="230" customFormat="1" x14ac:dyDescent="0.25">
      <c r="B894" s="231">
        <f>SP!C959</f>
      </c>
      <c r="C894" s="231" t="s">
        <v>4397</v>
      </c>
      <c r="D894" s="231">
        <f>SP!D959</f>
      </c>
      <c r="E894" s="231"/>
      <c r="F894" s="231">
        <f>IF(SP!F959="", "",SP!F959)</f>
      </c>
      <c r="G894" s="231"/>
      <c r="H894" s="231"/>
      <c r="I894" s="231"/>
      <c r="J894" s="231"/>
      <c r="K894" s="231"/>
      <c r="L894" s="231"/>
      <c r="M894" s="231"/>
    </row>
    <row r="895" ht="48" customHeight="1" spans="2:13" s="230" customFormat="1" x14ac:dyDescent="0.25">
      <c r="B895" s="231">
        <f>SP!C960</f>
      </c>
      <c r="C895" s="231" t="s">
        <v>4397</v>
      </c>
      <c r="D895" s="231">
        <f>SP!D960</f>
      </c>
      <c r="E895" s="231"/>
      <c r="F895" s="231">
        <f>IF(SP!F960="", "",SP!F960)</f>
      </c>
      <c r="G895" s="231"/>
      <c r="H895" s="231"/>
      <c r="I895" s="231"/>
      <c r="J895" s="231"/>
      <c r="K895" s="231"/>
      <c r="L895" s="231"/>
      <c r="M895" s="231"/>
    </row>
    <row r="896" ht="48" customHeight="1" spans="2:13" s="230" customFormat="1" x14ac:dyDescent="0.25">
      <c r="B896" s="231">
        <f>SP!C961</f>
      </c>
      <c r="C896" s="231" t="s">
        <v>4397</v>
      </c>
      <c r="D896" s="231">
        <f>SP!D961</f>
      </c>
      <c r="E896" s="231"/>
      <c r="F896" s="231">
        <f>IF(SP!F961="", "",SP!F961)</f>
      </c>
      <c r="G896" s="231"/>
      <c r="H896" s="231"/>
      <c r="I896" s="231"/>
      <c r="J896" s="231"/>
      <c r="K896" s="231"/>
      <c r="L896" s="231"/>
      <c r="M896" s="231"/>
    </row>
    <row r="897" ht="48" customHeight="1" spans="2:13" s="230" customFormat="1" x14ac:dyDescent="0.25">
      <c r="B897" s="231">
        <f>SP!C962</f>
      </c>
      <c r="C897" s="231" t="s">
        <v>4398</v>
      </c>
      <c r="D897" s="231">
        <f>SP!D962</f>
      </c>
      <c r="E897" s="231"/>
      <c r="F897" s="231">
        <f>IF(SP!F962="", "",SP!F962)</f>
      </c>
      <c r="G897" s="231"/>
      <c r="H897" s="231"/>
      <c r="I897" s="231"/>
      <c r="J897" s="231"/>
      <c r="K897" s="231"/>
      <c r="L897" s="231"/>
      <c r="M897" s="231"/>
    </row>
    <row r="898" ht="48" customHeight="1" spans="2:13" s="230" customFormat="1" x14ac:dyDescent="0.25">
      <c r="B898" s="231">
        <f>SP!C963</f>
      </c>
      <c r="C898" s="231" t="s">
        <v>4398</v>
      </c>
      <c r="D898" s="231">
        <f>SP!D963</f>
      </c>
      <c r="E898" s="231"/>
      <c r="F898" s="231">
        <f>IF(SP!F963="", "",SP!F963)</f>
      </c>
      <c r="G898" s="231"/>
      <c r="H898" s="231"/>
      <c r="I898" s="231"/>
      <c r="J898" s="231"/>
      <c r="K898" s="231"/>
      <c r="L898" s="231"/>
      <c r="M898" s="231"/>
    </row>
    <row r="899" ht="48" customHeight="1" spans="2:13" s="230" customFormat="1" x14ac:dyDescent="0.25">
      <c r="B899" s="231">
        <f>SP!C964</f>
      </c>
      <c r="C899" s="231" t="s">
        <v>4398</v>
      </c>
      <c r="D899" s="231">
        <f>SP!D964</f>
      </c>
      <c r="E899" s="231"/>
      <c r="F899" s="231">
        <f>IF(SP!F964="", "",SP!F964)</f>
      </c>
      <c r="G899" s="231"/>
      <c r="H899" s="231"/>
      <c r="I899" s="231"/>
      <c r="J899" s="231"/>
      <c r="K899" s="231"/>
      <c r="L899" s="231"/>
      <c r="M899" s="231"/>
    </row>
    <row r="900" ht="48" customHeight="1" spans="2:13" s="230" customFormat="1" x14ac:dyDescent="0.25">
      <c r="B900" s="231">
        <f>SP!C965</f>
      </c>
      <c r="C900" s="231" t="s">
        <v>4398</v>
      </c>
      <c r="D900" s="231">
        <f>SP!D965</f>
      </c>
      <c r="E900" s="231"/>
      <c r="F900" s="231">
        <f>IF(SP!F965="", "",SP!F965)</f>
      </c>
      <c r="G900" s="231"/>
      <c r="H900" s="231"/>
      <c r="I900" s="231"/>
      <c r="J900" s="231"/>
      <c r="K900" s="231"/>
      <c r="L900" s="231"/>
      <c r="M900" s="231"/>
    </row>
    <row r="901" ht="48" customHeight="1" spans="2:13" s="230" customFormat="1" x14ac:dyDescent="0.25">
      <c r="B901" s="231">
        <f>SP!C966</f>
      </c>
      <c r="C901" s="231" t="s">
        <v>4398</v>
      </c>
      <c r="D901" s="231">
        <f>SP!D966</f>
      </c>
      <c r="E901" s="231"/>
      <c r="F901" s="231">
        <f>IF(SP!F966="", "",SP!F966)</f>
      </c>
      <c r="G901" s="231"/>
      <c r="H901" s="231"/>
      <c r="I901" s="231"/>
      <c r="J901" s="231"/>
      <c r="K901" s="231"/>
      <c r="L901" s="231"/>
      <c r="M901" s="231"/>
    </row>
    <row r="902" ht="48" customHeight="1" spans="2:13" s="230" customFormat="1" x14ac:dyDescent="0.25">
      <c r="B902" s="231">
        <f>SP!C967</f>
      </c>
      <c r="C902" s="231" t="s">
        <v>4398</v>
      </c>
      <c r="D902" s="231">
        <f>SP!D967</f>
      </c>
      <c r="E902" s="231"/>
      <c r="F902" s="231">
        <f>IF(SP!F967="", "",SP!F967)</f>
      </c>
      <c r="G902" s="231"/>
      <c r="H902" s="231"/>
      <c r="I902" s="231"/>
      <c r="J902" s="231"/>
      <c r="K902" s="231"/>
      <c r="L902" s="231"/>
      <c r="M902" s="231"/>
    </row>
    <row r="903" ht="48" customHeight="1" spans="2:13" s="230" customFormat="1" x14ac:dyDescent="0.25">
      <c r="B903" s="231">
        <f>SP!C968</f>
      </c>
      <c r="C903" s="231" t="s">
        <v>4398</v>
      </c>
      <c r="D903" s="231">
        <f>SP!D968</f>
      </c>
      <c r="E903" s="231"/>
      <c r="F903" s="231">
        <f>IF(SP!F968="", "",SP!F968)</f>
      </c>
      <c r="G903" s="231"/>
      <c r="H903" s="231"/>
      <c r="I903" s="231"/>
      <c r="J903" s="231"/>
      <c r="K903" s="231"/>
      <c r="L903" s="231"/>
      <c r="M903" s="231"/>
    </row>
    <row r="904" ht="48" customHeight="1" spans="2:13" s="230" customFormat="1" x14ac:dyDescent="0.25">
      <c r="B904" s="231">
        <f>SP!C969</f>
      </c>
      <c r="C904" s="231" t="s">
        <v>4398</v>
      </c>
      <c r="D904" s="231">
        <f>SP!D969</f>
      </c>
      <c r="E904" s="231"/>
      <c r="F904" s="231">
        <f>IF(SP!F969="", "",SP!F969)</f>
      </c>
      <c r="G904" s="231"/>
      <c r="H904" s="231"/>
      <c r="I904" s="231"/>
      <c r="J904" s="231"/>
      <c r="K904" s="231"/>
      <c r="L904" s="231"/>
      <c r="M904" s="231"/>
    </row>
    <row r="905" ht="48" customHeight="1" spans="2:13" s="230" customFormat="1" x14ac:dyDescent="0.25">
      <c r="B905" s="231">
        <f>SP!C970</f>
      </c>
      <c r="C905" s="231" t="s">
        <v>4398</v>
      </c>
      <c r="D905" s="231">
        <f>SP!D970</f>
      </c>
      <c r="E905" s="231"/>
      <c r="F905" s="231">
        <f>IF(SP!F970="", "",SP!F970)</f>
      </c>
      <c r="G905" s="231"/>
      <c r="H905" s="231"/>
      <c r="I905" s="231"/>
      <c r="J905" s="231"/>
      <c r="K905" s="231"/>
      <c r="L905" s="231"/>
      <c r="M905" s="231"/>
    </row>
    <row r="906" ht="48" customHeight="1" spans="2:13" s="230" customFormat="1" x14ac:dyDescent="0.25">
      <c r="B906" s="231">
        <f>SP!C971</f>
      </c>
      <c r="C906" s="231" t="s">
        <v>4398</v>
      </c>
      <c r="D906" s="231">
        <f>SP!D971</f>
      </c>
      <c r="E906" s="231"/>
      <c r="F906" s="231">
        <f>IF(SP!F971="", "",SP!F971)</f>
      </c>
      <c r="G906" s="231"/>
      <c r="H906" s="231"/>
      <c r="I906" s="231"/>
      <c r="J906" s="231"/>
      <c r="K906" s="231"/>
      <c r="L906" s="231"/>
      <c r="M906" s="231"/>
    </row>
    <row r="907" ht="48" customHeight="1" spans="2:13" s="230" customFormat="1" x14ac:dyDescent="0.25">
      <c r="B907" s="231">
        <f>SP!C972</f>
      </c>
      <c r="C907" s="231" t="s">
        <v>4398</v>
      </c>
      <c r="D907" s="231">
        <f>SP!D972</f>
      </c>
      <c r="E907" s="231"/>
      <c r="F907" s="231">
        <f>IF(SP!F972="", "",SP!F972)</f>
      </c>
      <c r="G907" s="231"/>
      <c r="H907" s="231"/>
      <c r="I907" s="231"/>
      <c r="J907" s="231"/>
      <c r="K907" s="231"/>
      <c r="L907" s="231"/>
      <c r="M907" s="231"/>
    </row>
    <row r="908" ht="48" customHeight="1" spans="2:13" s="230" customFormat="1" x14ac:dyDescent="0.25">
      <c r="B908" s="231">
        <f>SP!C973</f>
      </c>
      <c r="C908" s="231" t="s">
        <v>4398</v>
      </c>
      <c r="D908" s="231">
        <f>SP!D973</f>
      </c>
      <c r="E908" s="231"/>
      <c r="F908" s="231">
        <f>IF(SP!F973="", "",SP!F973)</f>
      </c>
      <c r="G908" s="231"/>
      <c r="H908" s="231"/>
      <c r="I908" s="231"/>
      <c r="J908" s="231"/>
      <c r="K908" s="231"/>
      <c r="L908" s="231"/>
      <c r="M908" s="231"/>
    </row>
    <row r="909" ht="48" customHeight="1" spans="2:13" s="230" customFormat="1" x14ac:dyDescent="0.25">
      <c r="B909" s="231">
        <f>SP!C974</f>
      </c>
      <c r="C909" s="231" t="s">
        <v>4398</v>
      </c>
      <c r="D909" s="231">
        <f>SP!D974</f>
      </c>
      <c r="E909" s="231"/>
      <c r="F909" s="231">
        <f>IF(SP!F974="", "",SP!F974)</f>
      </c>
      <c r="G909" s="231"/>
      <c r="H909" s="231"/>
      <c r="I909" s="231"/>
      <c r="J909" s="231"/>
      <c r="K909" s="231"/>
      <c r="L909" s="231"/>
      <c r="M909" s="231"/>
    </row>
    <row r="910" ht="48" customHeight="1" spans="2:13" s="230" customFormat="1" x14ac:dyDescent="0.25">
      <c r="B910" s="231">
        <f>SP!C975</f>
      </c>
      <c r="C910" s="231" t="s">
        <v>4398</v>
      </c>
      <c r="D910" s="231">
        <f>SP!D975</f>
      </c>
      <c r="E910" s="231"/>
      <c r="F910" s="231">
        <f>IF(SP!F975="", "",SP!F975)</f>
      </c>
      <c r="G910" s="231"/>
      <c r="H910" s="231"/>
      <c r="I910" s="231"/>
      <c r="J910" s="231"/>
      <c r="K910" s="231"/>
      <c r="L910" s="231"/>
      <c r="M910" s="231"/>
    </row>
    <row r="911" ht="48" customHeight="1" spans="2:13" s="230" customFormat="1" x14ac:dyDescent="0.25">
      <c r="B911" s="231">
        <f>SP!C976</f>
      </c>
      <c r="C911" s="231" t="s">
        <v>4398</v>
      </c>
      <c r="D911" s="231">
        <f>SP!D976</f>
      </c>
      <c r="E911" s="231"/>
      <c r="F911" s="231">
        <f>IF(SP!F976="", "",SP!F976)</f>
      </c>
      <c r="G911" s="231"/>
      <c r="H911" s="231"/>
      <c r="I911" s="231"/>
      <c r="J911" s="231"/>
      <c r="K911" s="231"/>
      <c r="L911" s="231"/>
      <c r="M911" s="231"/>
    </row>
    <row r="912" ht="48" customHeight="1" spans="2:13" s="230" customFormat="1" x14ac:dyDescent="0.25">
      <c r="B912" s="231">
        <f>SP!C977</f>
      </c>
      <c r="C912" s="231" t="s">
        <v>4398</v>
      </c>
      <c r="D912" s="231">
        <f>SP!D977</f>
      </c>
      <c r="E912" s="231"/>
      <c r="F912" s="231">
        <f>IF(SP!F977="", "",SP!F977)</f>
      </c>
      <c r="G912" s="231"/>
      <c r="H912" s="231"/>
      <c r="I912" s="231"/>
      <c r="J912" s="231"/>
      <c r="K912" s="231"/>
      <c r="L912" s="231"/>
      <c r="M912" s="231"/>
    </row>
    <row r="913" ht="48" customHeight="1" spans="2:13" s="230" customFormat="1" x14ac:dyDescent="0.25">
      <c r="B913" s="231">
        <f>SP!C978</f>
      </c>
      <c r="C913" s="231" t="s">
        <v>4398</v>
      </c>
      <c r="D913" s="231">
        <f>SP!D978</f>
      </c>
      <c r="E913" s="231"/>
      <c r="F913" s="231">
        <f>IF(SP!F978="", "",SP!F978)</f>
      </c>
      <c r="G913" s="231"/>
      <c r="H913" s="231"/>
      <c r="I913" s="231"/>
      <c r="J913" s="231"/>
      <c r="K913" s="231"/>
      <c r="L913" s="231"/>
      <c r="M913" s="231"/>
    </row>
    <row r="914" ht="48" customHeight="1" spans="2:13" s="230" customFormat="1" x14ac:dyDescent="0.25">
      <c r="B914" s="231">
        <f>SP!C979</f>
      </c>
      <c r="C914" s="231" t="s">
        <v>4398</v>
      </c>
      <c r="D914" s="231">
        <f>SP!D979</f>
      </c>
      <c r="E914" s="231"/>
      <c r="F914" s="231">
        <f>IF(SP!F979="", "",SP!F979)</f>
      </c>
      <c r="G914" s="231"/>
      <c r="H914" s="231"/>
      <c r="I914" s="231"/>
      <c r="J914" s="231"/>
      <c r="K914" s="231"/>
      <c r="L914" s="231"/>
      <c r="M914" s="231"/>
    </row>
    <row r="915" ht="48" customHeight="1" spans="2:13" s="230" customFormat="1" x14ac:dyDescent="0.25">
      <c r="B915" s="231">
        <f>SP!C980</f>
      </c>
      <c r="C915" s="231" t="s">
        <v>4398</v>
      </c>
      <c r="D915" s="231">
        <f>SP!D980</f>
      </c>
      <c r="E915" s="231"/>
      <c r="F915" s="231">
        <f>IF(SP!F980="", "",SP!F980)</f>
      </c>
      <c r="G915" s="231"/>
      <c r="H915" s="231"/>
      <c r="I915" s="231"/>
      <c r="J915" s="231"/>
      <c r="K915" s="231"/>
      <c r="L915" s="231"/>
      <c r="M915" s="231"/>
    </row>
    <row r="916" ht="48" customHeight="1" spans="2:13" s="230" customFormat="1" x14ac:dyDescent="0.25">
      <c r="B916" s="231">
        <f>SP!C981</f>
      </c>
      <c r="C916" s="231" t="s">
        <v>4398</v>
      </c>
      <c r="D916" s="231">
        <f>SP!D981</f>
      </c>
      <c r="E916" s="231"/>
      <c r="F916" s="231">
        <f>IF(SP!F981="", "",SP!F981)</f>
      </c>
      <c r="G916" s="231"/>
      <c r="H916" s="231"/>
      <c r="I916" s="231"/>
      <c r="J916" s="231"/>
      <c r="K916" s="231"/>
      <c r="L916" s="231"/>
      <c r="M916" s="231"/>
    </row>
    <row r="917" ht="48" customHeight="1" spans="2:13" s="230" customFormat="1" x14ac:dyDescent="0.25">
      <c r="B917" s="231">
        <f>SP!C982</f>
      </c>
      <c r="C917" s="231" t="s">
        <v>4398</v>
      </c>
      <c r="D917" s="231">
        <f>SP!D982</f>
      </c>
      <c r="E917" s="231"/>
      <c r="F917" s="231">
        <f>IF(SP!F982="", "",SP!F982)</f>
      </c>
      <c r="G917" s="231"/>
      <c r="H917" s="231"/>
      <c r="I917" s="231"/>
      <c r="J917" s="231"/>
      <c r="K917" s="231"/>
      <c r="L917" s="231"/>
      <c r="M917" s="231"/>
    </row>
    <row r="918" ht="48" customHeight="1" spans="2:13" s="230" customFormat="1" x14ac:dyDescent="0.25">
      <c r="B918" s="231">
        <f>SP!C983</f>
      </c>
      <c r="C918" s="231" t="s">
        <v>4398</v>
      </c>
      <c r="D918" s="231">
        <f>SP!D983</f>
      </c>
      <c r="E918" s="231"/>
      <c r="F918" s="231">
        <f>IF(SP!F983="", "",SP!F983)</f>
      </c>
      <c r="G918" s="231"/>
      <c r="H918" s="231"/>
      <c r="I918" s="231"/>
      <c r="J918" s="231"/>
      <c r="K918" s="231"/>
      <c r="L918" s="231"/>
      <c r="M918" s="231"/>
    </row>
    <row r="919" ht="48" customHeight="1" spans="2:13" s="230" customFormat="1" x14ac:dyDescent="0.25">
      <c r="B919" s="231">
        <f>SP!C984</f>
      </c>
      <c r="C919" s="231" t="s">
        <v>4398</v>
      </c>
      <c r="D919" s="231">
        <f>SP!D984</f>
      </c>
      <c r="E919" s="231"/>
      <c r="F919" s="231">
        <f>IF(SP!F984="", "",SP!F984)</f>
      </c>
      <c r="G919" s="231"/>
      <c r="H919" s="231"/>
      <c r="I919" s="231"/>
      <c r="J919" s="231"/>
      <c r="K919" s="231"/>
      <c r="L919" s="231"/>
      <c r="M919" s="231"/>
    </row>
    <row r="920" ht="48" customHeight="1" spans="2:13" s="230" customFormat="1" x14ac:dyDescent="0.25">
      <c r="B920" s="231">
        <f>SP!C985</f>
      </c>
      <c r="C920" s="231" t="s">
        <v>4398</v>
      </c>
      <c r="D920" s="231">
        <f>SP!D985</f>
      </c>
      <c r="E920" s="231"/>
      <c r="F920" s="231">
        <f>IF(SP!F985="", "",SP!F985)</f>
      </c>
      <c r="G920" s="231"/>
      <c r="H920" s="231"/>
      <c r="I920" s="231"/>
      <c r="J920" s="231"/>
      <c r="K920" s="231"/>
      <c r="L920" s="231"/>
      <c r="M920" s="231"/>
    </row>
    <row r="921" ht="48" customHeight="1" spans="2:13" s="230" customFormat="1" x14ac:dyDescent="0.25">
      <c r="B921" s="231">
        <f>SP!C986</f>
      </c>
      <c r="C921" s="231" t="s">
        <v>4398</v>
      </c>
      <c r="D921" s="231">
        <f>SP!D986</f>
      </c>
      <c r="E921" s="231"/>
      <c r="F921" s="231">
        <f>IF(SP!F986="", "",SP!F986)</f>
      </c>
      <c r="G921" s="231"/>
      <c r="H921" s="231"/>
      <c r="I921" s="231"/>
      <c r="J921" s="231"/>
      <c r="K921" s="231"/>
      <c r="L921" s="231"/>
      <c r="M921" s="231"/>
    </row>
    <row r="922" ht="48" customHeight="1" spans="2:13" s="230" customFormat="1" x14ac:dyDescent="0.25">
      <c r="B922" s="231">
        <f>SP!C987</f>
      </c>
      <c r="C922" s="231" t="s">
        <v>4398</v>
      </c>
      <c r="D922" s="231">
        <f>SP!D987</f>
      </c>
      <c r="E922" s="231"/>
      <c r="F922" s="231">
        <f>IF(SP!F987="", "",SP!F987)</f>
      </c>
      <c r="G922" s="231"/>
      <c r="H922" s="231"/>
      <c r="I922" s="231"/>
      <c r="J922" s="231"/>
      <c r="K922" s="231"/>
      <c r="L922" s="231"/>
      <c r="M922" s="231"/>
    </row>
    <row r="923" ht="48" customHeight="1" spans="2:13" s="230" customFormat="1" x14ac:dyDescent="0.25">
      <c r="B923" s="231">
        <f>SP!C988</f>
      </c>
      <c r="C923" s="231" t="s">
        <v>4398</v>
      </c>
      <c r="D923" s="231">
        <f>SP!D988</f>
      </c>
      <c r="E923" s="231"/>
      <c r="F923" s="231">
        <f>IF(SP!F988="", "",SP!F988)</f>
      </c>
      <c r="G923" s="231"/>
      <c r="H923" s="231"/>
      <c r="I923" s="231"/>
      <c r="J923" s="231"/>
      <c r="K923" s="231"/>
      <c r="L923" s="231"/>
      <c r="M923" s="231"/>
    </row>
    <row r="924" ht="48" customHeight="1" spans="2:13" s="230" customFormat="1" x14ac:dyDescent="0.25">
      <c r="B924" s="231">
        <f>SP!C989</f>
      </c>
      <c r="C924" s="231" t="s">
        <v>4398</v>
      </c>
      <c r="D924" s="231">
        <f>SP!D989</f>
      </c>
      <c r="E924" s="231"/>
      <c r="F924" s="231">
        <f>IF(SP!F989="", "",SP!F989)</f>
      </c>
      <c r="G924" s="231"/>
      <c r="H924" s="231"/>
      <c r="I924" s="231"/>
      <c r="J924" s="231"/>
      <c r="K924" s="231"/>
      <c r="L924" s="231"/>
      <c r="M924" s="231"/>
    </row>
    <row r="925" ht="48" customHeight="1" spans="2:13" s="230" customFormat="1" x14ac:dyDescent="0.25">
      <c r="B925" s="231">
        <f>SP!C990</f>
      </c>
      <c r="C925" s="231" t="s">
        <v>4398</v>
      </c>
      <c r="D925" s="231">
        <f>SP!D990</f>
      </c>
      <c r="E925" s="231"/>
      <c r="F925" s="231">
        <f>IF(SP!F990="", "",SP!F990)</f>
      </c>
      <c r="G925" s="231"/>
      <c r="H925" s="231"/>
      <c r="I925" s="231"/>
      <c r="J925" s="231"/>
      <c r="K925" s="231"/>
      <c r="L925" s="231"/>
      <c r="M925" s="231"/>
    </row>
    <row r="926" ht="48" customHeight="1" spans="2:13" s="230" customFormat="1" x14ac:dyDescent="0.25">
      <c r="B926" s="231">
        <f>SP!C991</f>
      </c>
      <c r="C926" s="231" t="s">
        <v>4398</v>
      </c>
      <c r="D926" s="231">
        <f>SP!D991</f>
      </c>
      <c r="E926" s="231"/>
      <c r="F926" s="231">
        <f>IF(SP!F991="", "",SP!F991)</f>
      </c>
      <c r="G926" s="231"/>
      <c r="H926" s="231"/>
      <c r="I926" s="231"/>
      <c r="J926" s="231"/>
      <c r="K926" s="231"/>
      <c r="L926" s="231"/>
      <c r="M926" s="231"/>
    </row>
    <row r="927" ht="48" customHeight="1" spans="2:13" s="230" customFormat="1" x14ac:dyDescent="0.25">
      <c r="B927" s="231">
        <f>SP!C992</f>
      </c>
      <c r="C927" s="231" t="s">
        <v>4398</v>
      </c>
      <c r="D927" s="231">
        <f>SP!D992</f>
      </c>
      <c r="E927" s="231"/>
      <c r="F927" s="231">
        <f>IF(SP!F992="", "",SP!F992)</f>
      </c>
      <c r="G927" s="231"/>
      <c r="H927" s="231"/>
      <c r="I927" s="231"/>
      <c r="J927" s="231"/>
      <c r="K927" s="231"/>
      <c r="L927" s="231"/>
      <c r="M927" s="231"/>
    </row>
    <row r="928" ht="48" customHeight="1" spans="2:13" s="230" customFormat="1" x14ac:dyDescent="0.25">
      <c r="B928" s="231">
        <f>SP!C993</f>
      </c>
      <c r="C928" s="231" t="s">
        <v>4398</v>
      </c>
      <c r="D928" s="231">
        <f>SP!D993</f>
      </c>
      <c r="E928" s="231"/>
      <c r="F928" s="231">
        <f>IF(SP!F993="", "",SP!F993)</f>
      </c>
      <c r="G928" s="231"/>
      <c r="H928" s="231"/>
      <c r="I928" s="231"/>
      <c r="J928" s="231"/>
      <c r="K928" s="231"/>
      <c r="L928" s="231"/>
      <c r="M928" s="231"/>
    </row>
    <row r="929" ht="48" customHeight="1" spans="2:13" s="230" customFormat="1" x14ac:dyDescent="0.25">
      <c r="B929" s="231">
        <f>SP!C994</f>
      </c>
      <c r="C929" s="231" t="s">
        <v>4398</v>
      </c>
      <c r="D929" s="231">
        <f>SP!D994</f>
      </c>
      <c r="E929" s="231"/>
      <c r="F929" s="231">
        <f>IF(SP!F994="", "",SP!F994)</f>
      </c>
      <c r="G929" s="231"/>
      <c r="H929" s="231"/>
      <c r="I929" s="231"/>
      <c r="J929" s="231"/>
      <c r="K929" s="231"/>
      <c r="L929" s="231"/>
      <c r="M929" s="231"/>
    </row>
    <row r="930" ht="48" customHeight="1" spans="2:13" s="230" customFormat="1" x14ac:dyDescent="0.25">
      <c r="B930" s="231">
        <f>SP!C995</f>
      </c>
      <c r="C930" s="231" t="s">
        <v>4398</v>
      </c>
      <c r="D930" s="231">
        <f>SP!D995</f>
      </c>
      <c r="E930" s="231"/>
      <c r="F930" s="231">
        <f>IF(SP!F995="", "",SP!F995)</f>
      </c>
      <c r="G930" s="231"/>
      <c r="H930" s="231"/>
      <c r="I930" s="231"/>
      <c r="J930" s="231"/>
      <c r="K930" s="231"/>
      <c r="L930" s="231"/>
      <c r="M930" s="231"/>
    </row>
    <row r="931" ht="48" customHeight="1" spans="2:13" s="230" customFormat="1" x14ac:dyDescent="0.25">
      <c r="B931" s="231">
        <f>SP!C996</f>
      </c>
      <c r="C931" s="231" t="s">
        <v>4398</v>
      </c>
      <c r="D931" s="231">
        <f>SP!D996</f>
      </c>
      <c r="E931" s="231"/>
      <c r="F931" s="231">
        <f>IF(SP!F996="", "",SP!F996)</f>
      </c>
      <c r="G931" s="231"/>
      <c r="H931" s="231"/>
      <c r="I931" s="231"/>
      <c r="J931" s="231"/>
      <c r="K931" s="231"/>
      <c r="L931" s="231"/>
      <c r="M931" s="231"/>
    </row>
    <row r="932" ht="48" customHeight="1" spans="2:13" s="230" customFormat="1" x14ac:dyDescent="0.25">
      <c r="B932" s="231">
        <f>SP!C997</f>
      </c>
      <c r="C932" s="231" t="s">
        <v>4398</v>
      </c>
      <c r="D932" s="231">
        <f>SP!D997</f>
      </c>
      <c r="E932" s="231"/>
      <c r="F932" s="231">
        <f>IF(SP!F997="", "",SP!F997)</f>
      </c>
      <c r="G932" s="231"/>
      <c r="H932" s="231"/>
      <c r="I932" s="231"/>
      <c r="J932" s="231"/>
      <c r="K932" s="231"/>
      <c r="L932" s="231"/>
      <c r="M932" s="231"/>
    </row>
    <row r="933" ht="48" customHeight="1" spans="2:13" s="230" customFormat="1" x14ac:dyDescent="0.25">
      <c r="B933" s="231">
        <f>SP!C998</f>
      </c>
      <c r="C933" s="231" t="s">
        <v>4398</v>
      </c>
      <c r="D933" s="231">
        <f>SP!D998</f>
      </c>
      <c r="E933" s="231"/>
      <c r="F933" s="231">
        <f>IF(SP!F998="", "",SP!F998)</f>
      </c>
      <c r="G933" s="231"/>
      <c r="H933" s="231"/>
      <c r="I933" s="231"/>
      <c r="J933" s="231"/>
      <c r="K933" s="231"/>
      <c r="L933" s="231"/>
      <c r="M933" s="231"/>
    </row>
    <row r="934" ht="48" customHeight="1" spans="2:13" s="230" customFormat="1" x14ac:dyDescent="0.25">
      <c r="B934" s="231">
        <f>SP!C999</f>
      </c>
      <c r="C934" s="231" t="s">
        <v>4398</v>
      </c>
      <c r="D934" s="231">
        <f>SP!D999</f>
      </c>
      <c r="E934" s="231"/>
      <c r="F934" s="231">
        <f>IF(SP!F999="", "",SP!F999)</f>
      </c>
      <c r="G934" s="231"/>
      <c r="H934" s="231"/>
      <c r="I934" s="231"/>
      <c r="J934" s="231"/>
      <c r="K934" s="231"/>
      <c r="L934" s="231"/>
      <c r="M934" s="231"/>
    </row>
    <row r="935" ht="48" customHeight="1" spans="2:13" s="230" customFormat="1" x14ac:dyDescent="0.25">
      <c r="B935" s="231">
        <f>SP!C1000</f>
      </c>
      <c r="C935" s="231" t="s">
        <v>4398</v>
      </c>
      <c r="D935" s="231">
        <f>SP!D1000</f>
      </c>
      <c r="E935" s="231"/>
      <c r="F935" s="231">
        <f>IF(SP!F1000="", "",SP!F1000)</f>
      </c>
      <c r="G935" s="231"/>
      <c r="H935" s="231"/>
      <c r="I935" s="231"/>
      <c r="J935" s="231"/>
      <c r="K935" s="231"/>
      <c r="L935" s="231"/>
      <c r="M935" s="231"/>
    </row>
    <row r="936" ht="48" customHeight="1" spans="2:13" s="230" customFormat="1" x14ac:dyDescent="0.25">
      <c r="B936" s="231">
        <f>SP!C1001</f>
      </c>
      <c r="C936" s="231" t="s">
        <v>4398</v>
      </c>
      <c r="D936" s="231">
        <f>SP!D1001</f>
      </c>
      <c r="E936" s="231"/>
      <c r="F936" s="231">
        <f>IF(SP!F1001="", "",SP!F1001)</f>
      </c>
      <c r="G936" s="231"/>
      <c r="H936" s="231"/>
      <c r="I936" s="231"/>
      <c r="J936" s="231"/>
      <c r="K936" s="231"/>
      <c r="L936" s="231"/>
      <c r="M936" s="231"/>
    </row>
    <row r="937" ht="48" customHeight="1" spans="2:13" s="230" customFormat="1" x14ac:dyDescent="0.25">
      <c r="B937" s="231">
        <f>SP!C1002</f>
      </c>
      <c r="C937" s="231" t="s">
        <v>4398</v>
      </c>
      <c r="D937" s="231">
        <f>SP!D1002</f>
      </c>
      <c r="E937" s="231"/>
      <c r="F937" s="231">
        <f>IF(SP!F1002="", "",SP!F1002)</f>
      </c>
      <c r="G937" s="231"/>
      <c r="H937" s="231"/>
      <c r="I937" s="231"/>
      <c r="J937" s="231"/>
      <c r="K937" s="231"/>
      <c r="L937" s="231"/>
      <c r="M937" s="231"/>
    </row>
    <row r="938" ht="48" customHeight="1" spans="2:13" s="230" customFormat="1" x14ac:dyDescent="0.25">
      <c r="B938" s="231">
        <f>SP!C1003</f>
      </c>
      <c r="C938" s="231" t="s">
        <v>4398</v>
      </c>
      <c r="D938" s="231">
        <f>SP!D1003</f>
      </c>
      <c r="E938" s="231"/>
      <c r="F938" s="231">
        <f>IF(SP!F1003="", "",SP!F1003)</f>
      </c>
      <c r="G938" s="231"/>
      <c r="H938" s="231"/>
      <c r="I938" s="231"/>
      <c r="J938" s="231"/>
      <c r="K938" s="231"/>
      <c r="L938" s="231"/>
      <c r="M938" s="231"/>
    </row>
    <row r="939" ht="48" customHeight="1" spans="2:13" s="230" customFormat="1" x14ac:dyDescent="0.25">
      <c r="B939" s="231">
        <f>SP!C1004</f>
      </c>
      <c r="C939" s="231" t="s">
        <v>4398</v>
      </c>
      <c r="D939" s="231">
        <f>SP!D1004</f>
      </c>
      <c r="E939" s="231"/>
      <c r="F939" s="231">
        <f>IF(SP!F1004="", "",SP!F1004)</f>
      </c>
      <c r="G939" s="231"/>
      <c r="H939" s="231"/>
      <c r="I939" s="231"/>
      <c r="J939" s="231"/>
      <c r="K939" s="231"/>
      <c r="L939" s="231"/>
      <c r="M939" s="231"/>
    </row>
    <row r="940" ht="48" customHeight="1" spans="2:13" s="230" customFormat="1" x14ac:dyDescent="0.25">
      <c r="B940" s="231">
        <f>SP!C1005</f>
      </c>
      <c r="C940" s="231" t="s">
        <v>4398</v>
      </c>
      <c r="D940" s="231">
        <f>SP!D1005</f>
      </c>
      <c r="E940" s="231"/>
      <c r="F940" s="231">
        <f>IF(SP!F1005="", "",SP!F1005)</f>
      </c>
      <c r="G940" s="231"/>
      <c r="H940" s="231"/>
      <c r="I940" s="231"/>
      <c r="J940" s="231"/>
      <c r="K940" s="231"/>
      <c r="L940" s="231"/>
      <c r="M940" s="231"/>
    </row>
    <row r="941" ht="48" customHeight="1" spans="2:13" s="230" customFormat="1" x14ac:dyDescent="0.25">
      <c r="B941" s="231">
        <f>SP!C1006</f>
      </c>
      <c r="C941" s="231" t="s">
        <v>4398</v>
      </c>
      <c r="D941" s="231">
        <f>SP!D1006</f>
      </c>
      <c r="E941" s="231"/>
      <c r="F941" s="231">
        <f>IF(SP!F1006="", "",SP!F1006)</f>
      </c>
      <c r="G941" s="231"/>
      <c r="H941" s="231"/>
      <c r="I941" s="231"/>
      <c r="J941" s="231"/>
      <c r="K941" s="231"/>
      <c r="L941" s="231"/>
      <c r="M941" s="231"/>
    </row>
    <row r="942" ht="48" customHeight="1" spans="2:13" s="230" customFormat="1" x14ac:dyDescent="0.25">
      <c r="B942" s="231">
        <f>SP!C1007</f>
      </c>
      <c r="C942" s="231" t="s">
        <v>4398</v>
      </c>
      <c r="D942" s="231">
        <f>SP!D1007</f>
      </c>
      <c r="E942" s="231"/>
      <c r="F942" s="231">
        <f>IF(SP!F1007="", "",SP!F1007)</f>
      </c>
      <c r="G942" s="231"/>
      <c r="H942" s="231"/>
      <c r="I942" s="231"/>
      <c r="J942" s="231"/>
      <c r="K942" s="231"/>
      <c r="L942" s="231"/>
      <c r="M942" s="231"/>
    </row>
    <row r="943" ht="48" customHeight="1" spans="2:13" s="230" customFormat="1" x14ac:dyDescent="0.25">
      <c r="B943" s="231">
        <f>SP!C1008</f>
      </c>
      <c r="C943" s="231" t="s">
        <v>4398</v>
      </c>
      <c r="D943" s="231">
        <f>SP!D1008</f>
      </c>
      <c r="E943" s="231"/>
      <c r="F943" s="231">
        <f>IF(SP!F1008="", "",SP!F1008)</f>
      </c>
      <c r="G943" s="231"/>
      <c r="H943" s="231"/>
      <c r="I943" s="231"/>
      <c r="J943" s="231"/>
      <c r="K943" s="231"/>
      <c r="L943" s="231"/>
      <c r="M943" s="231"/>
    </row>
    <row r="944" ht="48" customHeight="1" spans="2:13" s="230" customFormat="1" x14ac:dyDescent="0.25">
      <c r="B944" s="231">
        <f>SP!C1009</f>
      </c>
      <c r="C944" s="231" t="s">
        <v>4398</v>
      </c>
      <c r="D944" s="231">
        <f>SP!D1009</f>
      </c>
      <c r="E944" s="231"/>
      <c r="F944" s="231">
        <f>IF(SP!F1009="", "",SP!F1009)</f>
      </c>
      <c r="G944" s="231"/>
      <c r="H944" s="231"/>
      <c r="I944" s="231"/>
      <c r="J944" s="231"/>
      <c r="K944" s="231"/>
      <c r="L944" s="231"/>
      <c r="M944" s="231"/>
    </row>
    <row r="945" ht="48" customHeight="1" spans="2:13" s="230" customFormat="1" x14ac:dyDescent="0.25">
      <c r="B945" s="231">
        <f>SP!C1010</f>
      </c>
      <c r="C945" s="231" t="s">
        <v>4398</v>
      </c>
      <c r="D945" s="231">
        <f>SP!D1010</f>
      </c>
      <c r="E945" s="231"/>
      <c r="F945" s="231">
        <f>IF(SP!F1010="", "",SP!F1010)</f>
      </c>
      <c r="G945" s="231"/>
      <c r="H945" s="231"/>
      <c r="I945" s="231"/>
      <c r="J945" s="231"/>
      <c r="K945" s="231"/>
      <c r="L945" s="231"/>
      <c r="M945" s="231"/>
    </row>
    <row r="946" ht="48" customHeight="1" spans="2:13" s="230" customFormat="1" x14ac:dyDescent="0.25">
      <c r="B946" s="231">
        <f>SP!C1011</f>
      </c>
      <c r="C946" s="231" t="s">
        <v>4398</v>
      </c>
      <c r="D946" s="231">
        <f>SP!D1011</f>
      </c>
      <c r="E946" s="231"/>
      <c r="F946" s="231">
        <f>IF(SP!F1011="", "",SP!F1011)</f>
      </c>
      <c r="G946" s="231"/>
      <c r="H946" s="231"/>
      <c r="I946" s="231"/>
      <c r="J946" s="231"/>
      <c r="K946" s="231"/>
      <c r="L946" s="231"/>
      <c r="M946" s="231"/>
    </row>
    <row r="947" ht="48" customHeight="1" spans="2:13" s="230" customFormat="1" x14ac:dyDescent="0.25">
      <c r="B947" s="231">
        <f>SP!C1012</f>
      </c>
      <c r="C947" s="231" t="s">
        <v>4398</v>
      </c>
      <c r="D947" s="231">
        <f>SP!D1012</f>
      </c>
      <c r="E947" s="231"/>
      <c r="F947" s="231">
        <f>IF(SP!F1012="", "",SP!F1012)</f>
      </c>
      <c r="G947" s="231"/>
      <c r="H947" s="231"/>
      <c r="I947" s="231"/>
      <c r="J947" s="231"/>
      <c r="K947" s="231"/>
      <c r="L947" s="231"/>
      <c r="M947" s="231"/>
    </row>
    <row r="948" ht="48" customHeight="1" spans="2:13" s="230" customFormat="1" x14ac:dyDescent="0.25">
      <c r="B948" s="231">
        <f>SP!C1013</f>
      </c>
      <c r="C948" s="231" t="s">
        <v>4398</v>
      </c>
      <c r="D948" s="231">
        <f>SP!D1013</f>
      </c>
      <c r="E948" s="231"/>
      <c r="F948" s="231">
        <f>IF(SP!F1013="", "",SP!F1013)</f>
      </c>
      <c r="G948" s="231"/>
      <c r="H948" s="231"/>
      <c r="I948" s="231"/>
      <c r="J948" s="231"/>
      <c r="K948" s="231"/>
      <c r="L948" s="231"/>
      <c r="M948" s="231"/>
    </row>
    <row r="949" ht="48" customHeight="1" spans="2:13" s="230" customFormat="1" x14ac:dyDescent="0.25">
      <c r="B949" s="231">
        <f>SP!C1014</f>
      </c>
      <c r="C949" s="231" t="s">
        <v>4398</v>
      </c>
      <c r="D949" s="231">
        <f>SP!D1014</f>
      </c>
      <c r="E949" s="231"/>
      <c r="F949" s="231">
        <f>IF(SP!F1014="", "",SP!F1014)</f>
      </c>
      <c r="G949" s="231"/>
      <c r="H949" s="231"/>
      <c r="I949" s="231"/>
      <c r="J949" s="231"/>
      <c r="K949" s="231"/>
      <c r="L949" s="231"/>
      <c r="M949" s="231"/>
    </row>
    <row r="950" ht="48" customHeight="1" spans="2:13" s="230" customFormat="1" x14ac:dyDescent="0.25">
      <c r="B950" s="231">
        <f>SP!C1015</f>
      </c>
      <c r="C950" s="231" t="s">
        <v>4398</v>
      </c>
      <c r="D950" s="231">
        <f>SP!D1015</f>
      </c>
      <c r="E950" s="231"/>
      <c r="F950" s="231">
        <f>IF(SP!F1015="", "",SP!F1015)</f>
      </c>
      <c r="G950" s="231"/>
      <c r="H950" s="231"/>
      <c r="I950" s="231"/>
      <c r="J950" s="231"/>
      <c r="K950" s="231"/>
      <c r="L950" s="231"/>
      <c r="M950" s="231"/>
    </row>
    <row r="951" ht="48" customHeight="1" spans="2:13" s="230" customFormat="1" x14ac:dyDescent="0.25">
      <c r="B951" s="231">
        <f>SP!C1016</f>
      </c>
      <c r="C951" s="231" t="s">
        <v>4398</v>
      </c>
      <c r="D951" s="231">
        <f>SP!D1016</f>
      </c>
      <c r="E951" s="231"/>
      <c r="F951" s="231">
        <f>IF(SP!F1016="", "",SP!F1016)</f>
      </c>
      <c r="G951" s="231"/>
      <c r="H951" s="231"/>
      <c r="I951" s="231"/>
      <c r="J951" s="231"/>
      <c r="K951" s="231"/>
      <c r="L951" s="231"/>
      <c r="M951" s="231"/>
    </row>
    <row r="952" ht="48" customHeight="1" spans="2:13" s="230" customFormat="1" x14ac:dyDescent="0.25">
      <c r="B952" s="231">
        <f>SP!C1017</f>
      </c>
      <c r="C952" s="231" t="s">
        <v>4398</v>
      </c>
      <c r="D952" s="231">
        <f>SP!D1017</f>
      </c>
      <c r="E952" s="231"/>
      <c r="F952" s="231">
        <f>IF(SP!F1017="", "",SP!F1017)</f>
      </c>
      <c r="G952" s="231"/>
      <c r="H952" s="231"/>
      <c r="I952" s="231"/>
      <c r="J952" s="231"/>
      <c r="K952" s="231"/>
      <c r="L952" s="231"/>
      <c r="M952" s="231"/>
    </row>
    <row r="953" ht="48" customHeight="1" spans="2:13" s="230" customFormat="1" x14ac:dyDescent="0.25">
      <c r="B953" s="231">
        <f>SP!C1018</f>
      </c>
      <c r="C953" s="231" t="s">
        <v>4398</v>
      </c>
      <c r="D953" s="231">
        <f>SP!D1018</f>
      </c>
      <c r="E953" s="231"/>
      <c r="F953" s="231">
        <f>IF(SP!F1018="", "",SP!F1018)</f>
      </c>
      <c r="G953" s="231"/>
      <c r="H953" s="231"/>
      <c r="I953" s="231"/>
      <c r="J953" s="231"/>
      <c r="K953" s="231"/>
      <c r="L953" s="231"/>
      <c r="M953" s="231"/>
    </row>
    <row r="954" ht="48" customHeight="1" spans="2:13" s="230" customFormat="1" x14ac:dyDescent="0.25">
      <c r="B954" s="231">
        <f>SP!C1019</f>
      </c>
      <c r="C954" s="231" t="s">
        <v>4398</v>
      </c>
      <c r="D954" s="231">
        <f>SP!D1019</f>
      </c>
      <c r="E954" s="231"/>
      <c r="F954" s="231">
        <f>IF(SP!F1019="", "",SP!F1019)</f>
      </c>
      <c r="G954" s="231"/>
      <c r="H954" s="231"/>
      <c r="I954" s="231"/>
      <c r="J954" s="231"/>
      <c r="K954" s="231"/>
      <c r="L954" s="231"/>
      <c r="M954" s="231"/>
    </row>
    <row r="955" ht="48" customHeight="1" spans="2:13" s="230" customFormat="1" x14ac:dyDescent="0.25">
      <c r="B955" s="231">
        <f>SP!C1020</f>
      </c>
      <c r="C955" s="231" t="s">
        <v>4398</v>
      </c>
      <c r="D955" s="231">
        <f>SP!D1020</f>
      </c>
      <c r="E955" s="231"/>
      <c r="F955" s="231">
        <f>IF(SP!F1020="", "",SP!F1020)</f>
      </c>
      <c r="G955" s="231"/>
      <c r="H955" s="231"/>
      <c r="I955" s="231"/>
      <c r="J955" s="231"/>
      <c r="K955" s="231"/>
      <c r="L955" s="231"/>
      <c r="M955" s="231"/>
    </row>
    <row r="956" ht="48" customHeight="1" spans="2:13" s="230" customFormat="1" x14ac:dyDescent="0.25">
      <c r="B956" s="231">
        <f>SP!C1021</f>
      </c>
      <c r="C956" s="231" t="s">
        <v>4398</v>
      </c>
      <c r="D956" s="231">
        <f>SP!D1021</f>
      </c>
      <c r="E956" s="231"/>
      <c r="F956" s="231">
        <f>IF(SP!F1021="", "",SP!F1021)</f>
      </c>
      <c r="G956" s="231"/>
      <c r="H956" s="231"/>
      <c r="I956" s="231"/>
      <c r="J956" s="231"/>
      <c r="K956" s="231"/>
      <c r="L956" s="231"/>
      <c r="M956" s="231"/>
    </row>
    <row r="957" ht="48" customHeight="1" spans="2:13" s="230" customFormat="1" x14ac:dyDescent="0.25">
      <c r="B957" s="231">
        <f>SP!C1022</f>
      </c>
      <c r="C957" s="231" t="s">
        <v>4398</v>
      </c>
      <c r="D957" s="231">
        <f>SP!D1022</f>
      </c>
      <c r="E957" s="231"/>
      <c r="F957" s="231">
        <f>IF(SP!F1022="", "",SP!F1022)</f>
      </c>
      <c r="G957" s="231"/>
      <c r="H957" s="231"/>
      <c r="I957" s="231"/>
      <c r="J957" s="231"/>
      <c r="K957" s="231"/>
      <c r="L957" s="231"/>
      <c r="M957" s="231"/>
    </row>
    <row r="958" ht="48" customHeight="1" spans="2:13" s="230" customFormat="1" x14ac:dyDescent="0.25">
      <c r="B958" s="231">
        <f>SP!C1023</f>
      </c>
      <c r="C958" s="231" t="s">
        <v>4398</v>
      </c>
      <c r="D958" s="231">
        <f>SP!D1023</f>
      </c>
      <c r="E958" s="231"/>
      <c r="F958" s="231">
        <f>IF(SP!F1023="", "",SP!F1023)</f>
      </c>
      <c r="G958" s="231"/>
      <c r="H958" s="231"/>
      <c r="I958" s="231"/>
      <c r="J958" s="231"/>
      <c r="K958" s="231"/>
      <c r="L958" s="231"/>
      <c r="M958" s="231"/>
    </row>
    <row r="959" ht="48" customHeight="1" spans="2:13" s="230" customFormat="1" x14ac:dyDescent="0.25">
      <c r="B959" s="231">
        <f>SP!C1024</f>
      </c>
      <c r="C959" s="231" t="s">
        <v>4398</v>
      </c>
      <c r="D959" s="231">
        <f>SP!D1024</f>
      </c>
      <c r="E959" s="231"/>
      <c r="F959" s="231">
        <f>IF(SP!F1024="", "",SP!F1024)</f>
      </c>
      <c r="G959" s="231"/>
      <c r="H959" s="231"/>
      <c r="I959" s="231"/>
      <c r="J959" s="231"/>
      <c r="K959" s="231"/>
      <c r="L959" s="231"/>
      <c r="M959" s="231"/>
    </row>
    <row r="960" ht="48" customHeight="1" spans="2:13" s="230" customFormat="1" x14ac:dyDescent="0.25">
      <c r="B960" s="231">
        <f>SP!C1025</f>
      </c>
      <c r="C960" s="231" t="s">
        <v>4398</v>
      </c>
      <c r="D960" s="231">
        <f>SP!D1025</f>
      </c>
      <c r="E960" s="231"/>
      <c r="F960" s="231">
        <f>IF(SP!F1025="", "",SP!F1025)</f>
      </c>
      <c r="G960" s="231"/>
      <c r="H960" s="231"/>
      <c r="I960" s="231"/>
      <c r="J960" s="231"/>
      <c r="K960" s="231"/>
      <c r="L960" s="231"/>
      <c r="M960" s="231"/>
    </row>
    <row r="961" ht="48" customHeight="1" spans="2:13" s="230" customFormat="1" x14ac:dyDescent="0.25">
      <c r="B961" s="231">
        <f>SP!C1026</f>
      </c>
      <c r="C961" s="231" t="s">
        <v>4398</v>
      </c>
      <c r="D961" s="231">
        <f>SP!D1026</f>
      </c>
      <c r="E961" s="231"/>
      <c r="F961" s="231">
        <f>IF(SP!F1026="", "",SP!F1026)</f>
      </c>
      <c r="G961" s="231"/>
      <c r="H961" s="231"/>
      <c r="I961" s="231"/>
      <c r="J961" s="231"/>
      <c r="K961" s="231"/>
      <c r="L961" s="231"/>
      <c r="M961" s="231"/>
    </row>
    <row r="962" ht="48" customHeight="1" spans="2:13" s="230" customFormat="1" x14ac:dyDescent="0.25">
      <c r="B962" s="231">
        <f>SP!C1027</f>
      </c>
      <c r="C962" s="231" t="s">
        <v>4398</v>
      </c>
      <c r="D962" s="231">
        <f>SP!D1027</f>
      </c>
      <c r="E962" s="231"/>
      <c r="F962" s="231">
        <f>IF(SP!F1027="", "",SP!F1027)</f>
      </c>
      <c r="G962" s="231"/>
      <c r="H962" s="231"/>
      <c r="I962" s="231"/>
      <c r="J962" s="231"/>
      <c r="K962" s="231"/>
      <c r="L962" s="231"/>
      <c r="M962" s="231"/>
    </row>
    <row r="963" ht="48" customHeight="1" spans="2:13" s="230" customFormat="1" x14ac:dyDescent="0.25">
      <c r="B963" s="231">
        <f>SP!C1028</f>
      </c>
      <c r="C963" s="231" t="s">
        <v>4398</v>
      </c>
      <c r="D963" s="231">
        <f>SP!D1028</f>
      </c>
      <c r="E963" s="231"/>
      <c r="F963" s="231">
        <f>IF(SP!F1028="", "",SP!F1028)</f>
      </c>
      <c r="G963" s="231"/>
      <c r="H963" s="231"/>
      <c r="I963" s="231"/>
      <c r="J963" s="231"/>
      <c r="K963" s="231"/>
      <c r="L963" s="231"/>
      <c r="M963" s="231"/>
    </row>
    <row r="964" ht="48" customHeight="1" spans="2:13" s="230" customFormat="1" x14ac:dyDescent="0.25">
      <c r="B964" s="231">
        <f>SP!C1029</f>
      </c>
      <c r="C964" s="231" t="s">
        <v>4398</v>
      </c>
      <c r="D964" s="231">
        <f>SP!D1029</f>
      </c>
      <c r="E964" s="231"/>
      <c r="F964" s="231">
        <f>IF(SP!F1029="", "",SP!F1029)</f>
      </c>
      <c r="G964" s="231"/>
      <c r="H964" s="231"/>
      <c r="I964" s="231"/>
      <c r="J964" s="231"/>
      <c r="K964" s="231"/>
      <c r="L964" s="231"/>
      <c r="M964" s="231"/>
    </row>
    <row r="965" ht="48" customHeight="1" spans="2:13" s="230" customFormat="1" x14ac:dyDescent="0.25">
      <c r="B965" s="231">
        <f>SP!C1030</f>
      </c>
      <c r="C965" s="231" t="s">
        <v>4398</v>
      </c>
      <c r="D965" s="231">
        <f>SP!D1030</f>
      </c>
      <c r="E965" s="231"/>
      <c r="F965" s="231">
        <f>IF(SP!F1030="", "",SP!F1030)</f>
      </c>
      <c r="G965" s="231"/>
      <c r="H965" s="231"/>
      <c r="I965" s="231"/>
      <c r="J965" s="231"/>
      <c r="K965" s="231"/>
      <c r="L965" s="231"/>
      <c r="M965" s="231"/>
    </row>
    <row r="966" ht="48" customHeight="1" spans="2:13" s="230" customFormat="1" x14ac:dyDescent="0.25">
      <c r="B966" s="231">
        <f>SP!C1031</f>
      </c>
      <c r="C966" s="231" t="s">
        <v>4398</v>
      </c>
      <c r="D966" s="231">
        <f>SP!D1031</f>
      </c>
      <c r="E966" s="231"/>
      <c r="F966" s="231">
        <f>IF(SP!F1031="", "",SP!F1031)</f>
      </c>
      <c r="G966" s="231"/>
      <c r="H966" s="231"/>
      <c r="I966" s="231"/>
      <c r="J966" s="231"/>
      <c r="K966" s="231"/>
      <c r="L966" s="231"/>
      <c r="M966" s="231"/>
    </row>
    <row r="967" ht="48" customHeight="1" spans="2:13" s="230" customFormat="1" x14ac:dyDescent="0.25">
      <c r="B967" s="231">
        <f>SP!C1032</f>
      </c>
      <c r="C967" s="231" t="s">
        <v>4398</v>
      </c>
      <c r="D967" s="231">
        <f>SP!D1032</f>
      </c>
      <c r="E967" s="231"/>
      <c r="F967" s="231">
        <f>IF(SP!F1032="", "",SP!F1032)</f>
      </c>
      <c r="G967" s="231"/>
      <c r="H967" s="231"/>
      <c r="I967" s="231"/>
      <c r="J967" s="231"/>
      <c r="K967" s="231"/>
      <c r="L967" s="231"/>
      <c r="M967" s="231"/>
    </row>
    <row r="968" ht="48" customHeight="1" spans="2:13" s="230" customFormat="1" x14ac:dyDescent="0.25">
      <c r="B968" s="231">
        <f>SP!C1033</f>
      </c>
      <c r="C968" s="231" t="s">
        <v>4398</v>
      </c>
      <c r="D968" s="231">
        <f>SP!D1033</f>
      </c>
      <c r="E968" s="231"/>
      <c r="F968" s="231">
        <f>IF(SP!F1033="", "",SP!F1033)</f>
      </c>
      <c r="G968" s="231"/>
      <c r="H968" s="231"/>
      <c r="I968" s="231"/>
      <c r="J968" s="231"/>
      <c r="K968" s="231"/>
      <c r="L968" s="231"/>
      <c r="M968" s="231"/>
    </row>
    <row r="969" ht="48" customHeight="1" spans="2:13" s="230" customFormat="1" x14ac:dyDescent="0.25">
      <c r="B969" s="231">
        <f>SP!C1034</f>
      </c>
      <c r="C969" s="231" t="s">
        <v>4398</v>
      </c>
      <c r="D969" s="231">
        <f>SP!D1034</f>
      </c>
      <c r="E969" s="231"/>
      <c r="F969" s="231">
        <f>IF(SP!F1034="", "",SP!F1034)</f>
      </c>
      <c r="G969" s="231"/>
      <c r="H969" s="231"/>
      <c r="I969" s="231"/>
      <c r="J969" s="231"/>
      <c r="K969" s="231"/>
      <c r="L969" s="231"/>
      <c r="M969" s="231"/>
    </row>
    <row r="970" ht="48" customHeight="1" spans="2:13" s="230" customFormat="1" x14ac:dyDescent="0.25">
      <c r="B970" s="231">
        <f>SP!C1035</f>
      </c>
      <c r="C970" s="231" t="s">
        <v>4398</v>
      </c>
      <c r="D970" s="231">
        <f>SP!D1035</f>
      </c>
      <c r="E970" s="231"/>
      <c r="F970" s="231">
        <f>IF(SP!F1035="", "",SP!F1035)</f>
      </c>
      <c r="G970" s="231"/>
      <c r="H970" s="231"/>
      <c r="I970" s="231"/>
      <c r="J970" s="231"/>
      <c r="K970" s="231"/>
      <c r="L970" s="231"/>
      <c r="M970" s="231"/>
    </row>
    <row r="971" ht="48" customHeight="1" spans="2:13" s="230" customFormat="1" x14ac:dyDescent="0.25">
      <c r="B971" s="231">
        <f>SP!C1036</f>
      </c>
      <c r="C971" s="231" t="s">
        <v>4398</v>
      </c>
      <c r="D971" s="231">
        <f>SP!D1036</f>
      </c>
      <c r="E971" s="231"/>
      <c r="F971" s="231">
        <f>IF(SP!F1036="", "",SP!F1036)</f>
      </c>
      <c r="G971" s="231"/>
      <c r="H971" s="231"/>
      <c r="I971" s="231"/>
      <c r="J971" s="231"/>
      <c r="K971" s="231"/>
      <c r="L971" s="231"/>
      <c r="M971" s="231"/>
    </row>
    <row r="972" ht="48" customHeight="1" spans="2:13" s="230" customFormat="1" x14ac:dyDescent="0.25">
      <c r="B972" s="231">
        <f>SP!C1037</f>
      </c>
      <c r="C972" s="231" t="s">
        <v>4398</v>
      </c>
      <c r="D972" s="231">
        <f>SP!D1037</f>
      </c>
      <c r="E972" s="231"/>
      <c r="F972" s="231">
        <f>IF(SP!F1037="", "",SP!F1037)</f>
      </c>
      <c r="G972" s="231"/>
      <c r="H972" s="231"/>
      <c r="I972" s="231"/>
      <c r="J972" s="231"/>
      <c r="K972" s="231"/>
      <c r="L972" s="231"/>
      <c r="M972" s="231"/>
    </row>
    <row r="973" ht="48" customHeight="1" spans="2:13" s="230" customFormat="1" x14ac:dyDescent="0.25">
      <c r="B973" s="231">
        <f>SP!C1038</f>
      </c>
      <c r="C973" s="231" t="s">
        <v>4398</v>
      </c>
      <c r="D973" s="231">
        <f>SP!D1038</f>
      </c>
      <c r="E973" s="231"/>
      <c r="F973" s="231">
        <f>IF(SP!F1038="", "",SP!F1038)</f>
      </c>
      <c r="G973" s="231"/>
      <c r="H973" s="231"/>
      <c r="I973" s="231"/>
      <c r="J973" s="231"/>
      <c r="K973" s="231"/>
      <c r="L973" s="231"/>
      <c r="M973" s="231"/>
    </row>
    <row r="974" ht="48" customHeight="1" spans="2:13" s="230" customFormat="1" x14ac:dyDescent="0.25">
      <c r="B974" s="231">
        <f>SP!C1039</f>
      </c>
      <c r="C974" s="231" t="s">
        <v>4398</v>
      </c>
      <c r="D974" s="231">
        <f>SP!D1039</f>
      </c>
      <c r="E974" s="231"/>
      <c r="F974" s="231">
        <f>IF(SP!F1039="", "",SP!F1039)</f>
      </c>
      <c r="G974" s="231"/>
      <c r="H974" s="231"/>
      <c r="I974" s="231"/>
      <c r="J974" s="231"/>
      <c r="K974" s="231"/>
      <c r="L974" s="231"/>
      <c r="M974" s="231"/>
    </row>
    <row r="975" ht="48" customHeight="1" spans="2:13" s="230" customFormat="1" x14ac:dyDescent="0.25">
      <c r="B975" s="231">
        <f>SP!C1040</f>
      </c>
      <c r="C975" s="231" t="s">
        <v>4398</v>
      </c>
      <c r="D975" s="231">
        <f>SP!D1040</f>
      </c>
      <c r="E975" s="231"/>
      <c r="F975" s="231">
        <f>IF(SP!F1040="", "",SP!F1040)</f>
      </c>
      <c r="G975" s="231"/>
      <c r="H975" s="231"/>
      <c r="I975" s="231"/>
      <c r="J975" s="231"/>
      <c r="K975" s="231"/>
      <c r="L975" s="231"/>
      <c r="M975" s="231"/>
    </row>
    <row r="976" ht="48" customHeight="1" spans="2:13" s="230" customFormat="1" x14ac:dyDescent="0.25">
      <c r="B976" s="231">
        <f>SP!C1041</f>
      </c>
      <c r="C976" s="231" t="s">
        <v>4398</v>
      </c>
      <c r="D976" s="231">
        <f>SP!D1041</f>
      </c>
      <c r="E976" s="231"/>
      <c r="F976" s="231">
        <f>IF(SP!F1041="", "",SP!F1041)</f>
      </c>
      <c r="G976" s="231"/>
      <c r="H976" s="231"/>
      <c r="I976" s="231"/>
      <c r="J976" s="231"/>
      <c r="K976" s="231"/>
      <c r="L976" s="231"/>
      <c r="M976" s="231"/>
    </row>
    <row r="977" ht="48" customHeight="1" spans="2:13" s="230" customFormat="1" x14ac:dyDescent="0.25">
      <c r="B977" s="231">
        <f>SP!C1042</f>
      </c>
      <c r="C977" s="231" t="s">
        <v>4398</v>
      </c>
      <c r="D977" s="231">
        <f>SP!D1042</f>
      </c>
      <c r="E977" s="231"/>
      <c r="F977" s="231">
        <f>IF(SP!F1042="", "",SP!F1042)</f>
      </c>
      <c r="G977" s="231"/>
      <c r="H977" s="231"/>
      <c r="I977" s="231"/>
      <c r="J977" s="231"/>
      <c r="K977" s="231"/>
      <c r="L977" s="231"/>
      <c r="M977" s="231"/>
    </row>
    <row r="978" ht="48" customHeight="1" spans="2:13" s="230" customFormat="1" x14ac:dyDescent="0.25">
      <c r="B978" s="231">
        <f>SP!C1043</f>
      </c>
      <c r="C978" s="231" t="s">
        <v>4398</v>
      </c>
      <c r="D978" s="231">
        <f>SP!D1043</f>
      </c>
      <c r="E978" s="231"/>
      <c r="F978" s="231">
        <f>IF(SP!F1043="", "",SP!F1043)</f>
      </c>
      <c r="G978" s="231"/>
      <c r="H978" s="231"/>
      <c r="I978" s="231"/>
      <c r="J978" s="231"/>
      <c r="K978" s="231"/>
      <c r="L978" s="231"/>
      <c r="M978" s="231"/>
    </row>
    <row r="979" ht="48" customHeight="1" spans="2:13" s="230" customFormat="1" x14ac:dyDescent="0.25">
      <c r="B979" s="231">
        <f>SP!C1044</f>
      </c>
      <c r="C979" s="231" t="s">
        <v>4398</v>
      </c>
      <c r="D979" s="231">
        <f>SP!D1044</f>
      </c>
      <c r="E979" s="231"/>
      <c r="F979" s="231">
        <f>IF(SP!F1044="", "",SP!F1044)</f>
      </c>
      <c r="G979" s="231"/>
      <c r="H979" s="231"/>
      <c r="I979" s="231"/>
      <c r="J979" s="231"/>
      <c r="K979" s="231"/>
      <c r="L979" s="231"/>
      <c r="M979" s="231"/>
    </row>
    <row r="980" ht="48" customHeight="1" spans="2:13" s="230" customFormat="1" x14ac:dyDescent="0.25">
      <c r="B980" s="231">
        <f>SP!C1045</f>
      </c>
      <c r="C980" s="231" t="s">
        <v>4398</v>
      </c>
      <c r="D980" s="231">
        <f>SP!D1045</f>
      </c>
      <c r="E980" s="231"/>
      <c r="F980" s="231">
        <f>IF(SP!F1045="", "",SP!F1045)</f>
      </c>
      <c r="G980" s="231"/>
      <c r="H980" s="231"/>
      <c r="I980" s="231"/>
      <c r="J980" s="231"/>
      <c r="K980" s="231"/>
      <c r="L980" s="231"/>
      <c r="M980" s="231"/>
    </row>
    <row r="981" ht="48" customHeight="1" spans="2:13" s="230" customFormat="1" x14ac:dyDescent="0.25">
      <c r="B981" s="231">
        <f>SP!C1046</f>
      </c>
      <c r="C981" s="231" t="s">
        <v>4398</v>
      </c>
      <c r="D981" s="231">
        <f>SP!D1046</f>
      </c>
      <c r="E981" s="231"/>
      <c r="F981" s="231">
        <f>IF(SP!F1046="", "",SP!F1046)</f>
      </c>
      <c r="G981" s="231"/>
      <c r="H981" s="231"/>
      <c r="I981" s="231"/>
      <c r="J981" s="231"/>
      <c r="K981" s="231"/>
      <c r="L981" s="231"/>
      <c r="M981" s="231"/>
    </row>
    <row r="982" ht="48" customHeight="1" spans="2:13" s="230" customFormat="1" x14ac:dyDescent="0.25">
      <c r="B982" s="231">
        <f>SP!C1047</f>
      </c>
      <c r="C982" s="231" t="s">
        <v>4398</v>
      </c>
      <c r="D982" s="231">
        <f>SP!D1047</f>
      </c>
      <c r="E982" s="231"/>
      <c r="F982" s="231">
        <f>IF(SP!F1047="", "",SP!F1047)</f>
      </c>
      <c r="G982" s="231"/>
      <c r="H982" s="231"/>
      <c r="I982" s="231"/>
      <c r="J982" s="231"/>
      <c r="K982" s="231"/>
      <c r="L982" s="231"/>
      <c r="M982" s="231"/>
    </row>
    <row r="983" ht="48" customHeight="1" spans="2:13" s="230" customFormat="1" x14ac:dyDescent="0.25">
      <c r="B983" s="231">
        <f>SP!C1048</f>
      </c>
      <c r="C983" s="231" t="s">
        <v>4398</v>
      </c>
      <c r="D983" s="231">
        <f>SP!D1048</f>
      </c>
      <c r="E983" s="231"/>
      <c r="F983" s="231">
        <f>IF(SP!F1048="", "",SP!F1048)</f>
      </c>
      <c r="G983" s="231"/>
      <c r="H983" s="231"/>
      <c r="I983" s="231"/>
      <c r="J983" s="231"/>
      <c r="K983" s="231"/>
      <c r="L983" s="231"/>
      <c r="M983" s="231"/>
    </row>
    <row r="984" ht="48" customHeight="1" spans="2:13" s="230" customFormat="1" x14ac:dyDescent="0.25">
      <c r="B984" s="231">
        <f>SP!C1049</f>
      </c>
      <c r="C984" s="231" t="s">
        <v>4398</v>
      </c>
      <c r="D984" s="231">
        <f>SP!D1049</f>
      </c>
      <c r="E984" s="231"/>
      <c r="F984" s="231">
        <f>IF(SP!F1049="", "",SP!F1049)</f>
      </c>
      <c r="G984" s="231"/>
      <c r="H984" s="231"/>
      <c r="I984" s="231"/>
      <c r="J984" s="231"/>
      <c r="K984" s="231"/>
      <c r="L984" s="231"/>
      <c r="M984" s="231"/>
    </row>
    <row r="985" ht="48" customHeight="1" spans="2:13" s="230" customFormat="1" x14ac:dyDescent="0.25">
      <c r="B985" s="231">
        <f>SP!C1050</f>
      </c>
      <c r="C985" s="231" t="s">
        <v>4398</v>
      </c>
      <c r="D985" s="231">
        <f>SP!D1050</f>
      </c>
      <c r="E985" s="231"/>
      <c r="F985" s="231">
        <f>IF(SP!F1050="", "",SP!F1050)</f>
      </c>
      <c r="G985" s="231"/>
      <c r="H985" s="231"/>
      <c r="I985" s="231"/>
      <c r="J985" s="231"/>
      <c r="K985" s="231"/>
      <c r="L985" s="231"/>
      <c r="M985" s="231"/>
    </row>
    <row r="986" ht="48" customHeight="1" spans="2:13" s="230" customFormat="1" x14ac:dyDescent="0.25">
      <c r="B986" s="231">
        <f>SP!C1051</f>
      </c>
      <c r="C986" s="231" t="s">
        <v>4398</v>
      </c>
      <c r="D986" s="231">
        <f>SP!D1051</f>
      </c>
      <c r="E986" s="231"/>
      <c r="F986" s="231">
        <f>IF(SP!F1051="", "",SP!F1051)</f>
      </c>
      <c r="G986" s="231"/>
      <c r="H986" s="231"/>
      <c r="I986" s="231"/>
      <c r="J986" s="231"/>
      <c r="K986" s="231"/>
      <c r="L986" s="231"/>
      <c r="M986" s="231"/>
    </row>
    <row r="987" ht="48" customHeight="1" spans="2:13" s="230" customFormat="1" x14ac:dyDescent="0.25">
      <c r="B987" s="231">
        <f>SP!C1052</f>
      </c>
      <c r="C987" s="231" t="s">
        <v>4398</v>
      </c>
      <c r="D987" s="231">
        <f>SP!D1052</f>
      </c>
      <c r="E987" s="231"/>
      <c r="F987" s="231">
        <f>IF(SP!F1052="", "",SP!F1052)</f>
      </c>
      <c r="G987" s="231"/>
      <c r="H987" s="231"/>
      <c r="I987" s="231"/>
      <c r="J987" s="231"/>
      <c r="K987" s="231"/>
      <c r="L987" s="231"/>
      <c r="M987" s="231"/>
    </row>
    <row r="988" ht="48" customHeight="1" spans="2:13" s="230" customFormat="1" x14ac:dyDescent="0.25">
      <c r="B988" s="231">
        <f>SP!C1053</f>
      </c>
      <c r="C988" s="231" t="s">
        <v>4398</v>
      </c>
      <c r="D988" s="231">
        <f>SP!D1053</f>
      </c>
      <c r="E988" s="231"/>
      <c r="F988" s="231">
        <f>IF(SP!F1053="", "",SP!F1053)</f>
      </c>
      <c r="G988" s="231"/>
      <c r="H988" s="231"/>
      <c r="I988" s="231"/>
      <c r="J988" s="231"/>
      <c r="K988" s="231"/>
      <c r="L988" s="231"/>
      <c r="M988" s="231"/>
    </row>
    <row r="989" ht="48" customHeight="1" spans="2:13" s="230" customFormat="1" x14ac:dyDescent="0.25">
      <c r="B989" s="231">
        <f>SP!C1054</f>
      </c>
      <c r="C989" s="231" t="s">
        <v>4398</v>
      </c>
      <c r="D989" s="231">
        <f>SP!D1054</f>
      </c>
      <c r="E989" s="231"/>
      <c r="F989" s="231">
        <f>IF(SP!F1054="", "",SP!F1054)</f>
      </c>
      <c r="G989" s="231"/>
      <c r="H989" s="231"/>
      <c r="I989" s="231"/>
      <c r="J989" s="231"/>
      <c r="K989" s="231"/>
      <c r="L989" s="231"/>
      <c r="M989" s="231"/>
    </row>
    <row r="990" ht="48" customHeight="1" spans="2:13" s="230" customFormat="1" x14ac:dyDescent="0.25">
      <c r="B990" s="231">
        <f>SP!C1055</f>
      </c>
      <c r="C990" s="231" t="s">
        <v>4398</v>
      </c>
      <c r="D990" s="231">
        <f>SP!D1055</f>
      </c>
      <c r="E990" s="231"/>
      <c r="F990" s="231">
        <f>IF(SP!F1055="", "",SP!F1055)</f>
      </c>
      <c r="G990" s="231"/>
      <c r="H990" s="231"/>
      <c r="I990" s="231"/>
      <c r="J990" s="231"/>
      <c r="K990" s="231"/>
      <c r="L990" s="231"/>
      <c r="M990" s="231"/>
    </row>
    <row r="991" ht="48" customHeight="1" spans="2:13" s="230" customFormat="1" x14ac:dyDescent="0.25">
      <c r="B991" s="231">
        <f>SP!C1056</f>
      </c>
      <c r="C991" s="231" t="s">
        <v>4398</v>
      </c>
      <c r="D991" s="231">
        <f>SP!D1056</f>
      </c>
      <c r="E991" s="231"/>
      <c r="F991" s="231">
        <f>IF(SP!F1056="", "",SP!F1056)</f>
      </c>
      <c r="G991" s="231"/>
      <c r="H991" s="231"/>
      <c r="I991" s="231"/>
      <c r="J991" s="231"/>
      <c r="K991" s="231"/>
      <c r="L991" s="231"/>
      <c r="M991" s="231"/>
    </row>
    <row r="992" ht="48" customHeight="1" spans="2:13" s="230" customFormat="1" x14ac:dyDescent="0.25">
      <c r="B992" s="231">
        <f>SP!C1057</f>
      </c>
      <c r="C992" s="231" t="s">
        <v>4398</v>
      </c>
      <c r="D992" s="231">
        <f>SP!D1057</f>
      </c>
      <c r="E992" s="231"/>
      <c r="F992" s="231">
        <f>IF(SP!F1057="", "",SP!F1057)</f>
      </c>
      <c r="G992" s="231"/>
      <c r="H992" s="231"/>
      <c r="I992" s="231"/>
      <c r="J992" s="231"/>
      <c r="K992" s="231"/>
      <c r="L992" s="231"/>
      <c r="M992" s="231"/>
    </row>
    <row r="993" ht="48" customHeight="1" spans="2:13" s="230" customFormat="1" x14ac:dyDescent="0.25">
      <c r="B993" s="231">
        <f>SP!C1058</f>
      </c>
      <c r="C993" s="231" t="s">
        <v>4398</v>
      </c>
      <c r="D993" s="231">
        <f>SP!D1058</f>
      </c>
      <c r="E993" s="231"/>
      <c r="F993" s="231">
        <f>IF(SP!F1058="", "",SP!F1058)</f>
      </c>
      <c r="G993" s="231"/>
      <c r="H993" s="231"/>
      <c r="I993" s="231"/>
      <c r="J993" s="231"/>
      <c r="K993" s="231"/>
      <c r="L993" s="231"/>
      <c r="M993" s="231"/>
    </row>
    <row r="994" ht="48" customHeight="1" spans="2:13" s="230" customFormat="1" x14ac:dyDescent="0.25">
      <c r="B994" s="231">
        <f>SP!C1059</f>
      </c>
      <c r="C994" s="231" t="s">
        <v>4398</v>
      </c>
      <c r="D994" s="231">
        <f>SP!D1059</f>
      </c>
      <c r="E994" s="231"/>
      <c r="F994" s="231">
        <f>IF(SP!F1059="", "",SP!F1059)</f>
      </c>
      <c r="G994" s="231"/>
      <c r="H994" s="231"/>
      <c r="I994" s="231"/>
      <c r="J994" s="231"/>
      <c r="K994" s="231"/>
      <c r="L994" s="231"/>
      <c r="M994" s="231"/>
    </row>
    <row r="995" ht="48" customHeight="1" spans="2:13" s="230" customFormat="1" x14ac:dyDescent="0.25">
      <c r="B995" s="231">
        <f>SP!C1060</f>
      </c>
      <c r="C995" s="231" t="s">
        <v>4398</v>
      </c>
      <c r="D995" s="231">
        <f>SP!D1060</f>
      </c>
      <c r="E995" s="231"/>
      <c r="F995" s="231">
        <f>IF(SP!F1060="", "",SP!F1060)</f>
      </c>
      <c r="G995" s="231"/>
      <c r="H995" s="231"/>
      <c r="I995" s="231"/>
      <c r="J995" s="231"/>
      <c r="K995" s="231"/>
      <c r="L995" s="231"/>
      <c r="M995" s="231"/>
    </row>
    <row r="996" ht="48" customHeight="1" spans="2:13" s="230" customFormat="1" x14ac:dyDescent="0.25">
      <c r="B996" s="231">
        <f>SP!C1061</f>
      </c>
      <c r="C996" s="231" t="s">
        <v>4398</v>
      </c>
      <c r="D996" s="231">
        <f>SP!D1061</f>
      </c>
      <c r="E996" s="231"/>
      <c r="F996" s="231">
        <f>IF(SP!F1061="", "",SP!F1061)</f>
      </c>
      <c r="G996" s="231"/>
      <c r="H996" s="231"/>
      <c r="I996" s="231"/>
      <c r="J996" s="231"/>
      <c r="K996" s="231"/>
      <c r="L996" s="231"/>
      <c r="M996" s="231"/>
    </row>
    <row r="997" ht="48" customHeight="1" spans="2:13" s="230" customFormat="1" x14ac:dyDescent="0.25">
      <c r="B997" s="231">
        <f>SP!C1062</f>
      </c>
      <c r="C997" s="231" t="s">
        <v>4398</v>
      </c>
      <c r="D997" s="231">
        <f>SP!D1062</f>
      </c>
      <c r="E997" s="231"/>
      <c r="F997" s="231">
        <f>IF(SP!F1062="", "",SP!F1062)</f>
      </c>
      <c r="G997" s="231"/>
      <c r="H997" s="231"/>
      <c r="I997" s="231"/>
      <c r="J997" s="231"/>
      <c r="K997" s="231"/>
      <c r="L997" s="231"/>
      <c r="M997" s="231"/>
    </row>
    <row r="998" ht="48" customHeight="1" spans="2:13" s="230" customFormat="1" x14ac:dyDescent="0.25">
      <c r="B998" s="231">
        <f>SP!C1063</f>
      </c>
      <c r="C998" s="231" t="s">
        <v>4399</v>
      </c>
      <c r="D998" s="231">
        <f>SP!D1063</f>
      </c>
      <c r="E998" s="231"/>
      <c r="F998" s="231">
        <f>IF(SP!F1063="", "",SP!F1063)</f>
      </c>
      <c r="G998" s="231"/>
      <c r="H998" s="231"/>
      <c r="I998" s="231"/>
      <c r="J998" s="231"/>
      <c r="K998" s="231"/>
      <c r="L998" s="231"/>
      <c r="M998" s="231"/>
    </row>
    <row r="999" ht="48" customHeight="1" spans="2:13" s="230" customFormat="1" x14ac:dyDescent="0.25">
      <c r="B999" s="231">
        <f>SP!C1064</f>
      </c>
      <c r="C999" s="231" t="s">
        <v>4399</v>
      </c>
      <c r="D999" s="231">
        <f>SP!D1064</f>
      </c>
      <c r="E999" s="231"/>
      <c r="F999" s="231">
        <f>IF(SP!F1064="", "",SP!F1064)</f>
      </c>
      <c r="G999" s="231"/>
      <c r="H999" s="231"/>
      <c r="I999" s="231"/>
      <c r="J999" s="231"/>
      <c r="K999" s="231"/>
      <c r="L999" s="231"/>
      <c r="M999" s="231"/>
    </row>
    <row r="1000" ht="48" customHeight="1" spans="2:13" s="230" customFormat="1" x14ac:dyDescent="0.25">
      <c r="B1000" s="231">
        <f>SP!C1065</f>
      </c>
      <c r="C1000" s="231" t="s">
        <v>4399</v>
      </c>
      <c r="D1000" s="231">
        <f>SP!D1065</f>
      </c>
      <c r="E1000" s="231"/>
      <c r="F1000" s="231">
        <f>IF(SP!F1065="", "",SP!F1065)</f>
      </c>
      <c r="G1000" s="231"/>
      <c r="H1000" s="231"/>
      <c r="I1000" s="231"/>
      <c r="J1000" s="231"/>
      <c r="K1000" s="231"/>
      <c r="L1000" s="231"/>
      <c r="M1000" s="231"/>
    </row>
    <row r="1001" ht="48" customHeight="1" spans="2:13" s="230" customFormat="1" x14ac:dyDescent="0.25">
      <c r="B1001" s="231">
        <f>SP!C1066</f>
      </c>
      <c r="C1001" s="231" t="s">
        <v>4399</v>
      </c>
      <c r="D1001" s="231">
        <f>SP!D1066</f>
      </c>
      <c r="E1001" s="231"/>
      <c r="F1001" s="231">
        <f>IF(SP!F1066="", "",SP!F1066)</f>
      </c>
      <c r="G1001" s="231"/>
      <c r="H1001" s="231"/>
      <c r="I1001" s="231"/>
      <c r="J1001" s="231"/>
      <c r="K1001" s="231"/>
      <c r="L1001" s="231"/>
      <c r="M1001" s="231"/>
    </row>
    <row r="1002" ht="48" customHeight="1" spans="2:13" s="230" customFormat="1" x14ac:dyDescent="0.25">
      <c r="B1002" s="231">
        <f>SP!C1067</f>
      </c>
      <c r="C1002" s="231" t="s">
        <v>4399</v>
      </c>
      <c r="D1002" s="231">
        <f>SP!D1067</f>
      </c>
      <c r="E1002" s="231"/>
      <c r="F1002" s="231">
        <f>IF(SP!F1067="", "",SP!F1067)</f>
      </c>
      <c r="G1002" s="231"/>
      <c r="H1002" s="231"/>
      <c r="I1002" s="231"/>
      <c r="J1002" s="231"/>
      <c r="K1002" s="231"/>
      <c r="L1002" s="231"/>
      <c r="M1002" s="231"/>
    </row>
    <row r="1003" ht="48" customHeight="1" spans="2:13" s="230" customFormat="1" x14ac:dyDescent="0.25">
      <c r="B1003" s="231">
        <f>SP!C1068</f>
      </c>
      <c r="C1003" s="231" t="s">
        <v>4399</v>
      </c>
      <c r="D1003" s="231">
        <f>SP!D1068</f>
      </c>
      <c r="E1003" s="231"/>
      <c r="F1003" s="231">
        <f>IF(SP!F1068="", "",SP!F1068)</f>
      </c>
      <c r="G1003" s="231"/>
      <c r="H1003" s="231"/>
      <c r="I1003" s="231"/>
      <c r="J1003" s="231"/>
      <c r="K1003" s="231"/>
      <c r="L1003" s="231"/>
      <c r="M1003" s="231"/>
    </row>
    <row r="1004" ht="48" customHeight="1" spans="2:13" s="230" customFormat="1" x14ac:dyDescent="0.25">
      <c r="B1004" s="231">
        <f>SP!C1069</f>
      </c>
      <c r="C1004" s="231" t="s">
        <v>4399</v>
      </c>
      <c r="D1004" s="231">
        <f>SP!D1069</f>
      </c>
      <c r="E1004" s="231"/>
      <c r="F1004" s="231">
        <f>IF(SP!F1069="", "",SP!F1069)</f>
      </c>
      <c r="G1004" s="231"/>
      <c r="H1004" s="231"/>
      <c r="I1004" s="231"/>
      <c r="J1004" s="231"/>
      <c r="K1004" s="231"/>
      <c r="L1004" s="231"/>
      <c r="M1004" s="231"/>
    </row>
    <row r="1005" ht="48" customHeight="1" spans="2:13" s="230" customFormat="1" x14ac:dyDescent="0.25">
      <c r="B1005" s="231">
        <f>SP!C1070</f>
      </c>
      <c r="C1005" s="231" t="s">
        <v>4399</v>
      </c>
      <c r="D1005" s="231">
        <f>SP!D1070</f>
      </c>
      <c r="E1005" s="231"/>
      <c r="F1005" s="231">
        <f>IF(SP!F1070="", "",SP!F1070)</f>
      </c>
      <c r="G1005" s="231"/>
      <c r="H1005" s="231"/>
      <c r="I1005" s="231"/>
      <c r="J1005" s="231"/>
      <c r="K1005" s="231"/>
      <c r="L1005" s="231"/>
      <c r="M1005" s="231"/>
    </row>
    <row r="1006" ht="48" customHeight="1" spans="2:13" s="230" customFormat="1" x14ac:dyDescent="0.25">
      <c r="B1006" s="231">
        <f>SP!C1071</f>
      </c>
      <c r="C1006" s="231" t="s">
        <v>4399</v>
      </c>
      <c r="D1006" s="231">
        <f>SP!D1071</f>
      </c>
      <c r="E1006" s="231"/>
      <c r="F1006" s="231">
        <f>IF(SP!F1071="", "",SP!F1071)</f>
      </c>
      <c r="G1006" s="231"/>
      <c r="H1006" s="231"/>
      <c r="I1006" s="231"/>
      <c r="J1006" s="231"/>
      <c r="K1006" s="231"/>
      <c r="L1006" s="231"/>
      <c r="M1006" s="231"/>
    </row>
    <row r="1007" ht="48" customHeight="1" spans="2:13" s="230" customFormat="1" x14ac:dyDescent="0.25">
      <c r="B1007" s="231">
        <f>SP!C1072</f>
      </c>
      <c r="C1007" s="231" t="s">
        <v>4399</v>
      </c>
      <c r="D1007" s="231">
        <f>SP!D1072</f>
      </c>
      <c r="E1007" s="231"/>
      <c r="F1007" s="231">
        <f>IF(SP!F1072="", "",SP!F1072)</f>
      </c>
      <c r="G1007" s="231"/>
      <c r="H1007" s="231"/>
      <c r="I1007" s="231"/>
      <c r="J1007" s="231"/>
      <c r="K1007" s="231"/>
      <c r="L1007" s="231"/>
      <c r="M1007" s="231"/>
    </row>
    <row r="1008" ht="48" customHeight="1" spans="2:13" s="230" customFormat="1" x14ac:dyDescent="0.25">
      <c r="B1008" s="231">
        <f>SP!C1073</f>
      </c>
      <c r="C1008" s="231" t="s">
        <v>4399</v>
      </c>
      <c r="D1008" s="231">
        <f>SP!D1073</f>
      </c>
      <c r="E1008" s="231"/>
      <c r="F1008" s="231">
        <f>IF(SP!F1073="", "",SP!F1073)</f>
      </c>
      <c r="G1008" s="231"/>
      <c r="H1008" s="231"/>
      <c r="I1008" s="231"/>
      <c r="J1008" s="231"/>
      <c r="K1008" s="231"/>
      <c r="L1008" s="231"/>
      <c r="M1008" s="231"/>
    </row>
    <row r="1009" ht="48" customHeight="1" spans="2:13" s="230" customFormat="1" x14ac:dyDescent="0.25">
      <c r="B1009" s="231">
        <f>SP!C1074</f>
      </c>
      <c r="C1009" s="231" t="s">
        <v>4399</v>
      </c>
      <c r="D1009" s="231">
        <f>SP!D1074</f>
      </c>
      <c r="E1009" s="231"/>
      <c r="F1009" s="231">
        <f>IF(SP!F1074="", "",SP!F1074)</f>
      </c>
      <c r="G1009" s="231"/>
      <c r="H1009" s="231"/>
      <c r="I1009" s="231"/>
      <c r="J1009" s="231"/>
      <c r="K1009" s="231"/>
      <c r="L1009" s="231"/>
      <c r="M1009" s="231"/>
    </row>
    <row r="1010" ht="48" customHeight="1" spans="2:13" s="230" customFormat="1" x14ac:dyDescent="0.25">
      <c r="B1010" s="231">
        <f>SP!C1075</f>
      </c>
      <c r="C1010" s="231" t="s">
        <v>4399</v>
      </c>
      <c r="D1010" s="231">
        <f>SP!D1075</f>
      </c>
      <c r="E1010" s="231"/>
      <c r="F1010" s="231">
        <f>IF(SP!F1075="", "",SP!F1075)</f>
      </c>
      <c r="G1010" s="231"/>
      <c r="H1010" s="231"/>
      <c r="I1010" s="231"/>
      <c r="J1010" s="231"/>
      <c r="K1010" s="231"/>
      <c r="L1010" s="231"/>
      <c r="M1010" s="231"/>
    </row>
    <row r="1011" ht="48" customHeight="1" spans="2:13" s="230" customFormat="1" x14ac:dyDescent="0.25">
      <c r="B1011" s="231">
        <f>SP!C1076</f>
      </c>
      <c r="C1011" s="231" t="s">
        <v>4399</v>
      </c>
      <c r="D1011" s="231">
        <f>SP!D1076</f>
      </c>
      <c r="E1011" s="231"/>
      <c r="F1011" s="231">
        <f>IF(SP!F1076="", "",SP!F1076)</f>
      </c>
      <c r="G1011" s="231"/>
      <c r="H1011" s="231"/>
      <c r="I1011" s="231"/>
      <c r="J1011" s="231"/>
      <c r="K1011" s="231"/>
      <c r="L1011" s="231"/>
      <c r="M1011" s="231"/>
    </row>
    <row r="1012" ht="48" customHeight="1" spans="2:13" s="230" customFormat="1" x14ac:dyDescent="0.25">
      <c r="B1012" s="231">
        <f>SP!C1077</f>
      </c>
      <c r="C1012" s="231" t="s">
        <v>4399</v>
      </c>
      <c r="D1012" s="231">
        <f>SP!D1077</f>
      </c>
      <c r="E1012" s="231"/>
      <c r="F1012" s="231">
        <f>IF(SP!F1077="", "",SP!F1077)</f>
      </c>
      <c r="G1012" s="231"/>
      <c r="H1012" s="231"/>
      <c r="I1012" s="231"/>
      <c r="J1012" s="231"/>
      <c r="K1012" s="231"/>
      <c r="L1012" s="231"/>
      <c r="M1012" s="231"/>
    </row>
    <row r="1013" ht="48" customHeight="1" spans="2:13" s="230" customFormat="1" x14ac:dyDescent="0.25">
      <c r="B1013" s="231">
        <f>SP!C1078</f>
      </c>
      <c r="C1013" s="231" t="s">
        <v>4399</v>
      </c>
      <c r="D1013" s="231">
        <f>SP!D1078</f>
      </c>
      <c r="E1013" s="231"/>
      <c r="F1013" s="231">
        <f>IF(SP!F1078="", "",SP!F1078)</f>
      </c>
      <c r="G1013" s="231"/>
      <c r="H1013" s="231"/>
      <c r="I1013" s="231"/>
      <c r="J1013" s="231"/>
      <c r="K1013" s="231"/>
      <c r="L1013" s="231"/>
      <c r="M1013" s="231"/>
    </row>
    <row r="1014" ht="48" customHeight="1" spans="2:13" s="230" customFormat="1" x14ac:dyDescent="0.25">
      <c r="B1014" s="231">
        <f>SP!C1079</f>
      </c>
      <c r="C1014" s="231" t="s">
        <v>4399</v>
      </c>
      <c r="D1014" s="231">
        <f>SP!D1079</f>
      </c>
      <c r="E1014" s="231"/>
      <c r="F1014" s="231">
        <f>IF(SP!F1079="", "",SP!F1079)</f>
      </c>
      <c r="G1014" s="231"/>
      <c r="H1014" s="231"/>
      <c r="I1014" s="231"/>
      <c r="J1014" s="231"/>
      <c r="K1014" s="231"/>
      <c r="L1014" s="231"/>
      <c r="M1014" s="231"/>
    </row>
    <row r="1015" ht="48" customHeight="1" spans="2:13" s="230" customFormat="1" x14ac:dyDescent="0.25">
      <c r="B1015" s="231">
        <f>SP!C1080</f>
      </c>
      <c r="C1015" s="231" t="s">
        <v>4399</v>
      </c>
      <c r="D1015" s="231">
        <f>SP!D1080</f>
      </c>
      <c r="E1015" s="231"/>
      <c r="F1015" s="231">
        <f>IF(SP!F1080="", "",SP!F1080)</f>
      </c>
      <c r="G1015" s="231"/>
      <c r="H1015" s="231"/>
      <c r="I1015" s="231"/>
      <c r="J1015" s="231"/>
      <c r="K1015" s="231"/>
      <c r="L1015" s="231"/>
      <c r="M1015" s="231"/>
    </row>
    <row r="1016" ht="48" customHeight="1" spans="2:13" s="230" customFormat="1" x14ac:dyDescent="0.25">
      <c r="B1016" s="231">
        <f>SP!C1081</f>
      </c>
      <c r="C1016" s="231" t="s">
        <v>4399</v>
      </c>
      <c r="D1016" s="231">
        <f>SP!D1081</f>
      </c>
      <c r="E1016" s="231"/>
      <c r="F1016" s="231">
        <f>IF(SP!F1081="", "",SP!F1081)</f>
      </c>
      <c r="G1016" s="231"/>
      <c r="H1016" s="231"/>
      <c r="I1016" s="231"/>
      <c r="J1016" s="231"/>
      <c r="K1016" s="231"/>
      <c r="L1016" s="231"/>
      <c r="M1016" s="231"/>
    </row>
    <row r="1017" ht="48" customHeight="1" spans="2:13" s="230" customFormat="1" x14ac:dyDescent="0.25">
      <c r="B1017" s="231">
        <f>SP!C1082</f>
      </c>
      <c r="C1017" s="231" t="s">
        <v>4399</v>
      </c>
      <c r="D1017" s="231">
        <f>SP!D1082</f>
      </c>
      <c r="E1017" s="231"/>
      <c r="F1017" s="231">
        <f>IF(SP!F1082="", "",SP!F1082)</f>
      </c>
      <c r="G1017" s="231"/>
      <c r="H1017" s="231"/>
      <c r="I1017" s="231"/>
      <c r="J1017" s="231"/>
      <c r="K1017" s="231"/>
      <c r="L1017" s="231"/>
      <c r="M1017" s="231"/>
    </row>
    <row r="1018" ht="48" customHeight="1" spans="2:13" s="230" customFormat="1" x14ac:dyDescent="0.25">
      <c r="B1018" s="231">
        <f>SP!C1083</f>
      </c>
      <c r="C1018" s="231" t="s">
        <v>4399</v>
      </c>
      <c r="D1018" s="231">
        <f>SP!D1083</f>
      </c>
      <c r="E1018" s="231"/>
      <c r="F1018" s="231">
        <f>IF(SP!F1083="", "",SP!F1083)</f>
      </c>
      <c r="G1018" s="231"/>
      <c r="H1018" s="231"/>
      <c r="I1018" s="231"/>
      <c r="J1018" s="231"/>
      <c r="K1018" s="231"/>
      <c r="L1018" s="231"/>
      <c r="M1018" s="231"/>
    </row>
    <row r="1019" ht="48" customHeight="1" spans="2:13" s="230" customFormat="1" x14ac:dyDescent="0.25">
      <c r="B1019" s="231">
        <f>SP!C1084</f>
      </c>
      <c r="C1019" s="231" t="s">
        <v>4399</v>
      </c>
      <c r="D1019" s="231">
        <f>SP!D1084</f>
      </c>
      <c r="E1019" s="231"/>
      <c r="F1019" s="231">
        <f>IF(SP!F1084="", "",SP!F1084)</f>
      </c>
      <c r="G1019" s="231"/>
      <c r="H1019" s="231"/>
      <c r="I1019" s="231"/>
      <c r="J1019" s="231"/>
      <c r="K1019" s="231"/>
      <c r="L1019" s="231"/>
      <c r="M1019" s="231"/>
    </row>
    <row r="1020" ht="48" customHeight="1" spans="2:13" s="230" customFormat="1" x14ac:dyDescent="0.25">
      <c r="B1020" s="231">
        <f>SP!C1085</f>
      </c>
      <c r="C1020" s="231" t="s">
        <v>4399</v>
      </c>
      <c r="D1020" s="231">
        <f>SP!D1085</f>
      </c>
      <c r="E1020" s="231"/>
      <c r="F1020" s="231">
        <f>IF(SP!F1085="", "",SP!F1085)</f>
      </c>
      <c r="G1020" s="231"/>
      <c r="H1020" s="231"/>
      <c r="I1020" s="231"/>
      <c r="J1020" s="231"/>
      <c r="K1020" s="231"/>
      <c r="L1020" s="231"/>
      <c r="M1020" s="231"/>
    </row>
    <row r="1021" ht="48" customHeight="1" spans="2:13" s="230" customFormat="1" x14ac:dyDescent="0.25">
      <c r="B1021" s="231">
        <f>SP!C1086</f>
      </c>
      <c r="C1021" s="231" t="s">
        <v>4399</v>
      </c>
      <c r="D1021" s="231">
        <f>SP!D1086</f>
      </c>
      <c r="E1021" s="231"/>
      <c r="F1021" s="231">
        <f>IF(SP!F1086="", "",SP!F1086)</f>
      </c>
      <c r="G1021" s="231"/>
      <c r="H1021" s="231"/>
      <c r="I1021" s="231"/>
      <c r="J1021" s="231"/>
      <c r="K1021" s="231"/>
      <c r="L1021" s="231"/>
      <c r="M1021" s="231"/>
    </row>
    <row r="1022" ht="48" customHeight="1" spans="2:13" s="230" customFormat="1" x14ac:dyDescent="0.25">
      <c r="B1022" s="231">
        <f>SP!C1087</f>
      </c>
      <c r="C1022" s="231" t="s">
        <v>4399</v>
      </c>
      <c r="D1022" s="231">
        <f>SP!D1087</f>
      </c>
      <c r="E1022" s="231"/>
      <c r="F1022" s="231">
        <f>IF(SP!F1087="", "",SP!F1087)</f>
      </c>
      <c r="G1022" s="231"/>
      <c r="H1022" s="231"/>
      <c r="I1022" s="231"/>
      <c r="J1022" s="231"/>
      <c r="K1022" s="231"/>
      <c r="L1022" s="231"/>
      <c r="M1022" s="231"/>
    </row>
    <row r="1023" ht="48" customHeight="1" spans="2:13" s="230" customFormat="1" x14ac:dyDescent="0.25">
      <c r="B1023" s="231">
        <f>SP!C1088</f>
      </c>
      <c r="C1023" s="231" t="s">
        <v>4399</v>
      </c>
      <c r="D1023" s="231">
        <f>SP!D1088</f>
      </c>
      <c r="E1023" s="231"/>
      <c r="F1023" s="231">
        <f>IF(SP!F1088="", "",SP!F1088)</f>
      </c>
      <c r="G1023" s="231"/>
      <c r="H1023" s="231"/>
      <c r="I1023" s="231"/>
      <c r="J1023" s="231"/>
      <c r="K1023" s="231"/>
      <c r="L1023" s="231"/>
      <c r="M1023" s="231"/>
    </row>
    <row r="1024" ht="48" customHeight="1" spans="2:13" s="230" customFormat="1" x14ac:dyDescent="0.25">
      <c r="B1024" s="231">
        <f>SP!C1089</f>
      </c>
      <c r="C1024" s="231" t="s">
        <v>4399</v>
      </c>
      <c r="D1024" s="231">
        <f>SP!D1089</f>
      </c>
      <c r="E1024" s="231"/>
      <c r="F1024" s="231">
        <f>IF(SP!F1089="", "",SP!F1089)</f>
      </c>
      <c r="G1024" s="231"/>
      <c r="H1024" s="231"/>
      <c r="I1024" s="231"/>
      <c r="J1024" s="231"/>
      <c r="K1024" s="231"/>
      <c r="L1024" s="231"/>
      <c r="M1024" s="231"/>
    </row>
  </sheetData>
  <sheetProtection sheet="1" objects="1" scenarios="1"/>
  <mergeCells count="34">
    <mergeCell ref="B2:P2"/>
    <mergeCell ref="B3:D3"/>
    <mergeCell ref="E3:F3"/>
    <mergeCell ref="G3:I3"/>
    <mergeCell ref="J3:N3"/>
    <mergeCell ref="O3:P3"/>
    <mergeCell ref="B4:D5"/>
    <mergeCell ref="E4:F5"/>
    <mergeCell ref="G4:I5"/>
    <mergeCell ref="J4:N5"/>
    <mergeCell ref="O4:P5"/>
    <mergeCell ref="B6:D6"/>
    <mergeCell ref="E6:F6"/>
    <mergeCell ref="G6:J6"/>
    <mergeCell ref="K6:N6"/>
    <mergeCell ref="O6:P6"/>
    <mergeCell ref="B7:D8"/>
    <mergeCell ref="E7:F8"/>
    <mergeCell ref="G7:J8"/>
    <mergeCell ref="K7:L7"/>
    <mergeCell ref="M7:N7"/>
    <mergeCell ref="O7:P8"/>
    <mergeCell ref="K8:L8"/>
    <mergeCell ref="M8:N8"/>
    <mergeCell ref="B9:D9"/>
    <mergeCell ref="E9:F9"/>
    <mergeCell ref="H9:I9"/>
    <mergeCell ref="K9:L9"/>
    <mergeCell ref="M9:P9"/>
    <mergeCell ref="B10:D10"/>
    <mergeCell ref="E10:F10"/>
    <mergeCell ref="H10:I10"/>
    <mergeCell ref="K10:L10"/>
    <mergeCell ref="B11:P12"/>
  </mergeCells>
  <dataValidations count="4">
    <dataValidation type="list" allowBlank="1" sqref="G100:G1024">
      <formula1>"C,NC,NA"</formula1>
    </dataValidation>
    <dataValidation type="list" allowBlank="1" sqref="G14:G1024">
      <formula1>"C,NC,NA"</formula1>
    </dataValidation>
    <dataValidation type="list" allowBlank="1" sqref="J100:K1024">
      <formula1>"Very High,High,Moderate,Low,Very Low"</formula1>
    </dataValidation>
    <dataValidation type="list" allowBlank="1" sqref="J14:K1024">
      <formula1>"Very High,High,Moderate,Low,Very Low"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zoomScale="100" zoomScaleNormal="100">
      <pane xSplit="2" ySplit="5" topLeftCell="C48" activePane="bottomRight" state="frozen"/>
      <selection pane="bottomRight" activeCell="C51" sqref="C51"/>
    </sheetView>
  </sheetViews>
  <sheetFormatPr defaultRowHeight="16" outlineLevelRow="0" outlineLevelCol="0" x14ac:dyDescent="0.2" defaultColWidth="8.83203125" customHeight="1"/>
  <cols>
    <col min="1" max="1" width="10.83203125" customWidth="1"/>
    <col min="2" max="2" width="20.83203125" customWidth="1"/>
    <col min="3" max="3" width="100.83203125" customWidth="1"/>
  </cols>
  <sheetData>
    <row r="1" spans="1:3" x14ac:dyDescent="0.25">
      <c r="A1" s="233"/>
      <c r="B1" s="234"/>
      <c r="C1" s="234"/>
    </row>
    <row r="2" spans="1:3" x14ac:dyDescent="0.25">
      <c r="A2" s="235" t="s">
        <v>4263</v>
      </c>
      <c r="B2" s="235"/>
      <c r="C2" s="235"/>
    </row>
    <row r="3" ht="30" customHeight="1" spans="1:3" x14ac:dyDescent="0.25">
      <c r="A3" s="236" t="s">
        <v>4264</v>
      </c>
      <c r="B3" s="236"/>
      <c r="C3" s="236"/>
    </row>
    <row r="4" ht="26" customHeight="1" spans="1:3" x14ac:dyDescent="0.25">
      <c r="A4" s="237"/>
      <c r="B4" s="237"/>
      <c r="C4" s="237"/>
    </row>
    <row r="5" ht="15" customHeight="1" spans="1:3" x14ac:dyDescent="0.25">
      <c r="A5" s="238" t="s">
        <v>4265</v>
      </c>
      <c r="B5" s="238" t="s">
        <v>4266</v>
      </c>
      <c r="C5" s="238" t="s">
        <v>4267</v>
      </c>
    </row>
    <row r="6" ht="42" customHeight="1" spans="1:3" x14ac:dyDescent="0.25">
      <c r="A6" s="239">
        <v>1</v>
      </c>
      <c r="B6" s="240" t="s">
        <v>4268</v>
      </c>
      <c r="C6" s="240" t="s">
        <v>4269</v>
      </c>
    </row>
    <row r="7" ht="56" customHeight="1" spans="1:3" x14ac:dyDescent="0.25">
      <c r="A7" s="239">
        <v>2</v>
      </c>
      <c r="B7" s="241" t="s">
        <v>4270</v>
      </c>
      <c r="C7" s="241" t="s">
        <v>4271</v>
      </c>
    </row>
    <row r="8" ht="42" customHeight="1" spans="1:3" x14ac:dyDescent="0.25">
      <c r="A8" s="239">
        <v>3</v>
      </c>
      <c r="B8" s="240" t="s">
        <v>4272</v>
      </c>
      <c r="C8" s="240" t="s">
        <v>4273</v>
      </c>
    </row>
    <row r="9" ht="70" customHeight="1" spans="1:3" x14ac:dyDescent="0.25">
      <c r="A9" s="239">
        <v>4</v>
      </c>
      <c r="B9" s="240" t="s">
        <v>4274</v>
      </c>
      <c r="C9" s="241" t="s">
        <v>4275</v>
      </c>
    </row>
    <row r="10" ht="84" customHeight="1" spans="1:3" x14ac:dyDescent="0.25">
      <c r="A10" s="239">
        <v>5</v>
      </c>
      <c r="B10" s="240" t="s">
        <v>4276</v>
      </c>
      <c r="C10" s="241" t="s">
        <v>4277</v>
      </c>
    </row>
    <row r="11" ht="42" customHeight="1" spans="1:3" x14ac:dyDescent="0.25">
      <c r="A11" s="239">
        <v>6</v>
      </c>
      <c r="B11" s="240" t="s">
        <v>4278</v>
      </c>
      <c r="C11" s="240" t="s">
        <v>4279</v>
      </c>
    </row>
    <row r="12" ht="70" customHeight="1" spans="1:3" x14ac:dyDescent="0.25">
      <c r="A12" s="239">
        <v>7</v>
      </c>
      <c r="B12" s="240" t="s">
        <v>4280</v>
      </c>
      <c r="C12" s="240" t="s">
        <v>4281</v>
      </c>
    </row>
    <row r="13" ht="112" customHeight="1" spans="1:3" x14ac:dyDescent="0.25">
      <c r="A13" s="239">
        <v>8</v>
      </c>
      <c r="B13" s="240" t="s">
        <v>158</v>
      </c>
      <c r="C13" s="241" t="s">
        <v>4282</v>
      </c>
    </row>
    <row r="14" ht="98" customHeight="1" spans="1:3" x14ac:dyDescent="0.25">
      <c r="A14" s="239">
        <v>9</v>
      </c>
      <c r="B14" s="240" t="s">
        <v>163</v>
      </c>
      <c r="C14" s="242" t="s">
        <v>4283</v>
      </c>
    </row>
    <row r="15" ht="42" customHeight="1" spans="1:3" x14ac:dyDescent="0.25">
      <c r="A15" s="239">
        <v>10</v>
      </c>
      <c r="B15" s="240" t="s">
        <v>168</v>
      </c>
      <c r="C15" s="241" t="s">
        <v>4284</v>
      </c>
    </row>
    <row r="16" ht="28" customHeight="1" spans="1:3" x14ac:dyDescent="0.25">
      <c r="A16" s="239">
        <v>11</v>
      </c>
      <c r="B16" s="243" t="s">
        <v>4285</v>
      </c>
      <c r="C16" s="241" t="s">
        <v>4286</v>
      </c>
    </row>
    <row r="17" ht="70" customHeight="1" spans="1:3" x14ac:dyDescent="0.25">
      <c r="A17" s="239">
        <v>12</v>
      </c>
      <c r="B17" s="240" t="s">
        <v>154</v>
      </c>
      <c r="C17" s="240" t="s">
        <v>4287</v>
      </c>
    </row>
    <row r="18" ht="56" customHeight="1" spans="1:3" x14ac:dyDescent="0.25">
      <c r="A18" s="239">
        <v>13</v>
      </c>
      <c r="B18" s="240" t="s">
        <v>159</v>
      </c>
      <c r="C18" s="241" t="s">
        <v>4288</v>
      </c>
    </row>
    <row r="19" ht="98" customHeight="1" spans="1:3" x14ac:dyDescent="0.25">
      <c r="A19" s="244">
        <v>14</v>
      </c>
      <c r="B19" s="240" t="s">
        <v>4289</v>
      </c>
      <c r="C19" s="245" t="s">
        <v>4290</v>
      </c>
    </row>
    <row r="20" ht="28" customHeight="1" spans="1:3" x14ac:dyDescent="0.25">
      <c r="A20" s="246">
        <v>15</v>
      </c>
      <c r="B20" s="241" t="s">
        <v>172</v>
      </c>
      <c r="C20" s="245" t="s">
        <v>4291</v>
      </c>
    </row>
    <row r="21" ht="168" customHeight="1" spans="1:3" x14ac:dyDescent="0.25">
      <c r="A21" s="244">
        <v>16</v>
      </c>
      <c r="B21" s="240" t="s">
        <v>150</v>
      </c>
      <c r="C21" s="240" t="s">
        <v>4292</v>
      </c>
    </row>
    <row r="22" ht="42" customHeight="1" spans="1:3" x14ac:dyDescent="0.25">
      <c r="A22" s="246">
        <v>17</v>
      </c>
      <c r="B22" s="240" t="s">
        <v>4293</v>
      </c>
      <c r="C22" s="241" t="s">
        <v>4294</v>
      </c>
    </row>
    <row r="23" ht="28" customHeight="1" spans="1:3" x14ac:dyDescent="0.25">
      <c r="A23" s="244">
        <v>18</v>
      </c>
      <c r="B23" s="240" t="s">
        <v>4295</v>
      </c>
      <c r="C23" s="241" t="s">
        <v>4296</v>
      </c>
    </row>
    <row r="24" ht="70" customHeight="1" spans="1:3" x14ac:dyDescent="0.25">
      <c r="A24" s="246">
        <v>19</v>
      </c>
      <c r="B24" s="241" t="s">
        <v>4297</v>
      </c>
      <c r="C24" s="241" t="s">
        <v>4298</v>
      </c>
    </row>
    <row r="25" ht="112" customHeight="1" spans="1:3" x14ac:dyDescent="0.25">
      <c r="A25" s="244">
        <v>20</v>
      </c>
      <c r="B25" s="241" t="s">
        <v>4299</v>
      </c>
      <c r="C25" s="241" t="s">
        <v>4300</v>
      </c>
    </row>
    <row r="26" ht="28" customHeight="1" spans="1:3" x14ac:dyDescent="0.25">
      <c r="A26" s="246">
        <v>21</v>
      </c>
      <c r="B26" s="240" t="s">
        <v>4301</v>
      </c>
      <c r="C26" s="241" t="s">
        <v>4302</v>
      </c>
    </row>
    <row r="27" ht="28" customHeight="1" spans="1:3" x14ac:dyDescent="0.25">
      <c r="A27" s="244">
        <v>22</v>
      </c>
      <c r="B27" s="240" t="s">
        <v>4303</v>
      </c>
      <c r="C27" s="241" t="s">
        <v>4304</v>
      </c>
    </row>
    <row r="28" ht="112" customHeight="1" spans="1:3" x14ac:dyDescent="0.25">
      <c r="A28" s="246">
        <v>23</v>
      </c>
      <c r="B28" s="240" t="s">
        <v>4305</v>
      </c>
      <c r="C28" s="241" t="s">
        <v>4306</v>
      </c>
    </row>
    <row r="29" ht="28" customHeight="1" spans="1:3" x14ac:dyDescent="0.25">
      <c r="A29" s="244">
        <v>24</v>
      </c>
      <c r="B29" s="240" t="s">
        <v>4307</v>
      </c>
      <c r="C29" s="241" t="s">
        <v>4308</v>
      </c>
    </row>
    <row r="30" ht="42" customHeight="1" spans="1:3" x14ac:dyDescent="0.25">
      <c r="A30" s="246">
        <v>25</v>
      </c>
      <c r="B30" s="240" t="s">
        <v>4309</v>
      </c>
      <c r="C30" s="241" t="s">
        <v>4310</v>
      </c>
    </row>
    <row r="31" ht="42" customHeight="1" spans="1:3" x14ac:dyDescent="0.25">
      <c r="A31" s="244">
        <v>26</v>
      </c>
      <c r="B31" s="240" t="s">
        <v>4311</v>
      </c>
      <c r="C31" s="240" t="s">
        <v>4312</v>
      </c>
    </row>
    <row r="32" ht="15" customHeight="1" spans="1:3" x14ac:dyDescent="0.25">
      <c r="A32" s="246">
        <v>27</v>
      </c>
      <c r="B32" s="240" t="s">
        <v>4313</v>
      </c>
      <c r="C32" s="240" t="s">
        <v>4314</v>
      </c>
    </row>
    <row r="33" ht="98" customHeight="1" spans="1:3" x14ac:dyDescent="0.25">
      <c r="A33" s="244">
        <v>28</v>
      </c>
      <c r="B33" s="240" t="s">
        <v>4315</v>
      </c>
      <c r="C33" s="240" t="s">
        <v>4316</v>
      </c>
    </row>
    <row r="34" ht="154" customHeight="1" spans="1:3" x14ac:dyDescent="0.25">
      <c r="A34" s="246">
        <v>29</v>
      </c>
      <c r="B34" s="247" t="s">
        <v>4317</v>
      </c>
      <c r="C34" s="248" t="s">
        <v>4318</v>
      </c>
    </row>
    <row r="35" ht="140" customHeight="1" spans="1:3" x14ac:dyDescent="0.25">
      <c r="A35" s="244">
        <v>30</v>
      </c>
      <c r="B35" s="240" t="s">
        <v>4319</v>
      </c>
      <c r="C35" s="240" t="s">
        <v>4320</v>
      </c>
    </row>
    <row r="36" ht="42" customHeight="1" spans="1:3" x14ac:dyDescent="0.25">
      <c r="A36" s="246">
        <v>31</v>
      </c>
      <c r="B36" s="240" t="s">
        <v>217</v>
      </c>
      <c r="C36" s="240" t="s">
        <v>4321</v>
      </c>
    </row>
    <row r="37" ht="56" customHeight="1" spans="1:3" x14ac:dyDescent="0.25">
      <c r="A37" s="244">
        <v>32</v>
      </c>
      <c r="B37" s="240" t="s">
        <v>218</v>
      </c>
      <c r="C37" s="240" t="s">
        <v>4322</v>
      </c>
    </row>
    <row r="38" ht="42" customHeight="1" spans="1:3" x14ac:dyDescent="0.25">
      <c r="A38" s="246">
        <v>33</v>
      </c>
      <c r="B38" s="240" t="s">
        <v>219</v>
      </c>
      <c r="C38" s="240" t="s">
        <v>4323</v>
      </c>
    </row>
    <row r="39" ht="42" customHeight="1" spans="1:3" x14ac:dyDescent="0.25">
      <c r="A39" s="244">
        <v>34</v>
      </c>
      <c r="B39" s="240" t="s">
        <v>4324</v>
      </c>
      <c r="C39" s="240" t="s">
        <v>4325</v>
      </c>
    </row>
    <row r="40" spans="1:3" x14ac:dyDescent="0.25">
      <c r="A40" s="249"/>
      <c r="B40" s="250"/>
      <c r="C40" s="250"/>
    </row>
    <row r="41" ht="15" customHeight="1" spans="1:3" x14ac:dyDescent="0.25">
      <c r="A41" s="251" t="s">
        <v>4326</v>
      </c>
      <c r="B41" s="251"/>
      <c r="C41" s="251"/>
    </row>
    <row r="42" ht="42" customHeight="1" spans="1:3" x14ac:dyDescent="0.25">
      <c r="A42" s="252">
        <v>35</v>
      </c>
      <c r="B42" s="240" t="s">
        <v>221</v>
      </c>
      <c r="C42" s="241" t="s">
        <v>4327</v>
      </c>
    </row>
    <row r="43" ht="42" customHeight="1" spans="1:3" x14ac:dyDescent="0.25">
      <c r="A43" s="253"/>
      <c r="B43" s="240" t="s">
        <v>4328</v>
      </c>
      <c r="C43" s="240" t="s">
        <v>4329</v>
      </c>
    </row>
    <row r="44" ht="42" customHeight="1" spans="1:3" x14ac:dyDescent="0.25">
      <c r="A44" s="253"/>
      <c r="B44" s="240" t="s">
        <v>223</v>
      </c>
      <c r="C44" s="240" t="s">
        <v>4330</v>
      </c>
    </row>
    <row r="45" ht="70" customHeight="1" spans="1:3" x14ac:dyDescent="0.25">
      <c r="A45" s="254"/>
      <c r="B45" s="240" t="s">
        <v>224</v>
      </c>
      <c r="C45" s="240" t="s">
        <v>4331</v>
      </c>
    </row>
    <row r="46" ht="168" customHeight="1" spans="1:3" x14ac:dyDescent="0.25">
      <c r="A46" s="252">
        <v>36</v>
      </c>
      <c r="B46" s="241" t="s">
        <v>4332</v>
      </c>
      <c r="C46" s="255" t="s">
        <v>4333</v>
      </c>
    </row>
    <row r="47" ht="28" customHeight="1" spans="1:3" x14ac:dyDescent="0.25">
      <c r="A47" s="254"/>
      <c r="B47" s="241" t="s">
        <v>4334</v>
      </c>
      <c r="C47" s="240" t="s">
        <v>4335</v>
      </c>
    </row>
    <row r="48" ht="70" customHeight="1" spans="1:3" x14ac:dyDescent="0.25">
      <c r="A48" s="239">
        <v>37</v>
      </c>
      <c r="B48" s="241" t="s">
        <v>4336</v>
      </c>
      <c r="C48" s="240" t="s">
        <v>4337</v>
      </c>
    </row>
    <row r="49" ht="56" customHeight="1" spans="1:3" x14ac:dyDescent="0.25">
      <c r="A49" s="239">
        <v>38</v>
      </c>
      <c r="B49" s="240" t="s">
        <v>234</v>
      </c>
      <c r="C49" s="240" t="s">
        <v>4338</v>
      </c>
    </row>
    <row r="50" ht="42" customHeight="1" spans="1:3" x14ac:dyDescent="0.25">
      <c r="A50" s="239"/>
      <c r="B50" s="241" t="s">
        <v>235</v>
      </c>
      <c r="C50" s="240" t="s">
        <v>4339</v>
      </c>
    </row>
    <row r="51" ht="84" customHeight="1" spans="1:3" x14ac:dyDescent="0.25">
      <c r="A51" s="239"/>
      <c r="B51" s="240" t="s">
        <v>4340</v>
      </c>
      <c r="C51" s="240" t="s">
        <v>4341</v>
      </c>
    </row>
    <row r="52" ht="42" customHeight="1" spans="1:3" x14ac:dyDescent="0.25">
      <c r="A52" s="239"/>
      <c r="B52" s="240" t="s">
        <v>4342</v>
      </c>
      <c r="C52" s="241" t="s">
        <v>4343</v>
      </c>
    </row>
    <row r="53" ht="28" customHeight="1" spans="1:3" x14ac:dyDescent="0.25">
      <c r="A53" s="239"/>
      <c r="B53" s="240" t="s">
        <v>4344</v>
      </c>
      <c r="C53" s="241" t="s">
        <v>4345</v>
      </c>
    </row>
    <row r="54" ht="70" customHeight="1" spans="1:3" x14ac:dyDescent="0.25">
      <c r="A54" s="239"/>
      <c r="B54" s="241" t="s">
        <v>239</v>
      </c>
      <c r="C54" s="240" t="s">
        <v>4346</v>
      </c>
    </row>
    <row r="55" ht="70" customHeight="1" spans="1:3" x14ac:dyDescent="0.25">
      <c r="A55" s="239"/>
      <c r="B55" s="241" t="s">
        <v>4347</v>
      </c>
      <c r="C55" s="241" t="s">
        <v>4348</v>
      </c>
    </row>
    <row r="56" ht="98" customHeight="1" spans="1:3" x14ac:dyDescent="0.25">
      <c r="A56" s="239"/>
      <c r="B56" s="241" t="s">
        <v>4349</v>
      </c>
      <c r="C56" s="241" t="s">
        <v>4350</v>
      </c>
    </row>
    <row r="57" ht="56" customHeight="1" spans="1:3" x14ac:dyDescent="0.25">
      <c r="A57" s="239"/>
      <c r="B57" s="240" t="s">
        <v>242</v>
      </c>
      <c r="C57" s="240" t="s">
        <v>4351</v>
      </c>
    </row>
    <row r="58" ht="42" customHeight="1" spans="1:3" x14ac:dyDescent="0.25">
      <c r="A58" s="239"/>
      <c r="B58" s="240" t="s">
        <v>243</v>
      </c>
      <c r="C58" s="240" t="s">
        <v>4352</v>
      </c>
    </row>
    <row r="59" ht="28" customHeight="1" spans="1:3" x14ac:dyDescent="0.25">
      <c r="A59" s="239"/>
      <c r="B59" s="240" t="s">
        <v>244</v>
      </c>
      <c r="C59" s="241" t="s">
        <v>4353</v>
      </c>
    </row>
    <row r="60" spans="1:3" x14ac:dyDescent="0.25">
      <c r="A60" s="233"/>
      <c r="B60" s="234"/>
      <c r="C60" s="234"/>
    </row>
  </sheetData>
  <mergeCells count="6">
    <mergeCell ref="A2:C2"/>
    <mergeCell ref="A3:C4"/>
    <mergeCell ref="A41:C41"/>
    <mergeCell ref="A42:A45"/>
    <mergeCell ref="A46:A47"/>
    <mergeCell ref="A49:A59"/>
  </mergeCells>
  <pageMargins left="0.7" right="0.7" top="0.75" bottom="0.75" header="0.3" footer="0.3"/>
  <pageSetup orientation="portrait" horizontalDpi="0" verticalDpi="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workbookViewId="0" zoomScale="100" zoomScaleNormal="100">
      <pane ySplit="5" topLeftCell="A27" activePane="bottomLeft" state="frozen"/>
      <selection pane="bottomLeft" activeCell="C22" sqref="C22"/>
    </sheetView>
  </sheetViews>
  <sheetFormatPr defaultRowHeight="16" outlineLevelRow="0" outlineLevelCol="0" x14ac:dyDescent="0.2" defaultColWidth="8.83203125" customHeight="1"/>
  <cols>
    <col min="1" max="1" width="8" customWidth="1"/>
    <col min="2" max="2" width="20.83203125" customWidth="1"/>
    <col min="3" max="3" width="86" customWidth="1"/>
  </cols>
  <sheetData>
    <row r="2" spans="1:3" x14ac:dyDescent="0.25">
      <c r="A2" s="235" t="s">
        <v>4400</v>
      </c>
      <c r="B2" s="235"/>
      <c r="C2" s="235"/>
    </row>
    <row r="3" ht="25" customHeight="1" spans="1:3" x14ac:dyDescent="0.25">
      <c r="A3" s="236" t="s">
        <v>4401</v>
      </c>
      <c r="B3" s="236"/>
      <c r="C3" s="236"/>
    </row>
    <row r="4" ht="30" customHeight="1" spans="1:3" x14ac:dyDescent="0.25">
      <c r="A4" s="237"/>
      <c r="B4" s="237"/>
      <c r="C4" s="237"/>
    </row>
    <row r="5" ht="15" customHeight="1" spans="1:3" x14ac:dyDescent="0.25">
      <c r="A5" s="238" t="s">
        <v>4265</v>
      </c>
      <c r="B5" s="238" t="s">
        <v>4266</v>
      </c>
      <c r="C5" s="238" t="s">
        <v>4267</v>
      </c>
    </row>
    <row r="6" ht="15" customHeight="1" spans="1:3" x14ac:dyDescent="0.25">
      <c r="A6" s="353" t="s">
        <v>4402</v>
      </c>
      <c r="B6" s="354"/>
      <c r="C6" s="355"/>
    </row>
    <row r="7" ht="42" customHeight="1" spans="1:3" x14ac:dyDescent="0.25">
      <c r="A7" s="239">
        <v>1</v>
      </c>
      <c r="B7" s="240" t="s">
        <v>4403</v>
      </c>
      <c r="C7" s="241" t="s">
        <v>4404</v>
      </c>
    </row>
    <row r="8" ht="42" customHeight="1" spans="1:3" x14ac:dyDescent="0.25">
      <c r="A8" s="239">
        <v>2</v>
      </c>
      <c r="B8" s="240" t="s">
        <v>4405</v>
      </c>
      <c r="C8" s="240" t="s">
        <v>4406</v>
      </c>
    </row>
    <row r="9" ht="84" customHeight="1" spans="1:3" x14ac:dyDescent="0.25">
      <c r="A9" s="239">
        <v>3</v>
      </c>
      <c r="B9" s="240" t="s">
        <v>4407</v>
      </c>
      <c r="C9" s="240" t="s">
        <v>4408</v>
      </c>
    </row>
    <row r="10" ht="56" customHeight="1" spans="1:3" x14ac:dyDescent="0.25">
      <c r="A10" s="239">
        <v>4</v>
      </c>
      <c r="B10" s="241" t="s">
        <v>4409</v>
      </c>
      <c r="C10" s="241" t="s">
        <v>4410</v>
      </c>
    </row>
    <row r="11" ht="70" customHeight="1" spans="1:3" x14ac:dyDescent="0.25">
      <c r="A11" s="239">
        <v>5</v>
      </c>
      <c r="B11" s="240" t="s">
        <v>4274</v>
      </c>
      <c r="C11" s="240" t="s">
        <v>4411</v>
      </c>
    </row>
    <row r="12" spans="1:3" x14ac:dyDescent="0.25">
      <c r="A12" s="239">
        <v>6</v>
      </c>
      <c r="B12" s="240" t="s">
        <v>4412</v>
      </c>
      <c r="C12" s="240" t="s">
        <v>4413</v>
      </c>
    </row>
    <row r="13" ht="28" customHeight="1" spans="1:3" x14ac:dyDescent="0.25">
      <c r="A13" s="239">
        <v>7</v>
      </c>
      <c r="B13" s="240" t="s">
        <v>4414</v>
      </c>
      <c r="C13" s="240" t="s">
        <v>4415</v>
      </c>
    </row>
    <row r="14" ht="28" customHeight="1" spans="1:3" x14ac:dyDescent="0.25">
      <c r="A14" s="239">
        <v>8</v>
      </c>
      <c r="B14" s="241" t="s">
        <v>4416</v>
      </c>
      <c r="C14" s="241" t="s">
        <v>4417</v>
      </c>
    </row>
    <row r="15" ht="70" customHeight="1" spans="1:3" x14ac:dyDescent="0.25">
      <c r="A15" s="239">
        <v>9</v>
      </c>
      <c r="B15" s="240" t="s">
        <v>4418</v>
      </c>
      <c r="C15" s="240" t="s">
        <v>4419</v>
      </c>
    </row>
    <row r="16" ht="98" customHeight="1" spans="1:3" x14ac:dyDescent="0.25">
      <c r="A16" s="239">
        <v>10</v>
      </c>
      <c r="B16" s="240" t="s">
        <v>4332</v>
      </c>
      <c r="C16" s="248" t="s">
        <v>4420</v>
      </c>
    </row>
    <row r="17" ht="28" customHeight="1" spans="1:3" x14ac:dyDescent="0.25">
      <c r="A17" s="239">
        <v>11</v>
      </c>
      <c r="B17" s="241" t="s">
        <v>4421</v>
      </c>
      <c r="C17" s="241" t="s">
        <v>4422</v>
      </c>
    </row>
    <row r="18" ht="15" customHeight="1" spans="1:3" x14ac:dyDescent="0.25">
      <c r="A18" s="353" t="s">
        <v>4423</v>
      </c>
      <c r="B18" s="354"/>
      <c r="C18" s="354"/>
    </row>
    <row r="19" ht="112" customHeight="1" spans="1:3" x14ac:dyDescent="0.25">
      <c r="A19" s="239">
        <v>1</v>
      </c>
      <c r="B19" s="240" t="s">
        <v>4424</v>
      </c>
      <c r="C19" s="241" t="s">
        <v>4425</v>
      </c>
    </row>
    <row r="20" ht="154" customHeight="1" spans="1:3" x14ac:dyDescent="0.25">
      <c r="A20" s="239">
        <v>2</v>
      </c>
      <c r="B20" s="240" t="s">
        <v>234</v>
      </c>
      <c r="C20" s="241" t="s">
        <v>4426</v>
      </c>
    </row>
    <row r="21" ht="28" customHeight="1" spans="1:3" x14ac:dyDescent="0.25">
      <c r="A21" s="239">
        <v>3</v>
      </c>
      <c r="B21" s="241" t="s">
        <v>4427</v>
      </c>
      <c r="C21" s="241" t="s">
        <v>4428</v>
      </c>
    </row>
    <row r="22" ht="42" customHeight="1" spans="1:3" x14ac:dyDescent="0.25">
      <c r="A22" s="239">
        <v>4</v>
      </c>
      <c r="B22" s="240" t="s">
        <v>235</v>
      </c>
      <c r="C22" s="240" t="s">
        <v>4429</v>
      </c>
    </row>
    <row r="23" ht="70" customHeight="1" spans="1:3" x14ac:dyDescent="0.25">
      <c r="A23" s="239">
        <v>5</v>
      </c>
      <c r="B23" s="241" t="s">
        <v>4430</v>
      </c>
      <c r="C23" s="241" t="s">
        <v>4431</v>
      </c>
    </row>
    <row r="24" ht="112" customHeight="1" spans="1:3" x14ac:dyDescent="0.25">
      <c r="A24" s="239">
        <v>6</v>
      </c>
      <c r="B24" s="240" t="s">
        <v>4432</v>
      </c>
      <c r="C24" s="240" t="s">
        <v>4433</v>
      </c>
    </row>
    <row r="25" ht="42" customHeight="1" spans="1:3" x14ac:dyDescent="0.25">
      <c r="A25" s="239">
        <v>7</v>
      </c>
      <c r="B25" s="240" t="s">
        <v>4434</v>
      </c>
      <c r="C25" s="240" t="s">
        <v>4435</v>
      </c>
    </row>
    <row r="26" ht="42" customHeight="1" spans="1:3" x14ac:dyDescent="0.25">
      <c r="A26" s="239">
        <v>8</v>
      </c>
      <c r="B26" s="240" t="s">
        <v>4436</v>
      </c>
      <c r="C26" s="240" t="s">
        <v>4437</v>
      </c>
    </row>
    <row r="27" ht="112" customHeight="1" spans="1:3" x14ac:dyDescent="0.25">
      <c r="A27" s="239">
        <v>9</v>
      </c>
      <c r="B27" s="240" t="s">
        <v>4438</v>
      </c>
      <c r="C27" s="240" t="s">
        <v>4439</v>
      </c>
    </row>
    <row r="28" ht="140" customHeight="1" spans="1:3" x14ac:dyDescent="0.25">
      <c r="A28" s="239">
        <v>10</v>
      </c>
      <c r="B28" s="240" t="s">
        <v>4440</v>
      </c>
      <c r="C28" s="241" t="s">
        <v>4441</v>
      </c>
    </row>
    <row r="29" ht="168" customHeight="1" spans="1:3" x14ac:dyDescent="0.25">
      <c r="A29" s="239">
        <v>11</v>
      </c>
      <c r="B29" s="241" t="s">
        <v>4442</v>
      </c>
      <c r="C29" s="241" t="s">
        <v>4443</v>
      </c>
    </row>
    <row r="30" ht="28" customHeight="1" spans="1:3" x14ac:dyDescent="0.25">
      <c r="A30" s="239">
        <v>12</v>
      </c>
      <c r="B30" s="240" t="s">
        <v>4444</v>
      </c>
      <c r="C30" s="240" t="s">
        <v>4445</v>
      </c>
    </row>
    <row r="31" spans="1:3" x14ac:dyDescent="0.25">
      <c r="A31" s="239">
        <v>13</v>
      </c>
      <c r="B31" s="240" t="s">
        <v>4418</v>
      </c>
      <c r="C31" s="240" t="s">
        <v>4446</v>
      </c>
    </row>
    <row r="32" spans="1:3" x14ac:dyDescent="0.25">
      <c r="A32" s="233"/>
      <c r="B32" s="234"/>
      <c r="C32" s="234"/>
    </row>
  </sheetData>
  <mergeCells count="4">
    <mergeCell ref="A2:C2"/>
    <mergeCell ref="A3:C4"/>
    <mergeCell ref="A6:C6"/>
    <mergeCell ref="A18: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9"/>
  <sheetViews>
    <sheetView workbookViewId="0" zoomScale="70" zoomScaleNormal="70">
      <selection activeCell="K31" sqref="K31"/>
    </sheetView>
  </sheetViews>
  <sheetFormatPr defaultRowHeight="16" outlineLevelRow="0" outlineLevelCol="0" x14ac:dyDescent="0.2" defaultColWidth="8.83203125" customHeight="1"/>
  <cols>
    <col min="1" max="1" width="3.83203125" customWidth="1"/>
    <col min="2" max="2" width="36.1640625" customWidth="1"/>
    <col min="3" max="3" width="26" customWidth="1"/>
    <col min="4" max="4" width="33.5" customWidth="1"/>
    <col min="5" max="5" width="15.5" customWidth="1"/>
    <col min="6" max="6" width="17.5" customWidth="1"/>
    <col min="7" max="8" width="23.83203125" customWidth="1"/>
    <col min="9" max="9" width="23.5" customWidth="1"/>
    <col min="10" max="10" width="21.5" customWidth="1"/>
    <col min="11" max="11" width="40.83203125" customWidth="1"/>
    <col min="12" max="12" width="24.1640625" customWidth="1"/>
    <col min="13" max="13" width="19.83203125" customWidth="1"/>
    <col min="14" max="14" width="34.5" customWidth="1"/>
    <col min="15" max="15" width="9" hidden="1" customWidth="1"/>
  </cols>
  <sheetData>
    <row r="1" spans="1:14" x14ac:dyDescent="0.25">
      <c r="A1" s="356"/>
      <c r="B1" s="357"/>
      <c r="C1" s="357"/>
      <c r="D1" s="357"/>
      <c r="E1" s="357"/>
      <c r="F1" s="357"/>
      <c r="G1" s="357"/>
      <c r="H1" s="357"/>
      <c r="I1" s="357"/>
      <c r="J1" s="357"/>
      <c r="K1" s="357"/>
      <c r="L1" s="357"/>
      <c r="M1" s="357"/>
      <c r="N1" s="358"/>
    </row>
    <row r="2" ht="18" customHeight="1" spans="1:14" x14ac:dyDescent="0.25">
      <c r="A2" s="359" t="s">
        <v>4447</v>
      </c>
      <c r="B2" s="360"/>
      <c r="C2" s="360"/>
      <c r="D2" s="360"/>
      <c r="E2" s="360"/>
      <c r="F2" s="360"/>
      <c r="G2" s="361"/>
      <c r="H2" s="361"/>
      <c r="I2" s="362"/>
      <c r="J2" s="362"/>
      <c r="K2" s="362"/>
      <c r="L2" s="362"/>
      <c r="M2" s="362"/>
      <c r="N2" s="362"/>
    </row>
    <row r="3" ht="20" customHeight="1" spans="1:14" x14ac:dyDescent="0.25">
      <c r="A3" s="363" t="s">
        <v>4448</v>
      </c>
      <c r="B3" s="364"/>
      <c r="C3" s="365"/>
      <c r="D3" s="365"/>
      <c r="E3" s="365"/>
      <c r="F3" s="365"/>
      <c r="G3" s="365"/>
      <c r="H3" s="366"/>
      <c r="I3" s="367" t="s">
        <v>4449</v>
      </c>
      <c r="J3" s="368">
        <f>IF(SP!C11="Please Select","",SP!C11)</f>
      </c>
      <c r="K3" s="369"/>
      <c r="L3" s="370" t="s">
        <v>4450</v>
      </c>
      <c r="M3" s="371"/>
      <c r="N3" s="372"/>
    </row>
    <row r="4" ht="22" customHeight="1" spans="1:14" x14ac:dyDescent="0.25">
      <c r="A4" s="363" t="s">
        <v>4451</v>
      </c>
      <c r="B4" s="364"/>
      <c r="C4" s="365"/>
      <c r="D4" s="365"/>
      <c r="E4" s="365"/>
      <c r="F4" s="365"/>
      <c r="G4" s="365"/>
      <c r="H4" s="366"/>
      <c r="I4" s="373"/>
      <c r="J4" s="374"/>
      <c r="K4" s="375"/>
      <c r="L4" s="376"/>
      <c r="M4" s="377"/>
      <c r="N4" s="378"/>
    </row>
    <row r="5" ht="18" customHeight="1" spans="1:14" x14ac:dyDescent="0.25">
      <c r="A5" s="363" t="s">
        <v>4452</v>
      </c>
      <c r="B5" s="364"/>
      <c r="C5" s="379">
        <f>IF(SP!F7="Please Select","",SP!F7)</f>
      </c>
      <c r="D5" s="379"/>
      <c r="E5" s="379"/>
      <c r="F5" s="379"/>
      <c r="G5" s="379"/>
      <c r="H5" s="380"/>
      <c r="I5" s="381" t="s">
        <v>4453</v>
      </c>
      <c r="J5" s="382"/>
      <c r="K5" s="383"/>
      <c r="L5" s="384"/>
      <c r="M5" s="385"/>
      <c r="N5" s="386"/>
    </row>
    <row r="6" ht="34" customHeight="1" spans="1:14" x14ac:dyDescent="0.25">
      <c r="A6" s="363" t="s">
        <v>4454</v>
      </c>
      <c r="B6" s="364"/>
      <c r="C6" s="387">
        <f>IF(SP!C5="","",SP!C5)</f>
      </c>
      <c r="D6" s="387"/>
      <c r="E6" s="387"/>
      <c r="F6" s="387"/>
      <c r="G6" s="387"/>
      <c r="H6" s="388"/>
      <c r="I6" s="389" t="s">
        <v>4455</v>
      </c>
      <c r="J6" s="382"/>
      <c r="K6" s="383"/>
      <c r="L6" s="390" t="s">
        <v>4456</v>
      </c>
      <c r="M6" s="391"/>
      <c r="N6" s="392"/>
    </row>
    <row r="7" ht="34" customHeight="1" spans="1:14" x14ac:dyDescent="0.25">
      <c r="A7" s="363" t="s">
        <v>4457</v>
      </c>
      <c r="B7" s="393"/>
      <c r="C7" s="394">
        <f>IF(SP!C7="","",SP!C7)</f>
      </c>
      <c r="D7" s="394"/>
      <c r="E7" s="394"/>
      <c r="F7" s="394"/>
      <c r="G7" s="394"/>
      <c r="H7" s="395"/>
      <c r="I7" s="396" t="s">
        <v>4458</v>
      </c>
      <c r="J7" s="397"/>
      <c r="K7" s="398"/>
      <c r="L7" s="399"/>
      <c r="M7" s="399"/>
      <c r="N7" s="400"/>
    </row>
    <row r="8" ht="120" customHeight="1" spans="1:14" x14ac:dyDescent="0.25">
      <c r="A8" s="401"/>
      <c r="B8" s="402" t="s">
        <v>4459</v>
      </c>
      <c r="C8" s="403" t="s">
        <v>4460</v>
      </c>
      <c r="D8" s="404" t="s">
        <v>4461</v>
      </c>
      <c r="E8" s="403" t="s">
        <v>4462</v>
      </c>
      <c r="F8" s="405" t="s">
        <v>4463</v>
      </c>
      <c r="G8" s="402" t="s">
        <v>4464</v>
      </c>
      <c r="H8" s="402" t="s">
        <v>4465</v>
      </c>
      <c r="I8" s="402" t="s">
        <v>4466</v>
      </c>
      <c r="J8" s="402" t="s">
        <v>4467</v>
      </c>
      <c r="K8" s="402" t="s">
        <v>4468</v>
      </c>
      <c r="L8" s="402" t="s">
        <v>4469</v>
      </c>
      <c r="M8" s="402" t="s">
        <v>4470</v>
      </c>
      <c r="N8" s="406" t="s">
        <v>4471</v>
      </c>
    </row>
    <row r="9" ht="48" customHeight="1" spans="2:15" x14ac:dyDescent="0.25">
      <c r="B9">
        <f>IF(O9 = TRUE, IFERROR(POAMROWS!R1, "") , "")</f>
      </c>
      <c r="C9">
        <f>IF(O9 = TRUE, IFERROR(POAMROWS!S1, "") , "")</f>
      </c>
      <c r="D9">
        <f>IF(O9 = TRUE, IFERROR(POAMROWS!T1, "") , "")</f>
      </c>
      <c r="E9">
        <f>IF(O9 = TRUE, IFERROR(POAMROWS!U1, "") , "")</f>
      </c>
      <c r="F9">
        <f>IF(O9 = TRUE, IFERROR(POAMROWS!V1, "") , "")</f>
      </c>
      <c r="G9" s="96"/>
      <c r="H9" s="96"/>
      <c r="I9" s="96"/>
      <c r="J9" s="96"/>
      <c r="K9" s="96"/>
      <c r="L9" s="96"/>
      <c r="M9" s="96"/>
      <c r="N9" s="96"/>
      <c r="O9" t="str">
        <f t="array" ref="O9:O1019">_xlfn.SORT(POAMROWS!O1:O1011, 1, -1)</f>
        <v/>
      </c>
    </row>
    <row r="10" ht="48" customHeight="1" spans="2:14" x14ac:dyDescent="0.25">
      <c r="B10">
        <f>IF(O10 = TRUE, IFERROR(POAMROWS!R2, "") , "")</f>
      </c>
      <c r="C10">
        <f>IF(O10 = TRUE, IFERROR(POAMROWS!S2, "") , "")</f>
      </c>
      <c r="D10">
        <f>IF(O10 = TRUE, IFERROR(POAMROWS!T2, "") , "")</f>
      </c>
      <c r="E10">
        <f>IF(O10 = TRUE, IFERROR(POAMROWS!U2, "") , "")</f>
      </c>
      <c r="F10">
        <f>IF(O10 = TRUE, IFERROR(POAMROWS!V2, "") , "")</f>
      </c>
      <c r="G10" s="96"/>
      <c r="H10" s="96"/>
      <c r="I10" s="96"/>
      <c r="J10" s="96"/>
      <c r="K10" s="96"/>
      <c r="L10" s="96"/>
      <c r="M10" s="96"/>
      <c r="N10" s="96"/>
    </row>
    <row r="11" ht="48" customHeight="1" spans="2:14" x14ac:dyDescent="0.25">
      <c r="B11">
        <f>IF(O11 = TRUE, IFERROR(POAMROWS!R3, "") , "")</f>
      </c>
      <c r="C11">
        <f>IF(O11 = TRUE, IFERROR(POAMROWS!S3, "") , "")</f>
      </c>
      <c r="D11">
        <f>IF(O11 = TRUE, IFERROR(POAMROWS!T3, "") , "")</f>
      </c>
      <c r="E11">
        <f>IF(O11 = TRUE, IFERROR(POAMROWS!U3, "") , "")</f>
      </c>
      <c r="F11">
        <f>IF(O11 = TRUE, IFERROR(POAMROWS!V3, "") , "")</f>
      </c>
      <c r="G11" s="96"/>
      <c r="H11" s="96"/>
      <c r="I11" s="96"/>
      <c r="J11" s="96"/>
      <c r="K11" s="96"/>
      <c r="L11" s="96"/>
      <c r="M11" s="96"/>
      <c r="N11" s="96"/>
    </row>
    <row r="12" ht="48" customHeight="1" spans="2:14" x14ac:dyDescent="0.25">
      <c r="B12">
        <f>IF(O12 = TRUE, IFERROR(POAMROWS!R4, "") , "")</f>
      </c>
      <c r="C12">
        <f>IF(O12 = TRUE, IFERROR(POAMROWS!S4, "") , "")</f>
      </c>
      <c r="D12">
        <f>IF(O12 = TRUE, IFERROR(POAMROWS!T4, "") , "")</f>
      </c>
      <c r="E12">
        <f>IF(O12 = TRUE, IFERROR(POAMROWS!U4, "") , "")</f>
      </c>
      <c r="F12">
        <f>IF(O12 = TRUE, IFERROR(POAMROWS!V4, "") , "")</f>
      </c>
      <c r="G12" s="96"/>
      <c r="H12" s="96"/>
      <c r="I12" s="96"/>
      <c r="J12" s="96"/>
      <c r="K12" s="96"/>
      <c r="L12" s="96"/>
      <c r="M12" s="96"/>
      <c r="N12" s="96"/>
    </row>
    <row r="13" ht="48" customHeight="1" spans="2:14" x14ac:dyDescent="0.25">
      <c r="B13">
        <f>IF(O13 = TRUE, IFERROR(POAMROWS!R5, "") , "")</f>
      </c>
      <c r="C13">
        <f>IF(O13 = TRUE, IFERROR(POAMROWS!S5, "") , "")</f>
      </c>
      <c r="D13">
        <f>IF(O13 = TRUE, IFERROR(POAMROWS!T5, "") , "")</f>
      </c>
      <c r="E13">
        <f>IF(O13 = TRUE, IFERROR(POAMROWS!U5, "") , "")</f>
      </c>
      <c r="F13">
        <f>IF(O13 = TRUE, IFERROR(POAMROWS!V5, "") , "")</f>
      </c>
      <c r="G13" s="96"/>
      <c r="H13" s="96"/>
      <c r="I13" s="96"/>
      <c r="J13" s="96"/>
      <c r="K13" s="96"/>
      <c r="L13" s="96"/>
      <c r="M13" s="96"/>
      <c r="N13" s="96"/>
    </row>
    <row r="14" ht="48" customHeight="1" spans="2:14" x14ac:dyDescent="0.25">
      <c r="B14">
        <f>IF(O14 = TRUE, IFERROR(POAMROWS!R6, "") , "")</f>
      </c>
      <c r="C14">
        <f>IF(O14 = TRUE, IFERROR(POAMROWS!S6, "") , "")</f>
      </c>
      <c r="D14">
        <f>IF(O14 = TRUE, IFERROR(POAMROWS!T6, "") , "")</f>
      </c>
      <c r="E14">
        <f>IF(O14 = TRUE, IFERROR(POAMROWS!U6, "") , "")</f>
      </c>
      <c r="F14">
        <f>IF(O14 = TRUE, IFERROR(POAMROWS!V6, "") , "")</f>
      </c>
      <c r="G14" s="96"/>
      <c r="H14" s="96"/>
      <c r="I14" s="96"/>
      <c r="J14" s="96"/>
      <c r="K14" s="96"/>
      <c r="L14" s="96"/>
      <c r="M14" s="96"/>
      <c r="N14" s="96"/>
    </row>
    <row r="15" ht="48" customHeight="1" spans="2:14" x14ac:dyDescent="0.25">
      <c r="B15">
        <f>IF(O15 = TRUE, IFERROR(POAMROWS!R7, "") , "")</f>
      </c>
      <c r="C15">
        <f>IF(O15 = TRUE, IFERROR(POAMROWS!S7, "") , "")</f>
      </c>
      <c r="D15">
        <f>IF(O15 = TRUE, IFERROR(POAMROWS!T7, "") , "")</f>
      </c>
      <c r="E15">
        <f>IF(O15 = TRUE, IFERROR(POAMROWS!U7, "") , "")</f>
      </c>
      <c r="F15">
        <f>IF(O15 = TRUE, IFERROR(POAMROWS!V7, "") , "")</f>
      </c>
      <c r="G15" s="96"/>
      <c r="H15" s="96"/>
      <c r="I15" s="96"/>
      <c r="J15" s="96"/>
      <c r="K15" s="96"/>
      <c r="L15" s="96"/>
      <c r="M15" s="96"/>
      <c r="N15" s="96"/>
    </row>
    <row r="16" ht="48" customHeight="1" spans="2:14" x14ac:dyDescent="0.25">
      <c r="B16">
        <f>IF(O16 = TRUE, IFERROR(POAMROWS!R8, "") , "")</f>
      </c>
      <c r="C16">
        <f>IF(O16 = TRUE, IFERROR(POAMROWS!S8, "") , "")</f>
      </c>
      <c r="D16">
        <f>IF(O16 = TRUE, IFERROR(POAMROWS!T8, "") , "")</f>
      </c>
      <c r="E16">
        <f>IF(O16 = TRUE, IFERROR(POAMROWS!U8, "") , "")</f>
      </c>
      <c r="F16">
        <f>IF(O16 = TRUE, IFERROR(POAMROWS!V8, "") , "")</f>
      </c>
      <c r="G16" s="96"/>
      <c r="H16" s="96"/>
      <c r="I16" s="96"/>
      <c r="J16" s="96"/>
      <c r="K16" s="96"/>
      <c r="L16" s="96"/>
      <c r="M16" s="96"/>
      <c r="N16" s="96"/>
    </row>
    <row r="17" ht="48" customHeight="1" spans="2:14" x14ac:dyDescent="0.25">
      <c r="B17">
        <f>IF(O17 = TRUE, IFERROR(POAMROWS!R9, "") , "")</f>
      </c>
      <c r="C17">
        <f>IF(O17 = TRUE, IFERROR(POAMROWS!S9, "") , "")</f>
      </c>
      <c r="D17">
        <f>IF(O17 = TRUE, IFERROR(POAMROWS!T9, "") , "")</f>
      </c>
      <c r="E17">
        <f>IF(O17 = TRUE, IFERROR(POAMROWS!U9, "") , "")</f>
      </c>
      <c r="F17">
        <f>IF(O17 = TRUE, IFERROR(POAMROWS!V9, "") , "")</f>
      </c>
      <c r="G17" s="96"/>
      <c r="H17" s="96"/>
      <c r="I17" s="96"/>
      <c r="J17" s="96"/>
      <c r="K17" s="96"/>
      <c r="L17" s="96"/>
      <c r="M17" s="96"/>
      <c r="N17" s="96"/>
    </row>
    <row r="18" ht="48" customHeight="1" spans="2:14" x14ac:dyDescent="0.25">
      <c r="B18">
        <f>IF(O18 = TRUE, IFERROR(POAMROWS!R10, "") , "")</f>
      </c>
      <c r="C18">
        <f>IF(O18 = TRUE, IFERROR(POAMROWS!S10, "") , "")</f>
      </c>
      <c r="D18">
        <f>IF(O18 = TRUE, IFERROR(POAMROWS!T10, "") , "")</f>
      </c>
      <c r="E18">
        <f>IF(O18 = TRUE, IFERROR(POAMROWS!U10, "") , "")</f>
      </c>
      <c r="F18">
        <f>IF(O18 = TRUE, IFERROR(POAMROWS!V10, "") , "")</f>
      </c>
      <c r="G18" s="96"/>
      <c r="H18" s="96"/>
      <c r="I18" s="96"/>
      <c r="J18" s="96"/>
      <c r="K18" s="96"/>
      <c r="L18" s="96"/>
      <c r="M18" s="96"/>
      <c r="N18" s="96"/>
    </row>
    <row r="19" ht="48" customHeight="1" spans="2:14" x14ac:dyDescent="0.25">
      <c r="B19">
        <f>IF(O19 = TRUE, IFERROR(POAMROWS!R11, "") , "")</f>
      </c>
      <c r="C19">
        <f>IF(O19 = TRUE, IFERROR(POAMROWS!S11, "") , "")</f>
      </c>
      <c r="D19">
        <f>IF(O19 = TRUE, IFERROR(POAMROWS!T11, "") , "")</f>
      </c>
      <c r="E19">
        <f>IF(O19 = TRUE, IFERROR(POAMROWS!U11, "") , "")</f>
      </c>
      <c r="F19">
        <f>IF(O19 = TRUE, IFERROR(POAMROWS!V11, "") , "")</f>
      </c>
      <c r="G19" s="96"/>
      <c r="H19" s="96"/>
      <c r="I19" s="96"/>
      <c r="J19" s="96"/>
      <c r="K19" s="96"/>
      <c r="L19" s="96"/>
      <c r="M19" s="96"/>
      <c r="N19" s="96"/>
    </row>
    <row r="20" ht="48" customHeight="1" spans="2:14" x14ac:dyDescent="0.25">
      <c r="B20">
        <f>IF(O20 = TRUE, IFERROR(POAMROWS!R12, "") , "")</f>
      </c>
      <c r="C20">
        <f>IF(O20 = TRUE, IFERROR(POAMROWS!S12, "") , "")</f>
      </c>
      <c r="D20">
        <f>IF(O20 = TRUE, IFERROR(POAMROWS!T12, "") , "")</f>
      </c>
      <c r="E20">
        <f>IF(O20 = TRUE, IFERROR(POAMROWS!U12, "") , "")</f>
      </c>
      <c r="F20">
        <f>IF(O20 = TRUE, IFERROR(POAMROWS!V12, "") , "")</f>
      </c>
      <c r="G20" s="96"/>
      <c r="H20" s="96"/>
      <c r="I20" s="96"/>
      <c r="J20" s="96"/>
      <c r="K20" s="96"/>
      <c r="L20" s="96"/>
      <c r="M20" s="96"/>
      <c r="N20" s="96"/>
    </row>
    <row r="21" ht="48" customHeight="1" spans="2:14" x14ac:dyDescent="0.25">
      <c r="B21">
        <f>IF(O21 = TRUE, IFERROR(POAMROWS!R13, "") , "")</f>
      </c>
      <c r="C21">
        <f>IF(O21 = TRUE, IFERROR(POAMROWS!S13, "") , "")</f>
      </c>
      <c r="D21">
        <f>IF(O21 = TRUE, IFERROR(POAMROWS!T13, "") , "")</f>
      </c>
      <c r="E21">
        <f>IF(O21 = TRUE, IFERROR(POAMROWS!U13, "") , "")</f>
      </c>
      <c r="F21">
        <f>IF(O21 = TRUE, IFERROR(POAMROWS!V13, "") , "")</f>
      </c>
      <c r="G21" s="96"/>
      <c r="H21" s="96"/>
      <c r="I21" s="96"/>
      <c r="J21" s="96"/>
      <c r="K21" s="96"/>
      <c r="L21" s="96"/>
      <c r="M21" s="96"/>
      <c r="N21" s="96"/>
    </row>
    <row r="22" ht="48" customHeight="1" spans="2:14" x14ac:dyDescent="0.25">
      <c r="B22">
        <f>IF(O22 = TRUE, IFERROR(POAMROWS!R14, "") , "")</f>
      </c>
      <c r="C22">
        <f>IF(O22 = TRUE, IFERROR(POAMROWS!S14, "") , "")</f>
      </c>
      <c r="D22">
        <f>IF(O22 = TRUE, IFERROR(POAMROWS!T14, "") , "")</f>
      </c>
      <c r="E22">
        <f>IF(O22 = TRUE, IFERROR(POAMROWS!U14, "") , "")</f>
      </c>
      <c r="F22">
        <f>IF(O22 = TRUE, IFERROR(POAMROWS!V14, "") , "")</f>
      </c>
      <c r="G22" s="96"/>
      <c r="H22" s="96"/>
      <c r="I22" s="96"/>
      <c r="J22" s="96"/>
      <c r="K22" s="96"/>
      <c r="L22" s="96"/>
      <c r="M22" s="96"/>
      <c r="N22" s="96"/>
    </row>
    <row r="23" ht="48" customHeight="1" spans="2:14" x14ac:dyDescent="0.25">
      <c r="B23">
        <f>IF(O23 = TRUE, IFERROR(POAMROWS!R15, "") , "")</f>
      </c>
      <c r="C23">
        <f>IF(O23 = TRUE, IFERROR(POAMROWS!S15, "") , "")</f>
      </c>
      <c r="D23">
        <f>IF(O23 = TRUE, IFERROR(POAMROWS!T15, "") , "")</f>
      </c>
      <c r="E23">
        <f>IF(O23 = TRUE, IFERROR(POAMROWS!U15, "") , "")</f>
      </c>
      <c r="F23">
        <f>IF(O23 = TRUE, IFERROR(POAMROWS!V15, "") , "")</f>
      </c>
      <c r="G23" s="96"/>
      <c r="H23" s="96"/>
      <c r="I23" s="96"/>
      <c r="J23" s="96"/>
      <c r="K23" s="96"/>
      <c r="L23" s="96"/>
      <c r="M23" s="96"/>
      <c r="N23" s="96"/>
    </row>
    <row r="24" ht="48" customHeight="1" spans="2:14" x14ac:dyDescent="0.25">
      <c r="B24">
        <f>IF(O24 = TRUE, IFERROR(POAMROWS!R16, "") , "")</f>
      </c>
      <c r="C24">
        <f>IF(O24 = TRUE, IFERROR(POAMROWS!S16, "") , "")</f>
      </c>
      <c r="D24">
        <f>IF(O24 = TRUE, IFERROR(POAMROWS!T16, "") , "")</f>
      </c>
      <c r="E24">
        <f>IF(O24 = TRUE, IFERROR(POAMROWS!U16, "") , "")</f>
      </c>
      <c r="F24">
        <f>IF(O24 = TRUE, IFERROR(POAMROWS!V16, "") , "")</f>
      </c>
      <c r="G24" s="96"/>
      <c r="H24" s="96"/>
      <c r="I24" s="96"/>
      <c r="J24" s="96"/>
      <c r="K24" s="96"/>
      <c r="L24" s="96"/>
      <c r="M24" s="96"/>
      <c r="N24" s="96"/>
    </row>
    <row r="25" ht="48" customHeight="1" spans="2:14" x14ac:dyDescent="0.25">
      <c r="B25">
        <f>IF(O25 = TRUE, IFERROR(POAMROWS!R17, "") , "")</f>
      </c>
      <c r="C25">
        <f>IF(O25 = TRUE, IFERROR(POAMROWS!S17, "") , "")</f>
      </c>
      <c r="D25">
        <f>IF(O25 = TRUE, IFERROR(POAMROWS!T17, "") , "")</f>
      </c>
      <c r="E25">
        <f>IF(O25 = TRUE, IFERROR(POAMROWS!U17, "") , "")</f>
      </c>
      <c r="F25">
        <f>IF(O25 = TRUE, IFERROR(POAMROWS!V17, "") , "")</f>
      </c>
      <c r="G25" s="96"/>
      <c r="H25" s="96"/>
      <c r="I25" s="96"/>
      <c r="J25" s="96"/>
      <c r="K25" s="96"/>
      <c r="L25" s="96"/>
      <c r="M25" s="96"/>
      <c r="N25" s="96"/>
    </row>
    <row r="26" ht="48" customHeight="1" spans="2:14" x14ac:dyDescent="0.25">
      <c r="B26">
        <f>IF(O26 = TRUE, IFERROR(POAMROWS!R18, "") , "")</f>
      </c>
      <c r="C26">
        <f>IF(O26 = TRUE, IFERROR(POAMROWS!S18, "") , "")</f>
      </c>
      <c r="D26">
        <f>IF(O26 = TRUE, IFERROR(POAMROWS!T18, "") , "")</f>
      </c>
      <c r="E26">
        <f>IF(O26 = TRUE, IFERROR(POAMROWS!U18, "") , "")</f>
      </c>
      <c r="F26">
        <f>IF(O26 = TRUE, IFERROR(POAMROWS!V18, "") , "")</f>
      </c>
      <c r="G26" s="96"/>
      <c r="H26" s="96"/>
      <c r="I26" s="96"/>
      <c r="J26" s="96"/>
      <c r="K26" s="96"/>
      <c r="L26" s="96"/>
      <c r="M26" s="96"/>
      <c r="N26" s="96"/>
    </row>
    <row r="27" ht="48" customHeight="1" spans="2:14" x14ac:dyDescent="0.25">
      <c r="B27">
        <f>IF(O27 = TRUE, IFERROR(POAMROWS!R19, "") , "")</f>
      </c>
      <c r="C27">
        <f>IF(O27 = TRUE, IFERROR(POAMROWS!S19, "") , "")</f>
      </c>
      <c r="D27">
        <f>IF(O27 = TRUE, IFERROR(POAMROWS!T19, "") , "")</f>
      </c>
      <c r="E27">
        <f>IF(O27 = TRUE, IFERROR(POAMROWS!U19, "") , "")</f>
      </c>
      <c r="F27">
        <f>IF(O27 = TRUE, IFERROR(POAMROWS!V19, "") , "")</f>
      </c>
      <c r="G27" s="96"/>
      <c r="H27" s="96"/>
      <c r="I27" s="96"/>
      <c r="J27" s="96"/>
      <c r="K27" s="96"/>
      <c r="L27" s="96"/>
      <c r="M27" s="96"/>
      <c r="N27" s="96"/>
    </row>
    <row r="28" ht="48" customHeight="1" spans="2:14" x14ac:dyDescent="0.25">
      <c r="B28">
        <f>IF(O28 = TRUE, IFERROR(POAMROWS!R20, "") , "")</f>
      </c>
      <c r="C28">
        <f>IF(O28 = TRUE, IFERROR(POAMROWS!S20, "") , "")</f>
      </c>
      <c r="D28">
        <f>IF(O28 = TRUE, IFERROR(POAMROWS!T20, "") , "")</f>
      </c>
      <c r="E28">
        <f>IF(O28 = TRUE, IFERROR(POAMROWS!U20, "") , "")</f>
      </c>
      <c r="F28">
        <f>IF(O28 = TRUE, IFERROR(POAMROWS!V20, "") , "")</f>
      </c>
      <c r="G28" s="96"/>
      <c r="H28" s="96"/>
      <c r="I28" s="96"/>
      <c r="J28" s="96"/>
      <c r="K28" s="96"/>
      <c r="L28" s="96"/>
      <c r="M28" s="96"/>
      <c r="N28" s="96"/>
    </row>
    <row r="29" ht="48" customHeight="1" spans="2:14" x14ac:dyDescent="0.25">
      <c r="B29">
        <f>IF(O29 = TRUE, IFERROR(POAMROWS!R21, "") , "")</f>
      </c>
      <c r="C29">
        <f>IF(O29 = TRUE, IFERROR(POAMROWS!S21, "") , "")</f>
      </c>
      <c r="D29">
        <f>IF(O29 = TRUE, IFERROR(POAMROWS!T21, "") , "")</f>
      </c>
      <c r="E29">
        <f>IF(O29 = TRUE, IFERROR(POAMROWS!U21, "") , "")</f>
      </c>
      <c r="F29">
        <f>IF(O29 = TRUE, IFERROR(POAMROWS!V21, "") , "")</f>
      </c>
      <c r="G29" s="96"/>
      <c r="H29" s="96"/>
      <c r="I29" s="96"/>
      <c r="J29" s="96"/>
      <c r="K29" s="96"/>
      <c r="L29" s="96"/>
      <c r="M29" s="96"/>
      <c r="N29" s="96"/>
    </row>
    <row r="30" ht="48" customHeight="1" spans="2:14" x14ac:dyDescent="0.25">
      <c r="B30">
        <f>IF(O30 = TRUE, IFERROR(POAMROWS!R22, "") , "")</f>
      </c>
      <c r="C30">
        <f>IF(O30 = TRUE, IFERROR(POAMROWS!S22, "") , "")</f>
      </c>
      <c r="D30">
        <f>IF(O30 = TRUE, IFERROR(POAMROWS!T22, "") , "")</f>
      </c>
      <c r="E30">
        <f>IF(O30 = TRUE, IFERROR(POAMROWS!U22, "") , "")</f>
      </c>
      <c r="F30">
        <f>IF(O30 = TRUE, IFERROR(POAMROWS!V22, "") , "")</f>
      </c>
      <c r="G30" s="96"/>
      <c r="H30" s="96"/>
      <c r="I30" s="96"/>
      <c r="J30" s="96"/>
      <c r="K30" s="96"/>
      <c r="L30" s="96"/>
      <c r="M30" s="96"/>
      <c r="N30" s="96"/>
    </row>
    <row r="31" ht="48" customHeight="1" spans="2:14" x14ac:dyDescent="0.25">
      <c r="B31">
        <f>IF(O31 = TRUE, IFERROR(POAMROWS!R23, "") , "")</f>
      </c>
      <c r="C31">
        <f>IF(O31 = TRUE, IFERROR(POAMROWS!S23, "") , "")</f>
      </c>
      <c r="D31">
        <f>IF(O31 = TRUE, IFERROR(POAMROWS!T23, "") , "")</f>
      </c>
      <c r="E31">
        <f>IF(O31 = TRUE, IFERROR(POAMROWS!U23, "") , "")</f>
      </c>
      <c r="F31">
        <f>IF(O31 = TRUE, IFERROR(POAMROWS!V23, "") , "")</f>
      </c>
      <c r="G31" s="96"/>
      <c r="H31" s="96"/>
      <c r="I31" s="96"/>
      <c r="J31" s="96"/>
      <c r="K31" s="96"/>
      <c r="L31" s="96"/>
      <c r="M31" s="96"/>
      <c r="N31" s="96"/>
    </row>
    <row r="32" ht="48" customHeight="1" spans="2:14" x14ac:dyDescent="0.25">
      <c r="B32">
        <f>IF(O32 = TRUE, IFERROR(POAMROWS!R24, "") , "")</f>
      </c>
      <c r="C32">
        <f>IF(O32 = TRUE, IFERROR(POAMROWS!S24, "") , "")</f>
      </c>
      <c r="D32">
        <f>IF(O32 = TRUE, IFERROR(POAMROWS!T24, "") , "")</f>
      </c>
      <c r="E32">
        <f>IF(O32 = TRUE, IFERROR(POAMROWS!U24, "") , "")</f>
      </c>
      <c r="F32">
        <f>IF(O32 = TRUE, IFERROR(POAMROWS!V24, "") , "")</f>
      </c>
      <c r="G32" s="96"/>
      <c r="H32" s="96"/>
      <c r="I32" s="96"/>
      <c r="J32" s="96"/>
      <c r="K32" s="96"/>
      <c r="L32" s="96"/>
      <c r="M32" s="96"/>
      <c r="N32" s="96"/>
    </row>
    <row r="33" ht="48" customHeight="1" spans="2:14" x14ac:dyDescent="0.25">
      <c r="B33">
        <f>IF(O33 = TRUE, IFERROR(POAMROWS!R25, "") , "")</f>
      </c>
      <c r="C33">
        <f>IF(O33 = TRUE, IFERROR(POAMROWS!S25, "") , "")</f>
      </c>
      <c r="D33">
        <f>IF(O33 = TRUE, IFERROR(POAMROWS!T25, "") , "")</f>
      </c>
      <c r="E33">
        <f>IF(O33 = TRUE, IFERROR(POAMROWS!U25, "") , "")</f>
      </c>
      <c r="F33">
        <f>IF(O33 = TRUE, IFERROR(POAMROWS!V25, "") , "")</f>
      </c>
      <c r="G33" s="96"/>
      <c r="H33" s="96"/>
      <c r="I33" s="96"/>
      <c r="J33" s="96"/>
      <c r="K33" s="96"/>
      <c r="L33" s="96"/>
      <c r="M33" s="96"/>
      <c r="N33" s="96"/>
    </row>
    <row r="34" ht="48" customHeight="1" spans="2:14" x14ac:dyDescent="0.25">
      <c r="B34">
        <f>IF(O34 = TRUE, IFERROR(POAMROWS!R26, "") , "")</f>
      </c>
      <c r="C34">
        <f>IF(O34 = TRUE, IFERROR(POAMROWS!S26, "") , "")</f>
      </c>
      <c r="D34">
        <f>IF(O34 = TRUE, IFERROR(POAMROWS!T26, "") , "")</f>
      </c>
      <c r="E34">
        <f>IF(O34 = TRUE, IFERROR(POAMROWS!U26, "") , "")</f>
      </c>
      <c r="F34">
        <f>IF(O34 = TRUE, IFERROR(POAMROWS!V26, "") , "")</f>
      </c>
      <c r="G34" s="96"/>
      <c r="H34" s="96"/>
      <c r="I34" s="96"/>
      <c r="J34" s="96"/>
      <c r="K34" s="96"/>
      <c r="L34" s="96"/>
      <c r="M34" s="96"/>
      <c r="N34" s="96"/>
    </row>
    <row r="35" ht="48" customHeight="1" spans="2:14" x14ac:dyDescent="0.25">
      <c r="B35">
        <f>IF(O35 = TRUE, IFERROR(POAMROWS!R27, "") , "")</f>
      </c>
      <c r="C35">
        <f>IF(O35 = TRUE, IFERROR(POAMROWS!S27, "") , "")</f>
      </c>
      <c r="D35">
        <f>IF(O35 = TRUE, IFERROR(POAMROWS!T27, "") , "")</f>
      </c>
      <c r="E35">
        <f>IF(O35 = TRUE, IFERROR(POAMROWS!U27, "") , "")</f>
      </c>
      <c r="F35">
        <f>IF(O35 = TRUE, IFERROR(POAMROWS!V27, "") , "")</f>
      </c>
      <c r="G35" s="96"/>
      <c r="H35" s="96"/>
      <c r="I35" s="96"/>
      <c r="J35" s="96"/>
      <c r="K35" s="96"/>
      <c r="L35" s="96"/>
      <c r="M35" s="96"/>
      <c r="N35" s="96"/>
    </row>
    <row r="36" ht="48" customHeight="1" spans="2:14" x14ac:dyDescent="0.25">
      <c r="B36">
        <f>IF(O36 = TRUE, IFERROR(POAMROWS!R28, "") , "")</f>
      </c>
      <c r="C36">
        <f>IF(O36 = TRUE, IFERROR(POAMROWS!S28, "") , "")</f>
      </c>
      <c r="D36">
        <f>IF(O36 = TRUE, IFERROR(POAMROWS!T28, "") , "")</f>
      </c>
      <c r="E36">
        <f>IF(O36 = TRUE, IFERROR(POAMROWS!U28, "") , "")</f>
      </c>
      <c r="F36">
        <f>IF(O36 = TRUE, IFERROR(POAMROWS!V28, "") , "")</f>
      </c>
      <c r="G36" s="96"/>
      <c r="H36" s="96"/>
      <c r="I36" s="96"/>
      <c r="J36" s="96"/>
      <c r="K36" s="96"/>
      <c r="L36" s="96"/>
      <c r="M36" s="96"/>
      <c r="N36" s="96"/>
    </row>
    <row r="37" ht="48" customHeight="1" spans="2:14" x14ac:dyDescent="0.25">
      <c r="B37">
        <f>IF(O37 = TRUE, IFERROR(POAMROWS!R29, "") , "")</f>
      </c>
      <c r="C37">
        <f>IF(O37 = TRUE, IFERROR(POAMROWS!S29, "") , "")</f>
      </c>
      <c r="D37">
        <f>IF(O37 = TRUE, IFERROR(POAMROWS!T29, "") , "")</f>
      </c>
      <c r="E37">
        <f>IF(O37 = TRUE, IFERROR(POAMROWS!U29, "") , "")</f>
      </c>
      <c r="F37">
        <f>IF(O37 = TRUE, IFERROR(POAMROWS!V29, "") , "")</f>
      </c>
      <c r="G37" s="96"/>
      <c r="H37" s="96"/>
      <c r="I37" s="96"/>
      <c r="J37" s="96"/>
      <c r="K37" s="96"/>
      <c r="L37" s="96"/>
      <c r="M37" s="96"/>
      <c r="N37" s="96"/>
    </row>
    <row r="38" ht="48" customHeight="1" spans="2:14" x14ac:dyDescent="0.25">
      <c r="B38">
        <f>IF(O38 = TRUE, IFERROR(POAMROWS!R30, "") , "")</f>
      </c>
      <c r="C38">
        <f>IF(O38 = TRUE, IFERROR(POAMROWS!S30, "") , "")</f>
      </c>
      <c r="D38">
        <f>IF(O38 = TRUE, IFERROR(POAMROWS!T30, "") , "")</f>
      </c>
      <c r="E38">
        <f>IF(O38 = TRUE, IFERROR(POAMROWS!U30, "") , "")</f>
      </c>
      <c r="F38">
        <f>IF(O38 = TRUE, IFERROR(POAMROWS!V30, "") , "")</f>
      </c>
      <c r="G38" s="96"/>
      <c r="H38" s="96"/>
      <c r="I38" s="96"/>
      <c r="J38" s="96"/>
      <c r="K38" s="96"/>
      <c r="L38" s="96"/>
      <c r="M38" s="96"/>
      <c r="N38" s="96"/>
    </row>
    <row r="39" ht="48" customHeight="1" spans="2:14" x14ac:dyDescent="0.25">
      <c r="B39">
        <f>IF(O39 = TRUE, IFERROR(POAMROWS!R31, "") , "")</f>
      </c>
      <c r="C39">
        <f>IF(O39 = TRUE, IFERROR(POAMROWS!S31, "") , "")</f>
      </c>
      <c r="D39">
        <f>IF(O39 = TRUE, IFERROR(POAMROWS!T31, "") , "")</f>
      </c>
      <c r="E39">
        <f>IF(O39 = TRUE, IFERROR(POAMROWS!U31, "") , "")</f>
      </c>
      <c r="F39">
        <f>IF(O39 = TRUE, IFERROR(POAMROWS!V31, "") , "")</f>
      </c>
      <c r="G39" s="96"/>
      <c r="H39" s="96"/>
      <c r="I39" s="96"/>
      <c r="J39" s="96"/>
      <c r="K39" s="96"/>
      <c r="L39" s="96"/>
      <c r="M39" s="96"/>
      <c r="N39" s="96"/>
    </row>
    <row r="40" ht="48" customHeight="1" spans="2:14" x14ac:dyDescent="0.25">
      <c r="B40">
        <f>IF(O40 = TRUE, IFERROR(POAMROWS!R32, "") , "")</f>
      </c>
      <c r="C40">
        <f>IF(O40 = TRUE, IFERROR(POAMROWS!S32, "") , "")</f>
      </c>
      <c r="D40">
        <f>IF(O40 = TRUE, IFERROR(POAMROWS!T32, "") , "")</f>
      </c>
      <c r="E40">
        <f>IF(O40 = TRUE, IFERROR(POAMROWS!U32, "") , "")</f>
      </c>
      <c r="F40">
        <f>IF(O40 = TRUE, IFERROR(POAMROWS!V32, "") , "")</f>
      </c>
      <c r="G40" s="96"/>
      <c r="H40" s="96"/>
      <c r="I40" s="96"/>
      <c r="J40" s="96"/>
      <c r="K40" s="96"/>
      <c r="L40" s="96"/>
      <c r="M40" s="96"/>
      <c r="N40" s="96"/>
    </row>
    <row r="41" ht="48" customHeight="1" spans="2:14" x14ac:dyDescent="0.25">
      <c r="B41">
        <f>IF(O41 = TRUE, IFERROR(POAMROWS!R33, "") , "")</f>
      </c>
      <c r="C41">
        <f>IF(O41 = TRUE, IFERROR(POAMROWS!S33, "") , "")</f>
      </c>
      <c r="D41">
        <f>IF(O41 = TRUE, IFERROR(POAMROWS!T33, "") , "")</f>
      </c>
      <c r="E41">
        <f>IF(O41 = TRUE, IFERROR(POAMROWS!U33, "") , "")</f>
      </c>
      <c r="F41">
        <f>IF(O41 = TRUE, IFERROR(POAMROWS!V33, "") , "")</f>
      </c>
      <c r="G41" s="96"/>
      <c r="H41" s="96"/>
      <c r="I41" s="96"/>
      <c r="J41" s="96"/>
      <c r="K41" s="96"/>
      <c r="L41" s="96"/>
      <c r="M41" s="96"/>
      <c r="N41" s="96"/>
    </row>
    <row r="42" ht="48" customHeight="1" spans="2:14" x14ac:dyDescent="0.25">
      <c r="B42">
        <f>IF(O42 = TRUE, IFERROR(POAMROWS!R34, "") , "")</f>
      </c>
      <c r="C42">
        <f>IF(O42 = TRUE, IFERROR(POAMROWS!S34, "") , "")</f>
      </c>
      <c r="D42">
        <f>IF(O42 = TRUE, IFERROR(POAMROWS!T34, "") , "")</f>
      </c>
      <c r="E42">
        <f>IF(O42 = TRUE, IFERROR(POAMROWS!U34, "") , "")</f>
      </c>
      <c r="F42">
        <f>IF(O42 = TRUE, IFERROR(POAMROWS!V34, "") , "")</f>
      </c>
      <c r="G42" s="96"/>
      <c r="H42" s="96"/>
      <c r="I42" s="96"/>
      <c r="J42" s="96"/>
      <c r="K42" s="96"/>
      <c r="L42" s="96"/>
      <c r="M42" s="96"/>
      <c r="N42" s="96"/>
    </row>
    <row r="43" ht="48" customHeight="1" spans="2:14" x14ac:dyDescent="0.25">
      <c r="B43">
        <f>IF(O43 = TRUE, IFERROR(POAMROWS!R35, "") , "")</f>
      </c>
      <c r="C43">
        <f>IF(O43 = TRUE, IFERROR(POAMROWS!S35, "") , "")</f>
      </c>
      <c r="D43">
        <f>IF(O43 = TRUE, IFERROR(POAMROWS!T35, "") , "")</f>
      </c>
      <c r="E43">
        <f>IF(O43 = TRUE, IFERROR(POAMROWS!U35, "") , "")</f>
      </c>
      <c r="F43">
        <f>IF(O43 = TRUE, IFERROR(POAMROWS!V35, "") , "")</f>
      </c>
      <c r="G43" s="96"/>
      <c r="H43" s="96"/>
      <c r="I43" s="96"/>
      <c r="J43" s="96"/>
      <c r="K43" s="96"/>
      <c r="L43" s="96"/>
      <c r="M43" s="96"/>
      <c r="N43" s="96"/>
    </row>
    <row r="44" ht="48" customHeight="1" spans="2:14" x14ac:dyDescent="0.25">
      <c r="B44">
        <f>IF(O44 = TRUE, IFERROR(POAMROWS!R36, "") , "")</f>
      </c>
      <c r="C44">
        <f>IF(O44 = TRUE, IFERROR(POAMROWS!S36, "") , "")</f>
      </c>
      <c r="D44">
        <f>IF(O44 = TRUE, IFERROR(POAMROWS!T36, "") , "")</f>
      </c>
      <c r="E44">
        <f>IF(O44 = TRUE, IFERROR(POAMROWS!U36, "") , "")</f>
      </c>
      <c r="F44">
        <f>IF(O44 = TRUE, IFERROR(POAMROWS!V36, "") , "")</f>
      </c>
      <c r="G44" s="96"/>
      <c r="H44" s="96"/>
      <c r="I44" s="96"/>
      <c r="J44" s="96"/>
      <c r="K44" s="96"/>
      <c r="L44" s="96"/>
      <c r="M44" s="96"/>
      <c r="N44" s="96"/>
    </row>
    <row r="45" ht="48" customHeight="1" spans="2:14" x14ac:dyDescent="0.25">
      <c r="B45">
        <f>IF(O45 = TRUE, IFERROR(POAMROWS!R37, "") , "")</f>
      </c>
      <c r="C45">
        <f>IF(O45 = TRUE, IFERROR(POAMROWS!S37, "") , "")</f>
      </c>
      <c r="D45">
        <f>IF(O45 = TRUE, IFERROR(POAMROWS!T37, "") , "")</f>
      </c>
      <c r="E45">
        <f>IF(O45 = TRUE, IFERROR(POAMROWS!U37, "") , "")</f>
      </c>
      <c r="F45">
        <f>IF(O45 = TRUE, IFERROR(POAMROWS!V37, "") , "")</f>
      </c>
      <c r="G45" s="96"/>
      <c r="H45" s="96"/>
      <c r="I45" s="96"/>
      <c r="J45" s="96"/>
      <c r="K45" s="96"/>
      <c r="L45" s="96"/>
      <c r="M45" s="96"/>
      <c r="N45" s="96"/>
    </row>
    <row r="46" ht="48" customHeight="1" spans="2:14" x14ac:dyDescent="0.25">
      <c r="B46">
        <f>IF(O46 = TRUE, IFERROR(POAMROWS!R38, "") , "")</f>
      </c>
      <c r="C46">
        <f>IF(O46 = TRUE, IFERROR(POAMROWS!S38, "") , "")</f>
      </c>
      <c r="D46">
        <f>IF(O46 = TRUE, IFERROR(POAMROWS!T38, "") , "")</f>
      </c>
      <c r="E46">
        <f>IF(O46 = TRUE, IFERROR(POAMROWS!U38, "") , "")</f>
      </c>
      <c r="F46">
        <f>IF(O46 = TRUE, IFERROR(POAMROWS!V38, "") , "")</f>
      </c>
      <c r="G46" s="96"/>
      <c r="H46" s="96"/>
      <c r="I46" s="96"/>
      <c r="J46" s="96"/>
      <c r="K46" s="96"/>
      <c r="L46" s="96"/>
      <c r="M46" s="96"/>
      <c r="N46" s="96"/>
    </row>
    <row r="47" ht="48" customHeight="1" spans="2:14" x14ac:dyDescent="0.25">
      <c r="B47">
        <f>IF(O47 = TRUE, IFERROR(POAMROWS!R39, "") , "")</f>
      </c>
      <c r="C47">
        <f>IF(O47 = TRUE, IFERROR(POAMROWS!S39, "") , "")</f>
      </c>
      <c r="D47">
        <f>IF(O47 = TRUE, IFERROR(POAMROWS!T39, "") , "")</f>
      </c>
      <c r="E47">
        <f>IF(O47 = TRUE, IFERROR(POAMROWS!U39, "") , "")</f>
      </c>
      <c r="F47">
        <f>IF(O47 = TRUE, IFERROR(POAMROWS!V39, "") , "")</f>
      </c>
      <c r="G47" s="96"/>
      <c r="H47" s="96"/>
      <c r="I47" s="96"/>
      <c r="J47" s="96"/>
      <c r="K47" s="96"/>
      <c r="L47" s="96"/>
      <c r="M47" s="96"/>
      <c r="N47" s="96"/>
    </row>
    <row r="48" ht="48" customHeight="1" spans="2:14" x14ac:dyDescent="0.25">
      <c r="B48">
        <f>IF(O48 = TRUE, IFERROR(POAMROWS!R40, "") , "")</f>
      </c>
      <c r="C48">
        <f>IF(O48 = TRUE, IFERROR(POAMROWS!S40, "") , "")</f>
      </c>
      <c r="D48">
        <f>IF(O48 = TRUE, IFERROR(POAMROWS!T40, "") , "")</f>
      </c>
      <c r="E48">
        <f>IF(O48 = TRUE, IFERROR(POAMROWS!U40, "") , "")</f>
      </c>
      <c r="F48">
        <f>IF(O48 = TRUE, IFERROR(POAMROWS!V40, "") , "")</f>
      </c>
      <c r="G48" s="96"/>
      <c r="H48" s="96"/>
      <c r="I48" s="96"/>
      <c r="J48" s="96"/>
      <c r="K48" s="96"/>
      <c r="L48" s="96"/>
      <c r="M48" s="96"/>
      <c r="N48" s="96"/>
    </row>
    <row r="49" ht="48" customHeight="1" spans="2:14" x14ac:dyDescent="0.25">
      <c r="B49">
        <f>IF(O49 = TRUE, IFERROR(POAMROWS!R41, "") , "")</f>
      </c>
      <c r="C49">
        <f>IF(O49 = TRUE, IFERROR(POAMROWS!S41, "") , "")</f>
      </c>
      <c r="D49">
        <f>IF(O49 = TRUE, IFERROR(POAMROWS!T41, "") , "")</f>
      </c>
      <c r="E49">
        <f>IF(O49 = TRUE, IFERROR(POAMROWS!U41, "") , "")</f>
      </c>
      <c r="F49">
        <f>IF(O49 = TRUE, IFERROR(POAMROWS!V41, "") , "")</f>
      </c>
      <c r="G49" s="96"/>
      <c r="H49" s="96"/>
      <c r="I49" s="96"/>
      <c r="J49" s="96"/>
      <c r="K49" s="96"/>
      <c r="L49" s="96"/>
      <c r="M49" s="96"/>
      <c r="N49" s="96"/>
    </row>
    <row r="50" ht="48" customHeight="1" spans="2:14" x14ac:dyDescent="0.25">
      <c r="B50">
        <f>IF(O50 = TRUE, IFERROR(POAMROWS!R42, "") , "")</f>
      </c>
      <c r="C50">
        <f>IF(O50 = TRUE, IFERROR(POAMROWS!S42, "") , "")</f>
      </c>
      <c r="D50">
        <f>IF(O50 = TRUE, IFERROR(POAMROWS!T42, "") , "")</f>
      </c>
      <c r="E50">
        <f>IF(O50 = TRUE, IFERROR(POAMROWS!U42, "") , "")</f>
      </c>
      <c r="F50">
        <f>IF(O50 = TRUE, IFERROR(POAMROWS!V42, "") , "")</f>
      </c>
      <c r="G50" s="96"/>
      <c r="H50" s="96"/>
      <c r="I50" s="96"/>
      <c r="J50" s="96"/>
      <c r="K50" s="96"/>
      <c r="L50" s="96"/>
      <c r="M50" s="96"/>
      <c r="N50" s="96"/>
    </row>
    <row r="51" ht="48" customHeight="1" spans="2:14" x14ac:dyDescent="0.25">
      <c r="B51">
        <f>IF(O51 = TRUE, IFERROR(POAMROWS!R43, "") , "")</f>
      </c>
      <c r="C51">
        <f>IF(O51 = TRUE, IFERROR(POAMROWS!S43, "") , "")</f>
      </c>
      <c r="D51">
        <f>IF(O51 = TRUE, IFERROR(POAMROWS!T43, "") , "")</f>
      </c>
      <c r="E51">
        <f>IF(O51 = TRUE, IFERROR(POAMROWS!U43, "") , "")</f>
      </c>
      <c r="F51">
        <f>IF(O51 = TRUE, IFERROR(POAMROWS!V43, "") , "")</f>
      </c>
      <c r="G51" s="96"/>
      <c r="H51" s="96"/>
      <c r="I51" s="96"/>
      <c r="J51" s="96"/>
      <c r="K51" s="96"/>
      <c r="L51" s="96"/>
      <c r="M51" s="96"/>
      <c r="N51" s="96"/>
    </row>
    <row r="52" ht="48" customHeight="1" spans="2:14" x14ac:dyDescent="0.25">
      <c r="B52">
        <f>IF(O52 = TRUE, IFERROR(POAMROWS!R44, "") , "")</f>
      </c>
      <c r="C52">
        <f>IF(O52 = TRUE, IFERROR(POAMROWS!S44, "") , "")</f>
      </c>
      <c r="D52">
        <f>IF(O52 = TRUE, IFERROR(POAMROWS!T44, "") , "")</f>
      </c>
      <c r="E52">
        <f>IF(O52 = TRUE, IFERROR(POAMROWS!U44, "") , "")</f>
      </c>
      <c r="F52">
        <f>IF(O52 = TRUE, IFERROR(POAMROWS!V44, "") , "")</f>
      </c>
      <c r="G52" s="96"/>
      <c r="H52" s="96"/>
      <c r="I52" s="96"/>
      <c r="J52" s="96"/>
      <c r="K52" s="96"/>
      <c r="L52" s="96"/>
      <c r="M52" s="96"/>
      <c r="N52" s="96"/>
    </row>
    <row r="53" ht="48" customHeight="1" spans="2:14" x14ac:dyDescent="0.25">
      <c r="B53">
        <f>IF(O53 = TRUE, IFERROR(POAMROWS!R45, "") , "")</f>
      </c>
      <c r="C53">
        <f>IF(O53 = TRUE, IFERROR(POAMROWS!S45, "") , "")</f>
      </c>
      <c r="D53">
        <f>IF(O53 = TRUE, IFERROR(POAMROWS!T45, "") , "")</f>
      </c>
      <c r="E53">
        <f>IF(O53 = TRUE, IFERROR(POAMROWS!U45, "") , "")</f>
      </c>
      <c r="F53">
        <f>IF(O53 = TRUE, IFERROR(POAMROWS!V45, "") , "")</f>
      </c>
      <c r="G53" s="96"/>
      <c r="H53" s="96"/>
      <c r="I53" s="96"/>
      <c r="J53" s="96"/>
      <c r="K53" s="96"/>
      <c r="L53" s="96"/>
      <c r="M53" s="96"/>
      <c r="N53" s="96"/>
    </row>
    <row r="54" ht="48" customHeight="1" spans="2:14" x14ac:dyDescent="0.25">
      <c r="B54">
        <f>IF(O54 = TRUE, IFERROR(POAMROWS!R46, "") , "")</f>
      </c>
      <c r="C54">
        <f>IF(O54 = TRUE, IFERROR(POAMROWS!S46, "") , "")</f>
      </c>
      <c r="D54">
        <f>IF(O54 = TRUE, IFERROR(POAMROWS!T46, "") , "")</f>
      </c>
      <c r="E54">
        <f>IF(O54 = TRUE, IFERROR(POAMROWS!U46, "") , "")</f>
      </c>
      <c r="F54">
        <f>IF(O54 = TRUE, IFERROR(POAMROWS!V46, "") , "")</f>
      </c>
      <c r="G54" s="96"/>
      <c r="H54" s="96"/>
      <c r="I54" s="96"/>
      <c r="J54" s="96"/>
      <c r="K54" s="96"/>
      <c r="L54" s="96"/>
      <c r="M54" s="96"/>
      <c r="N54" s="96"/>
    </row>
    <row r="55" ht="48" customHeight="1" spans="2:14" x14ac:dyDescent="0.25">
      <c r="B55">
        <f>IF(O55 = TRUE, IFERROR(POAMROWS!R47, "") , "")</f>
      </c>
      <c r="C55">
        <f>IF(O55 = TRUE, IFERROR(POAMROWS!S47, "") , "")</f>
      </c>
      <c r="D55">
        <f>IF(O55 = TRUE, IFERROR(POAMROWS!T47, "") , "")</f>
      </c>
      <c r="E55">
        <f>IF(O55 = TRUE, IFERROR(POAMROWS!U47, "") , "")</f>
      </c>
      <c r="F55">
        <f>IF(O55 = TRUE, IFERROR(POAMROWS!V47, "") , "")</f>
      </c>
      <c r="G55" s="96"/>
      <c r="H55" s="96"/>
      <c r="I55" s="96"/>
      <c r="J55" s="96"/>
      <c r="K55" s="96"/>
      <c r="L55" s="96"/>
      <c r="M55" s="96"/>
      <c r="N55" s="96"/>
    </row>
    <row r="56" ht="48" customHeight="1" spans="2:14" x14ac:dyDescent="0.25">
      <c r="B56">
        <f>IF(O56 = TRUE, IFERROR(POAMROWS!R48, "") , "")</f>
      </c>
      <c r="C56">
        <f>IF(O56 = TRUE, IFERROR(POAMROWS!S48, "") , "")</f>
      </c>
      <c r="D56">
        <f>IF(O56 = TRUE, IFERROR(POAMROWS!T48, "") , "")</f>
      </c>
      <c r="E56">
        <f>IF(O56 = TRUE, IFERROR(POAMROWS!U48, "") , "")</f>
      </c>
      <c r="F56">
        <f>IF(O56 = TRUE, IFERROR(POAMROWS!V48, "") , "")</f>
      </c>
      <c r="G56" s="96"/>
      <c r="H56" s="96"/>
      <c r="I56" s="96"/>
      <c r="J56" s="96"/>
      <c r="K56" s="96"/>
      <c r="L56" s="96"/>
      <c r="M56" s="96"/>
      <c r="N56" s="96"/>
    </row>
    <row r="57" ht="48" customHeight="1" spans="2:14" x14ac:dyDescent="0.25">
      <c r="B57">
        <f>IF(O57 = TRUE, IFERROR(POAMROWS!R49, "") , "")</f>
      </c>
      <c r="C57">
        <f>IF(O57 = TRUE, IFERROR(POAMROWS!S49, "") , "")</f>
      </c>
      <c r="D57">
        <f>IF(O57 = TRUE, IFERROR(POAMROWS!T49, "") , "")</f>
      </c>
      <c r="E57">
        <f>IF(O57 = TRUE, IFERROR(POAMROWS!U49, "") , "")</f>
      </c>
      <c r="F57">
        <f>IF(O57 = TRUE, IFERROR(POAMROWS!V49, "") , "")</f>
      </c>
      <c r="G57" s="96"/>
      <c r="H57" s="96"/>
      <c r="I57" s="96"/>
      <c r="J57" s="96"/>
      <c r="K57" s="96"/>
      <c r="L57" s="96"/>
      <c r="M57" s="96"/>
      <c r="N57" s="96"/>
    </row>
    <row r="58" ht="48" customHeight="1" spans="2:14" x14ac:dyDescent="0.25">
      <c r="B58">
        <f>IF(O58 = TRUE, IFERROR(POAMROWS!R50, "") , "")</f>
      </c>
      <c r="C58">
        <f>IF(O58 = TRUE, IFERROR(POAMROWS!S50, "") , "")</f>
      </c>
      <c r="D58">
        <f>IF(O58 = TRUE, IFERROR(POAMROWS!T50, "") , "")</f>
      </c>
      <c r="E58">
        <f>IF(O58 = TRUE, IFERROR(POAMROWS!U50, "") , "")</f>
      </c>
      <c r="F58">
        <f>IF(O58 = TRUE, IFERROR(POAMROWS!V50, "") , "")</f>
      </c>
      <c r="G58" s="96"/>
      <c r="H58" s="96"/>
      <c r="I58" s="96"/>
      <c r="J58" s="96"/>
      <c r="K58" s="96"/>
      <c r="L58" s="96"/>
      <c r="M58" s="96"/>
      <c r="N58" s="96"/>
    </row>
    <row r="59" ht="48" customHeight="1" spans="2:14" x14ac:dyDescent="0.25">
      <c r="B59">
        <f>IF(O59 = TRUE, IFERROR(POAMROWS!R51, "") , "")</f>
      </c>
      <c r="C59">
        <f>IF(O59 = TRUE, IFERROR(POAMROWS!S51, "") , "")</f>
      </c>
      <c r="D59">
        <f>IF(O59 = TRUE, IFERROR(POAMROWS!T51, "") , "")</f>
      </c>
      <c r="E59">
        <f>IF(O59 = TRUE, IFERROR(POAMROWS!U51, "") , "")</f>
      </c>
      <c r="F59">
        <f>IF(O59 = TRUE, IFERROR(POAMROWS!V51, "") , "")</f>
      </c>
      <c r="G59" s="96"/>
      <c r="H59" s="96"/>
      <c r="I59" s="96"/>
      <c r="J59" s="96"/>
      <c r="K59" s="96"/>
      <c r="L59" s="96"/>
      <c r="M59" s="96"/>
      <c r="N59" s="96"/>
    </row>
    <row r="60" ht="48" customHeight="1" spans="2:14" x14ac:dyDescent="0.25">
      <c r="B60">
        <f>IF(O60 = TRUE, IFERROR(POAMROWS!R52, "") , "")</f>
      </c>
      <c r="C60">
        <f>IF(O60 = TRUE, IFERROR(POAMROWS!S52, "") , "")</f>
      </c>
      <c r="D60">
        <f>IF(O60 = TRUE, IFERROR(POAMROWS!T52, "") , "")</f>
      </c>
      <c r="E60">
        <f>IF(O60 = TRUE, IFERROR(POAMROWS!U52, "") , "")</f>
      </c>
      <c r="F60">
        <f>IF(O60 = TRUE, IFERROR(POAMROWS!V52, "") , "")</f>
      </c>
      <c r="G60" s="96"/>
      <c r="H60" s="96"/>
      <c r="I60" s="96"/>
      <c r="J60" s="96"/>
      <c r="K60" s="96"/>
      <c r="L60" s="96"/>
      <c r="M60" s="96"/>
      <c r="N60" s="96"/>
    </row>
    <row r="61" ht="48" customHeight="1" spans="2:14" x14ac:dyDescent="0.25">
      <c r="B61">
        <f>IF(O61 = TRUE, IFERROR(POAMROWS!R53, "") , "")</f>
      </c>
      <c r="C61">
        <f>IF(O61 = TRUE, IFERROR(POAMROWS!S53, "") , "")</f>
      </c>
      <c r="D61">
        <f>IF(O61 = TRUE, IFERROR(POAMROWS!T53, "") , "")</f>
      </c>
      <c r="E61">
        <f>IF(O61 = TRUE, IFERROR(POAMROWS!U53, "") , "")</f>
      </c>
      <c r="F61">
        <f>IF(O61 = TRUE, IFERROR(POAMROWS!V53, "") , "")</f>
      </c>
      <c r="G61" s="96"/>
      <c r="H61" s="96"/>
      <c r="I61" s="96"/>
      <c r="J61" s="96"/>
      <c r="K61" s="96"/>
      <c r="L61" s="96"/>
      <c r="M61" s="96"/>
      <c r="N61" s="96"/>
    </row>
    <row r="62" ht="48" customHeight="1" spans="2:14" x14ac:dyDescent="0.25">
      <c r="B62">
        <f>IF(O62 = TRUE, IFERROR(POAMROWS!R54, "") , "")</f>
      </c>
      <c r="C62">
        <f>IF(O62 = TRUE, IFERROR(POAMROWS!S54, "") , "")</f>
      </c>
      <c r="D62">
        <f>IF(O62 = TRUE, IFERROR(POAMROWS!T54, "") , "")</f>
      </c>
      <c r="E62">
        <f>IF(O62 = TRUE, IFERROR(POAMROWS!U54, "") , "")</f>
      </c>
      <c r="F62">
        <f>IF(O62 = TRUE, IFERROR(POAMROWS!V54, "") , "")</f>
      </c>
      <c r="G62" s="96"/>
      <c r="H62" s="96"/>
      <c r="I62" s="96"/>
      <c r="J62" s="96"/>
      <c r="K62" s="96"/>
      <c r="L62" s="96"/>
      <c r="M62" s="96"/>
      <c r="N62" s="96"/>
    </row>
    <row r="63" ht="48" customHeight="1" spans="2:14" x14ac:dyDescent="0.25">
      <c r="B63">
        <f>IF(O63 = TRUE, IFERROR(POAMROWS!R55, "") , "")</f>
      </c>
      <c r="C63">
        <f>IF(O63 = TRUE, IFERROR(POAMROWS!S55, "") , "")</f>
      </c>
      <c r="D63">
        <f>IF(O63 = TRUE, IFERROR(POAMROWS!T55, "") , "")</f>
      </c>
      <c r="E63">
        <f>IF(O63 = TRUE, IFERROR(POAMROWS!U55, "") , "")</f>
      </c>
      <c r="F63">
        <f>IF(O63 = TRUE, IFERROR(POAMROWS!V55, "") , "")</f>
      </c>
      <c r="G63" s="96"/>
      <c r="H63" s="96"/>
      <c r="I63" s="96"/>
      <c r="J63" s="96"/>
      <c r="K63" s="96"/>
      <c r="L63" s="96"/>
      <c r="M63" s="96"/>
      <c r="N63" s="96"/>
    </row>
    <row r="64" ht="48" customHeight="1" spans="2:14" x14ac:dyDescent="0.25">
      <c r="B64">
        <f>IF(O64 = TRUE, IFERROR(POAMROWS!R56, "") , "")</f>
      </c>
      <c r="C64">
        <f>IF(O64 = TRUE, IFERROR(POAMROWS!S56, "") , "")</f>
      </c>
      <c r="D64">
        <f>IF(O64 = TRUE, IFERROR(POAMROWS!T56, "") , "")</f>
      </c>
      <c r="E64">
        <f>IF(O64 = TRUE, IFERROR(POAMROWS!U56, "") , "")</f>
      </c>
      <c r="F64">
        <f>IF(O64 = TRUE, IFERROR(POAMROWS!V56, "") , "")</f>
      </c>
      <c r="G64" s="96"/>
      <c r="H64" s="96"/>
      <c r="I64" s="96"/>
      <c r="J64" s="96"/>
      <c r="K64" s="96"/>
      <c r="L64" s="96"/>
      <c r="M64" s="96"/>
      <c r="N64" s="96"/>
    </row>
    <row r="65" ht="48" customHeight="1" spans="2:14" x14ac:dyDescent="0.25">
      <c r="B65">
        <f>IF(O65 = TRUE, IFERROR(POAMROWS!R57, "") , "")</f>
      </c>
      <c r="C65">
        <f>IF(O65 = TRUE, IFERROR(POAMROWS!S57, "") , "")</f>
      </c>
      <c r="D65">
        <f>IF(O65 = TRUE, IFERROR(POAMROWS!T57, "") , "")</f>
      </c>
      <c r="E65">
        <f>IF(O65 = TRUE, IFERROR(POAMROWS!U57, "") , "")</f>
      </c>
      <c r="F65">
        <f>IF(O65 = TRUE, IFERROR(POAMROWS!V57, "") , "")</f>
      </c>
      <c r="G65" s="96"/>
      <c r="H65" s="96"/>
      <c r="I65" s="96"/>
      <c r="J65" s="96"/>
      <c r="K65" s="96"/>
      <c r="L65" s="96"/>
      <c r="M65" s="96"/>
      <c r="N65" s="96"/>
    </row>
    <row r="66" ht="48" customHeight="1" spans="2:14" x14ac:dyDescent="0.25">
      <c r="B66">
        <f>IF(O66 = TRUE, IFERROR(POAMROWS!R58, "") , "")</f>
      </c>
      <c r="C66">
        <f>IF(O66 = TRUE, IFERROR(POAMROWS!S58, "") , "")</f>
      </c>
      <c r="D66">
        <f>IF(O66 = TRUE, IFERROR(POAMROWS!T58, "") , "")</f>
      </c>
      <c r="E66">
        <f>IF(O66 = TRUE, IFERROR(POAMROWS!U58, "") , "")</f>
      </c>
      <c r="F66">
        <f>IF(O66 = TRUE, IFERROR(POAMROWS!V58, "") , "")</f>
      </c>
      <c r="G66" s="96"/>
      <c r="H66" s="96"/>
      <c r="I66" s="96"/>
      <c r="J66" s="96"/>
      <c r="K66" s="96"/>
      <c r="L66" s="96"/>
      <c r="M66" s="96"/>
      <c r="N66" s="96"/>
    </row>
    <row r="67" ht="48" customHeight="1" spans="2:14" x14ac:dyDescent="0.25">
      <c r="B67">
        <f>IF(O67 = TRUE, IFERROR(POAMROWS!R59, "") , "")</f>
      </c>
      <c r="C67">
        <f>IF(O67 = TRUE, IFERROR(POAMROWS!S59, "") , "")</f>
      </c>
      <c r="D67">
        <f>IF(O67 = TRUE, IFERROR(POAMROWS!T59, "") , "")</f>
      </c>
      <c r="E67">
        <f>IF(O67 = TRUE, IFERROR(POAMROWS!U59, "") , "")</f>
      </c>
      <c r="F67">
        <f>IF(O67 = TRUE, IFERROR(POAMROWS!V59, "") , "")</f>
      </c>
      <c r="G67" s="96"/>
      <c r="H67" s="96"/>
      <c r="I67" s="96"/>
      <c r="J67" s="96"/>
      <c r="K67" s="96"/>
      <c r="L67" s="96"/>
      <c r="M67" s="96"/>
      <c r="N67" s="96"/>
    </row>
    <row r="68" ht="48" customHeight="1" spans="2:14" x14ac:dyDescent="0.25">
      <c r="B68">
        <f>IF(O68 = TRUE, IFERROR(POAMROWS!R60, "") , "")</f>
      </c>
      <c r="C68">
        <f>IF(O68 = TRUE, IFERROR(POAMROWS!S60, "") , "")</f>
      </c>
      <c r="D68">
        <f>IF(O68 = TRUE, IFERROR(POAMROWS!T60, "") , "")</f>
      </c>
      <c r="E68">
        <f>IF(O68 = TRUE, IFERROR(POAMROWS!U60, "") , "")</f>
      </c>
      <c r="F68">
        <f>IF(O68 = TRUE, IFERROR(POAMROWS!V60, "") , "")</f>
      </c>
      <c r="G68" s="96"/>
      <c r="H68" s="96"/>
      <c r="I68" s="96"/>
      <c r="J68" s="96"/>
      <c r="K68" s="96"/>
      <c r="L68" s="96"/>
      <c r="M68" s="96"/>
      <c r="N68" s="96"/>
    </row>
    <row r="69" ht="48" customHeight="1" spans="2:14" x14ac:dyDescent="0.25">
      <c r="B69">
        <f>IF(O69 = TRUE, IFERROR(POAMROWS!R61, "") , "")</f>
      </c>
      <c r="C69">
        <f>IF(O69 = TRUE, IFERROR(POAMROWS!S61, "") , "")</f>
      </c>
      <c r="D69">
        <f>IF(O69 = TRUE, IFERROR(POAMROWS!T61, "") , "")</f>
      </c>
      <c r="E69">
        <f>IF(O69 = TRUE, IFERROR(POAMROWS!U61, "") , "")</f>
      </c>
      <c r="F69">
        <f>IF(O69 = TRUE, IFERROR(POAMROWS!V61, "") , "")</f>
      </c>
      <c r="G69" s="96"/>
      <c r="H69" s="96"/>
      <c r="I69" s="96"/>
      <c r="J69" s="96"/>
      <c r="K69" s="96"/>
      <c r="L69" s="96"/>
      <c r="M69" s="96"/>
      <c r="N69" s="96"/>
    </row>
    <row r="70" ht="48" customHeight="1" spans="2:14" x14ac:dyDescent="0.25">
      <c r="B70">
        <f>IF(O70 = TRUE, IFERROR(POAMROWS!R62, "") , "")</f>
      </c>
      <c r="C70">
        <f>IF(O70 = TRUE, IFERROR(POAMROWS!S62, "") , "")</f>
      </c>
      <c r="D70">
        <f>IF(O70 = TRUE, IFERROR(POAMROWS!T62, "") , "")</f>
      </c>
      <c r="E70">
        <f>IF(O70 = TRUE, IFERROR(POAMROWS!U62, "") , "")</f>
      </c>
      <c r="F70">
        <f>IF(O70 = TRUE, IFERROR(POAMROWS!V62, "") , "")</f>
      </c>
      <c r="G70" s="96"/>
      <c r="H70" s="96"/>
      <c r="I70" s="96"/>
      <c r="J70" s="96"/>
      <c r="K70" s="96"/>
      <c r="L70" s="96"/>
      <c r="M70" s="96"/>
      <c r="N70" s="96"/>
    </row>
    <row r="71" ht="48" customHeight="1" spans="2:14" x14ac:dyDescent="0.25">
      <c r="B71">
        <f>IF(O71 = TRUE, IFERROR(POAMROWS!R63, "") , "")</f>
      </c>
      <c r="C71">
        <f>IF(O71 = TRUE, IFERROR(POAMROWS!S63, "") , "")</f>
      </c>
      <c r="D71">
        <f>IF(O71 = TRUE, IFERROR(POAMROWS!T63, "") , "")</f>
      </c>
      <c r="E71">
        <f>IF(O71 = TRUE, IFERROR(POAMROWS!U63, "") , "")</f>
      </c>
      <c r="F71">
        <f>IF(O71 = TRUE, IFERROR(POAMROWS!V63, "") , "")</f>
      </c>
      <c r="G71" s="96"/>
      <c r="H71" s="96"/>
      <c r="I71" s="96"/>
      <c r="J71" s="96"/>
      <c r="K71" s="96"/>
      <c r="L71" s="96"/>
      <c r="M71" s="96"/>
      <c r="N71" s="96"/>
    </row>
    <row r="72" ht="48" customHeight="1" spans="2:14" x14ac:dyDescent="0.25">
      <c r="B72">
        <f>IF(O72 = TRUE, IFERROR(POAMROWS!R64, "") , "")</f>
      </c>
      <c r="C72">
        <f>IF(O72 = TRUE, IFERROR(POAMROWS!S64, "") , "")</f>
      </c>
      <c r="D72">
        <f>IF(O72 = TRUE, IFERROR(POAMROWS!T64, "") , "")</f>
      </c>
      <c r="E72">
        <f>IF(O72 = TRUE, IFERROR(POAMROWS!U64, "") , "")</f>
      </c>
      <c r="F72">
        <f>IF(O72 = TRUE, IFERROR(POAMROWS!V64, "") , "")</f>
      </c>
      <c r="G72" s="96"/>
      <c r="H72" s="96"/>
      <c r="I72" s="96"/>
      <c r="J72" s="96"/>
      <c r="K72" s="96"/>
      <c r="L72" s="96"/>
      <c r="M72" s="96"/>
      <c r="N72" s="96"/>
    </row>
    <row r="73" ht="48" customHeight="1" spans="2:14" x14ac:dyDescent="0.25">
      <c r="B73">
        <f>IF(O73 = TRUE, IFERROR(POAMROWS!R65, "") , "")</f>
      </c>
      <c r="C73">
        <f>IF(O73 = TRUE, IFERROR(POAMROWS!S65, "") , "")</f>
      </c>
      <c r="D73">
        <f>IF(O73 = TRUE, IFERROR(POAMROWS!T65, "") , "")</f>
      </c>
      <c r="E73">
        <f>IF(O73 = TRUE, IFERROR(POAMROWS!U65, "") , "")</f>
      </c>
      <c r="F73">
        <f>IF(O73 = TRUE, IFERROR(POAMROWS!V65, "") , "")</f>
      </c>
      <c r="G73" s="96"/>
      <c r="H73" s="96"/>
      <c r="I73" s="96"/>
      <c r="J73" s="96"/>
      <c r="K73" s="96"/>
      <c r="L73" s="96"/>
      <c r="M73" s="96"/>
      <c r="N73" s="96"/>
    </row>
    <row r="74" ht="48" customHeight="1" spans="2:14" x14ac:dyDescent="0.25">
      <c r="B74">
        <f>IF(O74 = TRUE, IFERROR(POAMROWS!R66, "") , "")</f>
      </c>
      <c r="C74">
        <f>IF(O74 = TRUE, IFERROR(POAMROWS!S66, "") , "")</f>
      </c>
      <c r="D74">
        <f>IF(O74 = TRUE, IFERROR(POAMROWS!T66, "") , "")</f>
      </c>
      <c r="E74">
        <f>IF(O74 = TRUE, IFERROR(POAMROWS!U66, "") , "")</f>
      </c>
      <c r="F74">
        <f>IF(O74 = TRUE, IFERROR(POAMROWS!V66, "") , "")</f>
      </c>
      <c r="G74" s="96"/>
      <c r="H74" s="96"/>
      <c r="I74" s="96"/>
      <c r="J74" s="96"/>
      <c r="K74" s="96"/>
      <c r="L74" s="96"/>
      <c r="M74" s="96"/>
      <c r="N74" s="96"/>
    </row>
    <row r="75" ht="48" customHeight="1" spans="2:14" x14ac:dyDescent="0.25">
      <c r="B75">
        <f>IF(O75 = TRUE, IFERROR(POAMROWS!R67, "") , "")</f>
      </c>
      <c r="C75">
        <f>IF(O75 = TRUE, IFERROR(POAMROWS!S67, "") , "")</f>
      </c>
      <c r="D75">
        <f>IF(O75 = TRUE, IFERROR(POAMROWS!T67, "") , "")</f>
      </c>
      <c r="E75">
        <f>IF(O75 = TRUE, IFERROR(POAMROWS!U67, "") , "")</f>
      </c>
      <c r="F75">
        <f>IF(O75 = TRUE, IFERROR(POAMROWS!V67, "") , "")</f>
      </c>
      <c r="G75" s="96"/>
      <c r="H75" s="96"/>
      <c r="I75" s="96"/>
      <c r="J75" s="96"/>
      <c r="K75" s="96"/>
      <c r="L75" s="96"/>
      <c r="M75" s="96"/>
      <c r="N75" s="96"/>
    </row>
    <row r="76" ht="48" customHeight="1" spans="2:14" x14ac:dyDescent="0.25">
      <c r="B76">
        <f>IF(O76 = TRUE, IFERROR(POAMROWS!R68, "") , "")</f>
      </c>
      <c r="C76">
        <f>IF(O76 = TRUE, IFERROR(POAMROWS!S68, "") , "")</f>
      </c>
      <c r="D76">
        <f>IF(O76 = TRUE, IFERROR(POAMROWS!T68, "") , "")</f>
      </c>
      <c r="E76">
        <f>IF(O76 = TRUE, IFERROR(POAMROWS!U68, "") , "")</f>
      </c>
      <c r="F76">
        <f>IF(O76 = TRUE, IFERROR(POAMROWS!V68, "") , "")</f>
      </c>
      <c r="G76" s="96"/>
      <c r="H76" s="96"/>
      <c r="I76" s="96"/>
      <c r="J76" s="96"/>
      <c r="K76" s="96"/>
      <c r="L76" s="96"/>
      <c r="M76" s="96"/>
      <c r="N76" s="96"/>
    </row>
    <row r="77" ht="48" customHeight="1" spans="2:14" x14ac:dyDescent="0.25">
      <c r="B77">
        <f>IF(O77 = TRUE, IFERROR(POAMROWS!R69, "") , "")</f>
      </c>
      <c r="C77">
        <f>IF(O77 = TRUE, IFERROR(POAMROWS!S69, "") , "")</f>
      </c>
      <c r="D77">
        <f>IF(O77 = TRUE, IFERROR(POAMROWS!T69, "") , "")</f>
      </c>
      <c r="E77">
        <f>IF(O77 = TRUE, IFERROR(POAMROWS!U69, "") , "")</f>
      </c>
      <c r="F77">
        <f>IF(O77 = TRUE, IFERROR(POAMROWS!V69, "") , "")</f>
      </c>
      <c r="G77" s="96"/>
      <c r="H77" s="96"/>
      <c r="I77" s="96"/>
      <c r="J77" s="96"/>
      <c r="K77" s="96"/>
      <c r="L77" s="96"/>
      <c r="M77" s="96"/>
      <c r="N77" s="96"/>
    </row>
    <row r="78" ht="48" customHeight="1" spans="2:14" x14ac:dyDescent="0.25">
      <c r="B78">
        <f>IF(O78 = TRUE, IFERROR(POAMROWS!R70, "") , "")</f>
      </c>
      <c r="C78">
        <f>IF(O78 = TRUE, IFERROR(POAMROWS!S70, "") , "")</f>
      </c>
      <c r="D78">
        <f>IF(O78 = TRUE, IFERROR(POAMROWS!T70, "") , "")</f>
      </c>
      <c r="E78">
        <f>IF(O78 = TRUE, IFERROR(POAMROWS!U70, "") , "")</f>
      </c>
      <c r="F78">
        <f>IF(O78 = TRUE, IFERROR(POAMROWS!V70, "") , "")</f>
      </c>
      <c r="G78" s="96"/>
      <c r="H78" s="96"/>
      <c r="I78" s="96"/>
      <c r="J78" s="96"/>
      <c r="K78" s="96"/>
      <c r="L78" s="96"/>
      <c r="M78" s="96"/>
      <c r="N78" s="96"/>
    </row>
    <row r="79" ht="48" customHeight="1" spans="2:14" x14ac:dyDescent="0.25">
      <c r="B79">
        <f>IF(O79 = TRUE, IFERROR(POAMROWS!R71, "") , "")</f>
      </c>
      <c r="C79">
        <f>IF(O79 = TRUE, IFERROR(POAMROWS!S71, "") , "")</f>
      </c>
      <c r="D79">
        <f>IF(O79 = TRUE, IFERROR(POAMROWS!T71, "") , "")</f>
      </c>
      <c r="E79">
        <f>IF(O79 = TRUE, IFERROR(POAMROWS!U71, "") , "")</f>
      </c>
      <c r="F79">
        <f>IF(O79 = TRUE, IFERROR(POAMROWS!V71, "") , "")</f>
      </c>
      <c r="G79" s="96"/>
      <c r="H79" s="96"/>
      <c r="I79" s="96"/>
      <c r="J79" s="96"/>
      <c r="K79" s="96"/>
      <c r="L79" s="96"/>
      <c r="M79" s="96"/>
      <c r="N79" s="96"/>
    </row>
    <row r="80" ht="48" customHeight="1" spans="2:14" x14ac:dyDescent="0.25">
      <c r="B80">
        <f>IF(O80 = TRUE, IFERROR(POAMROWS!R72, "") , "")</f>
      </c>
      <c r="C80">
        <f>IF(O80 = TRUE, IFERROR(POAMROWS!S72, "") , "")</f>
      </c>
      <c r="D80">
        <f>IF(O80 = TRUE, IFERROR(POAMROWS!T72, "") , "")</f>
      </c>
      <c r="E80">
        <f>IF(O80 = TRUE, IFERROR(POAMROWS!U72, "") , "")</f>
      </c>
      <c r="F80">
        <f>IF(O80 = TRUE, IFERROR(POAMROWS!V72, "") , "")</f>
      </c>
      <c r="G80" s="96"/>
      <c r="H80" s="96"/>
      <c r="I80" s="96"/>
      <c r="J80" s="96"/>
      <c r="K80" s="96"/>
      <c r="L80" s="96"/>
      <c r="M80" s="96"/>
      <c r="N80" s="96"/>
    </row>
    <row r="81" ht="48" customHeight="1" spans="2:14" x14ac:dyDescent="0.25">
      <c r="B81">
        <f>IF(O81 = TRUE, IFERROR(POAMROWS!R73, "") , "")</f>
      </c>
      <c r="C81">
        <f>IF(O81 = TRUE, IFERROR(POAMROWS!S73, "") , "")</f>
      </c>
      <c r="D81">
        <f>IF(O81 = TRUE, IFERROR(POAMROWS!T73, "") , "")</f>
      </c>
      <c r="E81">
        <f>IF(O81 = TRUE, IFERROR(POAMROWS!U73, "") , "")</f>
      </c>
      <c r="F81">
        <f>IF(O81 = TRUE, IFERROR(POAMROWS!V73, "") , "")</f>
      </c>
      <c r="G81" s="96"/>
      <c r="H81" s="96"/>
      <c r="I81" s="96"/>
      <c r="J81" s="96"/>
      <c r="K81" s="96"/>
      <c r="L81" s="96"/>
      <c r="M81" s="96"/>
      <c r="N81" s="96"/>
    </row>
    <row r="82" ht="48" customHeight="1" spans="2:14" x14ac:dyDescent="0.25">
      <c r="B82">
        <f>IF(O82 = TRUE, IFERROR(POAMROWS!R74, "") , "")</f>
      </c>
      <c r="C82">
        <f>IF(O82 = TRUE, IFERROR(POAMROWS!S74, "") , "")</f>
      </c>
      <c r="D82">
        <f>IF(O82 = TRUE, IFERROR(POAMROWS!T74, "") , "")</f>
      </c>
      <c r="E82">
        <f>IF(O82 = TRUE, IFERROR(POAMROWS!U74, "") , "")</f>
      </c>
      <c r="F82">
        <f>IF(O82 = TRUE, IFERROR(POAMROWS!V74, "") , "")</f>
      </c>
      <c r="G82" s="96"/>
      <c r="H82" s="96"/>
      <c r="I82" s="96"/>
      <c r="J82" s="96"/>
      <c r="K82" s="96"/>
      <c r="L82" s="96"/>
      <c r="M82" s="96"/>
      <c r="N82" s="96"/>
    </row>
    <row r="83" ht="48" customHeight="1" spans="2:14" x14ac:dyDescent="0.25">
      <c r="B83">
        <f>IF(O83 = TRUE, IFERROR(POAMROWS!R75, "") , "")</f>
      </c>
      <c r="C83">
        <f>IF(O83 = TRUE, IFERROR(POAMROWS!S75, "") , "")</f>
      </c>
      <c r="D83">
        <f>IF(O83 = TRUE, IFERROR(POAMROWS!T75, "") , "")</f>
      </c>
      <c r="E83">
        <f>IF(O83 = TRUE, IFERROR(POAMROWS!U75, "") , "")</f>
      </c>
      <c r="F83">
        <f>IF(O83 = TRUE, IFERROR(POAMROWS!V75, "") , "")</f>
      </c>
      <c r="G83" s="96"/>
      <c r="H83" s="96"/>
      <c r="I83" s="96"/>
      <c r="J83" s="96"/>
      <c r="K83" s="96"/>
      <c r="L83" s="96"/>
      <c r="M83" s="96"/>
      <c r="N83" s="96"/>
    </row>
    <row r="84" ht="48" customHeight="1" spans="2:14" x14ac:dyDescent="0.25">
      <c r="B84">
        <f>IF(O84 = TRUE, IFERROR(POAMROWS!R76, "") , "")</f>
      </c>
      <c r="C84">
        <f>IF(O84 = TRUE, IFERROR(POAMROWS!S76, "") , "")</f>
      </c>
      <c r="D84">
        <f>IF(O84 = TRUE, IFERROR(POAMROWS!T76, "") , "")</f>
      </c>
      <c r="E84">
        <f>IF(O84 = TRUE, IFERROR(POAMROWS!U76, "") , "")</f>
      </c>
      <c r="F84">
        <f>IF(O84 = TRUE, IFERROR(POAMROWS!V76, "") , "")</f>
      </c>
      <c r="G84" s="96"/>
      <c r="H84" s="96"/>
      <c r="I84" s="96"/>
      <c r="J84" s="96"/>
      <c r="K84" s="96"/>
      <c r="L84" s="96"/>
      <c r="M84" s="96"/>
      <c r="N84" s="96"/>
    </row>
    <row r="85" ht="48" customHeight="1" spans="2:14" x14ac:dyDescent="0.25">
      <c r="B85">
        <f>IF(O85 = TRUE, IFERROR(POAMROWS!R77, "") , "")</f>
      </c>
      <c r="C85">
        <f>IF(O85 = TRUE, IFERROR(POAMROWS!S77, "") , "")</f>
      </c>
      <c r="D85">
        <f>IF(O85 = TRUE, IFERROR(POAMROWS!T77, "") , "")</f>
      </c>
      <c r="E85">
        <f>IF(O85 = TRUE, IFERROR(POAMROWS!U77, "") , "")</f>
      </c>
      <c r="F85">
        <f>IF(O85 = TRUE, IFERROR(POAMROWS!V77, "") , "")</f>
      </c>
      <c r="G85" s="96"/>
      <c r="H85" s="96"/>
      <c r="I85" s="96"/>
      <c r="J85" s="96"/>
      <c r="K85" s="96"/>
      <c r="L85" s="96"/>
      <c r="M85" s="96"/>
      <c r="N85" s="96"/>
    </row>
    <row r="86" ht="48" customHeight="1" spans="2:14" x14ac:dyDescent="0.25">
      <c r="B86">
        <f>IF(O86 = TRUE, IFERROR(POAMROWS!R78, "") , "")</f>
      </c>
      <c r="C86">
        <f>IF(O86 = TRUE, IFERROR(POAMROWS!S78, "") , "")</f>
      </c>
      <c r="D86">
        <f>IF(O86 = TRUE, IFERROR(POAMROWS!T78, "") , "")</f>
      </c>
      <c r="E86">
        <f>IF(O86 = TRUE, IFERROR(POAMROWS!U78, "") , "")</f>
      </c>
      <c r="F86">
        <f>IF(O86 = TRUE, IFERROR(POAMROWS!V78, "") , "")</f>
      </c>
      <c r="G86" s="96"/>
      <c r="H86" s="96"/>
      <c r="I86" s="96"/>
      <c r="J86" s="96"/>
      <c r="K86" s="96"/>
      <c r="L86" s="96"/>
      <c r="M86" s="96"/>
      <c r="N86" s="96"/>
    </row>
    <row r="87" ht="48" customHeight="1" spans="2:14" x14ac:dyDescent="0.25">
      <c r="B87">
        <f>IF(O87 = TRUE, IFERROR(POAMROWS!R79, "") , "")</f>
      </c>
      <c r="C87">
        <f>IF(O87 = TRUE, IFERROR(POAMROWS!S79, "") , "")</f>
      </c>
      <c r="D87">
        <f>IF(O87 = TRUE, IFERROR(POAMROWS!T79, "") , "")</f>
      </c>
      <c r="E87">
        <f>IF(O87 = TRUE, IFERROR(POAMROWS!U79, "") , "")</f>
      </c>
      <c r="F87">
        <f>IF(O87 = TRUE, IFERROR(POAMROWS!V79, "") , "")</f>
      </c>
      <c r="G87" s="96"/>
      <c r="H87" s="96"/>
      <c r="I87" s="96"/>
      <c r="J87" s="96"/>
      <c r="K87" s="96"/>
      <c r="L87" s="96"/>
      <c r="M87" s="96"/>
      <c r="N87" s="96"/>
    </row>
    <row r="88" ht="48" customHeight="1" spans="2:14" x14ac:dyDescent="0.25">
      <c r="B88">
        <f>IF(O88 = TRUE, IFERROR(POAMROWS!R80, "") , "")</f>
      </c>
      <c r="C88">
        <f>IF(O88 = TRUE, IFERROR(POAMROWS!S80, "") , "")</f>
      </c>
      <c r="D88">
        <f>IF(O88 = TRUE, IFERROR(POAMROWS!T80, "") , "")</f>
      </c>
      <c r="E88">
        <f>IF(O88 = TRUE, IFERROR(POAMROWS!U80, "") , "")</f>
      </c>
      <c r="F88">
        <f>IF(O88 = TRUE, IFERROR(POAMROWS!V80, "") , "")</f>
      </c>
      <c r="G88" s="96"/>
      <c r="H88" s="96"/>
      <c r="I88" s="96"/>
      <c r="J88" s="96"/>
      <c r="K88" s="96"/>
      <c r="L88" s="96"/>
      <c r="M88" s="96"/>
      <c r="N88" s="96"/>
    </row>
    <row r="89" ht="48" customHeight="1" spans="2:14" x14ac:dyDescent="0.25">
      <c r="B89">
        <f>IF(O89 = TRUE, IFERROR(POAMROWS!R81, "") , "")</f>
      </c>
      <c r="C89">
        <f>IF(O89 = TRUE, IFERROR(POAMROWS!S81, "") , "")</f>
      </c>
      <c r="D89">
        <f>IF(O89 = TRUE, IFERROR(POAMROWS!T81, "") , "")</f>
      </c>
      <c r="E89">
        <f>IF(O89 = TRUE, IFERROR(POAMROWS!U81, "") , "")</f>
      </c>
      <c r="F89">
        <f>IF(O89 = TRUE, IFERROR(POAMROWS!V81, "") , "")</f>
      </c>
      <c r="G89" s="96"/>
      <c r="H89" s="96"/>
      <c r="I89" s="96"/>
      <c r="J89" s="96"/>
      <c r="K89" s="96"/>
      <c r="L89" s="96"/>
      <c r="M89" s="96"/>
      <c r="N89" s="96"/>
    </row>
    <row r="90" ht="48" customHeight="1" spans="2:14" x14ac:dyDescent="0.25">
      <c r="B90">
        <f>IF(O90 = TRUE, IFERROR(POAMROWS!R82, "") , "")</f>
      </c>
      <c r="C90">
        <f>IF(O90 = TRUE, IFERROR(POAMROWS!S82, "") , "")</f>
      </c>
      <c r="D90">
        <f>IF(O90 = TRUE, IFERROR(POAMROWS!T82, "") , "")</f>
      </c>
      <c r="E90">
        <f>IF(O90 = TRUE, IFERROR(POAMROWS!U82, "") , "")</f>
      </c>
      <c r="F90">
        <f>IF(O90 = TRUE, IFERROR(POAMROWS!V82, "") , "")</f>
      </c>
      <c r="G90" s="96"/>
      <c r="H90" s="96"/>
      <c r="I90" s="96"/>
      <c r="J90" s="96"/>
      <c r="K90" s="96"/>
      <c r="L90" s="96"/>
      <c r="M90" s="96"/>
      <c r="N90" s="96"/>
    </row>
    <row r="91" ht="48" customHeight="1" spans="2:14" x14ac:dyDescent="0.25">
      <c r="B91">
        <f>IF(O91 = TRUE, IFERROR(POAMROWS!R83, "") , "")</f>
      </c>
      <c r="C91">
        <f>IF(O91 = TRUE, IFERROR(POAMROWS!S83, "") , "")</f>
      </c>
      <c r="D91">
        <f>IF(O91 = TRUE, IFERROR(POAMROWS!T83, "") , "")</f>
      </c>
      <c r="E91">
        <f>IF(O91 = TRUE, IFERROR(POAMROWS!U83, "") , "")</f>
      </c>
      <c r="F91">
        <f>IF(O91 = TRUE, IFERROR(POAMROWS!V83, "") , "")</f>
      </c>
      <c r="G91" s="96"/>
      <c r="H91" s="96"/>
      <c r="I91" s="96"/>
      <c r="J91" s="96"/>
      <c r="K91" s="96"/>
      <c r="L91" s="96"/>
      <c r="M91" s="96"/>
      <c r="N91" s="96"/>
    </row>
    <row r="92" ht="48" customHeight="1" spans="2:14" x14ac:dyDescent="0.25">
      <c r="B92">
        <f>IF(O92 = TRUE, IFERROR(POAMROWS!R84, "") , "")</f>
      </c>
      <c r="C92">
        <f>IF(O92 = TRUE, IFERROR(POAMROWS!S84, "") , "")</f>
      </c>
      <c r="D92">
        <f>IF(O92 = TRUE, IFERROR(POAMROWS!T84, "") , "")</f>
      </c>
      <c r="E92">
        <f>IF(O92 = TRUE, IFERROR(POAMROWS!U84, "") , "")</f>
      </c>
      <c r="F92">
        <f>IF(O92 = TRUE, IFERROR(POAMROWS!V84, "") , "")</f>
      </c>
      <c r="G92" s="96"/>
      <c r="H92" s="96"/>
      <c r="I92" s="96"/>
      <c r="J92" s="96"/>
      <c r="K92" s="96"/>
      <c r="L92" s="96"/>
      <c r="M92" s="96"/>
      <c r="N92" s="96"/>
    </row>
    <row r="93" ht="48" customHeight="1" spans="2:14" x14ac:dyDescent="0.25">
      <c r="B93">
        <f>IF(O93 = TRUE, IFERROR(POAMROWS!R85, "") , "")</f>
      </c>
      <c r="C93">
        <f>IF(O93 = TRUE, IFERROR(POAMROWS!S85, "") , "")</f>
      </c>
      <c r="D93">
        <f>IF(O93 = TRUE, IFERROR(POAMROWS!T85, "") , "")</f>
      </c>
      <c r="E93">
        <f>IF(O93 = TRUE, IFERROR(POAMROWS!U85, "") , "")</f>
      </c>
      <c r="F93">
        <f>IF(O93 = TRUE, IFERROR(POAMROWS!V85, "") , "")</f>
      </c>
      <c r="G93" s="96"/>
      <c r="H93" s="96"/>
      <c r="I93" s="96"/>
      <c r="J93" s="96"/>
      <c r="K93" s="96"/>
      <c r="L93" s="96"/>
      <c r="M93" s="96"/>
      <c r="N93" s="96"/>
    </row>
    <row r="94" ht="48" customHeight="1" spans="2:14" x14ac:dyDescent="0.25">
      <c r="B94">
        <f>IF(O94 = TRUE, IFERROR(POAMROWS!R86, "") , "")</f>
      </c>
      <c r="C94">
        <f>IF(O94 = TRUE, IFERROR(POAMROWS!S86, "") , "")</f>
      </c>
      <c r="D94">
        <f>IF(O94 = TRUE, IFERROR(POAMROWS!T86, "") , "")</f>
      </c>
      <c r="E94">
        <f>IF(O94 = TRUE, IFERROR(POAMROWS!U86, "") , "")</f>
      </c>
      <c r="F94">
        <f>IF(O94 = TRUE, IFERROR(POAMROWS!V86, "") , "")</f>
      </c>
      <c r="G94" s="96"/>
      <c r="H94" s="96"/>
      <c r="I94" s="96"/>
      <c r="J94" s="96"/>
      <c r="K94" s="96"/>
      <c r="L94" s="96"/>
      <c r="M94" s="96"/>
      <c r="N94" s="96"/>
    </row>
    <row r="95" ht="48" customHeight="1" spans="2:14" x14ac:dyDescent="0.25">
      <c r="B95">
        <f>IF(O95 = TRUE, IFERROR(POAMROWS!R87, "") , "")</f>
      </c>
      <c r="C95">
        <f>IF(O95 = TRUE, IFERROR(POAMROWS!S87, "") , "")</f>
      </c>
      <c r="D95">
        <f>IF(O95 = TRUE, IFERROR(POAMROWS!T87, "") , "")</f>
      </c>
      <c r="E95">
        <f>IF(O95 = TRUE, IFERROR(POAMROWS!U87, "") , "")</f>
      </c>
      <c r="F95">
        <f>IF(O95 = TRUE, IFERROR(POAMROWS!V87, "") , "")</f>
      </c>
      <c r="G95" s="96"/>
      <c r="H95" s="96"/>
      <c r="I95" s="96"/>
      <c r="J95" s="96"/>
      <c r="K95" s="96"/>
      <c r="L95" s="96"/>
      <c r="M95" s="96"/>
      <c r="N95" s="96"/>
    </row>
    <row r="96" ht="48" customHeight="1" spans="2:14" x14ac:dyDescent="0.25">
      <c r="B96">
        <f>IF(O96 = TRUE, IFERROR(POAMROWS!R88, "") , "")</f>
      </c>
      <c r="C96">
        <f>IF(O96 = TRUE, IFERROR(POAMROWS!S88, "") , "")</f>
      </c>
      <c r="D96">
        <f>IF(O96 = TRUE, IFERROR(POAMROWS!T88, "") , "")</f>
      </c>
      <c r="E96">
        <f>IF(O96 = TRUE, IFERROR(POAMROWS!U88, "") , "")</f>
      </c>
      <c r="F96">
        <f>IF(O96 = TRUE, IFERROR(POAMROWS!V88, "") , "")</f>
      </c>
      <c r="G96" s="96"/>
      <c r="H96" s="96"/>
      <c r="I96" s="96"/>
      <c r="J96" s="96"/>
      <c r="K96" s="96"/>
      <c r="L96" s="96"/>
      <c r="M96" s="96"/>
      <c r="N96" s="96"/>
    </row>
    <row r="97" ht="48" customHeight="1" spans="2:14" x14ac:dyDescent="0.25">
      <c r="B97">
        <f>IF(O97 = TRUE, IFERROR(POAMROWS!R89, "") , "")</f>
      </c>
      <c r="C97">
        <f>IF(O97 = TRUE, IFERROR(POAMROWS!S89, "") , "")</f>
      </c>
      <c r="D97">
        <f>IF(O97 = TRUE, IFERROR(POAMROWS!T89, "") , "")</f>
      </c>
      <c r="E97">
        <f>IF(O97 = TRUE, IFERROR(POAMROWS!U89, "") , "")</f>
      </c>
      <c r="F97">
        <f>IF(O97 = TRUE, IFERROR(POAMROWS!V89, "") , "")</f>
      </c>
      <c r="G97" s="96"/>
      <c r="H97" s="96"/>
      <c r="I97" s="96"/>
      <c r="J97" s="96"/>
      <c r="K97" s="96"/>
      <c r="L97" s="96"/>
      <c r="M97" s="96"/>
      <c r="N97" s="96"/>
    </row>
    <row r="98" ht="48" customHeight="1" spans="2:14" x14ac:dyDescent="0.25">
      <c r="B98">
        <f>IF(O98 = TRUE, IFERROR(POAMROWS!R90, "") , "")</f>
      </c>
      <c r="C98">
        <f>IF(O98 = TRUE, IFERROR(POAMROWS!S90, "") , "")</f>
      </c>
      <c r="D98">
        <f>IF(O98 = TRUE, IFERROR(POAMROWS!T90, "") , "")</f>
      </c>
      <c r="E98">
        <f>IF(O98 = TRUE, IFERROR(POAMROWS!U90, "") , "")</f>
      </c>
      <c r="F98">
        <f>IF(O98 = TRUE, IFERROR(POAMROWS!V90, "") , "")</f>
      </c>
      <c r="G98" s="96"/>
      <c r="H98" s="96"/>
      <c r="I98" s="96"/>
      <c r="J98" s="96"/>
      <c r="K98" s="96"/>
      <c r="L98" s="96"/>
      <c r="M98" s="96"/>
      <c r="N98" s="96"/>
    </row>
    <row r="99" ht="48" customHeight="1" spans="2:14" x14ac:dyDescent="0.25">
      <c r="B99">
        <f>IF(O99 = TRUE, IFERROR(POAMROWS!R91, "") , "")</f>
      </c>
      <c r="C99">
        <f>IF(O99 = TRUE, IFERROR(POAMROWS!S91, "") , "")</f>
      </c>
      <c r="D99">
        <f>IF(O99 = TRUE, IFERROR(POAMROWS!T91, "") , "")</f>
      </c>
      <c r="E99">
        <f>IF(O99 = TRUE, IFERROR(POAMROWS!U91, "") , "")</f>
      </c>
      <c r="F99">
        <f>IF(O99 = TRUE, IFERROR(POAMROWS!V91, "") , "")</f>
      </c>
      <c r="G99" s="96"/>
      <c r="H99" s="96"/>
      <c r="I99" s="96"/>
      <c r="J99" s="96"/>
      <c r="K99" s="96"/>
      <c r="L99" s="96"/>
      <c r="M99" s="96"/>
      <c r="N99" s="96"/>
    </row>
    <row r="100" ht="48" customHeight="1" spans="2:14" x14ac:dyDescent="0.25">
      <c r="B100">
        <f>IF(O100 = TRUE, IFERROR(POAMROWS!R92, "") , "")</f>
      </c>
      <c r="C100">
        <f>IF(O100 = TRUE, IFERROR(POAMROWS!S92, "") , "")</f>
      </c>
      <c r="D100">
        <f>IF(O100 = TRUE, IFERROR(POAMROWS!T92, "") , "")</f>
      </c>
      <c r="E100">
        <f>IF(O100 = TRUE, IFERROR(POAMROWS!U92, "") , "")</f>
      </c>
      <c r="F100">
        <f>IF(O100 = TRUE, IFERROR(POAMROWS!V92, "") , "")</f>
      </c>
      <c r="G100" s="96"/>
      <c r="H100" s="96"/>
      <c r="I100" s="96"/>
      <c r="J100" s="96"/>
      <c r="K100" s="96"/>
      <c r="L100" s="96"/>
      <c r="M100" s="96"/>
      <c r="N100" s="96"/>
    </row>
    <row r="101" ht="48" customHeight="1" spans="2:14" x14ac:dyDescent="0.25">
      <c r="B101">
        <f>IF(O101 = TRUE, IFERROR(POAMROWS!R93, "") , "")</f>
      </c>
      <c r="C101">
        <f>IF(O101 = TRUE, IFERROR(POAMROWS!S93, "") , "")</f>
      </c>
      <c r="D101">
        <f>IF(O101 = TRUE, IFERROR(POAMROWS!T93, "") , "")</f>
      </c>
      <c r="E101">
        <f>IF(O101 = TRUE, IFERROR(POAMROWS!U93, "") , "")</f>
      </c>
      <c r="F101">
        <f>IF(O101 = TRUE, IFERROR(POAMROWS!V93, "") , "")</f>
      </c>
      <c r="G101" s="96"/>
      <c r="H101" s="96"/>
      <c r="I101" s="96"/>
      <c r="J101" s="96"/>
      <c r="K101" s="96"/>
      <c r="L101" s="96"/>
      <c r="M101" s="96"/>
      <c r="N101" s="96"/>
    </row>
    <row r="102" ht="48" customHeight="1" spans="2:14" x14ac:dyDescent="0.25">
      <c r="B102">
        <f>IF(O102 = TRUE, IFERROR(POAMROWS!R94, "") , "")</f>
      </c>
      <c r="C102">
        <f>IF(O102 = TRUE, IFERROR(POAMROWS!S94, "") , "")</f>
      </c>
      <c r="D102">
        <f>IF(O102 = TRUE, IFERROR(POAMROWS!T94, "") , "")</f>
      </c>
      <c r="E102">
        <f>IF(O102 = TRUE, IFERROR(POAMROWS!U94, "") , "")</f>
      </c>
      <c r="F102">
        <f>IF(O102 = TRUE, IFERROR(POAMROWS!V94, "") , "")</f>
      </c>
      <c r="G102" s="96"/>
      <c r="H102" s="96"/>
      <c r="I102" s="96"/>
      <c r="J102" s="96"/>
      <c r="K102" s="96"/>
      <c r="L102" s="96"/>
      <c r="M102" s="96"/>
      <c r="N102" s="96"/>
    </row>
    <row r="103" ht="48" customHeight="1" spans="2:14" x14ac:dyDescent="0.25">
      <c r="B103">
        <f>IF(O103 = TRUE, IFERROR(POAMROWS!R95, "") , "")</f>
      </c>
      <c r="C103">
        <f>IF(O103 = TRUE, IFERROR(POAMROWS!S95, "") , "")</f>
      </c>
      <c r="D103">
        <f>IF(O103 = TRUE, IFERROR(POAMROWS!T95, "") , "")</f>
      </c>
      <c r="E103">
        <f>IF(O103 = TRUE, IFERROR(POAMROWS!U95, "") , "")</f>
      </c>
      <c r="F103">
        <f>IF(O103 = TRUE, IFERROR(POAMROWS!V95, "") , "")</f>
      </c>
      <c r="G103" s="96"/>
      <c r="H103" s="96"/>
      <c r="I103" s="96"/>
      <c r="J103" s="96"/>
      <c r="K103" s="96"/>
      <c r="L103" s="96"/>
      <c r="M103" s="96"/>
      <c r="N103" s="96"/>
    </row>
    <row r="104" ht="48" customHeight="1" spans="2:14" x14ac:dyDescent="0.25">
      <c r="B104">
        <f>IF(O104 = TRUE, IFERROR(POAMROWS!R96, "") , "")</f>
      </c>
      <c r="C104">
        <f>IF(O104 = TRUE, IFERROR(POAMROWS!S96, "") , "")</f>
      </c>
      <c r="D104">
        <f>IF(O104 = TRUE, IFERROR(POAMROWS!T96, "") , "")</f>
      </c>
      <c r="E104">
        <f>IF(O104 = TRUE, IFERROR(POAMROWS!U96, "") , "")</f>
      </c>
      <c r="F104">
        <f>IF(O104 = TRUE, IFERROR(POAMROWS!V96, "") , "")</f>
      </c>
      <c r="G104" s="96"/>
      <c r="H104" s="96"/>
      <c r="I104" s="96"/>
      <c r="J104" s="96"/>
      <c r="K104" s="96"/>
      <c r="L104" s="96"/>
      <c r="M104" s="96"/>
      <c r="N104" s="96"/>
    </row>
    <row r="105" ht="48" customHeight="1" spans="2:14" x14ac:dyDescent="0.25">
      <c r="B105">
        <f>IF(O105 = TRUE, IFERROR(POAMROWS!R97, "") , "")</f>
      </c>
      <c r="C105">
        <f>IF(O105 = TRUE, IFERROR(POAMROWS!S97, "") , "")</f>
      </c>
      <c r="D105">
        <f>IF(O105 = TRUE, IFERROR(POAMROWS!T97, "") , "")</f>
      </c>
      <c r="E105">
        <f>IF(O105 = TRUE, IFERROR(POAMROWS!U97, "") , "")</f>
      </c>
      <c r="F105">
        <f>IF(O105 = TRUE, IFERROR(POAMROWS!V97, "") , "")</f>
      </c>
      <c r="G105" s="96"/>
      <c r="H105" s="96"/>
      <c r="I105" s="96"/>
      <c r="J105" s="96"/>
      <c r="K105" s="96"/>
      <c r="L105" s="96"/>
      <c r="M105" s="96"/>
      <c r="N105" s="96"/>
    </row>
    <row r="106" ht="48" customHeight="1" spans="2:14" x14ac:dyDescent="0.25">
      <c r="B106">
        <f>IF(O106 = TRUE, IFERROR(POAMROWS!R98, "") , "")</f>
      </c>
      <c r="C106">
        <f>IF(O106 = TRUE, IFERROR(POAMROWS!S98, "") , "")</f>
      </c>
      <c r="D106">
        <f>IF(O106 = TRUE, IFERROR(POAMROWS!T98, "") , "")</f>
      </c>
      <c r="E106">
        <f>IF(O106 = TRUE, IFERROR(POAMROWS!U98, "") , "")</f>
      </c>
      <c r="F106">
        <f>IF(O106 = TRUE, IFERROR(POAMROWS!V98, "") , "")</f>
      </c>
      <c r="G106" s="96"/>
      <c r="H106" s="96"/>
      <c r="I106" s="96"/>
      <c r="J106" s="96"/>
      <c r="K106" s="96"/>
      <c r="L106" s="96"/>
      <c r="M106" s="96"/>
      <c r="N106" s="96"/>
    </row>
    <row r="107" ht="48" customHeight="1" spans="2:14" x14ac:dyDescent="0.25">
      <c r="B107">
        <f>IF(O107 = TRUE, IFERROR(POAMROWS!R99, "") , "")</f>
      </c>
      <c r="C107">
        <f>IF(O107 = TRUE, IFERROR(POAMROWS!S99, "") , "")</f>
      </c>
      <c r="D107">
        <f>IF(O107 = TRUE, IFERROR(POAMROWS!T99, "") , "")</f>
      </c>
      <c r="E107">
        <f>IF(O107 = TRUE, IFERROR(POAMROWS!U99, "") , "")</f>
      </c>
      <c r="F107">
        <f>IF(O107 = TRUE, IFERROR(POAMROWS!V99, "") , "")</f>
      </c>
      <c r="G107" s="96"/>
      <c r="H107" s="96"/>
      <c r="I107" s="96"/>
      <c r="J107" s="96"/>
      <c r="K107" s="96"/>
      <c r="L107" s="96"/>
      <c r="M107" s="96"/>
      <c r="N107" s="96"/>
    </row>
    <row r="108" ht="48" customHeight="1" spans="2:14" x14ac:dyDescent="0.25">
      <c r="B108">
        <f>IF(O108 = TRUE, IFERROR(POAMROWS!R100, "") , "")</f>
      </c>
      <c r="C108">
        <f>IF(O108 = TRUE, IFERROR(POAMROWS!S100, "") , "")</f>
      </c>
      <c r="D108">
        <f>IF(O108 = TRUE, IFERROR(POAMROWS!T100, "") , "")</f>
      </c>
      <c r="E108">
        <f>IF(O108 = TRUE, IFERROR(POAMROWS!U100, "") , "")</f>
      </c>
      <c r="F108">
        <f>IF(O108 = TRUE, IFERROR(POAMROWS!V100, "") , "")</f>
      </c>
      <c r="G108" s="96"/>
      <c r="H108" s="96"/>
      <c r="I108" s="96"/>
      <c r="J108" s="96"/>
      <c r="K108" s="96"/>
      <c r="L108" s="96"/>
      <c r="M108" s="96"/>
      <c r="N108" s="96"/>
    </row>
    <row r="109" ht="48" customHeight="1" spans="2:14" x14ac:dyDescent="0.25">
      <c r="B109">
        <f>IF(O109 = TRUE, IFERROR(POAMROWS!R101, "") , "")</f>
      </c>
      <c r="C109">
        <f>IF(O109 = TRUE, IFERROR(POAMROWS!S101, "") , "")</f>
      </c>
      <c r="D109">
        <f>IF(O109 = TRUE, IFERROR(POAMROWS!T101, "") , "")</f>
      </c>
      <c r="E109">
        <f>IF(O109 = TRUE, IFERROR(POAMROWS!U101, "") , "")</f>
      </c>
      <c r="F109">
        <f>IF(O109 = TRUE, IFERROR(POAMROWS!V101, "") , "")</f>
      </c>
      <c r="G109" s="96"/>
      <c r="H109" s="96"/>
      <c r="I109" s="96"/>
      <c r="J109" s="96"/>
      <c r="K109" s="96"/>
      <c r="L109" s="96"/>
      <c r="M109" s="96"/>
      <c r="N109" s="96"/>
    </row>
    <row r="110" ht="48" customHeight="1" spans="2:14" x14ac:dyDescent="0.25">
      <c r="B110">
        <f>IF(O110 = TRUE, IFERROR(POAMROWS!R102, "") , "")</f>
      </c>
      <c r="C110">
        <f>IF(O110 = TRUE, IFERROR(POAMROWS!S102, "") , "")</f>
      </c>
      <c r="D110">
        <f>IF(O110 = TRUE, IFERROR(POAMROWS!T102, "") , "")</f>
      </c>
      <c r="E110">
        <f>IF(O110 = TRUE, IFERROR(POAMROWS!U102, "") , "")</f>
      </c>
      <c r="F110">
        <f>IF(O110 = TRUE, IFERROR(POAMROWS!V102, "") , "")</f>
      </c>
      <c r="G110" s="96"/>
      <c r="H110" s="96"/>
      <c r="I110" s="96"/>
      <c r="J110" s="96"/>
      <c r="K110" s="96"/>
      <c r="L110" s="96"/>
      <c r="M110" s="96"/>
      <c r="N110" s="96"/>
    </row>
    <row r="111" ht="48" customHeight="1" spans="2:14" x14ac:dyDescent="0.25">
      <c r="B111">
        <f>IF(O111 = TRUE, IFERROR(POAMROWS!R103, "") , "")</f>
      </c>
      <c r="C111">
        <f>IF(O111 = TRUE, IFERROR(POAMROWS!S103, "") , "")</f>
      </c>
      <c r="D111">
        <f>IF(O111 = TRUE, IFERROR(POAMROWS!T103, "") , "")</f>
      </c>
      <c r="E111">
        <f>IF(O111 = TRUE, IFERROR(POAMROWS!U103, "") , "")</f>
      </c>
      <c r="F111">
        <f>IF(O111 = TRUE, IFERROR(POAMROWS!V103, "") , "")</f>
      </c>
      <c r="G111" s="96"/>
      <c r="H111" s="96"/>
      <c r="I111" s="96"/>
      <c r="J111" s="96"/>
      <c r="K111" s="96"/>
      <c r="L111" s="96"/>
      <c r="M111" s="96"/>
      <c r="N111" s="96"/>
    </row>
    <row r="112" ht="48" customHeight="1" spans="2:14" x14ac:dyDescent="0.25">
      <c r="B112">
        <f>IF(O112 = TRUE, IFERROR(POAMROWS!R104, "") , "")</f>
      </c>
      <c r="C112">
        <f>IF(O112 = TRUE, IFERROR(POAMROWS!S104, "") , "")</f>
      </c>
      <c r="D112">
        <f>IF(O112 = TRUE, IFERROR(POAMROWS!T104, "") , "")</f>
      </c>
      <c r="E112">
        <f>IF(O112 = TRUE, IFERROR(POAMROWS!U104, "") , "")</f>
      </c>
      <c r="F112">
        <f>IF(O112 = TRUE, IFERROR(POAMROWS!V104, "") , "")</f>
      </c>
      <c r="G112" s="96"/>
      <c r="H112" s="96"/>
      <c r="I112" s="96"/>
      <c r="J112" s="96"/>
      <c r="K112" s="96"/>
      <c r="L112" s="96"/>
      <c r="M112" s="96"/>
      <c r="N112" s="96"/>
    </row>
    <row r="113" ht="48" customHeight="1" spans="2:14" x14ac:dyDescent="0.25">
      <c r="B113">
        <f>IF(O113 = TRUE, IFERROR(POAMROWS!R105, "") , "")</f>
      </c>
      <c r="C113">
        <f>IF(O113 = TRUE, IFERROR(POAMROWS!S105, "") , "")</f>
      </c>
      <c r="D113">
        <f>IF(O113 = TRUE, IFERROR(POAMROWS!T105, "") , "")</f>
      </c>
      <c r="E113">
        <f>IF(O113 = TRUE, IFERROR(POAMROWS!U105, "") , "")</f>
      </c>
      <c r="F113">
        <f>IF(O113 = TRUE, IFERROR(POAMROWS!V105, "") , "")</f>
      </c>
      <c r="G113" s="96"/>
      <c r="H113" s="96"/>
      <c r="I113" s="96"/>
      <c r="J113" s="96"/>
      <c r="K113" s="96"/>
      <c r="L113" s="96"/>
      <c r="M113" s="96"/>
      <c r="N113" s="96"/>
    </row>
    <row r="114" ht="48" customHeight="1" spans="2:14" x14ac:dyDescent="0.25">
      <c r="B114">
        <f>IF(O114 = TRUE, IFERROR(POAMROWS!R106, "") , "")</f>
      </c>
      <c r="C114">
        <f>IF(O114 = TRUE, IFERROR(POAMROWS!S106, "") , "")</f>
      </c>
      <c r="D114">
        <f>IF(O114 = TRUE, IFERROR(POAMROWS!T106, "") , "")</f>
      </c>
      <c r="E114">
        <f>IF(O114 = TRUE, IFERROR(POAMROWS!U106, "") , "")</f>
      </c>
      <c r="F114">
        <f>IF(O114 = TRUE, IFERROR(POAMROWS!V106, "") , "")</f>
      </c>
      <c r="G114" s="96"/>
      <c r="H114" s="96"/>
      <c r="I114" s="96"/>
      <c r="J114" s="96"/>
      <c r="K114" s="96"/>
      <c r="L114" s="96"/>
      <c r="M114" s="96"/>
      <c r="N114" s="96"/>
    </row>
    <row r="115" ht="48" customHeight="1" spans="2:14" x14ac:dyDescent="0.25">
      <c r="B115">
        <f>IF(O115 = TRUE, IFERROR(POAMROWS!R107, "") , "")</f>
      </c>
      <c r="C115">
        <f>IF(O115 = TRUE, IFERROR(POAMROWS!S107, "") , "")</f>
      </c>
      <c r="D115">
        <f>IF(O115 = TRUE, IFERROR(POAMROWS!T107, "") , "")</f>
      </c>
      <c r="E115">
        <f>IF(O115 = TRUE, IFERROR(POAMROWS!U107, "") , "")</f>
      </c>
      <c r="F115">
        <f>IF(O115 = TRUE, IFERROR(POAMROWS!V107, "") , "")</f>
      </c>
      <c r="G115" s="96"/>
      <c r="H115" s="96"/>
      <c r="I115" s="96"/>
      <c r="J115" s="96"/>
      <c r="K115" s="96"/>
      <c r="L115" s="96"/>
      <c r="M115" s="96"/>
      <c r="N115" s="96"/>
    </row>
    <row r="116" ht="48" customHeight="1" spans="2:14" x14ac:dyDescent="0.25">
      <c r="B116">
        <f>IF(O116 = TRUE, IFERROR(POAMROWS!R108, "") , "")</f>
      </c>
      <c r="C116">
        <f>IF(O116 = TRUE, IFERROR(POAMROWS!S108, "") , "")</f>
      </c>
      <c r="D116">
        <f>IF(O116 = TRUE, IFERROR(POAMROWS!T108, "") , "")</f>
      </c>
      <c r="E116">
        <f>IF(O116 = TRUE, IFERROR(POAMROWS!U108, "") , "")</f>
      </c>
      <c r="F116">
        <f>IF(O116 = TRUE, IFERROR(POAMROWS!V108, "") , "")</f>
      </c>
      <c r="G116" s="96"/>
      <c r="H116" s="96"/>
      <c r="I116" s="96"/>
      <c r="J116" s="96"/>
      <c r="K116" s="96"/>
      <c r="L116" s="96"/>
      <c r="M116" s="96"/>
      <c r="N116" s="96"/>
    </row>
    <row r="117" ht="48" customHeight="1" spans="2:14" x14ac:dyDescent="0.25">
      <c r="B117">
        <f>IF(O117 = TRUE, IFERROR(POAMROWS!R109, "") , "")</f>
      </c>
      <c r="C117">
        <f>IF(O117 = TRUE, IFERROR(POAMROWS!S109, "") , "")</f>
      </c>
      <c r="D117">
        <f>IF(O117 = TRUE, IFERROR(POAMROWS!T109, "") , "")</f>
      </c>
      <c r="E117">
        <f>IF(O117 = TRUE, IFERROR(POAMROWS!U109, "") , "")</f>
      </c>
      <c r="F117">
        <f>IF(O117 = TRUE, IFERROR(POAMROWS!V109, "") , "")</f>
      </c>
      <c r="G117" s="96"/>
      <c r="H117" s="96"/>
      <c r="I117" s="96"/>
      <c r="J117" s="96"/>
      <c r="K117" s="96"/>
      <c r="L117" s="96"/>
      <c r="M117" s="96"/>
      <c r="N117" s="96"/>
    </row>
    <row r="118" ht="48" customHeight="1" spans="2:14" x14ac:dyDescent="0.25">
      <c r="B118">
        <f>IF(O118 = TRUE, IFERROR(POAMROWS!R110, "") , "")</f>
      </c>
      <c r="C118">
        <f>IF(O118 = TRUE, IFERROR(POAMROWS!S110, "") , "")</f>
      </c>
      <c r="D118">
        <f>IF(O118 = TRUE, IFERROR(POAMROWS!T110, "") , "")</f>
      </c>
      <c r="E118">
        <f>IF(O118 = TRUE, IFERROR(POAMROWS!U110, "") , "")</f>
      </c>
      <c r="F118">
        <f>IF(O118 = TRUE, IFERROR(POAMROWS!V110, "") , "")</f>
      </c>
      <c r="G118" s="96"/>
      <c r="H118" s="96"/>
      <c r="I118" s="96"/>
      <c r="J118" s="96"/>
      <c r="K118" s="96"/>
      <c r="L118" s="96"/>
      <c r="M118" s="96"/>
      <c r="N118" s="96"/>
    </row>
    <row r="119" ht="48" customHeight="1" spans="2:14" x14ac:dyDescent="0.25">
      <c r="B119">
        <f>IF(O119 = TRUE, IFERROR(POAMROWS!R111, "") , "")</f>
      </c>
      <c r="C119">
        <f>IF(O119 = TRUE, IFERROR(POAMROWS!S111, "") , "")</f>
      </c>
      <c r="D119">
        <f>IF(O119 = TRUE, IFERROR(POAMROWS!T111, "") , "")</f>
      </c>
      <c r="E119">
        <f>IF(O119 = TRUE, IFERROR(POAMROWS!U111, "") , "")</f>
      </c>
      <c r="F119">
        <f>IF(O119 = TRUE, IFERROR(POAMROWS!V111, "") , "")</f>
      </c>
      <c r="G119" s="96"/>
      <c r="H119" s="96"/>
      <c r="I119" s="96"/>
      <c r="J119" s="96"/>
      <c r="K119" s="96"/>
      <c r="L119" s="96"/>
      <c r="M119" s="96"/>
      <c r="N119" s="96"/>
    </row>
    <row r="120" ht="48" customHeight="1" spans="2:14" x14ac:dyDescent="0.25">
      <c r="B120">
        <f>IF(O120 = TRUE, IFERROR(POAMROWS!R112, "") , "")</f>
      </c>
      <c r="C120">
        <f>IF(O120 = TRUE, IFERROR(POAMROWS!S112, "") , "")</f>
      </c>
      <c r="D120">
        <f>IF(O120 = TRUE, IFERROR(POAMROWS!T112, "") , "")</f>
      </c>
      <c r="E120">
        <f>IF(O120 = TRUE, IFERROR(POAMROWS!U112, "") , "")</f>
      </c>
      <c r="F120">
        <f>IF(O120 = TRUE, IFERROR(POAMROWS!V112, "") , "")</f>
      </c>
      <c r="G120" s="96"/>
      <c r="H120" s="96"/>
      <c r="I120" s="96"/>
      <c r="J120" s="96"/>
      <c r="K120" s="96"/>
      <c r="L120" s="96"/>
      <c r="M120" s="96"/>
      <c r="N120" s="96"/>
    </row>
    <row r="121" ht="48" customHeight="1" spans="2:14" x14ac:dyDescent="0.25">
      <c r="B121">
        <f>IF(O121 = TRUE, IFERROR(POAMROWS!R113, "") , "")</f>
      </c>
      <c r="C121">
        <f>IF(O121 = TRUE, IFERROR(POAMROWS!S113, "") , "")</f>
      </c>
      <c r="D121">
        <f>IF(O121 = TRUE, IFERROR(POAMROWS!T113, "") , "")</f>
      </c>
      <c r="E121">
        <f>IF(O121 = TRUE, IFERROR(POAMROWS!U113, "") , "")</f>
      </c>
      <c r="F121">
        <f>IF(O121 = TRUE, IFERROR(POAMROWS!V113, "") , "")</f>
      </c>
      <c r="G121" s="96"/>
      <c r="H121" s="96"/>
      <c r="I121" s="96"/>
      <c r="J121" s="96"/>
      <c r="K121" s="96"/>
      <c r="L121" s="96"/>
      <c r="M121" s="96"/>
      <c r="N121" s="96"/>
    </row>
    <row r="122" ht="48" customHeight="1" spans="2:14" x14ac:dyDescent="0.25">
      <c r="B122">
        <f>IF(O122 = TRUE, IFERROR(POAMROWS!R114, "") , "")</f>
      </c>
      <c r="C122">
        <f>IF(O122 = TRUE, IFERROR(POAMROWS!S114, "") , "")</f>
      </c>
      <c r="D122">
        <f>IF(O122 = TRUE, IFERROR(POAMROWS!T114, "") , "")</f>
      </c>
      <c r="E122">
        <f>IF(O122 = TRUE, IFERROR(POAMROWS!U114, "") , "")</f>
      </c>
      <c r="F122">
        <f>IF(O122 = TRUE, IFERROR(POAMROWS!V114, "") , "")</f>
      </c>
      <c r="G122" s="96"/>
      <c r="H122" s="96"/>
      <c r="I122" s="96"/>
      <c r="J122" s="96"/>
      <c r="K122" s="96"/>
      <c r="L122" s="96"/>
      <c r="M122" s="96"/>
      <c r="N122" s="96"/>
    </row>
    <row r="123" ht="48" customHeight="1" spans="2:14" x14ac:dyDescent="0.25">
      <c r="B123">
        <f>IF(O123 = TRUE, IFERROR(POAMROWS!R115, "") , "")</f>
      </c>
      <c r="C123">
        <f>IF(O123 = TRUE, IFERROR(POAMROWS!S115, "") , "")</f>
      </c>
      <c r="D123">
        <f>IF(O123 = TRUE, IFERROR(POAMROWS!T115, "") , "")</f>
      </c>
      <c r="E123">
        <f>IF(O123 = TRUE, IFERROR(POAMROWS!U115, "") , "")</f>
      </c>
      <c r="F123">
        <f>IF(O123 = TRUE, IFERROR(POAMROWS!V115, "") , "")</f>
      </c>
      <c r="G123" s="96"/>
      <c r="H123" s="96"/>
      <c r="I123" s="96"/>
      <c r="J123" s="96"/>
      <c r="K123" s="96"/>
      <c r="L123" s="96"/>
      <c r="M123" s="96"/>
      <c r="N123" s="96"/>
    </row>
    <row r="124" ht="48" customHeight="1" spans="2:14" x14ac:dyDescent="0.25">
      <c r="B124">
        <f>IF(O124 = TRUE, IFERROR(POAMROWS!R116, "") , "")</f>
      </c>
      <c r="C124">
        <f>IF(O124 = TRUE, IFERROR(POAMROWS!S116, "") , "")</f>
      </c>
      <c r="D124">
        <f>IF(O124 = TRUE, IFERROR(POAMROWS!T116, "") , "")</f>
      </c>
      <c r="E124">
        <f>IF(O124 = TRUE, IFERROR(POAMROWS!U116, "") , "")</f>
      </c>
      <c r="F124">
        <f>IF(O124 = TRUE, IFERROR(POAMROWS!V116, "") , "")</f>
      </c>
      <c r="G124" s="96"/>
      <c r="H124" s="96"/>
      <c r="I124" s="96"/>
      <c r="J124" s="96"/>
      <c r="K124" s="96"/>
      <c r="L124" s="96"/>
      <c r="M124" s="96"/>
      <c r="N124" s="96"/>
    </row>
    <row r="125" ht="48" customHeight="1" spans="2:14" x14ac:dyDescent="0.25">
      <c r="B125">
        <f>IF(O125 = TRUE, IFERROR(POAMROWS!R117, "") , "")</f>
      </c>
      <c r="C125">
        <f>IF(O125 = TRUE, IFERROR(POAMROWS!S117, "") , "")</f>
      </c>
      <c r="D125">
        <f>IF(O125 = TRUE, IFERROR(POAMROWS!T117, "") , "")</f>
      </c>
      <c r="E125">
        <f>IF(O125 = TRUE, IFERROR(POAMROWS!U117, "") , "")</f>
      </c>
      <c r="F125">
        <f>IF(O125 = TRUE, IFERROR(POAMROWS!V117, "") , "")</f>
      </c>
      <c r="G125" s="96"/>
      <c r="H125" s="96"/>
      <c r="I125" s="96"/>
      <c r="J125" s="96"/>
      <c r="K125" s="96"/>
      <c r="L125" s="96"/>
      <c r="M125" s="96"/>
      <c r="N125" s="96"/>
    </row>
    <row r="126" ht="48" customHeight="1" spans="2:14" x14ac:dyDescent="0.25">
      <c r="B126">
        <f>IF(O126 = TRUE, IFERROR(POAMROWS!R118, "") , "")</f>
      </c>
      <c r="C126">
        <f>IF(O126 = TRUE, IFERROR(POAMROWS!S118, "") , "")</f>
      </c>
      <c r="D126">
        <f>IF(O126 = TRUE, IFERROR(POAMROWS!T118, "") , "")</f>
      </c>
      <c r="E126">
        <f>IF(O126 = TRUE, IFERROR(POAMROWS!U118, "") , "")</f>
      </c>
      <c r="F126">
        <f>IF(O126 = TRUE, IFERROR(POAMROWS!V118, "") , "")</f>
      </c>
      <c r="G126" s="96"/>
      <c r="H126" s="96"/>
      <c r="I126" s="96"/>
      <c r="J126" s="96"/>
      <c r="K126" s="96"/>
      <c r="L126" s="96"/>
      <c r="M126" s="96"/>
      <c r="N126" s="96"/>
    </row>
    <row r="127" ht="48" customHeight="1" spans="2:14" x14ac:dyDescent="0.25">
      <c r="B127">
        <f>IF(O127 = TRUE, IFERROR(POAMROWS!R119, "") , "")</f>
      </c>
      <c r="C127">
        <f>IF(O127 = TRUE, IFERROR(POAMROWS!S119, "") , "")</f>
      </c>
      <c r="D127">
        <f>IF(O127 = TRUE, IFERROR(POAMROWS!T119, "") , "")</f>
      </c>
      <c r="E127">
        <f>IF(O127 = TRUE, IFERROR(POAMROWS!U119, "") , "")</f>
      </c>
      <c r="F127">
        <f>IF(O127 = TRUE, IFERROR(POAMROWS!V119, "") , "")</f>
      </c>
      <c r="G127" s="96"/>
      <c r="H127" s="96"/>
      <c r="I127" s="96"/>
      <c r="J127" s="96"/>
      <c r="K127" s="96"/>
      <c r="L127" s="96"/>
      <c r="M127" s="96"/>
      <c r="N127" s="96"/>
    </row>
    <row r="128" ht="48" customHeight="1" spans="2:14" x14ac:dyDescent="0.25">
      <c r="B128">
        <f>IF(O128 = TRUE, IFERROR(POAMROWS!R120, "") , "")</f>
      </c>
      <c r="C128">
        <f>IF(O128 = TRUE, IFERROR(POAMROWS!S120, "") , "")</f>
      </c>
      <c r="D128">
        <f>IF(O128 = TRUE, IFERROR(POAMROWS!T120, "") , "")</f>
      </c>
      <c r="E128">
        <f>IF(O128 = TRUE, IFERROR(POAMROWS!U120, "") , "")</f>
      </c>
      <c r="F128">
        <f>IF(O128 = TRUE, IFERROR(POAMROWS!V120, "") , "")</f>
      </c>
      <c r="G128" s="96"/>
      <c r="H128" s="96"/>
      <c r="I128" s="96"/>
      <c r="J128" s="96"/>
      <c r="K128" s="96"/>
      <c r="L128" s="96"/>
      <c r="M128" s="96"/>
      <c r="N128" s="96"/>
    </row>
    <row r="129" ht="48" customHeight="1" spans="2:14" x14ac:dyDescent="0.25">
      <c r="B129">
        <f>IF(O129 = TRUE, IFERROR(POAMROWS!R121, "") , "")</f>
      </c>
      <c r="C129">
        <f>IF(O129 = TRUE, IFERROR(POAMROWS!S121, "") , "")</f>
      </c>
      <c r="D129">
        <f>IF(O129 = TRUE, IFERROR(POAMROWS!T121, "") , "")</f>
      </c>
      <c r="E129">
        <f>IF(O129 = TRUE, IFERROR(POAMROWS!U121, "") , "")</f>
      </c>
      <c r="F129">
        <f>IF(O129 = TRUE, IFERROR(POAMROWS!V121, "") , "")</f>
      </c>
      <c r="G129" s="96"/>
      <c r="H129" s="96"/>
      <c r="I129" s="96"/>
      <c r="J129" s="96"/>
      <c r="K129" s="96"/>
      <c r="L129" s="96"/>
      <c r="M129" s="96"/>
      <c r="N129" s="96"/>
    </row>
    <row r="130" ht="48" customHeight="1" spans="2:14" x14ac:dyDescent="0.25">
      <c r="B130">
        <f>IF(O130 = TRUE, IFERROR(POAMROWS!R122, "") , "")</f>
      </c>
      <c r="C130">
        <f>IF(O130 = TRUE, IFERROR(POAMROWS!S122, "") , "")</f>
      </c>
      <c r="D130">
        <f>IF(O130 = TRUE, IFERROR(POAMROWS!T122, "") , "")</f>
      </c>
      <c r="E130">
        <f>IF(O130 = TRUE, IFERROR(POAMROWS!U122, "") , "")</f>
      </c>
      <c r="F130">
        <f>IF(O130 = TRUE, IFERROR(POAMROWS!V122, "") , "")</f>
      </c>
      <c r="G130" s="96"/>
      <c r="H130" s="96"/>
      <c r="I130" s="96"/>
      <c r="J130" s="96"/>
      <c r="K130" s="96"/>
      <c r="L130" s="96"/>
      <c r="M130" s="96"/>
      <c r="N130" s="96"/>
    </row>
    <row r="131" ht="48" customHeight="1" spans="2:14" x14ac:dyDescent="0.25">
      <c r="B131">
        <f>IF(O131 = TRUE, IFERROR(POAMROWS!R123, "") , "")</f>
      </c>
      <c r="C131">
        <f>IF(O131 = TRUE, IFERROR(POAMROWS!S123, "") , "")</f>
      </c>
      <c r="D131">
        <f>IF(O131 = TRUE, IFERROR(POAMROWS!T123, "") , "")</f>
      </c>
      <c r="E131">
        <f>IF(O131 = TRUE, IFERROR(POAMROWS!U123, "") , "")</f>
      </c>
      <c r="F131">
        <f>IF(O131 = TRUE, IFERROR(POAMROWS!V123, "") , "")</f>
      </c>
      <c r="G131" s="96"/>
      <c r="H131" s="96"/>
      <c r="I131" s="96"/>
      <c r="J131" s="96"/>
      <c r="K131" s="96"/>
      <c r="L131" s="96"/>
      <c r="M131" s="96"/>
      <c r="N131" s="96"/>
    </row>
    <row r="132" ht="48" customHeight="1" spans="2:14" x14ac:dyDescent="0.25">
      <c r="B132">
        <f>IF(O132 = TRUE, IFERROR(POAMROWS!R124, "") , "")</f>
      </c>
      <c r="C132">
        <f>IF(O132 = TRUE, IFERROR(POAMROWS!S124, "") , "")</f>
      </c>
      <c r="D132">
        <f>IF(O132 = TRUE, IFERROR(POAMROWS!T124, "") , "")</f>
      </c>
      <c r="E132">
        <f>IF(O132 = TRUE, IFERROR(POAMROWS!U124, "") , "")</f>
      </c>
      <c r="F132">
        <f>IF(O132 = TRUE, IFERROR(POAMROWS!V124, "") , "")</f>
      </c>
      <c r="G132" s="96"/>
      <c r="H132" s="96"/>
      <c r="I132" s="96"/>
      <c r="J132" s="96"/>
      <c r="K132" s="96"/>
      <c r="L132" s="96"/>
      <c r="M132" s="96"/>
      <c r="N132" s="96"/>
    </row>
    <row r="133" ht="48" customHeight="1" spans="2:14" x14ac:dyDescent="0.25">
      <c r="B133">
        <f>IF(O133 = TRUE, IFERROR(POAMROWS!R125, "") , "")</f>
      </c>
      <c r="C133">
        <f>IF(O133 = TRUE, IFERROR(POAMROWS!S125, "") , "")</f>
      </c>
      <c r="D133">
        <f>IF(O133 = TRUE, IFERROR(POAMROWS!T125, "") , "")</f>
      </c>
      <c r="E133">
        <f>IF(O133 = TRUE, IFERROR(POAMROWS!U125, "") , "")</f>
      </c>
      <c r="F133">
        <f>IF(O133 = TRUE, IFERROR(POAMROWS!V125, "") , "")</f>
      </c>
      <c r="G133" s="96"/>
      <c r="H133" s="96"/>
      <c r="I133" s="96"/>
      <c r="J133" s="96"/>
      <c r="K133" s="96"/>
      <c r="L133" s="96"/>
      <c r="M133" s="96"/>
      <c r="N133" s="96"/>
    </row>
    <row r="134" ht="48" customHeight="1" spans="2:14" x14ac:dyDescent="0.25">
      <c r="B134">
        <f>IF(O134 = TRUE, IFERROR(POAMROWS!R126, "") , "")</f>
      </c>
      <c r="C134">
        <f>IF(O134 = TRUE, IFERROR(POAMROWS!S126, "") , "")</f>
      </c>
      <c r="D134">
        <f>IF(O134 = TRUE, IFERROR(POAMROWS!T126, "") , "")</f>
      </c>
      <c r="E134">
        <f>IF(O134 = TRUE, IFERROR(POAMROWS!U126, "") , "")</f>
      </c>
      <c r="F134">
        <f>IF(O134 = TRUE, IFERROR(POAMROWS!V126, "") , "")</f>
      </c>
      <c r="G134" s="96"/>
      <c r="H134" s="96"/>
      <c r="I134" s="96"/>
      <c r="J134" s="96"/>
      <c r="K134" s="96"/>
      <c r="L134" s="96"/>
      <c r="M134" s="96"/>
      <c r="N134" s="96"/>
    </row>
    <row r="135" ht="48" customHeight="1" spans="2:14" x14ac:dyDescent="0.25">
      <c r="B135">
        <f>IF(O135 = TRUE, IFERROR(POAMROWS!R127, "") , "")</f>
      </c>
      <c r="C135">
        <f>IF(O135 = TRUE, IFERROR(POAMROWS!S127, "") , "")</f>
      </c>
      <c r="D135">
        <f>IF(O135 = TRUE, IFERROR(POAMROWS!T127, "") , "")</f>
      </c>
      <c r="E135">
        <f>IF(O135 = TRUE, IFERROR(POAMROWS!U127, "") , "")</f>
      </c>
      <c r="F135">
        <f>IF(O135 = TRUE, IFERROR(POAMROWS!V127, "") , "")</f>
      </c>
      <c r="G135" s="96"/>
      <c r="H135" s="96"/>
      <c r="I135" s="96"/>
      <c r="J135" s="96"/>
      <c r="K135" s="96"/>
      <c r="L135" s="96"/>
      <c r="M135" s="96"/>
      <c r="N135" s="96"/>
    </row>
    <row r="136" ht="48" customHeight="1" spans="2:14" x14ac:dyDescent="0.25">
      <c r="B136">
        <f>IF(O136 = TRUE, IFERROR(POAMROWS!R128, "") , "")</f>
      </c>
      <c r="C136">
        <f>IF(O136 = TRUE, IFERROR(POAMROWS!S128, "") , "")</f>
      </c>
      <c r="D136">
        <f>IF(O136 = TRUE, IFERROR(POAMROWS!T128, "") , "")</f>
      </c>
      <c r="E136">
        <f>IF(O136 = TRUE, IFERROR(POAMROWS!U128, "") , "")</f>
      </c>
      <c r="F136">
        <f>IF(O136 = TRUE, IFERROR(POAMROWS!V128, "") , "")</f>
      </c>
      <c r="G136" s="96"/>
      <c r="H136" s="96"/>
      <c r="I136" s="96"/>
      <c r="J136" s="96"/>
      <c r="K136" s="96"/>
      <c r="L136" s="96"/>
      <c r="M136" s="96"/>
      <c r="N136" s="96"/>
    </row>
    <row r="137" ht="48" customHeight="1" spans="2:14" x14ac:dyDescent="0.25">
      <c r="B137">
        <f>IF(O137 = TRUE, IFERROR(POAMROWS!R129, "") , "")</f>
      </c>
      <c r="C137">
        <f>IF(O137 = TRUE, IFERROR(POAMROWS!S129, "") , "")</f>
      </c>
      <c r="D137">
        <f>IF(O137 = TRUE, IFERROR(POAMROWS!T129, "") , "")</f>
      </c>
      <c r="E137">
        <f>IF(O137 = TRUE, IFERROR(POAMROWS!U129, "") , "")</f>
      </c>
      <c r="F137">
        <f>IF(O137 = TRUE, IFERROR(POAMROWS!V129, "") , "")</f>
      </c>
      <c r="G137" s="96"/>
      <c r="H137" s="96"/>
      <c r="I137" s="96"/>
      <c r="J137" s="96"/>
      <c r="K137" s="96"/>
      <c r="L137" s="96"/>
      <c r="M137" s="96"/>
      <c r="N137" s="96"/>
    </row>
    <row r="138" ht="48" customHeight="1" spans="2:14" x14ac:dyDescent="0.25">
      <c r="B138">
        <f>IF(O138 = TRUE, IFERROR(POAMROWS!R130, "") , "")</f>
      </c>
      <c r="C138">
        <f>IF(O138 = TRUE, IFERROR(POAMROWS!S130, "") , "")</f>
      </c>
      <c r="D138">
        <f>IF(O138 = TRUE, IFERROR(POAMROWS!T130, "") , "")</f>
      </c>
      <c r="E138">
        <f>IF(O138 = TRUE, IFERROR(POAMROWS!U130, "") , "")</f>
      </c>
      <c r="F138">
        <f>IF(O138 = TRUE, IFERROR(POAMROWS!V130, "") , "")</f>
      </c>
      <c r="G138" s="96"/>
      <c r="H138" s="96"/>
      <c r="I138" s="96"/>
      <c r="J138" s="96"/>
      <c r="K138" s="96"/>
      <c r="L138" s="96"/>
      <c r="M138" s="96"/>
      <c r="N138" s="96"/>
    </row>
    <row r="139" ht="48" customHeight="1" spans="2:14" x14ac:dyDescent="0.25">
      <c r="B139">
        <f>IF(O139 = TRUE, IFERROR(POAMROWS!R131, "") , "")</f>
      </c>
      <c r="C139">
        <f>IF(O139 = TRUE, IFERROR(POAMROWS!S131, "") , "")</f>
      </c>
      <c r="D139">
        <f>IF(O139 = TRUE, IFERROR(POAMROWS!T131, "") , "")</f>
      </c>
      <c r="E139">
        <f>IF(O139 = TRUE, IFERROR(POAMROWS!U131, "") , "")</f>
      </c>
      <c r="F139">
        <f>IF(O139 = TRUE, IFERROR(POAMROWS!V131, "") , "")</f>
      </c>
      <c r="G139" s="96"/>
      <c r="H139" s="96"/>
      <c r="I139" s="96"/>
      <c r="J139" s="96"/>
      <c r="K139" s="96"/>
      <c r="L139" s="96"/>
      <c r="M139" s="96"/>
      <c r="N139" s="96"/>
    </row>
    <row r="140" ht="48" customHeight="1" spans="2:14" x14ac:dyDescent="0.25">
      <c r="B140">
        <f>IF(O140 = TRUE, IFERROR(POAMROWS!R132, "") , "")</f>
      </c>
      <c r="C140">
        <f>IF(O140 = TRUE, IFERROR(POAMROWS!S132, "") , "")</f>
      </c>
      <c r="D140">
        <f>IF(O140 = TRUE, IFERROR(POAMROWS!T132, "") , "")</f>
      </c>
      <c r="E140">
        <f>IF(O140 = TRUE, IFERROR(POAMROWS!U132, "") , "")</f>
      </c>
      <c r="F140">
        <f>IF(O140 = TRUE, IFERROR(POAMROWS!V132, "") , "")</f>
      </c>
      <c r="G140" s="96"/>
      <c r="H140" s="96"/>
      <c r="I140" s="96"/>
      <c r="J140" s="96"/>
      <c r="K140" s="96"/>
      <c r="L140" s="96"/>
      <c r="M140" s="96"/>
      <c r="N140" s="96"/>
    </row>
    <row r="141" ht="48" customHeight="1" spans="2:14" x14ac:dyDescent="0.25">
      <c r="B141">
        <f>IF(O141 = TRUE, IFERROR(POAMROWS!R133, "") , "")</f>
      </c>
      <c r="C141">
        <f>IF(O141 = TRUE, IFERROR(POAMROWS!S133, "") , "")</f>
      </c>
      <c r="D141">
        <f>IF(O141 = TRUE, IFERROR(POAMROWS!T133, "") , "")</f>
      </c>
      <c r="E141">
        <f>IF(O141 = TRUE, IFERROR(POAMROWS!U133, "") , "")</f>
      </c>
      <c r="F141">
        <f>IF(O141 = TRUE, IFERROR(POAMROWS!V133, "") , "")</f>
      </c>
      <c r="G141" s="96"/>
      <c r="H141" s="96"/>
      <c r="I141" s="96"/>
      <c r="J141" s="96"/>
      <c r="K141" s="96"/>
      <c r="L141" s="96"/>
      <c r="M141" s="96"/>
      <c r="N141" s="96"/>
    </row>
    <row r="142" ht="48" customHeight="1" spans="2:14" x14ac:dyDescent="0.25">
      <c r="B142">
        <f>IF(O142 = TRUE, IFERROR(POAMROWS!R134, "") , "")</f>
      </c>
      <c r="C142">
        <f>IF(O142 = TRUE, IFERROR(POAMROWS!S134, "") , "")</f>
      </c>
      <c r="D142">
        <f>IF(O142 = TRUE, IFERROR(POAMROWS!T134, "") , "")</f>
      </c>
      <c r="E142">
        <f>IF(O142 = TRUE, IFERROR(POAMROWS!U134, "") , "")</f>
      </c>
      <c r="F142">
        <f>IF(O142 = TRUE, IFERROR(POAMROWS!V134, "") , "")</f>
      </c>
      <c r="G142" s="96"/>
      <c r="H142" s="96"/>
      <c r="I142" s="96"/>
      <c r="J142" s="96"/>
      <c r="K142" s="96"/>
      <c r="L142" s="96"/>
      <c r="M142" s="96"/>
      <c r="N142" s="96"/>
    </row>
    <row r="143" ht="48" customHeight="1" spans="2:14" x14ac:dyDescent="0.25">
      <c r="B143">
        <f>IF(O143 = TRUE, IFERROR(POAMROWS!R135, "") , "")</f>
      </c>
      <c r="C143">
        <f>IF(O143 = TRUE, IFERROR(POAMROWS!S135, "") , "")</f>
      </c>
      <c r="D143">
        <f>IF(O143 = TRUE, IFERROR(POAMROWS!T135, "") , "")</f>
      </c>
      <c r="E143">
        <f>IF(O143 = TRUE, IFERROR(POAMROWS!U135, "") , "")</f>
      </c>
      <c r="F143">
        <f>IF(O143 = TRUE, IFERROR(POAMROWS!V135, "") , "")</f>
      </c>
      <c r="G143" s="96"/>
      <c r="H143" s="96"/>
      <c r="I143" s="96"/>
      <c r="J143" s="96"/>
      <c r="K143" s="96"/>
      <c r="L143" s="96"/>
      <c r="M143" s="96"/>
      <c r="N143" s="96"/>
    </row>
    <row r="144" ht="48" customHeight="1" spans="2:14" x14ac:dyDescent="0.25">
      <c r="B144">
        <f>IF(O144 = TRUE, IFERROR(POAMROWS!R136, "") , "")</f>
      </c>
      <c r="C144">
        <f>IF(O144 = TRUE, IFERROR(POAMROWS!S136, "") , "")</f>
      </c>
      <c r="D144">
        <f>IF(O144 = TRUE, IFERROR(POAMROWS!T136, "") , "")</f>
      </c>
      <c r="E144">
        <f>IF(O144 = TRUE, IFERROR(POAMROWS!U136, "") , "")</f>
      </c>
      <c r="F144">
        <f>IF(O144 = TRUE, IFERROR(POAMROWS!V136, "") , "")</f>
      </c>
      <c r="G144" s="96"/>
      <c r="H144" s="96"/>
      <c r="I144" s="96"/>
      <c r="J144" s="96"/>
      <c r="K144" s="96"/>
      <c r="L144" s="96"/>
      <c r="M144" s="96"/>
      <c r="N144" s="96"/>
    </row>
    <row r="145" ht="48" customHeight="1" spans="2:14" x14ac:dyDescent="0.25">
      <c r="B145">
        <f>IF(O145 = TRUE, IFERROR(POAMROWS!R137, "") , "")</f>
      </c>
      <c r="C145">
        <f>IF(O145 = TRUE, IFERROR(POAMROWS!S137, "") , "")</f>
      </c>
      <c r="D145">
        <f>IF(O145 = TRUE, IFERROR(POAMROWS!T137, "") , "")</f>
      </c>
      <c r="E145">
        <f>IF(O145 = TRUE, IFERROR(POAMROWS!U137, "") , "")</f>
      </c>
      <c r="F145">
        <f>IF(O145 = TRUE, IFERROR(POAMROWS!V137, "") , "")</f>
      </c>
      <c r="G145" s="96"/>
      <c r="H145" s="96"/>
      <c r="I145" s="96"/>
      <c r="J145" s="96"/>
      <c r="K145" s="96"/>
      <c r="L145" s="96"/>
      <c r="M145" s="96"/>
      <c r="N145" s="96"/>
    </row>
    <row r="146" ht="48" customHeight="1" spans="2:14" x14ac:dyDescent="0.25">
      <c r="B146">
        <f>IF(O146 = TRUE, IFERROR(POAMROWS!R138, "") , "")</f>
      </c>
      <c r="C146">
        <f>IF(O146 = TRUE, IFERROR(POAMROWS!S138, "") , "")</f>
      </c>
      <c r="D146">
        <f>IF(O146 = TRUE, IFERROR(POAMROWS!T138, "") , "")</f>
      </c>
      <c r="E146">
        <f>IF(O146 = TRUE, IFERROR(POAMROWS!U138, "") , "")</f>
      </c>
      <c r="F146">
        <f>IF(O146 = TRUE, IFERROR(POAMROWS!V138, "") , "")</f>
      </c>
      <c r="G146" s="96"/>
      <c r="H146" s="96"/>
      <c r="I146" s="96"/>
      <c r="J146" s="96"/>
      <c r="K146" s="96"/>
      <c r="L146" s="96"/>
      <c r="M146" s="96"/>
      <c r="N146" s="96"/>
    </row>
    <row r="147" ht="48" customHeight="1" spans="2:14" x14ac:dyDescent="0.25">
      <c r="B147">
        <f>IF(O147 = TRUE, IFERROR(POAMROWS!R139, "") , "")</f>
      </c>
      <c r="C147">
        <f>IF(O147 = TRUE, IFERROR(POAMROWS!S139, "") , "")</f>
      </c>
      <c r="D147">
        <f>IF(O147 = TRUE, IFERROR(POAMROWS!T139, "") , "")</f>
      </c>
      <c r="E147">
        <f>IF(O147 = TRUE, IFERROR(POAMROWS!U139, "") , "")</f>
      </c>
      <c r="F147">
        <f>IF(O147 = TRUE, IFERROR(POAMROWS!V139, "") , "")</f>
      </c>
      <c r="G147" s="96"/>
      <c r="H147" s="96"/>
      <c r="I147" s="96"/>
      <c r="J147" s="96"/>
      <c r="K147" s="96"/>
      <c r="L147" s="96"/>
      <c r="M147" s="96"/>
      <c r="N147" s="96"/>
    </row>
    <row r="148" ht="48" customHeight="1" spans="2:14" x14ac:dyDescent="0.25">
      <c r="B148">
        <f>IF(O148 = TRUE, IFERROR(POAMROWS!R140, "") , "")</f>
      </c>
      <c r="C148">
        <f>IF(O148 = TRUE, IFERROR(POAMROWS!S140, "") , "")</f>
      </c>
      <c r="D148">
        <f>IF(O148 = TRUE, IFERROR(POAMROWS!T140, "") , "")</f>
      </c>
      <c r="E148">
        <f>IF(O148 = TRUE, IFERROR(POAMROWS!U140, "") , "")</f>
      </c>
      <c r="F148">
        <f>IF(O148 = TRUE, IFERROR(POAMROWS!V140, "") , "")</f>
      </c>
      <c r="G148" s="96"/>
      <c r="H148" s="96"/>
      <c r="I148" s="96"/>
      <c r="J148" s="96"/>
      <c r="K148" s="96"/>
      <c r="L148" s="96"/>
      <c r="M148" s="96"/>
      <c r="N148" s="96"/>
    </row>
    <row r="149" ht="48" customHeight="1" spans="2:14" x14ac:dyDescent="0.25">
      <c r="B149">
        <f>IF(O149 = TRUE, IFERROR(POAMROWS!R141, "") , "")</f>
      </c>
      <c r="C149">
        <f>IF(O149 = TRUE, IFERROR(POAMROWS!S141, "") , "")</f>
      </c>
      <c r="D149">
        <f>IF(O149 = TRUE, IFERROR(POAMROWS!T141, "") , "")</f>
      </c>
      <c r="E149">
        <f>IF(O149 = TRUE, IFERROR(POAMROWS!U141, "") , "")</f>
      </c>
      <c r="F149">
        <f>IF(O149 = TRUE, IFERROR(POAMROWS!V141, "") , "")</f>
      </c>
      <c r="G149" s="96"/>
      <c r="H149" s="96"/>
      <c r="I149" s="96"/>
      <c r="J149" s="96"/>
      <c r="K149" s="96"/>
      <c r="L149" s="96"/>
      <c r="M149" s="96"/>
      <c r="N149" s="96"/>
    </row>
    <row r="150" ht="48" customHeight="1" spans="2:14" x14ac:dyDescent="0.25">
      <c r="B150">
        <f>IF(O150 = TRUE, IFERROR(POAMROWS!R142, "") , "")</f>
      </c>
      <c r="C150">
        <f>IF(O150 = TRUE, IFERROR(POAMROWS!S142, "") , "")</f>
      </c>
      <c r="D150">
        <f>IF(O150 = TRUE, IFERROR(POAMROWS!T142, "") , "")</f>
      </c>
      <c r="E150">
        <f>IF(O150 = TRUE, IFERROR(POAMROWS!U142, "") , "")</f>
      </c>
      <c r="F150">
        <f>IF(O150 = TRUE, IFERROR(POAMROWS!V142, "") , "")</f>
      </c>
      <c r="G150" s="96"/>
      <c r="H150" s="96"/>
      <c r="I150" s="96"/>
      <c r="J150" s="96"/>
      <c r="K150" s="96"/>
      <c r="L150" s="96"/>
      <c r="M150" s="96"/>
      <c r="N150" s="96"/>
    </row>
    <row r="151" ht="48" customHeight="1" spans="2:14" x14ac:dyDescent="0.25">
      <c r="B151">
        <f>IF(O151 = TRUE, IFERROR(POAMROWS!R143, "") , "")</f>
      </c>
      <c r="C151">
        <f>IF(O151 = TRUE, IFERROR(POAMROWS!S143, "") , "")</f>
      </c>
      <c r="D151">
        <f>IF(O151 = TRUE, IFERROR(POAMROWS!T143, "") , "")</f>
      </c>
      <c r="E151">
        <f>IF(O151 = TRUE, IFERROR(POAMROWS!U143, "") , "")</f>
      </c>
      <c r="F151">
        <f>IF(O151 = TRUE, IFERROR(POAMROWS!V143, "") , "")</f>
      </c>
      <c r="G151" s="96"/>
      <c r="H151" s="96"/>
      <c r="I151" s="96"/>
      <c r="J151" s="96"/>
      <c r="K151" s="96"/>
      <c r="L151" s="96"/>
      <c r="M151" s="96"/>
      <c r="N151" s="96"/>
    </row>
    <row r="152" ht="48" customHeight="1" spans="2:14" x14ac:dyDescent="0.25">
      <c r="B152">
        <f>IF(O152 = TRUE, IFERROR(POAMROWS!R144, "") , "")</f>
      </c>
      <c r="C152">
        <f>IF(O152 = TRUE, IFERROR(POAMROWS!S144, "") , "")</f>
      </c>
      <c r="D152">
        <f>IF(O152 = TRUE, IFERROR(POAMROWS!T144, "") , "")</f>
      </c>
      <c r="E152">
        <f>IF(O152 = TRUE, IFERROR(POAMROWS!U144, "") , "")</f>
      </c>
      <c r="F152">
        <f>IF(O152 = TRUE, IFERROR(POAMROWS!V144, "") , "")</f>
      </c>
      <c r="G152" s="96"/>
      <c r="H152" s="96"/>
      <c r="I152" s="96"/>
      <c r="J152" s="96"/>
      <c r="K152" s="96"/>
      <c r="L152" s="96"/>
      <c r="M152" s="96"/>
      <c r="N152" s="96"/>
    </row>
    <row r="153" ht="48" customHeight="1" spans="2:14" x14ac:dyDescent="0.25">
      <c r="B153">
        <f>IF(O153 = TRUE, IFERROR(POAMROWS!R145, "") , "")</f>
      </c>
      <c r="C153">
        <f>IF(O153 = TRUE, IFERROR(POAMROWS!S145, "") , "")</f>
      </c>
      <c r="D153">
        <f>IF(O153 = TRUE, IFERROR(POAMROWS!T145, "") , "")</f>
      </c>
      <c r="E153">
        <f>IF(O153 = TRUE, IFERROR(POAMROWS!U145, "") , "")</f>
      </c>
      <c r="F153">
        <f>IF(O153 = TRUE, IFERROR(POAMROWS!V145, "") , "")</f>
      </c>
      <c r="G153" s="96"/>
      <c r="H153" s="96"/>
      <c r="I153" s="96"/>
      <c r="J153" s="96"/>
      <c r="K153" s="96"/>
      <c r="L153" s="96"/>
      <c r="M153" s="96"/>
      <c r="N153" s="96"/>
    </row>
    <row r="154" ht="48" customHeight="1" spans="2:14" x14ac:dyDescent="0.25">
      <c r="B154">
        <f>IF(O154 = TRUE, IFERROR(POAMROWS!R146, "") , "")</f>
      </c>
      <c r="C154">
        <f>IF(O154 = TRUE, IFERROR(POAMROWS!S146, "") , "")</f>
      </c>
      <c r="D154">
        <f>IF(O154 = TRUE, IFERROR(POAMROWS!T146, "") , "")</f>
      </c>
      <c r="E154">
        <f>IF(O154 = TRUE, IFERROR(POAMROWS!U146, "") , "")</f>
      </c>
      <c r="F154">
        <f>IF(O154 = TRUE, IFERROR(POAMROWS!V146, "") , "")</f>
      </c>
      <c r="G154" s="96"/>
      <c r="H154" s="96"/>
      <c r="I154" s="96"/>
      <c r="J154" s="96"/>
      <c r="K154" s="96"/>
      <c r="L154" s="96"/>
      <c r="M154" s="96"/>
      <c r="N154" s="96"/>
    </row>
    <row r="155" ht="48" customHeight="1" spans="2:14" x14ac:dyDescent="0.25">
      <c r="B155">
        <f>IF(O155 = TRUE, IFERROR(POAMROWS!R147, "") , "")</f>
      </c>
      <c r="C155">
        <f>IF(O155 = TRUE, IFERROR(POAMROWS!S147, "") , "")</f>
      </c>
      <c r="D155">
        <f>IF(O155 = TRUE, IFERROR(POAMROWS!T147, "") , "")</f>
      </c>
      <c r="E155">
        <f>IF(O155 = TRUE, IFERROR(POAMROWS!U147, "") , "")</f>
      </c>
      <c r="F155">
        <f>IF(O155 = TRUE, IFERROR(POAMROWS!V147, "") , "")</f>
      </c>
      <c r="G155" s="96"/>
      <c r="H155" s="96"/>
      <c r="I155" s="96"/>
      <c r="J155" s="96"/>
      <c r="K155" s="96"/>
      <c r="L155" s="96"/>
      <c r="M155" s="96"/>
      <c r="N155" s="96"/>
    </row>
    <row r="156" ht="48" customHeight="1" spans="2:14" x14ac:dyDescent="0.25">
      <c r="B156">
        <f>IF(O156 = TRUE, IFERROR(POAMROWS!R148, "") , "")</f>
      </c>
      <c r="C156">
        <f>IF(O156 = TRUE, IFERROR(POAMROWS!S148, "") , "")</f>
      </c>
      <c r="D156">
        <f>IF(O156 = TRUE, IFERROR(POAMROWS!T148, "") , "")</f>
      </c>
      <c r="E156">
        <f>IF(O156 = TRUE, IFERROR(POAMROWS!U148, "") , "")</f>
      </c>
      <c r="F156">
        <f>IF(O156 = TRUE, IFERROR(POAMROWS!V148, "") , "")</f>
      </c>
      <c r="G156" s="96"/>
      <c r="H156" s="96"/>
      <c r="I156" s="96"/>
      <c r="J156" s="96"/>
      <c r="K156" s="96"/>
      <c r="L156" s="96"/>
      <c r="M156" s="96"/>
      <c r="N156" s="96"/>
    </row>
    <row r="157" ht="48" customHeight="1" spans="2:14" x14ac:dyDescent="0.25">
      <c r="B157">
        <f>IF(O157 = TRUE, IFERROR(POAMROWS!R149, "") , "")</f>
      </c>
      <c r="C157">
        <f>IF(O157 = TRUE, IFERROR(POAMROWS!S149, "") , "")</f>
      </c>
      <c r="D157">
        <f>IF(O157 = TRUE, IFERROR(POAMROWS!T149, "") , "")</f>
      </c>
      <c r="E157">
        <f>IF(O157 = TRUE, IFERROR(POAMROWS!U149, "") , "")</f>
      </c>
      <c r="F157">
        <f>IF(O157 = TRUE, IFERROR(POAMROWS!V149, "") , "")</f>
      </c>
      <c r="G157" s="96"/>
      <c r="H157" s="96"/>
      <c r="I157" s="96"/>
      <c r="J157" s="96"/>
      <c r="K157" s="96"/>
      <c r="L157" s="96"/>
      <c r="M157" s="96"/>
      <c r="N157" s="96"/>
    </row>
    <row r="158" ht="48" customHeight="1" spans="2:14" x14ac:dyDescent="0.25">
      <c r="B158">
        <f>IF(O158 = TRUE, IFERROR(POAMROWS!R150, "") , "")</f>
      </c>
      <c r="C158">
        <f>IF(O158 = TRUE, IFERROR(POAMROWS!S150, "") , "")</f>
      </c>
      <c r="D158">
        <f>IF(O158 = TRUE, IFERROR(POAMROWS!T150, "") , "")</f>
      </c>
      <c r="E158">
        <f>IF(O158 = TRUE, IFERROR(POAMROWS!U150, "") , "")</f>
      </c>
      <c r="F158">
        <f>IF(O158 = TRUE, IFERROR(POAMROWS!V150, "") , "")</f>
      </c>
      <c r="G158" s="96"/>
      <c r="H158" s="96"/>
      <c r="I158" s="96"/>
      <c r="J158" s="96"/>
      <c r="K158" s="96"/>
      <c r="L158" s="96"/>
      <c r="M158" s="96"/>
      <c r="N158" s="96"/>
    </row>
    <row r="159" ht="48" customHeight="1" spans="2:14" x14ac:dyDescent="0.25">
      <c r="B159">
        <f>IF(O159 = TRUE, IFERROR(POAMROWS!R151, "") , "")</f>
      </c>
      <c r="C159">
        <f>IF(O159 = TRUE, IFERROR(POAMROWS!S151, "") , "")</f>
      </c>
      <c r="D159">
        <f>IF(O159 = TRUE, IFERROR(POAMROWS!T151, "") , "")</f>
      </c>
      <c r="E159">
        <f>IF(O159 = TRUE, IFERROR(POAMROWS!U151, "") , "")</f>
      </c>
      <c r="F159">
        <f>IF(O159 = TRUE, IFERROR(POAMROWS!V151, "") , "")</f>
      </c>
      <c r="G159" s="96"/>
      <c r="H159" s="96"/>
      <c r="I159" s="96"/>
      <c r="J159" s="96"/>
      <c r="K159" s="96"/>
      <c r="L159" s="96"/>
      <c r="M159" s="96"/>
      <c r="N159" s="96"/>
    </row>
    <row r="160" ht="48" customHeight="1" spans="2:14" x14ac:dyDescent="0.25">
      <c r="B160">
        <f>IF(O160 = TRUE, IFERROR(POAMROWS!R152, "") , "")</f>
      </c>
      <c r="C160">
        <f>IF(O160 = TRUE, IFERROR(POAMROWS!S152, "") , "")</f>
      </c>
      <c r="D160">
        <f>IF(O160 = TRUE, IFERROR(POAMROWS!T152, "") , "")</f>
      </c>
      <c r="E160">
        <f>IF(O160 = TRUE, IFERROR(POAMROWS!U152, "") , "")</f>
      </c>
      <c r="F160">
        <f>IF(O160 = TRUE, IFERROR(POAMROWS!V152, "") , "")</f>
      </c>
      <c r="G160" s="96"/>
      <c r="H160" s="96"/>
      <c r="I160" s="96"/>
      <c r="J160" s="96"/>
      <c r="K160" s="96"/>
      <c r="L160" s="96"/>
      <c r="M160" s="96"/>
      <c r="N160" s="96"/>
    </row>
    <row r="161" ht="48" customHeight="1" spans="2:14" x14ac:dyDescent="0.25">
      <c r="B161">
        <f>IF(O161 = TRUE, IFERROR(POAMROWS!R153, "") , "")</f>
      </c>
      <c r="C161">
        <f>IF(O161 = TRUE, IFERROR(POAMROWS!S153, "") , "")</f>
      </c>
      <c r="D161">
        <f>IF(O161 = TRUE, IFERROR(POAMROWS!T153, "") , "")</f>
      </c>
      <c r="E161">
        <f>IF(O161 = TRUE, IFERROR(POAMROWS!U153, "") , "")</f>
      </c>
      <c r="F161">
        <f>IF(O161 = TRUE, IFERROR(POAMROWS!V153, "") , "")</f>
      </c>
      <c r="G161" s="96"/>
      <c r="H161" s="96"/>
      <c r="I161" s="96"/>
      <c r="J161" s="96"/>
      <c r="K161" s="96"/>
      <c r="L161" s="96"/>
      <c r="M161" s="96"/>
      <c r="N161" s="96"/>
    </row>
    <row r="162" ht="48" customHeight="1" spans="2:14" x14ac:dyDescent="0.25">
      <c r="B162">
        <f>IF(O162 = TRUE, IFERROR(POAMROWS!R154, "") , "")</f>
      </c>
      <c r="C162">
        <f>IF(O162 = TRUE, IFERROR(POAMROWS!S154, "") , "")</f>
      </c>
      <c r="D162">
        <f>IF(O162 = TRUE, IFERROR(POAMROWS!T154, "") , "")</f>
      </c>
      <c r="E162">
        <f>IF(O162 = TRUE, IFERROR(POAMROWS!U154, "") , "")</f>
      </c>
      <c r="F162">
        <f>IF(O162 = TRUE, IFERROR(POAMROWS!V154, "") , "")</f>
      </c>
      <c r="G162" s="96"/>
      <c r="H162" s="96"/>
      <c r="I162" s="96"/>
      <c r="J162" s="96"/>
      <c r="K162" s="96"/>
      <c r="L162" s="96"/>
      <c r="M162" s="96"/>
      <c r="N162" s="96"/>
    </row>
    <row r="163" ht="48" customHeight="1" spans="2:14" x14ac:dyDescent="0.25">
      <c r="B163">
        <f>IF(O163 = TRUE, IFERROR(POAMROWS!R155, "") , "")</f>
      </c>
      <c r="C163">
        <f>IF(O163 = TRUE, IFERROR(POAMROWS!S155, "") , "")</f>
      </c>
      <c r="D163">
        <f>IF(O163 = TRUE, IFERROR(POAMROWS!T155, "") , "")</f>
      </c>
      <c r="E163">
        <f>IF(O163 = TRUE, IFERROR(POAMROWS!U155, "") , "")</f>
      </c>
      <c r="F163">
        <f>IF(O163 = TRUE, IFERROR(POAMROWS!V155, "") , "")</f>
      </c>
      <c r="G163" s="96"/>
      <c r="H163" s="96"/>
      <c r="I163" s="96"/>
      <c r="J163" s="96"/>
      <c r="K163" s="96"/>
      <c r="L163" s="96"/>
      <c r="M163" s="96"/>
      <c r="N163" s="96"/>
    </row>
    <row r="164" ht="48" customHeight="1" spans="2:14" x14ac:dyDescent="0.25">
      <c r="B164">
        <f>IF(O164 = TRUE, IFERROR(POAMROWS!R156, "") , "")</f>
      </c>
      <c r="C164">
        <f>IF(O164 = TRUE, IFERROR(POAMROWS!S156, "") , "")</f>
      </c>
      <c r="D164">
        <f>IF(O164 = TRUE, IFERROR(POAMROWS!T156, "") , "")</f>
      </c>
      <c r="E164">
        <f>IF(O164 = TRUE, IFERROR(POAMROWS!U156, "") , "")</f>
      </c>
      <c r="F164">
        <f>IF(O164 = TRUE, IFERROR(POAMROWS!V156, "") , "")</f>
      </c>
      <c r="G164" s="96"/>
      <c r="H164" s="96"/>
      <c r="I164" s="96"/>
      <c r="J164" s="96"/>
      <c r="K164" s="96"/>
      <c r="L164" s="96"/>
      <c r="M164" s="96"/>
      <c r="N164" s="96"/>
    </row>
    <row r="165" ht="48" customHeight="1" spans="2:14" x14ac:dyDescent="0.25">
      <c r="B165">
        <f>IF(O165 = TRUE, IFERROR(POAMROWS!R157, "") , "")</f>
      </c>
      <c r="C165">
        <f>IF(O165 = TRUE, IFERROR(POAMROWS!S157, "") , "")</f>
      </c>
      <c r="D165">
        <f>IF(O165 = TRUE, IFERROR(POAMROWS!T157, "") , "")</f>
      </c>
      <c r="E165">
        <f>IF(O165 = TRUE, IFERROR(POAMROWS!U157, "") , "")</f>
      </c>
      <c r="F165">
        <f>IF(O165 = TRUE, IFERROR(POAMROWS!V157, "") , "")</f>
      </c>
      <c r="G165" s="96"/>
      <c r="H165" s="96"/>
      <c r="I165" s="96"/>
      <c r="J165" s="96"/>
      <c r="K165" s="96"/>
      <c r="L165" s="96"/>
      <c r="M165" s="96"/>
      <c r="N165" s="96"/>
    </row>
    <row r="166" ht="48" customHeight="1" spans="2:14" x14ac:dyDescent="0.25">
      <c r="B166">
        <f>IF(O166 = TRUE, IFERROR(POAMROWS!R158, "") , "")</f>
      </c>
      <c r="C166">
        <f>IF(O166 = TRUE, IFERROR(POAMROWS!S158, "") , "")</f>
      </c>
      <c r="D166">
        <f>IF(O166 = TRUE, IFERROR(POAMROWS!T158, "") , "")</f>
      </c>
      <c r="E166">
        <f>IF(O166 = TRUE, IFERROR(POAMROWS!U158, "") , "")</f>
      </c>
      <c r="F166">
        <f>IF(O166 = TRUE, IFERROR(POAMROWS!V158, "") , "")</f>
      </c>
      <c r="G166" s="96"/>
      <c r="H166" s="96"/>
      <c r="I166" s="96"/>
      <c r="J166" s="96"/>
      <c r="K166" s="96"/>
      <c r="L166" s="96"/>
      <c r="M166" s="96"/>
      <c r="N166" s="96"/>
    </row>
    <row r="167" ht="48" customHeight="1" spans="2:14" x14ac:dyDescent="0.25">
      <c r="B167">
        <f>IF(O167 = TRUE, IFERROR(POAMROWS!R159, "") , "")</f>
      </c>
      <c r="C167">
        <f>IF(O167 = TRUE, IFERROR(POAMROWS!S159, "") , "")</f>
      </c>
      <c r="D167">
        <f>IF(O167 = TRUE, IFERROR(POAMROWS!T159, "") , "")</f>
      </c>
      <c r="E167">
        <f>IF(O167 = TRUE, IFERROR(POAMROWS!U159, "") , "")</f>
      </c>
      <c r="F167">
        <f>IF(O167 = TRUE, IFERROR(POAMROWS!V159, "") , "")</f>
      </c>
      <c r="G167" s="96"/>
      <c r="H167" s="96"/>
      <c r="I167" s="96"/>
      <c r="J167" s="96"/>
      <c r="K167" s="96"/>
      <c r="L167" s="96"/>
      <c r="M167" s="96"/>
      <c r="N167" s="96"/>
    </row>
    <row r="168" ht="48" customHeight="1" spans="2:14" x14ac:dyDescent="0.25">
      <c r="B168">
        <f>IF(O168 = TRUE, IFERROR(POAMROWS!R160, "") , "")</f>
      </c>
      <c r="C168">
        <f>IF(O168 = TRUE, IFERROR(POAMROWS!S160, "") , "")</f>
      </c>
      <c r="D168">
        <f>IF(O168 = TRUE, IFERROR(POAMROWS!T160, "") , "")</f>
      </c>
      <c r="E168">
        <f>IF(O168 = TRUE, IFERROR(POAMROWS!U160, "") , "")</f>
      </c>
      <c r="F168">
        <f>IF(O168 = TRUE, IFERROR(POAMROWS!V160, "") , "")</f>
      </c>
      <c r="G168" s="96"/>
      <c r="H168" s="96"/>
      <c r="I168" s="96"/>
      <c r="J168" s="96"/>
      <c r="K168" s="96"/>
      <c r="L168" s="96"/>
      <c r="M168" s="96"/>
      <c r="N168" s="96"/>
    </row>
    <row r="169" ht="48" customHeight="1" spans="2:14" x14ac:dyDescent="0.25">
      <c r="B169">
        <f>IF(O169 = TRUE, IFERROR(POAMROWS!R161, "") , "")</f>
      </c>
      <c r="C169">
        <f>IF(O169 = TRUE, IFERROR(POAMROWS!S161, "") , "")</f>
      </c>
      <c r="D169">
        <f>IF(O169 = TRUE, IFERROR(POAMROWS!T161, "") , "")</f>
      </c>
      <c r="E169">
        <f>IF(O169 = TRUE, IFERROR(POAMROWS!U161, "") , "")</f>
      </c>
      <c r="F169">
        <f>IF(O169 = TRUE, IFERROR(POAMROWS!V161, "") , "")</f>
      </c>
      <c r="G169" s="96"/>
      <c r="H169" s="96"/>
      <c r="I169" s="96"/>
      <c r="J169" s="96"/>
      <c r="K169" s="96"/>
      <c r="L169" s="96"/>
      <c r="M169" s="96"/>
      <c r="N169" s="96"/>
    </row>
    <row r="170" ht="48" customHeight="1" spans="2:14" x14ac:dyDescent="0.25">
      <c r="B170">
        <f>IF(O170 = TRUE, IFERROR(POAMROWS!R162, "") , "")</f>
      </c>
      <c r="C170">
        <f>IF(O170 = TRUE, IFERROR(POAMROWS!S162, "") , "")</f>
      </c>
      <c r="D170">
        <f>IF(O170 = TRUE, IFERROR(POAMROWS!T162, "") , "")</f>
      </c>
      <c r="E170">
        <f>IF(O170 = TRUE, IFERROR(POAMROWS!U162, "") , "")</f>
      </c>
      <c r="F170">
        <f>IF(O170 = TRUE, IFERROR(POAMROWS!V162, "") , "")</f>
      </c>
      <c r="G170" s="96"/>
      <c r="H170" s="96"/>
      <c r="I170" s="96"/>
      <c r="J170" s="96"/>
      <c r="K170" s="96"/>
      <c r="L170" s="96"/>
      <c r="M170" s="96"/>
      <c r="N170" s="96"/>
    </row>
    <row r="171" ht="48" customHeight="1" spans="2:14" x14ac:dyDescent="0.25">
      <c r="B171">
        <f>IF(O171 = TRUE, IFERROR(POAMROWS!R163, "") , "")</f>
      </c>
      <c r="C171">
        <f>IF(O171 = TRUE, IFERROR(POAMROWS!S163, "") , "")</f>
      </c>
      <c r="D171">
        <f>IF(O171 = TRUE, IFERROR(POAMROWS!T163, "") , "")</f>
      </c>
      <c r="E171">
        <f>IF(O171 = TRUE, IFERROR(POAMROWS!U163, "") , "")</f>
      </c>
      <c r="F171">
        <f>IF(O171 = TRUE, IFERROR(POAMROWS!V163, "") , "")</f>
      </c>
      <c r="G171" s="96"/>
      <c r="H171" s="96"/>
      <c r="I171" s="96"/>
      <c r="J171" s="96"/>
      <c r="K171" s="96"/>
      <c r="L171" s="96"/>
      <c r="M171" s="96"/>
      <c r="N171" s="96"/>
    </row>
    <row r="172" ht="48" customHeight="1" spans="2:14" x14ac:dyDescent="0.25">
      <c r="B172">
        <f>IF(O172 = TRUE, IFERROR(POAMROWS!R164, "") , "")</f>
      </c>
      <c r="C172">
        <f>IF(O172 = TRUE, IFERROR(POAMROWS!S164, "") , "")</f>
      </c>
      <c r="D172">
        <f>IF(O172 = TRUE, IFERROR(POAMROWS!T164, "") , "")</f>
      </c>
      <c r="E172">
        <f>IF(O172 = TRUE, IFERROR(POAMROWS!U164, "") , "")</f>
      </c>
      <c r="F172">
        <f>IF(O172 = TRUE, IFERROR(POAMROWS!V164, "") , "")</f>
      </c>
      <c r="G172" s="96"/>
      <c r="H172" s="96"/>
      <c r="I172" s="96"/>
      <c r="J172" s="96"/>
      <c r="K172" s="96"/>
      <c r="L172" s="96"/>
      <c r="M172" s="96"/>
      <c r="N172" s="96"/>
    </row>
    <row r="173" ht="48" customHeight="1" spans="2:14" x14ac:dyDescent="0.25">
      <c r="B173">
        <f>IF(O173 = TRUE, IFERROR(POAMROWS!R165, "") , "")</f>
      </c>
      <c r="C173">
        <f>IF(O173 = TRUE, IFERROR(POAMROWS!S165, "") , "")</f>
      </c>
      <c r="D173">
        <f>IF(O173 = TRUE, IFERROR(POAMROWS!T165, "") , "")</f>
      </c>
      <c r="E173">
        <f>IF(O173 = TRUE, IFERROR(POAMROWS!U165, "") , "")</f>
      </c>
      <c r="F173">
        <f>IF(O173 = TRUE, IFERROR(POAMROWS!V165, "") , "")</f>
      </c>
      <c r="G173" s="96"/>
      <c r="H173" s="96"/>
      <c r="I173" s="96"/>
      <c r="J173" s="96"/>
      <c r="K173" s="96"/>
      <c r="L173" s="96"/>
      <c r="M173" s="96"/>
      <c r="N173" s="96"/>
    </row>
    <row r="174" ht="48" customHeight="1" spans="2:14" x14ac:dyDescent="0.25">
      <c r="B174">
        <f>IF(O174 = TRUE, IFERROR(POAMROWS!R166, "") , "")</f>
      </c>
      <c r="C174">
        <f>IF(O174 = TRUE, IFERROR(POAMROWS!S166, "") , "")</f>
      </c>
      <c r="D174">
        <f>IF(O174 = TRUE, IFERROR(POAMROWS!T166, "") , "")</f>
      </c>
      <c r="E174">
        <f>IF(O174 = TRUE, IFERROR(POAMROWS!U166, "") , "")</f>
      </c>
      <c r="F174">
        <f>IF(O174 = TRUE, IFERROR(POAMROWS!V166, "") , "")</f>
      </c>
      <c r="G174" s="96"/>
      <c r="H174" s="96"/>
      <c r="I174" s="96"/>
      <c r="J174" s="96"/>
      <c r="K174" s="96"/>
      <c r="L174" s="96"/>
      <c r="M174" s="96"/>
      <c r="N174" s="96"/>
    </row>
    <row r="175" ht="48" customHeight="1" spans="2:14" x14ac:dyDescent="0.25">
      <c r="B175">
        <f>IF(O175 = TRUE, IFERROR(POAMROWS!R167, "") , "")</f>
      </c>
      <c r="C175">
        <f>IF(O175 = TRUE, IFERROR(POAMROWS!S167, "") , "")</f>
      </c>
      <c r="D175">
        <f>IF(O175 = TRUE, IFERROR(POAMROWS!T167, "") , "")</f>
      </c>
      <c r="E175">
        <f>IF(O175 = TRUE, IFERROR(POAMROWS!U167, "") , "")</f>
      </c>
      <c r="F175">
        <f>IF(O175 = TRUE, IFERROR(POAMROWS!V167, "") , "")</f>
      </c>
      <c r="G175" s="96"/>
      <c r="H175" s="96"/>
      <c r="I175" s="96"/>
      <c r="J175" s="96"/>
      <c r="K175" s="96"/>
      <c r="L175" s="96"/>
      <c r="M175" s="96"/>
      <c r="N175" s="96"/>
    </row>
    <row r="176" ht="48" customHeight="1" spans="2:14" x14ac:dyDescent="0.25">
      <c r="B176">
        <f>IF(O176 = TRUE, IFERROR(POAMROWS!R168, "") , "")</f>
      </c>
      <c r="C176">
        <f>IF(O176 = TRUE, IFERROR(POAMROWS!S168, "") , "")</f>
      </c>
      <c r="D176">
        <f>IF(O176 = TRUE, IFERROR(POAMROWS!T168, "") , "")</f>
      </c>
      <c r="E176">
        <f>IF(O176 = TRUE, IFERROR(POAMROWS!U168, "") , "")</f>
      </c>
      <c r="F176">
        <f>IF(O176 = TRUE, IFERROR(POAMROWS!V168, "") , "")</f>
      </c>
      <c r="G176" s="96"/>
      <c r="H176" s="96"/>
      <c r="I176" s="96"/>
      <c r="J176" s="96"/>
      <c r="K176" s="96"/>
      <c r="L176" s="96"/>
      <c r="M176" s="96"/>
      <c r="N176" s="96"/>
    </row>
    <row r="177" ht="48" customHeight="1" spans="2:14" x14ac:dyDescent="0.25">
      <c r="B177">
        <f>IF(O177 = TRUE, IFERROR(POAMROWS!R169, "") , "")</f>
      </c>
      <c r="C177">
        <f>IF(O177 = TRUE, IFERROR(POAMROWS!S169, "") , "")</f>
      </c>
      <c r="D177">
        <f>IF(O177 = TRUE, IFERROR(POAMROWS!T169, "") , "")</f>
      </c>
      <c r="E177">
        <f>IF(O177 = TRUE, IFERROR(POAMROWS!U169, "") , "")</f>
      </c>
      <c r="F177">
        <f>IF(O177 = TRUE, IFERROR(POAMROWS!V169, "") , "")</f>
      </c>
      <c r="G177" s="96"/>
      <c r="H177" s="96"/>
      <c r="I177" s="96"/>
      <c r="J177" s="96"/>
      <c r="K177" s="96"/>
      <c r="L177" s="96"/>
      <c r="M177" s="96"/>
      <c r="N177" s="96"/>
    </row>
    <row r="178" ht="48" customHeight="1" spans="2:14" x14ac:dyDescent="0.25">
      <c r="B178">
        <f>IF(O178 = TRUE, IFERROR(POAMROWS!R170, "") , "")</f>
      </c>
      <c r="C178">
        <f>IF(O178 = TRUE, IFERROR(POAMROWS!S170, "") , "")</f>
      </c>
      <c r="D178">
        <f>IF(O178 = TRUE, IFERROR(POAMROWS!T170, "") , "")</f>
      </c>
      <c r="E178">
        <f>IF(O178 = TRUE, IFERROR(POAMROWS!U170, "") , "")</f>
      </c>
      <c r="F178">
        <f>IF(O178 = TRUE, IFERROR(POAMROWS!V170, "") , "")</f>
      </c>
      <c r="G178" s="96"/>
      <c r="H178" s="96"/>
      <c r="I178" s="96"/>
      <c r="J178" s="96"/>
      <c r="K178" s="96"/>
      <c r="L178" s="96"/>
      <c r="M178" s="96"/>
      <c r="N178" s="96"/>
    </row>
    <row r="179" ht="48" customHeight="1" spans="2:14" x14ac:dyDescent="0.25">
      <c r="B179">
        <f>IF(O179 = TRUE, IFERROR(POAMROWS!R171, "") , "")</f>
      </c>
      <c r="C179">
        <f>IF(O179 = TRUE, IFERROR(POAMROWS!S171, "") , "")</f>
      </c>
      <c r="D179">
        <f>IF(O179 = TRUE, IFERROR(POAMROWS!T171, "") , "")</f>
      </c>
      <c r="E179">
        <f>IF(O179 = TRUE, IFERROR(POAMROWS!U171, "") , "")</f>
      </c>
      <c r="F179">
        <f>IF(O179 = TRUE, IFERROR(POAMROWS!V171, "") , "")</f>
      </c>
      <c r="G179" s="96"/>
      <c r="H179" s="96"/>
      <c r="I179" s="96"/>
      <c r="J179" s="96"/>
      <c r="K179" s="96"/>
      <c r="L179" s="96"/>
      <c r="M179" s="96"/>
      <c r="N179" s="96"/>
    </row>
    <row r="180" ht="48" customHeight="1" spans="2:14" x14ac:dyDescent="0.25">
      <c r="B180">
        <f>IF(O180 = TRUE, IFERROR(POAMROWS!R172, "") , "")</f>
      </c>
      <c r="C180">
        <f>IF(O180 = TRUE, IFERROR(POAMROWS!S172, "") , "")</f>
      </c>
      <c r="D180">
        <f>IF(O180 = TRUE, IFERROR(POAMROWS!T172, "") , "")</f>
      </c>
      <c r="E180">
        <f>IF(O180 = TRUE, IFERROR(POAMROWS!U172, "") , "")</f>
      </c>
      <c r="F180">
        <f>IF(O180 = TRUE, IFERROR(POAMROWS!V172, "") , "")</f>
      </c>
      <c r="G180" s="96"/>
      <c r="H180" s="96"/>
      <c r="I180" s="96"/>
      <c r="J180" s="96"/>
      <c r="K180" s="96"/>
      <c r="L180" s="96"/>
      <c r="M180" s="96"/>
      <c r="N180" s="96"/>
    </row>
    <row r="181" ht="48" customHeight="1" spans="2:14" x14ac:dyDescent="0.25">
      <c r="B181">
        <f>IF(O181 = TRUE, IFERROR(POAMROWS!R173, "") , "")</f>
      </c>
      <c r="C181">
        <f>IF(O181 = TRUE, IFERROR(POAMROWS!S173, "") , "")</f>
      </c>
      <c r="D181">
        <f>IF(O181 = TRUE, IFERROR(POAMROWS!T173, "") , "")</f>
      </c>
      <c r="E181">
        <f>IF(O181 = TRUE, IFERROR(POAMROWS!U173, "") , "")</f>
      </c>
      <c r="F181">
        <f>IF(O181 = TRUE, IFERROR(POAMROWS!V173, "") , "")</f>
      </c>
      <c r="G181" s="96"/>
      <c r="H181" s="96"/>
      <c r="I181" s="96"/>
      <c r="J181" s="96"/>
      <c r="K181" s="96"/>
      <c r="L181" s="96"/>
      <c r="M181" s="96"/>
      <c r="N181" s="96"/>
    </row>
    <row r="182" ht="48" customHeight="1" spans="2:14" x14ac:dyDescent="0.25">
      <c r="B182">
        <f>IF(O182 = TRUE, IFERROR(POAMROWS!R174, "") , "")</f>
      </c>
      <c r="C182">
        <f>IF(O182 = TRUE, IFERROR(POAMROWS!S174, "") , "")</f>
      </c>
      <c r="D182">
        <f>IF(O182 = TRUE, IFERROR(POAMROWS!T174, "") , "")</f>
      </c>
      <c r="E182">
        <f>IF(O182 = TRUE, IFERROR(POAMROWS!U174, "") , "")</f>
      </c>
      <c r="F182">
        <f>IF(O182 = TRUE, IFERROR(POAMROWS!V174, "") , "")</f>
      </c>
      <c r="G182" s="96"/>
      <c r="H182" s="96"/>
      <c r="I182" s="96"/>
      <c r="J182" s="96"/>
      <c r="K182" s="96"/>
      <c r="L182" s="96"/>
      <c r="M182" s="96"/>
      <c r="N182" s="96"/>
    </row>
    <row r="183" ht="48" customHeight="1" spans="2:14" x14ac:dyDescent="0.25">
      <c r="B183">
        <f>IF(O183 = TRUE, IFERROR(POAMROWS!R175, "") , "")</f>
      </c>
      <c r="C183">
        <f>IF(O183 = TRUE, IFERROR(POAMROWS!S175, "") , "")</f>
      </c>
      <c r="D183">
        <f>IF(O183 = TRUE, IFERROR(POAMROWS!T175, "") , "")</f>
      </c>
      <c r="E183">
        <f>IF(O183 = TRUE, IFERROR(POAMROWS!U175, "") , "")</f>
      </c>
      <c r="F183">
        <f>IF(O183 = TRUE, IFERROR(POAMROWS!V175, "") , "")</f>
      </c>
      <c r="G183" s="96"/>
      <c r="H183" s="96"/>
      <c r="I183" s="96"/>
      <c r="J183" s="96"/>
      <c r="K183" s="96"/>
      <c r="L183" s="96"/>
      <c r="M183" s="96"/>
      <c r="N183" s="96"/>
    </row>
    <row r="184" ht="48" customHeight="1" spans="2:14" x14ac:dyDescent="0.25">
      <c r="B184">
        <f>IF(O184 = TRUE, IFERROR(POAMROWS!R176, "") , "")</f>
      </c>
      <c r="C184">
        <f>IF(O184 = TRUE, IFERROR(POAMROWS!S176, "") , "")</f>
      </c>
      <c r="D184">
        <f>IF(O184 = TRUE, IFERROR(POAMROWS!T176, "") , "")</f>
      </c>
      <c r="E184">
        <f>IF(O184 = TRUE, IFERROR(POAMROWS!U176, "") , "")</f>
      </c>
      <c r="F184">
        <f>IF(O184 = TRUE, IFERROR(POAMROWS!V176, "") , "")</f>
      </c>
      <c r="G184" s="96"/>
      <c r="H184" s="96"/>
      <c r="I184" s="96"/>
      <c r="J184" s="96"/>
      <c r="K184" s="96"/>
      <c r="L184" s="96"/>
      <c r="M184" s="96"/>
      <c r="N184" s="96"/>
    </row>
    <row r="185" ht="48" customHeight="1" spans="2:14" x14ac:dyDescent="0.25">
      <c r="B185">
        <f>IF(O185 = TRUE, IFERROR(POAMROWS!R177, "") , "")</f>
      </c>
      <c r="C185">
        <f>IF(O185 = TRUE, IFERROR(POAMROWS!S177, "") , "")</f>
      </c>
      <c r="D185">
        <f>IF(O185 = TRUE, IFERROR(POAMROWS!T177, "") , "")</f>
      </c>
      <c r="E185">
        <f>IF(O185 = TRUE, IFERROR(POAMROWS!U177, "") , "")</f>
      </c>
      <c r="F185">
        <f>IF(O185 = TRUE, IFERROR(POAMROWS!V177, "") , "")</f>
      </c>
      <c r="G185" s="96"/>
      <c r="H185" s="96"/>
      <c r="I185" s="96"/>
      <c r="J185" s="96"/>
      <c r="K185" s="96"/>
      <c r="L185" s="96"/>
      <c r="M185" s="96"/>
      <c r="N185" s="96"/>
    </row>
    <row r="186" ht="48" customHeight="1" spans="2:14" x14ac:dyDescent="0.25">
      <c r="B186">
        <f>IF(O186 = TRUE, IFERROR(POAMROWS!R178, "") , "")</f>
      </c>
      <c r="C186">
        <f>IF(O186 = TRUE, IFERROR(POAMROWS!S178, "") , "")</f>
      </c>
      <c r="D186">
        <f>IF(O186 = TRUE, IFERROR(POAMROWS!T178, "") , "")</f>
      </c>
      <c r="E186">
        <f>IF(O186 = TRUE, IFERROR(POAMROWS!U178, "") , "")</f>
      </c>
      <c r="F186">
        <f>IF(O186 = TRUE, IFERROR(POAMROWS!V178, "") , "")</f>
      </c>
      <c r="G186" s="96"/>
      <c r="H186" s="96"/>
      <c r="I186" s="96"/>
      <c r="J186" s="96"/>
      <c r="K186" s="96"/>
      <c r="L186" s="96"/>
      <c r="M186" s="96"/>
      <c r="N186" s="96"/>
    </row>
    <row r="187" ht="48" customHeight="1" spans="2:14" x14ac:dyDescent="0.25">
      <c r="B187">
        <f>IF(O187 = TRUE, IFERROR(POAMROWS!R179, "") , "")</f>
      </c>
      <c r="C187">
        <f>IF(O187 = TRUE, IFERROR(POAMROWS!S179, "") , "")</f>
      </c>
      <c r="D187">
        <f>IF(O187 = TRUE, IFERROR(POAMROWS!T179, "") , "")</f>
      </c>
      <c r="E187">
        <f>IF(O187 = TRUE, IFERROR(POAMROWS!U179, "") , "")</f>
      </c>
      <c r="F187">
        <f>IF(O187 = TRUE, IFERROR(POAMROWS!V179, "") , "")</f>
      </c>
      <c r="G187" s="96"/>
      <c r="H187" s="96"/>
      <c r="I187" s="96"/>
      <c r="J187" s="96"/>
      <c r="K187" s="96"/>
      <c r="L187" s="96"/>
      <c r="M187" s="96"/>
      <c r="N187" s="96"/>
    </row>
    <row r="188" ht="48" customHeight="1" spans="2:14" x14ac:dyDescent="0.25">
      <c r="B188">
        <f>IF(O188 = TRUE, IFERROR(POAMROWS!R180, "") , "")</f>
      </c>
      <c r="C188">
        <f>IF(O188 = TRUE, IFERROR(POAMROWS!S180, "") , "")</f>
      </c>
      <c r="D188">
        <f>IF(O188 = TRUE, IFERROR(POAMROWS!T180, "") , "")</f>
      </c>
      <c r="E188">
        <f>IF(O188 = TRUE, IFERROR(POAMROWS!U180, "") , "")</f>
      </c>
      <c r="F188">
        <f>IF(O188 = TRUE, IFERROR(POAMROWS!V180, "") , "")</f>
      </c>
      <c r="G188" s="96"/>
      <c r="H188" s="96"/>
      <c r="I188" s="96"/>
      <c r="J188" s="96"/>
      <c r="K188" s="96"/>
      <c r="L188" s="96"/>
      <c r="M188" s="96"/>
      <c r="N188" s="96"/>
    </row>
    <row r="189" ht="48" customHeight="1" spans="2:14" x14ac:dyDescent="0.25">
      <c r="B189">
        <f>IF(O189 = TRUE, IFERROR(POAMROWS!R181, "") , "")</f>
      </c>
      <c r="C189">
        <f>IF(O189 = TRUE, IFERROR(POAMROWS!S181, "") , "")</f>
      </c>
      <c r="D189">
        <f>IF(O189 = TRUE, IFERROR(POAMROWS!T181, "") , "")</f>
      </c>
      <c r="E189">
        <f>IF(O189 = TRUE, IFERROR(POAMROWS!U181, "") , "")</f>
      </c>
      <c r="F189">
        <f>IF(O189 = TRUE, IFERROR(POAMROWS!V181, "") , "")</f>
      </c>
      <c r="G189" s="96"/>
      <c r="H189" s="96"/>
      <c r="I189" s="96"/>
      <c r="J189" s="96"/>
      <c r="K189" s="96"/>
      <c r="L189" s="96"/>
      <c r="M189" s="96"/>
      <c r="N189" s="96"/>
    </row>
    <row r="190" ht="48" customHeight="1" spans="2:14" x14ac:dyDescent="0.25">
      <c r="B190">
        <f>IF(O190 = TRUE, IFERROR(POAMROWS!R182, "") , "")</f>
      </c>
      <c r="C190">
        <f>IF(O190 = TRUE, IFERROR(POAMROWS!S182, "") , "")</f>
      </c>
      <c r="D190">
        <f>IF(O190 = TRUE, IFERROR(POAMROWS!T182, "") , "")</f>
      </c>
      <c r="E190">
        <f>IF(O190 = TRUE, IFERROR(POAMROWS!U182, "") , "")</f>
      </c>
      <c r="F190">
        <f>IF(O190 = TRUE, IFERROR(POAMROWS!V182, "") , "")</f>
      </c>
      <c r="G190" s="96"/>
      <c r="H190" s="96"/>
      <c r="I190" s="96"/>
      <c r="J190" s="96"/>
      <c r="K190" s="96"/>
      <c r="L190" s="96"/>
      <c r="M190" s="96"/>
      <c r="N190" s="96"/>
    </row>
    <row r="191" ht="48" customHeight="1" spans="2:14" x14ac:dyDescent="0.25">
      <c r="B191">
        <f>IF(O191 = TRUE, IFERROR(POAMROWS!R183, "") , "")</f>
      </c>
      <c r="C191">
        <f>IF(O191 = TRUE, IFERROR(POAMROWS!S183, "") , "")</f>
      </c>
      <c r="D191">
        <f>IF(O191 = TRUE, IFERROR(POAMROWS!T183, "") , "")</f>
      </c>
      <c r="E191">
        <f>IF(O191 = TRUE, IFERROR(POAMROWS!U183, "") , "")</f>
      </c>
      <c r="F191">
        <f>IF(O191 = TRUE, IFERROR(POAMROWS!V183, "") , "")</f>
      </c>
      <c r="G191" s="96"/>
      <c r="H191" s="96"/>
      <c r="I191" s="96"/>
      <c r="J191" s="96"/>
      <c r="K191" s="96"/>
      <c r="L191" s="96"/>
      <c r="M191" s="96"/>
      <c r="N191" s="96"/>
    </row>
    <row r="192" ht="48" customHeight="1" spans="2:14" x14ac:dyDescent="0.25">
      <c r="B192">
        <f>IF(O192 = TRUE, IFERROR(POAMROWS!R184, "") , "")</f>
      </c>
      <c r="C192">
        <f>IF(O192 = TRUE, IFERROR(POAMROWS!S184, "") , "")</f>
      </c>
      <c r="D192">
        <f>IF(O192 = TRUE, IFERROR(POAMROWS!T184, "") , "")</f>
      </c>
      <c r="E192">
        <f>IF(O192 = TRUE, IFERROR(POAMROWS!U184, "") , "")</f>
      </c>
      <c r="F192">
        <f>IF(O192 = TRUE, IFERROR(POAMROWS!V184, "") , "")</f>
      </c>
      <c r="G192" s="96"/>
      <c r="H192" s="96"/>
      <c r="I192" s="96"/>
      <c r="J192" s="96"/>
      <c r="K192" s="96"/>
      <c r="L192" s="96"/>
      <c r="M192" s="96"/>
      <c r="N192" s="96"/>
    </row>
    <row r="193" ht="48" customHeight="1" spans="2:14" x14ac:dyDescent="0.25">
      <c r="B193">
        <f>IF(O193 = TRUE, IFERROR(POAMROWS!R185, "") , "")</f>
      </c>
      <c r="C193">
        <f>IF(O193 = TRUE, IFERROR(POAMROWS!S185, "") , "")</f>
      </c>
      <c r="D193">
        <f>IF(O193 = TRUE, IFERROR(POAMROWS!T185, "") , "")</f>
      </c>
      <c r="E193">
        <f>IF(O193 = TRUE, IFERROR(POAMROWS!U185, "") , "")</f>
      </c>
      <c r="F193">
        <f>IF(O193 = TRUE, IFERROR(POAMROWS!V185, "") , "")</f>
      </c>
      <c r="G193" s="96"/>
      <c r="H193" s="96"/>
      <c r="I193" s="96"/>
      <c r="J193" s="96"/>
      <c r="K193" s="96"/>
      <c r="L193" s="96"/>
      <c r="M193" s="96"/>
      <c r="N193" s="96"/>
    </row>
    <row r="194" ht="48" customHeight="1" spans="2:14" x14ac:dyDescent="0.25">
      <c r="B194">
        <f>IF(O194 = TRUE, IFERROR(POAMROWS!R186, "") , "")</f>
      </c>
      <c r="C194">
        <f>IF(O194 = TRUE, IFERROR(POAMROWS!S186, "") , "")</f>
      </c>
      <c r="D194">
        <f>IF(O194 = TRUE, IFERROR(POAMROWS!T186, "") , "")</f>
      </c>
      <c r="E194">
        <f>IF(O194 = TRUE, IFERROR(POAMROWS!U186, "") , "")</f>
      </c>
      <c r="F194">
        <f>IF(O194 = TRUE, IFERROR(POAMROWS!V186, "") , "")</f>
      </c>
      <c r="G194" s="96"/>
      <c r="H194" s="96"/>
      <c r="I194" s="96"/>
      <c r="J194" s="96"/>
      <c r="K194" s="96"/>
      <c r="L194" s="96"/>
      <c r="M194" s="96"/>
      <c r="N194" s="96"/>
    </row>
    <row r="195" ht="48" customHeight="1" spans="2:14" x14ac:dyDescent="0.25">
      <c r="B195">
        <f>IF(O195 = TRUE, IFERROR(POAMROWS!R187, "") , "")</f>
      </c>
      <c r="C195">
        <f>IF(O195 = TRUE, IFERROR(POAMROWS!S187, "") , "")</f>
      </c>
      <c r="D195">
        <f>IF(O195 = TRUE, IFERROR(POAMROWS!T187, "") , "")</f>
      </c>
      <c r="E195">
        <f>IF(O195 = TRUE, IFERROR(POAMROWS!U187, "") , "")</f>
      </c>
      <c r="F195">
        <f>IF(O195 = TRUE, IFERROR(POAMROWS!V187, "") , "")</f>
      </c>
      <c r="G195" s="96"/>
      <c r="H195" s="96"/>
      <c r="I195" s="96"/>
      <c r="J195" s="96"/>
      <c r="K195" s="96"/>
      <c r="L195" s="96"/>
      <c r="M195" s="96"/>
      <c r="N195" s="96"/>
    </row>
    <row r="196" ht="48" customHeight="1" spans="2:14" x14ac:dyDescent="0.25">
      <c r="B196">
        <f>IF(O196 = TRUE, IFERROR(POAMROWS!R188, "") , "")</f>
      </c>
      <c r="C196">
        <f>IF(O196 = TRUE, IFERROR(POAMROWS!S188, "") , "")</f>
      </c>
      <c r="D196">
        <f>IF(O196 = TRUE, IFERROR(POAMROWS!T188, "") , "")</f>
      </c>
      <c r="E196">
        <f>IF(O196 = TRUE, IFERROR(POAMROWS!U188, "") , "")</f>
      </c>
      <c r="F196">
        <f>IF(O196 = TRUE, IFERROR(POAMROWS!V188, "") , "")</f>
      </c>
      <c r="G196" s="96"/>
      <c r="H196" s="96"/>
      <c r="I196" s="96"/>
      <c r="J196" s="96"/>
      <c r="K196" s="96"/>
      <c r="L196" s="96"/>
      <c r="M196" s="96"/>
      <c r="N196" s="96"/>
    </row>
    <row r="197" ht="48" customHeight="1" spans="2:14" x14ac:dyDescent="0.25">
      <c r="B197">
        <f>IF(O197 = TRUE, IFERROR(POAMROWS!R189, "") , "")</f>
      </c>
      <c r="C197">
        <f>IF(O197 = TRUE, IFERROR(POAMROWS!S189, "") , "")</f>
      </c>
      <c r="D197">
        <f>IF(O197 = TRUE, IFERROR(POAMROWS!T189, "") , "")</f>
      </c>
      <c r="E197">
        <f>IF(O197 = TRUE, IFERROR(POAMROWS!U189, "") , "")</f>
      </c>
      <c r="F197">
        <f>IF(O197 = TRUE, IFERROR(POAMROWS!V189, "") , "")</f>
      </c>
      <c r="G197" s="96"/>
      <c r="H197" s="96"/>
      <c r="I197" s="96"/>
      <c r="J197" s="96"/>
      <c r="K197" s="96"/>
      <c r="L197" s="96"/>
      <c r="M197" s="96"/>
      <c r="N197" s="96"/>
    </row>
    <row r="198" ht="48" customHeight="1" spans="2:14" x14ac:dyDescent="0.25">
      <c r="B198">
        <f>IF(O198 = TRUE, IFERROR(POAMROWS!R190, "") , "")</f>
      </c>
      <c r="C198">
        <f>IF(O198 = TRUE, IFERROR(POAMROWS!S190, "") , "")</f>
      </c>
      <c r="D198">
        <f>IF(O198 = TRUE, IFERROR(POAMROWS!T190, "") , "")</f>
      </c>
      <c r="E198">
        <f>IF(O198 = TRUE, IFERROR(POAMROWS!U190, "") , "")</f>
      </c>
      <c r="F198">
        <f>IF(O198 = TRUE, IFERROR(POAMROWS!V190, "") , "")</f>
      </c>
      <c r="G198" s="96"/>
      <c r="H198" s="96"/>
      <c r="I198" s="96"/>
      <c r="J198" s="96"/>
      <c r="K198" s="96"/>
      <c r="L198" s="96"/>
      <c r="M198" s="96"/>
      <c r="N198" s="96"/>
    </row>
    <row r="199" ht="48" customHeight="1" spans="2:14" x14ac:dyDescent="0.25">
      <c r="B199">
        <f>IF(O199 = TRUE, IFERROR(POAMROWS!R191, "") , "")</f>
      </c>
      <c r="C199">
        <f>IF(O199 = TRUE, IFERROR(POAMROWS!S191, "") , "")</f>
      </c>
      <c r="D199">
        <f>IF(O199 = TRUE, IFERROR(POAMROWS!T191, "") , "")</f>
      </c>
      <c r="E199">
        <f>IF(O199 = TRUE, IFERROR(POAMROWS!U191, "") , "")</f>
      </c>
      <c r="F199">
        <f>IF(O199 = TRUE, IFERROR(POAMROWS!V191, "") , "")</f>
      </c>
      <c r="G199" s="96"/>
      <c r="H199" s="96"/>
      <c r="I199" s="96"/>
      <c r="J199" s="96"/>
      <c r="K199" s="96"/>
      <c r="L199" s="96"/>
      <c r="M199" s="96"/>
      <c r="N199" s="96"/>
    </row>
    <row r="200" ht="48" customHeight="1" spans="2:14" x14ac:dyDescent="0.25">
      <c r="B200">
        <f>IF(O200 = TRUE, IFERROR(POAMROWS!R192, "") , "")</f>
      </c>
      <c r="C200">
        <f>IF(O200 = TRUE, IFERROR(POAMROWS!S192, "") , "")</f>
      </c>
      <c r="D200">
        <f>IF(O200 = TRUE, IFERROR(POAMROWS!T192, "") , "")</f>
      </c>
      <c r="E200">
        <f>IF(O200 = TRUE, IFERROR(POAMROWS!U192, "") , "")</f>
      </c>
      <c r="F200">
        <f>IF(O200 = TRUE, IFERROR(POAMROWS!V192, "") , "")</f>
      </c>
      <c r="G200" s="96"/>
      <c r="H200" s="96"/>
      <c r="I200" s="96"/>
      <c r="J200" s="96"/>
      <c r="K200" s="96"/>
      <c r="L200" s="96"/>
      <c r="M200" s="96"/>
      <c r="N200" s="96"/>
    </row>
    <row r="201" ht="48" customHeight="1" spans="2:14" x14ac:dyDescent="0.25">
      <c r="B201">
        <f>IF(O201 = TRUE, IFERROR(POAMROWS!R193, "") , "")</f>
      </c>
      <c r="C201">
        <f>IF(O201 = TRUE, IFERROR(POAMROWS!S193, "") , "")</f>
      </c>
      <c r="D201">
        <f>IF(O201 = TRUE, IFERROR(POAMROWS!T193, "") , "")</f>
      </c>
      <c r="E201">
        <f>IF(O201 = TRUE, IFERROR(POAMROWS!U193, "") , "")</f>
      </c>
      <c r="F201">
        <f>IF(O201 = TRUE, IFERROR(POAMROWS!V193, "") , "")</f>
      </c>
      <c r="G201" s="96"/>
      <c r="H201" s="96"/>
      <c r="I201" s="96"/>
      <c r="J201" s="96"/>
      <c r="K201" s="96"/>
      <c r="L201" s="96"/>
      <c r="M201" s="96"/>
      <c r="N201" s="96"/>
    </row>
    <row r="202" ht="48" customHeight="1" spans="2:14" x14ac:dyDescent="0.25">
      <c r="B202">
        <f>IF(O202 = TRUE, IFERROR(POAMROWS!R194, "") , "")</f>
      </c>
      <c r="C202">
        <f>IF(O202 = TRUE, IFERROR(POAMROWS!S194, "") , "")</f>
      </c>
      <c r="D202">
        <f>IF(O202 = TRUE, IFERROR(POAMROWS!T194, "") , "")</f>
      </c>
      <c r="E202">
        <f>IF(O202 = TRUE, IFERROR(POAMROWS!U194, "") , "")</f>
      </c>
      <c r="F202">
        <f>IF(O202 = TRUE, IFERROR(POAMROWS!V194, "") , "")</f>
      </c>
      <c r="G202" s="96"/>
      <c r="H202" s="96"/>
      <c r="I202" s="96"/>
      <c r="J202" s="96"/>
      <c r="K202" s="96"/>
      <c r="L202" s="96"/>
      <c r="M202" s="96"/>
      <c r="N202" s="96"/>
    </row>
    <row r="203" ht="48" customHeight="1" spans="2:14" x14ac:dyDescent="0.25">
      <c r="B203">
        <f>IF(O203 = TRUE, IFERROR(POAMROWS!R195, "") , "")</f>
      </c>
      <c r="C203">
        <f>IF(O203 = TRUE, IFERROR(POAMROWS!S195, "") , "")</f>
      </c>
      <c r="D203">
        <f>IF(O203 = TRUE, IFERROR(POAMROWS!T195, "") , "")</f>
      </c>
      <c r="E203">
        <f>IF(O203 = TRUE, IFERROR(POAMROWS!U195, "") , "")</f>
      </c>
      <c r="F203">
        <f>IF(O203 = TRUE, IFERROR(POAMROWS!V195, "") , "")</f>
      </c>
      <c r="G203" s="96"/>
      <c r="H203" s="96"/>
      <c r="I203" s="96"/>
      <c r="J203" s="96"/>
      <c r="K203" s="96"/>
      <c r="L203" s="96"/>
      <c r="M203" s="96"/>
      <c r="N203" s="96"/>
    </row>
    <row r="204" ht="48" customHeight="1" spans="2:14" x14ac:dyDescent="0.25">
      <c r="B204">
        <f>IF(O204 = TRUE, IFERROR(POAMROWS!R196, "") , "")</f>
      </c>
      <c r="C204">
        <f>IF(O204 = TRUE, IFERROR(POAMROWS!S196, "") , "")</f>
      </c>
      <c r="D204">
        <f>IF(O204 = TRUE, IFERROR(POAMROWS!T196, "") , "")</f>
      </c>
      <c r="E204">
        <f>IF(O204 = TRUE, IFERROR(POAMROWS!U196, "") , "")</f>
      </c>
      <c r="F204">
        <f>IF(O204 = TRUE, IFERROR(POAMROWS!V196, "") , "")</f>
      </c>
      <c r="G204" s="96"/>
      <c r="H204" s="96"/>
      <c r="I204" s="96"/>
      <c r="J204" s="96"/>
      <c r="K204" s="96"/>
      <c r="L204" s="96"/>
      <c r="M204" s="96"/>
      <c r="N204" s="96"/>
    </row>
    <row r="205" ht="48" customHeight="1" spans="2:14" x14ac:dyDescent="0.25">
      <c r="B205">
        <f>IF(O205 = TRUE, IFERROR(POAMROWS!R197, "") , "")</f>
      </c>
      <c r="C205">
        <f>IF(O205 = TRUE, IFERROR(POAMROWS!S197, "") , "")</f>
      </c>
      <c r="D205">
        <f>IF(O205 = TRUE, IFERROR(POAMROWS!T197, "") , "")</f>
      </c>
      <c r="E205">
        <f>IF(O205 = TRUE, IFERROR(POAMROWS!U197, "") , "")</f>
      </c>
      <c r="F205">
        <f>IF(O205 = TRUE, IFERROR(POAMROWS!V197, "") , "")</f>
      </c>
      <c r="G205" s="96"/>
      <c r="H205" s="96"/>
      <c r="I205" s="96"/>
      <c r="J205" s="96"/>
      <c r="K205" s="96"/>
      <c r="L205" s="96"/>
      <c r="M205" s="96"/>
      <c r="N205" s="96"/>
    </row>
    <row r="206" ht="48" customHeight="1" spans="2:14" x14ac:dyDescent="0.25">
      <c r="B206">
        <f>IF(O206 = TRUE, IFERROR(POAMROWS!R198, "") , "")</f>
      </c>
      <c r="C206">
        <f>IF(O206 = TRUE, IFERROR(POAMROWS!S198, "") , "")</f>
      </c>
      <c r="D206">
        <f>IF(O206 = TRUE, IFERROR(POAMROWS!T198, "") , "")</f>
      </c>
      <c r="E206">
        <f>IF(O206 = TRUE, IFERROR(POAMROWS!U198, "") , "")</f>
      </c>
      <c r="F206">
        <f>IF(O206 = TRUE, IFERROR(POAMROWS!V198, "") , "")</f>
      </c>
      <c r="G206" s="96"/>
      <c r="H206" s="96"/>
      <c r="I206" s="96"/>
      <c r="J206" s="96"/>
      <c r="K206" s="96"/>
      <c r="L206" s="96"/>
      <c r="M206" s="96"/>
      <c r="N206" s="96"/>
    </row>
    <row r="207" ht="48" customHeight="1" spans="2:14" x14ac:dyDescent="0.25">
      <c r="B207">
        <f>IF(O207 = TRUE, IFERROR(POAMROWS!R199, "") , "")</f>
      </c>
      <c r="C207">
        <f>IF(O207 = TRUE, IFERROR(POAMROWS!S199, "") , "")</f>
      </c>
      <c r="D207">
        <f>IF(O207 = TRUE, IFERROR(POAMROWS!T199, "") , "")</f>
      </c>
      <c r="E207">
        <f>IF(O207 = TRUE, IFERROR(POAMROWS!U199, "") , "")</f>
      </c>
      <c r="F207">
        <f>IF(O207 = TRUE, IFERROR(POAMROWS!V199, "") , "")</f>
      </c>
      <c r="G207" s="96"/>
      <c r="H207" s="96"/>
      <c r="I207" s="96"/>
      <c r="J207" s="96"/>
      <c r="K207" s="96"/>
      <c r="L207" s="96"/>
      <c r="M207" s="96"/>
      <c r="N207" s="96"/>
    </row>
    <row r="208" ht="48" customHeight="1" spans="2:14" x14ac:dyDescent="0.25">
      <c r="B208">
        <f>IF(O208 = TRUE, IFERROR(POAMROWS!R200, "") , "")</f>
      </c>
      <c r="C208">
        <f>IF(O208 = TRUE, IFERROR(POAMROWS!S200, "") , "")</f>
      </c>
      <c r="D208">
        <f>IF(O208 = TRUE, IFERROR(POAMROWS!T200, "") , "")</f>
      </c>
      <c r="E208">
        <f>IF(O208 = TRUE, IFERROR(POAMROWS!U200, "") , "")</f>
      </c>
      <c r="F208">
        <f>IF(O208 = TRUE, IFERROR(POAMROWS!V200, "") , "")</f>
      </c>
      <c r="G208" s="96"/>
      <c r="H208" s="96"/>
      <c r="I208" s="96"/>
      <c r="J208" s="96"/>
      <c r="K208" s="96"/>
      <c r="L208" s="96"/>
      <c r="M208" s="96"/>
      <c r="N208" s="96"/>
    </row>
    <row r="209" ht="48" customHeight="1" spans="2:14" x14ac:dyDescent="0.25">
      <c r="B209">
        <f>IF(O209 = TRUE, IFERROR(POAMROWS!R201, "") , "")</f>
      </c>
      <c r="C209">
        <f>IF(O209 = TRUE, IFERROR(POAMROWS!S201, "") , "")</f>
      </c>
      <c r="D209">
        <f>IF(O209 = TRUE, IFERROR(POAMROWS!T201, "") , "")</f>
      </c>
      <c r="E209">
        <f>IF(O209 = TRUE, IFERROR(POAMROWS!U201, "") , "")</f>
      </c>
      <c r="F209">
        <f>IF(O209 = TRUE, IFERROR(POAMROWS!V201, "") , "")</f>
      </c>
      <c r="G209" s="96"/>
      <c r="H209" s="96"/>
      <c r="I209" s="96"/>
      <c r="J209" s="96"/>
      <c r="K209" s="96"/>
      <c r="L209" s="96"/>
      <c r="M209" s="96"/>
      <c r="N209" s="96"/>
    </row>
    <row r="210" ht="48" customHeight="1" spans="2:14" x14ac:dyDescent="0.25">
      <c r="B210">
        <f>IF(O210 = TRUE, IFERROR(POAMROWS!R202, "") , "")</f>
      </c>
      <c r="C210">
        <f>IF(O210 = TRUE, IFERROR(POAMROWS!S202, "") , "")</f>
      </c>
      <c r="D210">
        <f>IF(O210 = TRUE, IFERROR(POAMROWS!T202, "") , "")</f>
      </c>
      <c r="E210">
        <f>IF(O210 = TRUE, IFERROR(POAMROWS!U202, "") , "")</f>
      </c>
      <c r="F210">
        <f>IF(O210 = TRUE, IFERROR(POAMROWS!V202, "") , "")</f>
      </c>
      <c r="G210" s="96"/>
      <c r="H210" s="96"/>
      <c r="I210" s="96"/>
      <c r="J210" s="96"/>
      <c r="K210" s="96"/>
      <c r="L210" s="96"/>
      <c r="M210" s="96"/>
      <c r="N210" s="96"/>
    </row>
    <row r="211" ht="48" customHeight="1" spans="2:14" x14ac:dyDescent="0.25">
      <c r="B211">
        <f>IF(O211 = TRUE, IFERROR(POAMROWS!R203, "") , "")</f>
      </c>
      <c r="C211">
        <f>IF(O211 = TRUE, IFERROR(POAMROWS!S203, "") , "")</f>
      </c>
      <c r="D211">
        <f>IF(O211 = TRUE, IFERROR(POAMROWS!T203, "") , "")</f>
      </c>
      <c r="E211">
        <f>IF(O211 = TRUE, IFERROR(POAMROWS!U203, "") , "")</f>
      </c>
      <c r="F211">
        <f>IF(O211 = TRUE, IFERROR(POAMROWS!V203, "") , "")</f>
      </c>
      <c r="G211" s="96"/>
      <c r="H211" s="96"/>
      <c r="I211" s="96"/>
      <c r="J211" s="96"/>
      <c r="K211" s="96"/>
      <c r="L211" s="96"/>
      <c r="M211" s="96"/>
      <c r="N211" s="96"/>
    </row>
    <row r="212" ht="48" customHeight="1" spans="2:14" x14ac:dyDescent="0.25">
      <c r="B212">
        <f>IF(O212 = TRUE, IFERROR(POAMROWS!R204, "") , "")</f>
      </c>
      <c r="C212">
        <f>IF(O212 = TRUE, IFERROR(POAMROWS!S204, "") , "")</f>
      </c>
      <c r="D212">
        <f>IF(O212 = TRUE, IFERROR(POAMROWS!T204, "") , "")</f>
      </c>
      <c r="E212">
        <f>IF(O212 = TRUE, IFERROR(POAMROWS!U204, "") , "")</f>
      </c>
      <c r="F212">
        <f>IF(O212 = TRUE, IFERROR(POAMROWS!V204, "") , "")</f>
      </c>
      <c r="G212" s="96"/>
      <c r="H212" s="96"/>
      <c r="I212" s="96"/>
      <c r="J212" s="96"/>
      <c r="K212" s="96"/>
      <c r="L212" s="96"/>
      <c r="M212" s="96"/>
      <c r="N212" s="96"/>
    </row>
    <row r="213" ht="48" customHeight="1" spans="2:14" x14ac:dyDescent="0.25">
      <c r="B213">
        <f>IF(O213 = TRUE, IFERROR(POAMROWS!R205, "") , "")</f>
      </c>
      <c r="C213">
        <f>IF(O213 = TRUE, IFERROR(POAMROWS!S205, "") , "")</f>
      </c>
      <c r="D213">
        <f>IF(O213 = TRUE, IFERROR(POAMROWS!T205, "") , "")</f>
      </c>
      <c r="E213">
        <f>IF(O213 = TRUE, IFERROR(POAMROWS!U205, "") , "")</f>
      </c>
      <c r="F213">
        <f>IF(O213 = TRUE, IFERROR(POAMROWS!V205, "") , "")</f>
      </c>
      <c r="G213" s="96"/>
      <c r="H213" s="96"/>
      <c r="I213" s="96"/>
      <c r="J213" s="96"/>
      <c r="K213" s="96"/>
      <c r="L213" s="96"/>
      <c r="M213" s="96"/>
      <c r="N213" s="96"/>
    </row>
    <row r="214" ht="48" customHeight="1" spans="2:14" x14ac:dyDescent="0.25">
      <c r="B214">
        <f>IF(O214 = TRUE, IFERROR(POAMROWS!R206, "") , "")</f>
      </c>
      <c r="C214">
        <f>IF(O214 = TRUE, IFERROR(POAMROWS!S206, "") , "")</f>
      </c>
      <c r="D214">
        <f>IF(O214 = TRUE, IFERROR(POAMROWS!T206, "") , "")</f>
      </c>
      <c r="E214">
        <f>IF(O214 = TRUE, IFERROR(POAMROWS!U206, "") , "")</f>
      </c>
      <c r="F214">
        <f>IF(O214 = TRUE, IFERROR(POAMROWS!V206, "") , "")</f>
      </c>
      <c r="G214" s="96"/>
      <c r="H214" s="96"/>
      <c r="I214" s="96"/>
      <c r="J214" s="96"/>
      <c r="K214" s="96"/>
      <c r="L214" s="96"/>
      <c r="M214" s="96"/>
      <c r="N214" s="96"/>
    </row>
    <row r="215" ht="48" customHeight="1" spans="2:14" x14ac:dyDescent="0.25">
      <c r="B215">
        <f>IF(O215 = TRUE, IFERROR(POAMROWS!R207, "") , "")</f>
      </c>
      <c r="C215">
        <f>IF(O215 = TRUE, IFERROR(POAMROWS!S207, "") , "")</f>
      </c>
      <c r="D215">
        <f>IF(O215 = TRUE, IFERROR(POAMROWS!T207, "") , "")</f>
      </c>
      <c r="E215">
        <f>IF(O215 = TRUE, IFERROR(POAMROWS!U207, "") , "")</f>
      </c>
      <c r="F215">
        <f>IF(O215 = TRUE, IFERROR(POAMROWS!V207, "") , "")</f>
      </c>
      <c r="G215" s="96"/>
      <c r="H215" s="96"/>
      <c r="I215" s="96"/>
      <c r="J215" s="96"/>
      <c r="K215" s="96"/>
      <c r="L215" s="96"/>
      <c r="M215" s="96"/>
      <c r="N215" s="96"/>
    </row>
    <row r="216" ht="48" customHeight="1" spans="2:14" x14ac:dyDescent="0.25">
      <c r="B216">
        <f>IF(O216 = TRUE, IFERROR(POAMROWS!R208, "") , "")</f>
      </c>
      <c r="C216">
        <f>IF(O216 = TRUE, IFERROR(POAMROWS!S208, "") , "")</f>
      </c>
      <c r="D216">
        <f>IF(O216 = TRUE, IFERROR(POAMROWS!T208, "") , "")</f>
      </c>
      <c r="E216">
        <f>IF(O216 = TRUE, IFERROR(POAMROWS!U208, "") , "")</f>
      </c>
      <c r="F216">
        <f>IF(O216 = TRUE, IFERROR(POAMROWS!V208, "") , "")</f>
      </c>
      <c r="G216" s="96"/>
      <c r="H216" s="96"/>
      <c r="I216" s="96"/>
      <c r="J216" s="96"/>
      <c r="K216" s="96"/>
      <c r="L216" s="96"/>
      <c r="M216" s="96"/>
      <c r="N216" s="96"/>
    </row>
    <row r="217" ht="48" customHeight="1" spans="2:14" x14ac:dyDescent="0.25">
      <c r="B217">
        <f>IF(O217 = TRUE, IFERROR(POAMROWS!R209, "") , "")</f>
      </c>
      <c r="C217">
        <f>IF(O217 = TRUE, IFERROR(POAMROWS!S209, "") , "")</f>
      </c>
      <c r="D217">
        <f>IF(O217 = TRUE, IFERROR(POAMROWS!T209, "") , "")</f>
      </c>
      <c r="E217">
        <f>IF(O217 = TRUE, IFERROR(POAMROWS!U209, "") , "")</f>
      </c>
      <c r="F217">
        <f>IF(O217 = TRUE, IFERROR(POAMROWS!V209, "") , "")</f>
      </c>
      <c r="G217" s="96"/>
      <c r="H217" s="96"/>
      <c r="I217" s="96"/>
      <c r="J217" s="96"/>
      <c r="K217" s="96"/>
      <c r="L217" s="96"/>
      <c r="M217" s="96"/>
      <c r="N217" s="96"/>
    </row>
    <row r="218" ht="48" customHeight="1" spans="2:14" x14ac:dyDescent="0.25">
      <c r="B218">
        <f>IF(O218 = TRUE, IFERROR(POAMROWS!R210, "") , "")</f>
      </c>
      <c r="C218">
        <f>IF(O218 = TRUE, IFERROR(POAMROWS!S210, "") , "")</f>
      </c>
      <c r="D218">
        <f>IF(O218 = TRUE, IFERROR(POAMROWS!T210, "") , "")</f>
      </c>
      <c r="E218">
        <f>IF(O218 = TRUE, IFERROR(POAMROWS!U210, "") , "")</f>
      </c>
      <c r="F218">
        <f>IF(O218 = TRUE, IFERROR(POAMROWS!V210, "") , "")</f>
      </c>
      <c r="G218" s="96"/>
      <c r="H218" s="96"/>
      <c r="I218" s="96"/>
      <c r="J218" s="96"/>
      <c r="K218" s="96"/>
      <c r="L218" s="96"/>
      <c r="M218" s="96"/>
      <c r="N218" s="96"/>
    </row>
    <row r="219" ht="48" customHeight="1" spans="2:14" x14ac:dyDescent="0.25">
      <c r="B219">
        <f>IF(O219 = TRUE, IFERROR(POAMROWS!R211, "") , "")</f>
      </c>
      <c r="C219">
        <f>IF(O219 = TRUE, IFERROR(POAMROWS!S211, "") , "")</f>
      </c>
      <c r="D219">
        <f>IF(O219 = TRUE, IFERROR(POAMROWS!T211, "") , "")</f>
      </c>
      <c r="E219">
        <f>IF(O219 = TRUE, IFERROR(POAMROWS!U211, "") , "")</f>
      </c>
      <c r="F219">
        <f>IF(O219 = TRUE, IFERROR(POAMROWS!V211, "") , "")</f>
      </c>
      <c r="G219" s="96"/>
      <c r="H219" s="96"/>
      <c r="I219" s="96"/>
      <c r="J219" s="96"/>
      <c r="K219" s="96"/>
      <c r="L219" s="96"/>
      <c r="M219" s="96"/>
      <c r="N219" s="96"/>
    </row>
    <row r="220" ht="48" customHeight="1" spans="2:14" x14ac:dyDescent="0.25">
      <c r="B220">
        <f>IF(O220 = TRUE, IFERROR(POAMROWS!R212, "") , "")</f>
      </c>
      <c r="C220">
        <f>IF(O220 = TRUE, IFERROR(POAMROWS!S212, "") , "")</f>
      </c>
      <c r="D220">
        <f>IF(O220 = TRUE, IFERROR(POAMROWS!T212, "") , "")</f>
      </c>
      <c r="E220">
        <f>IF(O220 = TRUE, IFERROR(POAMROWS!U212, "") , "")</f>
      </c>
      <c r="F220">
        <f>IF(O220 = TRUE, IFERROR(POAMROWS!V212, "") , "")</f>
      </c>
      <c r="G220" s="96"/>
      <c r="H220" s="96"/>
      <c r="I220" s="96"/>
      <c r="J220" s="96"/>
      <c r="K220" s="96"/>
      <c r="L220" s="96"/>
      <c r="M220" s="96"/>
      <c r="N220" s="96"/>
    </row>
    <row r="221" ht="48" customHeight="1" spans="2:14" x14ac:dyDescent="0.25">
      <c r="B221">
        <f>IF(O221 = TRUE, IFERROR(POAMROWS!R213, "") , "")</f>
      </c>
      <c r="C221">
        <f>IF(O221 = TRUE, IFERROR(POAMROWS!S213, "") , "")</f>
      </c>
      <c r="D221">
        <f>IF(O221 = TRUE, IFERROR(POAMROWS!T213, "") , "")</f>
      </c>
      <c r="E221">
        <f>IF(O221 = TRUE, IFERROR(POAMROWS!U213, "") , "")</f>
      </c>
      <c r="F221">
        <f>IF(O221 = TRUE, IFERROR(POAMROWS!V213, "") , "")</f>
      </c>
      <c r="G221" s="96"/>
      <c r="H221" s="96"/>
      <c r="I221" s="96"/>
      <c r="J221" s="96"/>
      <c r="K221" s="96"/>
      <c r="L221" s="96"/>
      <c r="M221" s="96"/>
      <c r="N221" s="96"/>
    </row>
    <row r="222" ht="48" customHeight="1" spans="2:14" x14ac:dyDescent="0.25">
      <c r="B222">
        <f>IF(O222 = TRUE, IFERROR(POAMROWS!R214, "") , "")</f>
      </c>
      <c r="C222">
        <f>IF(O222 = TRUE, IFERROR(POAMROWS!S214, "") , "")</f>
      </c>
      <c r="D222">
        <f>IF(O222 = TRUE, IFERROR(POAMROWS!T214, "") , "")</f>
      </c>
      <c r="E222">
        <f>IF(O222 = TRUE, IFERROR(POAMROWS!U214, "") , "")</f>
      </c>
      <c r="F222">
        <f>IF(O222 = TRUE, IFERROR(POAMROWS!V214, "") , "")</f>
      </c>
      <c r="G222" s="96"/>
      <c r="H222" s="96"/>
      <c r="I222" s="96"/>
      <c r="J222" s="96"/>
      <c r="K222" s="96"/>
      <c r="L222" s="96"/>
      <c r="M222" s="96"/>
      <c r="N222" s="96"/>
    </row>
    <row r="223" ht="48" customHeight="1" spans="2:14" x14ac:dyDescent="0.25">
      <c r="B223">
        <f>IF(O223 = TRUE, IFERROR(POAMROWS!R215, "") , "")</f>
      </c>
      <c r="C223">
        <f>IF(O223 = TRUE, IFERROR(POAMROWS!S215, "") , "")</f>
      </c>
      <c r="D223">
        <f>IF(O223 = TRUE, IFERROR(POAMROWS!T215, "") , "")</f>
      </c>
      <c r="E223">
        <f>IF(O223 = TRUE, IFERROR(POAMROWS!U215, "") , "")</f>
      </c>
      <c r="F223">
        <f>IF(O223 = TRUE, IFERROR(POAMROWS!V215, "") , "")</f>
      </c>
      <c r="G223" s="96"/>
      <c r="H223" s="96"/>
      <c r="I223" s="96"/>
      <c r="J223" s="96"/>
      <c r="K223" s="96"/>
      <c r="L223" s="96"/>
      <c r="M223" s="96"/>
      <c r="N223" s="96"/>
    </row>
    <row r="224" ht="48" customHeight="1" spans="2:14" x14ac:dyDescent="0.25">
      <c r="B224">
        <f>IF(O224 = TRUE, IFERROR(POAMROWS!R216, "") , "")</f>
      </c>
      <c r="C224">
        <f>IF(O224 = TRUE, IFERROR(POAMROWS!S216, "") , "")</f>
      </c>
      <c r="D224">
        <f>IF(O224 = TRUE, IFERROR(POAMROWS!T216, "") , "")</f>
      </c>
      <c r="E224">
        <f>IF(O224 = TRUE, IFERROR(POAMROWS!U216, "") , "")</f>
      </c>
      <c r="F224">
        <f>IF(O224 = TRUE, IFERROR(POAMROWS!V216, "") , "")</f>
      </c>
      <c r="G224" s="96"/>
      <c r="H224" s="96"/>
      <c r="I224" s="96"/>
      <c r="J224" s="96"/>
      <c r="K224" s="96"/>
      <c r="L224" s="96"/>
      <c r="M224" s="96"/>
      <c r="N224" s="96"/>
    </row>
    <row r="225" ht="48" customHeight="1" spans="2:14" x14ac:dyDescent="0.25">
      <c r="B225">
        <f>IF(O225 = TRUE, IFERROR(POAMROWS!R217, "") , "")</f>
      </c>
      <c r="C225">
        <f>IF(O225 = TRUE, IFERROR(POAMROWS!S217, "") , "")</f>
      </c>
      <c r="D225">
        <f>IF(O225 = TRUE, IFERROR(POAMROWS!T217, "") , "")</f>
      </c>
      <c r="E225">
        <f>IF(O225 = TRUE, IFERROR(POAMROWS!U217, "") , "")</f>
      </c>
      <c r="F225">
        <f>IF(O225 = TRUE, IFERROR(POAMROWS!V217, "") , "")</f>
      </c>
      <c r="G225" s="96"/>
      <c r="H225" s="96"/>
      <c r="I225" s="96"/>
      <c r="J225" s="96"/>
      <c r="K225" s="96"/>
      <c r="L225" s="96"/>
      <c r="M225" s="96"/>
      <c r="N225" s="96"/>
    </row>
    <row r="226" ht="48" customHeight="1" spans="2:14" x14ac:dyDescent="0.25">
      <c r="B226">
        <f>IF(O226 = TRUE, IFERROR(POAMROWS!R218, "") , "")</f>
      </c>
      <c r="C226">
        <f>IF(O226 = TRUE, IFERROR(POAMROWS!S218, "") , "")</f>
      </c>
      <c r="D226">
        <f>IF(O226 = TRUE, IFERROR(POAMROWS!T218, "") , "")</f>
      </c>
      <c r="E226">
        <f>IF(O226 = TRUE, IFERROR(POAMROWS!U218, "") , "")</f>
      </c>
      <c r="F226">
        <f>IF(O226 = TRUE, IFERROR(POAMROWS!V218, "") , "")</f>
      </c>
      <c r="G226" s="96"/>
      <c r="H226" s="96"/>
      <c r="I226" s="96"/>
      <c r="J226" s="96"/>
      <c r="K226" s="96"/>
      <c r="L226" s="96"/>
      <c r="M226" s="96"/>
      <c r="N226" s="96"/>
    </row>
    <row r="227" ht="48" customHeight="1" spans="2:14" x14ac:dyDescent="0.25">
      <c r="B227">
        <f>IF(O227 = TRUE, IFERROR(POAMROWS!R219, "") , "")</f>
      </c>
      <c r="C227">
        <f>IF(O227 = TRUE, IFERROR(POAMROWS!S219, "") , "")</f>
      </c>
      <c r="D227">
        <f>IF(O227 = TRUE, IFERROR(POAMROWS!T219, "") , "")</f>
      </c>
      <c r="E227">
        <f>IF(O227 = TRUE, IFERROR(POAMROWS!U219, "") , "")</f>
      </c>
      <c r="F227">
        <f>IF(O227 = TRUE, IFERROR(POAMROWS!V219, "") , "")</f>
      </c>
      <c r="G227" s="96"/>
      <c r="H227" s="96"/>
      <c r="I227" s="96"/>
      <c r="J227" s="96"/>
      <c r="K227" s="96"/>
      <c r="L227" s="96"/>
      <c r="M227" s="96"/>
      <c r="N227" s="96"/>
    </row>
    <row r="228" ht="48" customHeight="1" spans="2:14" x14ac:dyDescent="0.25">
      <c r="B228">
        <f>IF(O228 = TRUE, IFERROR(POAMROWS!R220, "") , "")</f>
      </c>
      <c r="C228">
        <f>IF(O228 = TRUE, IFERROR(POAMROWS!S220, "") , "")</f>
      </c>
      <c r="D228">
        <f>IF(O228 = TRUE, IFERROR(POAMROWS!T220, "") , "")</f>
      </c>
      <c r="E228">
        <f>IF(O228 = TRUE, IFERROR(POAMROWS!U220, "") , "")</f>
      </c>
      <c r="F228">
        <f>IF(O228 = TRUE, IFERROR(POAMROWS!V220, "") , "")</f>
      </c>
      <c r="G228" s="96"/>
      <c r="H228" s="96"/>
      <c r="I228" s="96"/>
      <c r="J228" s="96"/>
      <c r="K228" s="96"/>
      <c r="L228" s="96"/>
      <c r="M228" s="96"/>
      <c r="N228" s="96"/>
    </row>
    <row r="229" ht="48" customHeight="1" spans="2:14" x14ac:dyDescent="0.25">
      <c r="B229">
        <f>IF(O229 = TRUE, IFERROR(POAMROWS!R221, "") , "")</f>
      </c>
      <c r="C229">
        <f>IF(O229 = TRUE, IFERROR(POAMROWS!S221, "") , "")</f>
      </c>
      <c r="D229">
        <f>IF(O229 = TRUE, IFERROR(POAMROWS!T221, "") , "")</f>
      </c>
      <c r="E229">
        <f>IF(O229 = TRUE, IFERROR(POAMROWS!U221, "") , "")</f>
      </c>
      <c r="F229">
        <f>IF(O229 = TRUE, IFERROR(POAMROWS!V221, "") , "")</f>
      </c>
      <c r="G229" s="96"/>
      <c r="H229" s="96"/>
      <c r="I229" s="96"/>
      <c r="J229" s="96"/>
      <c r="K229" s="96"/>
      <c r="L229" s="96"/>
      <c r="M229" s="96"/>
      <c r="N229" s="96"/>
    </row>
    <row r="230" ht="48" customHeight="1" spans="2:14" x14ac:dyDescent="0.25">
      <c r="B230">
        <f>IF(O230 = TRUE, IFERROR(POAMROWS!R222, "") , "")</f>
      </c>
      <c r="C230">
        <f>IF(O230 = TRUE, IFERROR(POAMROWS!S222, "") , "")</f>
      </c>
      <c r="D230">
        <f>IF(O230 = TRUE, IFERROR(POAMROWS!T222, "") , "")</f>
      </c>
      <c r="E230">
        <f>IF(O230 = TRUE, IFERROR(POAMROWS!U222, "") , "")</f>
      </c>
      <c r="F230">
        <f>IF(O230 = TRUE, IFERROR(POAMROWS!V222, "") , "")</f>
      </c>
      <c r="G230" s="96"/>
      <c r="H230" s="96"/>
      <c r="I230" s="96"/>
      <c r="J230" s="96"/>
      <c r="K230" s="96"/>
      <c r="L230" s="96"/>
      <c r="M230" s="96"/>
      <c r="N230" s="96"/>
    </row>
    <row r="231" ht="48" customHeight="1" spans="2:14" x14ac:dyDescent="0.25">
      <c r="B231">
        <f>IF(O231 = TRUE, IFERROR(POAMROWS!R223, "") , "")</f>
      </c>
      <c r="C231">
        <f>IF(O231 = TRUE, IFERROR(POAMROWS!S223, "") , "")</f>
      </c>
      <c r="D231">
        <f>IF(O231 = TRUE, IFERROR(POAMROWS!T223, "") , "")</f>
      </c>
      <c r="E231">
        <f>IF(O231 = TRUE, IFERROR(POAMROWS!U223, "") , "")</f>
      </c>
      <c r="F231">
        <f>IF(O231 = TRUE, IFERROR(POAMROWS!V223, "") , "")</f>
      </c>
      <c r="G231" s="96"/>
      <c r="H231" s="96"/>
      <c r="I231" s="96"/>
      <c r="J231" s="96"/>
      <c r="K231" s="96"/>
      <c r="L231" s="96"/>
      <c r="M231" s="96"/>
      <c r="N231" s="96"/>
    </row>
    <row r="232" ht="48" customHeight="1" spans="2:14" x14ac:dyDescent="0.25">
      <c r="B232">
        <f>IF(O232 = TRUE, IFERROR(POAMROWS!R224, "") , "")</f>
      </c>
      <c r="C232">
        <f>IF(O232 = TRUE, IFERROR(POAMROWS!S224, "") , "")</f>
      </c>
      <c r="D232">
        <f>IF(O232 = TRUE, IFERROR(POAMROWS!T224, "") , "")</f>
      </c>
      <c r="E232">
        <f>IF(O232 = TRUE, IFERROR(POAMROWS!U224, "") , "")</f>
      </c>
      <c r="F232">
        <f>IF(O232 = TRUE, IFERROR(POAMROWS!V224, "") , "")</f>
      </c>
      <c r="G232" s="96"/>
      <c r="H232" s="96"/>
      <c r="I232" s="96"/>
      <c r="J232" s="96"/>
      <c r="K232" s="96"/>
      <c r="L232" s="96"/>
      <c r="M232" s="96"/>
      <c r="N232" s="96"/>
    </row>
    <row r="233" ht="48" customHeight="1" spans="2:14" x14ac:dyDescent="0.25">
      <c r="B233">
        <f>IF(O233 = TRUE, IFERROR(POAMROWS!R225, "") , "")</f>
      </c>
      <c r="C233">
        <f>IF(O233 = TRUE, IFERROR(POAMROWS!S225, "") , "")</f>
      </c>
      <c r="D233">
        <f>IF(O233 = TRUE, IFERROR(POAMROWS!T225, "") , "")</f>
      </c>
      <c r="E233">
        <f>IF(O233 = TRUE, IFERROR(POAMROWS!U225, "") , "")</f>
      </c>
      <c r="F233">
        <f>IF(O233 = TRUE, IFERROR(POAMROWS!V225, "") , "")</f>
      </c>
      <c r="G233" s="96"/>
      <c r="H233" s="96"/>
      <c r="I233" s="96"/>
      <c r="J233" s="96"/>
      <c r="K233" s="96"/>
      <c r="L233" s="96"/>
      <c r="M233" s="96"/>
      <c r="N233" s="96"/>
    </row>
    <row r="234" ht="48" customHeight="1" spans="2:14" x14ac:dyDescent="0.25">
      <c r="B234">
        <f>IF(O234 = TRUE, IFERROR(POAMROWS!R226, "") , "")</f>
      </c>
      <c r="C234">
        <f>IF(O234 = TRUE, IFERROR(POAMROWS!S226, "") , "")</f>
      </c>
      <c r="D234">
        <f>IF(O234 = TRUE, IFERROR(POAMROWS!T226, "") , "")</f>
      </c>
      <c r="E234">
        <f>IF(O234 = TRUE, IFERROR(POAMROWS!U226, "") , "")</f>
      </c>
      <c r="F234">
        <f>IF(O234 = TRUE, IFERROR(POAMROWS!V226, "") , "")</f>
      </c>
      <c r="G234" s="96"/>
      <c r="H234" s="96"/>
      <c r="I234" s="96"/>
      <c r="J234" s="96"/>
      <c r="K234" s="96"/>
      <c r="L234" s="96"/>
      <c r="M234" s="96"/>
      <c r="N234" s="96"/>
    </row>
    <row r="235" ht="48" customHeight="1" spans="2:14" x14ac:dyDescent="0.25">
      <c r="B235">
        <f>IF(O235 = TRUE, IFERROR(POAMROWS!R227, "") , "")</f>
      </c>
      <c r="C235">
        <f>IF(O235 = TRUE, IFERROR(POAMROWS!S227, "") , "")</f>
      </c>
      <c r="D235">
        <f>IF(O235 = TRUE, IFERROR(POAMROWS!T227, "") , "")</f>
      </c>
      <c r="E235">
        <f>IF(O235 = TRUE, IFERROR(POAMROWS!U227, "") , "")</f>
      </c>
      <c r="F235">
        <f>IF(O235 = TRUE, IFERROR(POAMROWS!V227, "") , "")</f>
      </c>
      <c r="G235" s="96"/>
      <c r="H235" s="96"/>
      <c r="I235" s="96"/>
      <c r="J235" s="96"/>
      <c r="K235" s="96"/>
      <c r="L235" s="96"/>
      <c r="M235" s="96"/>
      <c r="N235" s="96"/>
    </row>
    <row r="236" ht="48" customHeight="1" spans="2:14" x14ac:dyDescent="0.25">
      <c r="B236">
        <f>IF(O236 = TRUE, IFERROR(POAMROWS!R228, "") , "")</f>
      </c>
      <c r="C236">
        <f>IF(O236 = TRUE, IFERROR(POAMROWS!S228, "") , "")</f>
      </c>
      <c r="D236">
        <f>IF(O236 = TRUE, IFERROR(POAMROWS!T228, "") , "")</f>
      </c>
      <c r="E236">
        <f>IF(O236 = TRUE, IFERROR(POAMROWS!U228, "") , "")</f>
      </c>
      <c r="F236">
        <f>IF(O236 = TRUE, IFERROR(POAMROWS!V228, "") , "")</f>
      </c>
      <c r="G236" s="96"/>
      <c r="H236" s="96"/>
      <c r="I236" s="96"/>
      <c r="J236" s="96"/>
      <c r="K236" s="96"/>
      <c r="L236" s="96"/>
      <c r="M236" s="96"/>
      <c r="N236" s="96"/>
    </row>
    <row r="237" ht="48" customHeight="1" spans="2:14" x14ac:dyDescent="0.25">
      <c r="B237">
        <f>IF(O237 = TRUE, IFERROR(POAMROWS!R229, "") , "")</f>
      </c>
      <c r="C237">
        <f>IF(O237 = TRUE, IFERROR(POAMROWS!S229, "") , "")</f>
      </c>
      <c r="D237">
        <f>IF(O237 = TRUE, IFERROR(POAMROWS!T229, "") , "")</f>
      </c>
      <c r="E237">
        <f>IF(O237 = TRUE, IFERROR(POAMROWS!U229, "") , "")</f>
      </c>
      <c r="F237">
        <f>IF(O237 = TRUE, IFERROR(POAMROWS!V229, "") , "")</f>
      </c>
      <c r="G237" s="96"/>
      <c r="H237" s="96"/>
      <c r="I237" s="96"/>
      <c r="J237" s="96"/>
      <c r="K237" s="96"/>
      <c r="L237" s="96"/>
      <c r="M237" s="96"/>
      <c r="N237" s="96"/>
    </row>
    <row r="238" ht="48" customHeight="1" spans="2:14" x14ac:dyDescent="0.25">
      <c r="B238">
        <f>IF(O238 = TRUE, IFERROR(POAMROWS!R230, "") , "")</f>
      </c>
      <c r="C238">
        <f>IF(O238 = TRUE, IFERROR(POAMROWS!S230, "") , "")</f>
      </c>
      <c r="D238">
        <f>IF(O238 = TRUE, IFERROR(POAMROWS!T230, "") , "")</f>
      </c>
      <c r="E238">
        <f>IF(O238 = TRUE, IFERROR(POAMROWS!U230, "") , "")</f>
      </c>
      <c r="F238">
        <f>IF(O238 = TRUE, IFERROR(POAMROWS!V230, "") , "")</f>
      </c>
      <c r="G238" s="96"/>
      <c r="H238" s="96"/>
      <c r="I238" s="96"/>
      <c r="J238" s="96"/>
      <c r="K238" s="96"/>
      <c r="L238" s="96"/>
      <c r="M238" s="96"/>
      <c r="N238" s="96"/>
    </row>
    <row r="239" ht="48" customHeight="1" spans="2:14" x14ac:dyDescent="0.25">
      <c r="B239">
        <f>IF(O239 = TRUE, IFERROR(POAMROWS!R231, "") , "")</f>
      </c>
      <c r="C239">
        <f>IF(O239 = TRUE, IFERROR(POAMROWS!S231, "") , "")</f>
      </c>
      <c r="D239">
        <f>IF(O239 = TRUE, IFERROR(POAMROWS!T231, "") , "")</f>
      </c>
      <c r="E239">
        <f>IF(O239 = TRUE, IFERROR(POAMROWS!U231, "") , "")</f>
      </c>
      <c r="F239">
        <f>IF(O239 = TRUE, IFERROR(POAMROWS!V231, "") , "")</f>
      </c>
      <c r="G239" s="96"/>
      <c r="H239" s="96"/>
      <c r="I239" s="96"/>
      <c r="J239" s="96"/>
      <c r="K239" s="96"/>
      <c r="L239" s="96"/>
      <c r="M239" s="96"/>
      <c r="N239" s="96"/>
    </row>
    <row r="240" ht="48" customHeight="1" spans="2:14" x14ac:dyDescent="0.25">
      <c r="B240">
        <f>IF(O240 = TRUE, IFERROR(POAMROWS!R232, "") , "")</f>
      </c>
      <c r="C240">
        <f>IF(O240 = TRUE, IFERROR(POAMROWS!S232, "") , "")</f>
      </c>
      <c r="D240">
        <f>IF(O240 = TRUE, IFERROR(POAMROWS!T232, "") , "")</f>
      </c>
      <c r="E240">
        <f>IF(O240 = TRUE, IFERROR(POAMROWS!U232, "") , "")</f>
      </c>
      <c r="F240">
        <f>IF(O240 = TRUE, IFERROR(POAMROWS!V232, "") , "")</f>
      </c>
      <c r="G240" s="96"/>
      <c r="H240" s="96"/>
      <c r="I240" s="96"/>
      <c r="J240" s="96"/>
      <c r="K240" s="96"/>
      <c r="L240" s="96"/>
      <c r="M240" s="96"/>
      <c r="N240" s="96"/>
    </row>
    <row r="241" ht="48" customHeight="1" spans="2:14" x14ac:dyDescent="0.25">
      <c r="B241">
        <f>IF(O241 = TRUE, IFERROR(POAMROWS!R233, "") , "")</f>
      </c>
      <c r="C241">
        <f>IF(O241 = TRUE, IFERROR(POAMROWS!S233, "") , "")</f>
      </c>
      <c r="D241">
        <f>IF(O241 = TRUE, IFERROR(POAMROWS!T233, "") , "")</f>
      </c>
      <c r="E241">
        <f>IF(O241 = TRUE, IFERROR(POAMROWS!U233, "") , "")</f>
      </c>
      <c r="F241">
        <f>IF(O241 = TRUE, IFERROR(POAMROWS!V233, "") , "")</f>
      </c>
      <c r="G241" s="96"/>
      <c r="H241" s="96"/>
      <c r="I241" s="96"/>
      <c r="J241" s="96"/>
      <c r="K241" s="96"/>
      <c r="L241" s="96"/>
      <c r="M241" s="96"/>
      <c r="N241" s="96"/>
    </row>
    <row r="242" ht="48" customHeight="1" spans="2:14" x14ac:dyDescent="0.25">
      <c r="B242">
        <f>IF(O242 = TRUE, IFERROR(POAMROWS!R234, "") , "")</f>
      </c>
      <c r="C242">
        <f>IF(O242 = TRUE, IFERROR(POAMROWS!S234, "") , "")</f>
      </c>
      <c r="D242">
        <f>IF(O242 = TRUE, IFERROR(POAMROWS!T234, "") , "")</f>
      </c>
      <c r="E242">
        <f>IF(O242 = TRUE, IFERROR(POAMROWS!U234, "") , "")</f>
      </c>
      <c r="F242">
        <f>IF(O242 = TRUE, IFERROR(POAMROWS!V234, "") , "")</f>
      </c>
      <c r="G242" s="96"/>
      <c r="H242" s="96"/>
      <c r="I242" s="96"/>
      <c r="J242" s="96"/>
      <c r="K242" s="96"/>
      <c r="L242" s="96"/>
      <c r="M242" s="96"/>
      <c r="N242" s="96"/>
    </row>
    <row r="243" ht="48" customHeight="1" spans="2:14" x14ac:dyDescent="0.25">
      <c r="B243">
        <f>IF(O243 = TRUE, IFERROR(POAMROWS!R235, "") , "")</f>
      </c>
      <c r="C243">
        <f>IF(O243 = TRUE, IFERROR(POAMROWS!S235, "") , "")</f>
      </c>
      <c r="D243">
        <f>IF(O243 = TRUE, IFERROR(POAMROWS!T235, "") , "")</f>
      </c>
      <c r="E243">
        <f>IF(O243 = TRUE, IFERROR(POAMROWS!U235, "") , "")</f>
      </c>
      <c r="F243">
        <f>IF(O243 = TRUE, IFERROR(POAMROWS!V235, "") , "")</f>
      </c>
      <c r="G243" s="96"/>
      <c r="H243" s="96"/>
      <c r="I243" s="96"/>
      <c r="J243" s="96"/>
      <c r="K243" s="96"/>
      <c r="L243" s="96"/>
      <c r="M243" s="96"/>
      <c r="N243" s="96"/>
    </row>
    <row r="244" ht="48" customHeight="1" spans="2:14" x14ac:dyDescent="0.25">
      <c r="B244">
        <f>IF(O244 = TRUE, IFERROR(POAMROWS!R236, "") , "")</f>
      </c>
      <c r="C244">
        <f>IF(O244 = TRUE, IFERROR(POAMROWS!S236, "") , "")</f>
      </c>
      <c r="D244">
        <f>IF(O244 = TRUE, IFERROR(POAMROWS!T236, "") , "")</f>
      </c>
      <c r="E244">
        <f>IF(O244 = TRUE, IFERROR(POAMROWS!U236, "") , "")</f>
      </c>
      <c r="F244">
        <f>IF(O244 = TRUE, IFERROR(POAMROWS!V236, "") , "")</f>
      </c>
      <c r="G244" s="96"/>
      <c r="H244" s="96"/>
      <c r="I244" s="96"/>
      <c r="J244" s="96"/>
      <c r="K244" s="96"/>
      <c r="L244" s="96"/>
      <c r="M244" s="96"/>
      <c r="N244" s="96"/>
    </row>
    <row r="245" ht="48" customHeight="1" spans="2:14" x14ac:dyDescent="0.25">
      <c r="B245">
        <f>IF(O245 = TRUE, IFERROR(POAMROWS!R237, "") , "")</f>
      </c>
      <c r="C245">
        <f>IF(O245 = TRUE, IFERROR(POAMROWS!S237, "") , "")</f>
      </c>
      <c r="D245">
        <f>IF(O245 = TRUE, IFERROR(POAMROWS!T237, "") , "")</f>
      </c>
      <c r="E245">
        <f>IF(O245 = TRUE, IFERROR(POAMROWS!U237, "") , "")</f>
      </c>
      <c r="F245">
        <f>IF(O245 = TRUE, IFERROR(POAMROWS!V237, "") , "")</f>
      </c>
      <c r="G245" s="96"/>
      <c r="H245" s="96"/>
      <c r="I245" s="96"/>
      <c r="J245" s="96"/>
      <c r="K245" s="96"/>
      <c r="L245" s="96"/>
      <c r="M245" s="96"/>
      <c r="N245" s="96"/>
    </row>
    <row r="246" ht="48" customHeight="1" spans="2:14" x14ac:dyDescent="0.25">
      <c r="B246">
        <f>IF(O246 = TRUE, IFERROR(POAMROWS!R238, "") , "")</f>
      </c>
      <c r="C246">
        <f>IF(O246 = TRUE, IFERROR(POAMROWS!S238, "") , "")</f>
      </c>
      <c r="D246">
        <f>IF(O246 = TRUE, IFERROR(POAMROWS!T238, "") , "")</f>
      </c>
      <c r="E246">
        <f>IF(O246 = TRUE, IFERROR(POAMROWS!U238, "") , "")</f>
      </c>
      <c r="F246">
        <f>IF(O246 = TRUE, IFERROR(POAMROWS!V238, "") , "")</f>
      </c>
      <c r="G246" s="96"/>
      <c r="H246" s="96"/>
      <c r="I246" s="96"/>
      <c r="J246" s="96"/>
      <c r="K246" s="96"/>
      <c r="L246" s="96"/>
      <c r="M246" s="96"/>
      <c r="N246" s="96"/>
    </row>
    <row r="247" ht="48" customHeight="1" spans="2:14" x14ac:dyDescent="0.25">
      <c r="B247">
        <f>IF(O247 = TRUE, IFERROR(POAMROWS!R239, "") , "")</f>
      </c>
      <c r="C247">
        <f>IF(O247 = TRUE, IFERROR(POAMROWS!S239, "") , "")</f>
      </c>
      <c r="D247">
        <f>IF(O247 = TRUE, IFERROR(POAMROWS!T239, "") , "")</f>
      </c>
      <c r="E247">
        <f>IF(O247 = TRUE, IFERROR(POAMROWS!U239, "") , "")</f>
      </c>
      <c r="F247">
        <f>IF(O247 = TRUE, IFERROR(POAMROWS!V239, "") , "")</f>
      </c>
      <c r="G247" s="96"/>
      <c r="H247" s="96"/>
      <c r="I247" s="96"/>
      <c r="J247" s="96"/>
      <c r="K247" s="96"/>
      <c r="L247" s="96"/>
      <c r="M247" s="96"/>
      <c r="N247" s="96"/>
    </row>
    <row r="248" ht="48" customHeight="1" spans="2:14" x14ac:dyDescent="0.25">
      <c r="B248">
        <f>IF(O248 = TRUE, IFERROR(POAMROWS!R240, "") , "")</f>
      </c>
      <c r="C248">
        <f>IF(O248 = TRUE, IFERROR(POAMROWS!S240, "") , "")</f>
      </c>
      <c r="D248">
        <f>IF(O248 = TRUE, IFERROR(POAMROWS!T240, "") , "")</f>
      </c>
      <c r="E248">
        <f>IF(O248 = TRUE, IFERROR(POAMROWS!U240, "") , "")</f>
      </c>
      <c r="F248">
        <f>IF(O248 = TRUE, IFERROR(POAMROWS!V240, "") , "")</f>
      </c>
      <c r="G248" s="96"/>
      <c r="H248" s="96"/>
      <c r="I248" s="96"/>
      <c r="J248" s="96"/>
      <c r="K248" s="96"/>
      <c r="L248" s="96"/>
      <c r="M248" s="96"/>
      <c r="N248" s="96"/>
    </row>
    <row r="249" ht="48" customHeight="1" spans="2:14" x14ac:dyDescent="0.25">
      <c r="B249">
        <f>IF(O249 = TRUE, IFERROR(POAMROWS!R241, "") , "")</f>
      </c>
      <c r="C249">
        <f>IF(O249 = TRUE, IFERROR(POAMROWS!S241, "") , "")</f>
      </c>
      <c r="D249">
        <f>IF(O249 = TRUE, IFERROR(POAMROWS!T241, "") , "")</f>
      </c>
      <c r="E249">
        <f>IF(O249 = TRUE, IFERROR(POAMROWS!U241, "") , "")</f>
      </c>
      <c r="F249">
        <f>IF(O249 = TRUE, IFERROR(POAMROWS!V241, "") , "")</f>
      </c>
      <c r="G249" s="96"/>
      <c r="H249" s="96"/>
      <c r="I249" s="96"/>
      <c r="J249" s="96"/>
      <c r="K249" s="96"/>
      <c r="L249" s="96"/>
      <c r="M249" s="96"/>
      <c r="N249" s="96"/>
    </row>
    <row r="250" ht="48" customHeight="1" spans="2:14" x14ac:dyDescent="0.25">
      <c r="B250">
        <f>IF(O250 = TRUE, IFERROR(POAMROWS!R242, "") , "")</f>
      </c>
      <c r="C250">
        <f>IF(O250 = TRUE, IFERROR(POAMROWS!S242, "") , "")</f>
      </c>
      <c r="D250">
        <f>IF(O250 = TRUE, IFERROR(POAMROWS!T242, "") , "")</f>
      </c>
      <c r="E250">
        <f>IF(O250 = TRUE, IFERROR(POAMROWS!U242, "") , "")</f>
      </c>
      <c r="F250">
        <f>IF(O250 = TRUE, IFERROR(POAMROWS!V242, "") , "")</f>
      </c>
      <c r="G250" s="96"/>
      <c r="H250" s="96"/>
      <c r="I250" s="96"/>
      <c r="J250" s="96"/>
      <c r="K250" s="96"/>
      <c r="L250" s="96"/>
      <c r="M250" s="96"/>
      <c r="N250" s="96"/>
    </row>
    <row r="251" ht="48" customHeight="1" spans="2:14" x14ac:dyDescent="0.25">
      <c r="B251">
        <f>IF(O251 = TRUE, IFERROR(POAMROWS!R243, "") , "")</f>
      </c>
      <c r="C251">
        <f>IF(O251 = TRUE, IFERROR(POAMROWS!S243, "") , "")</f>
      </c>
      <c r="D251">
        <f>IF(O251 = TRUE, IFERROR(POAMROWS!T243, "") , "")</f>
      </c>
      <c r="E251">
        <f>IF(O251 = TRUE, IFERROR(POAMROWS!U243, "") , "")</f>
      </c>
      <c r="F251">
        <f>IF(O251 = TRUE, IFERROR(POAMROWS!V243, "") , "")</f>
      </c>
      <c r="G251" s="96"/>
      <c r="H251" s="96"/>
      <c r="I251" s="96"/>
      <c r="J251" s="96"/>
      <c r="K251" s="96"/>
      <c r="L251" s="96"/>
      <c r="M251" s="96"/>
      <c r="N251" s="96"/>
    </row>
    <row r="252" ht="48" customHeight="1" spans="2:14" x14ac:dyDescent="0.25">
      <c r="B252">
        <f>IF(O252 = TRUE, IFERROR(POAMROWS!R244, "") , "")</f>
      </c>
      <c r="C252">
        <f>IF(O252 = TRUE, IFERROR(POAMROWS!S244, "") , "")</f>
      </c>
      <c r="D252">
        <f>IF(O252 = TRUE, IFERROR(POAMROWS!T244, "") , "")</f>
      </c>
      <c r="E252">
        <f>IF(O252 = TRUE, IFERROR(POAMROWS!U244, "") , "")</f>
      </c>
      <c r="F252">
        <f>IF(O252 = TRUE, IFERROR(POAMROWS!V244, "") , "")</f>
      </c>
      <c r="G252" s="96"/>
      <c r="H252" s="96"/>
      <c r="I252" s="96"/>
      <c r="J252" s="96"/>
      <c r="K252" s="96"/>
      <c r="L252" s="96"/>
      <c r="M252" s="96"/>
      <c r="N252" s="96"/>
    </row>
    <row r="253" ht="48" customHeight="1" spans="2:14" x14ac:dyDescent="0.25">
      <c r="B253">
        <f>IF(O253 = TRUE, IFERROR(POAMROWS!R245, "") , "")</f>
      </c>
      <c r="C253">
        <f>IF(O253 = TRUE, IFERROR(POAMROWS!S245, "") , "")</f>
      </c>
      <c r="D253">
        <f>IF(O253 = TRUE, IFERROR(POAMROWS!T245, "") , "")</f>
      </c>
      <c r="E253">
        <f>IF(O253 = TRUE, IFERROR(POAMROWS!U245, "") , "")</f>
      </c>
      <c r="F253">
        <f>IF(O253 = TRUE, IFERROR(POAMROWS!V245, "") , "")</f>
      </c>
      <c r="G253" s="96"/>
      <c r="H253" s="96"/>
      <c r="I253" s="96"/>
      <c r="J253" s="96"/>
      <c r="K253" s="96"/>
      <c r="L253" s="96"/>
      <c r="M253" s="96"/>
      <c r="N253" s="96"/>
    </row>
    <row r="254" ht="48" customHeight="1" spans="2:14" x14ac:dyDescent="0.25">
      <c r="B254">
        <f>IF(O254 = TRUE, IFERROR(POAMROWS!R246, "") , "")</f>
      </c>
      <c r="C254">
        <f>IF(O254 = TRUE, IFERROR(POAMROWS!S246, "") , "")</f>
      </c>
      <c r="D254">
        <f>IF(O254 = TRUE, IFERROR(POAMROWS!T246, "") , "")</f>
      </c>
      <c r="E254">
        <f>IF(O254 = TRUE, IFERROR(POAMROWS!U246, "") , "")</f>
      </c>
      <c r="F254">
        <f>IF(O254 = TRUE, IFERROR(POAMROWS!V246, "") , "")</f>
      </c>
      <c r="G254" s="96"/>
      <c r="H254" s="96"/>
      <c r="I254" s="96"/>
      <c r="J254" s="96"/>
      <c r="K254" s="96"/>
      <c r="L254" s="96"/>
      <c r="M254" s="96"/>
      <c r="N254" s="96"/>
    </row>
    <row r="255" ht="48" customHeight="1" spans="2:14" x14ac:dyDescent="0.25">
      <c r="B255">
        <f>IF(O255 = TRUE, IFERROR(POAMROWS!R247, "") , "")</f>
      </c>
      <c r="C255">
        <f>IF(O255 = TRUE, IFERROR(POAMROWS!S247, "") , "")</f>
      </c>
      <c r="D255">
        <f>IF(O255 = TRUE, IFERROR(POAMROWS!T247, "") , "")</f>
      </c>
      <c r="E255">
        <f>IF(O255 = TRUE, IFERROR(POAMROWS!U247, "") , "")</f>
      </c>
      <c r="F255">
        <f>IF(O255 = TRUE, IFERROR(POAMROWS!V247, "") , "")</f>
      </c>
      <c r="G255" s="96"/>
      <c r="H255" s="96"/>
      <c r="I255" s="96"/>
      <c r="J255" s="96"/>
      <c r="K255" s="96"/>
      <c r="L255" s="96"/>
      <c r="M255" s="96"/>
      <c r="N255" s="96"/>
    </row>
    <row r="256" ht="48" customHeight="1" spans="2:14" x14ac:dyDescent="0.25">
      <c r="B256">
        <f>IF(O256 = TRUE, IFERROR(POAMROWS!R248, "") , "")</f>
      </c>
      <c r="C256">
        <f>IF(O256 = TRUE, IFERROR(POAMROWS!S248, "") , "")</f>
      </c>
      <c r="D256">
        <f>IF(O256 = TRUE, IFERROR(POAMROWS!T248, "") , "")</f>
      </c>
      <c r="E256">
        <f>IF(O256 = TRUE, IFERROR(POAMROWS!U248, "") , "")</f>
      </c>
      <c r="F256">
        <f>IF(O256 = TRUE, IFERROR(POAMROWS!V248, "") , "")</f>
      </c>
      <c r="G256" s="96"/>
      <c r="H256" s="96"/>
      <c r="I256" s="96"/>
      <c r="J256" s="96"/>
      <c r="K256" s="96"/>
      <c r="L256" s="96"/>
      <c r="M256" s="96"/>
      <c r="N256" s="96"/>
    </row>
    <row r="257" ht="48" customHeight="1" spans="2:14" x14ac:dyDescent="0.25">
      <c r="B257">
        <f>IF(O257 = TRUE, IFERROR(POAMROWS!R249, "") , "")</f>
      </c>
      <c r="C257">
        <f>IF(O257 = TRUE, IFERROR(POAMROWS!S249, "") , "")</f>
      </c>
      <c r="D257">
        <f>IF(O257 = TRUE, IFERROR(POAMROWS!T249, "") , "")</f>
      </c>
      <c r="E257">
        <f>IF(O257 = TRUE, IFERROR(POAMROWS!U249, "") , "")</f>
      </c>
      <c r="F257">
        <f>IF(O257 = TRUE, IFERROR(POAMROWS!V249, "") , "")</f>
      </c>
      <c r="G257" s="96"/>
      <c r="H257" s="96"/>
      <c r="I257" s="96"/>
      <c r="J257" s="96"/>
      <c r="K257" s="96"/>
      <c r="L257" s="96"/>
      <c r="M257" s="96"/>
      <c r="N257" s="96"/>
    </row>
    <row r="258" ht="48" customHeight="1" spans="2:14" x14ac:dyDescent="0.25">
      <c r="B258">
        <f>IF(O258 = TRUE, IFERROR(POAMROWS!R250, "") , "")</f>
      </c>
      <c r="C258">
        <f>IF(O258 = TRUE, IFERROR(POAMROWS!S250, "") , "")</f>
      </c>
      <c r="D258">
        <f>IF(O258 = TRUE, IFERROR(POAMROWS!T250, "") , "")</f>
      </c>
      <c r="E258">
        <f>IF(O258 = TRUE, IFERROR(POAMROWS!U250, "") , "")</f>
      </c>
      <c r="F258">
        <f>IF(O258 = TRUE, IFERROR(POAMROWS!V250, "") , "")</f>
      </c>
      <c r="G258" s="96"/>
      <c r="H258" s="96"/>
      <c r="I258" s="96"/>
      <c r="J258" s="96"/>
      <c r="K258" s="96"/>
      <c r="L258" s="96"/>
      <c r="M258" s="96"/>
      <c r="N258" s="96"/>
    </row>
    <row r="259" ht="48" customHeight="1" spans="2:14" x14ac:dyDescent="0.25">
      <c r="B259">
        <f>IF(O259 = TRUE, IFERROR(POAMROWS!R251, "") , "")</f>
      </c>
      <c r="C259">
        <f>IF(O259 = TRUE, IFERROR(POAMROWS!S251, "") , "")</f>
      </c>
      <c r="D259">
        <f>IF(O259 = TRUE, IFERROR(POAMROWS!T251, "") , "")</f>
      </c>
      <c r="E259">
        <f>IF(O259 = TRUE, IFERROR(POAMROWS!U251, "") , "")</f>
      </c>
      <c r="F259">
        <f>IF(O259 = TRUE, IFERROR(POAMROWS!V251, "") , "")</f>
      </c>
      <c r="G259" s="96"/>
      <c r="H259" s="96"/>
      <c r="I259" s="96"/>
      <c r="J259" s="96"/>
      <c r="K259" s="96"/>
      <c r="L259" s="96"/>
      <c r="M259" s="96"/>
      <c r="N259" s="96"/>
    </row>
    <row r="260" ht="48" customHeight="1" spans="2:14" x14ac:dyDescent="0.25">
      <c r="B260">
        <f>IF(O260 = TRUE, IFERROR(POAMROWS!R252, "") , "")</f>
      </c>
      <c r="C260">
        <f>IF(O260 = TRUE, IFERROR(POAMROWS!S252, "") , "")</f>
      </c>
      <c r="D260">
        <f>IF(O260 = TRUE, IFERROR(POAMROWS!T252, "") , "")</f>
      </c>
      <c r="E260">
        <f>IF(O260 = TRUE, IFERROR(POAMROWS!U252, "") , "")</f>
      </c>
      <c r="F260">
        <f>IF(O260 = TRUE, IFERROR(POAMROWS!V252, "") , "")</f>
      </c>
      <c r="G260" s="96"/>
      <c r="H260" s="96"/>
      <c r="I260" s="96"/>
      <c r="J260" s="96"/>
      <c r="K260" s="96"/>
      <c r="L260" s="96"/>
      <c r="M260" s="96"/>
      <c r="N260" s="96"/>
    </row>
    <row r="261" ht="48" customHeight="1" spans="2:14" x14ac:dyDescent="0.25">
      <c r="B261">
        <f>IF(O261 = TRUE, IFERROR(POAMROWS!R253, "") , "")</f>
      </c>
      <c r="C261">
        <f>IF(O261 = TRUE, IFERROR(POAMROWS!S253, "") , "")</f>
      </c>
      <c r="D261">
        <f>IF(O261 = TRUE, IFERROR(POAMROWS!T253, "") , "")</f>
      </c>
      <c r="E261">
        <f>IF(O261 = TRUE, IFERROR(POAMROWS!U253, "") , "")</f>
      </c>
      <c r="F261">
        <f>IF(O261 = TRUE, IFERROR(POAMROWS!V253, "") , "")</f>
      </c>
      <c r="G261" s="96"/>
      <c r="H261" s="96"/>
      <c r="I261" s="96"/>
      <c r="J261" s="96"/>
      <c r="K261" s="96"/>
      <c r="L261" s="96"/>
      <c r="M261" s="96"/>
      <c r="N261" s="96"/>
    </row>
    <row r="262" ht="48" customHeight="1" spans="2:14" x14ac:dyDescent="0.25">
      <c r="B262">
        <f>IF(O262 = TRUE, IFERROR(POAMROWS!R254, "") , "")</f>
      </c>
      <c r="C262">
        <f>IF(O262 = TRUE, IFERROR(POAMROWS!S254, "") , "")</f>
      </c>
      <c r="D262">
        <f>IF(O262 = TRUE, IFERROR(POAMROWS!T254, "") , "")</f>
      </c>
      <c r="E262">
        <f>IF(O262 = TRUE, IFERROR(POAMROWS!U254, "") , "")</f>
      </c>
      <c r="F262">
        <f>IF(O262 = TRUE, IFERROR(POAMROWS!V254, "") , "")</f>
      </c>
      <c r="G262" s="96"/>
      <c r="H262" s="96"/>
      <c r="I262" s="96"/>
      <c r="J262" s="96"/>
      <c r="K262" s="96"/>
      <c r="L262" s="96"/>
      <c r="M262" s="96"/>
      <c r="N262" s="96"/>
    </row>
    <row r="263" ht="48" customHeight="1" spans="2:14" x14ac:dyDescent="0.25">
      <c r="B263">
        <f>IF(O263 = TRUE, IFERROR(POAMROWS!R255, "") , "")</f>
      </c>
      <c r="C263">
        <f>IF(O263 = TRUE, IFERROR(POAMROWS!S255, "") , "")</f>
      </c>
      <c r="D263">
        <f>IF(O263 = TRUE, IFERROR(POAMROWS!T255, "") , "")</f>
      </c>
      <c r="E263">
        <f>IF(O263 = TRUE, IFERROR(POAMROWS!U255, "") , "")</f>
      </c>
      <c r="F263">
        <f>IF(O263 = TRUE, IFERROR(POAMROWS!V255, "") , "")</f>
      </c>
      <c r="G263" s="96"/>
      <c r="H263" s="96"/>
      <c r="I263" s="96"/>
      <c r="J263" s="96"/>
      <c r="K263" s="96"/>
      <c r="L263" s="96"/>
      <c r="M263" s="96"/>
      <c r="N263" s="96"/>
    </row>
    <row r="264" ht="48" customHeight="1" spans="2:14" x14ac:dyDescent="0.25">
      <c r="B264">
        <f>IF(O264 = TRUE, IFERROR(POAMROWS!R256, "") , "")</f>
      </c>
      <c r="C264">
        <f>IF(O264 = TRUE, IFERROR(POAMROWS!S256, "") , "")</f>
      </c>
      <c r="D264">
        <f>IF(O264 = TRUE, IFERROR(POAMROWS!T256, "") , "")</f>
      </c>
      <c r="E264">
        <f>IF(O264 = TRUE, IFERROR(POAMROWS!U256, "") , "")</f>
      </c>
      <c r="F264">
        <f>IF(O264 = TRUE, IFERROR(POAMROWS!V256, "") , "")</f>
      </c>
      <c r="G264" s="96"/>
      <c r="H264" s="96"/>
      <c r="I264" s="96"/>
      <c r="J264" s="96"/>
      <c r="K264" s="96"/>
      <c r="L264" s="96"/>
      <c r="M264" s="96"/>
      <c r="N264" s="96"/>
    </row>
    <row r="265" ht="48" customHeight="1" spans="2:14" x14ac:dyDescent="0.25">
      <c r="B265">
        <f>IF(O265 = TRUE, IFERROR(POAMROWS!R257, "") , "")</f>
      </c>
      <c r="C265">
        <f>IF(O265 = TRUE, IFERROR(POAMROWS!S257, "") , "")</f>
      </c>
      <c r="D265">
        <f>IF(O265 = TRUE, IFERROR(POAMROWS!T257, "") , "")</f>
      </c>
      <c r="E265">
        <f>IF(O265 = TRUE, IFERROR(POAMROWS!U257, "") , "")</f>
      </c>
      <c r="F265">
        <f>IF(O265 = TRUE, IFERROR(POAMROWS!V257, "") , "")</f>
      </c>
      <c r="G265" s="96"/>
      <c r="H265" s="96"/>
      <c r="I265" s="96"/>
      <c r="J265" s="96"/>
      <c r="K265" s="96"/>
      <c r="L265" s="96"/>
      <c r="M265" s="96"/>
      <c r="N265" s="96"/>
    </row>
    <row r="266" ht="48" customHeight="1" spans="2:14" x14ac:dyDescent="0.25">
      <c r="B266">
        <f>IF(O266 = TRUE, IFERROR(POAMROWS!R258, "") , "")</f>
      </c>
      <c r="C266">
        <f>IF(O266 = TRUE, IFERROR(POAMROWS!S258, "") , "")</f>
      </c>
      <c r="D266">
        <f>IF(O266 = TRUE, IFERROR(POAMROWS!T258, "") , "")</f>
      </c>
      <c r="E266">
        <f>IF(O266 = TRUE, IFERROR(POAMROWS!U258, "") , "")</f>
      </c>
      <c r="F266">
        <f>IF(O266 = TRUE, IFERROR(POAMROWS!V258, "") , "")</f>
      </c>
      <c r="G266" s="96"/>
      <c r="H266" s="96"/>
      <c r="I266" s="96"/>
      <c r="J266" s="96"/>
      <c r="K266" s="96"/>
      <c r="L266" s="96"/>
      <c r="M266" s="96"/>
      <c r="N266" s="96"/>
    </row>
    <row r="267" ht="48" customHeight="1" spans="2:14" x14ac:dyDescent="0.25">
      <c r="B267">
        <f>IF(O267 = TRUE, IFERROR(POAMROWS!R259, "") , "")</f>
      </c>
      <c r="C267">
        <f>IF(O267 = TRUE, IFERROR(POAMROWS!S259, "") , "")</f>
      </c>
      <c r="D267">
        <f>IF(O267 = TRUE, IFERROR(POAMROWS!T259, "") , "")</f>
      </c>
      <c r="E267">
        <f>IF(O267 = TRUE, IFERROR(POAMROWS!U259, "") , "")</f>
      </c>
      <c r="F267">
        <f>IF(O267 = TRUE, IFERROR(POAMROWS!V259, "") , "")</f>
      </c>
      <c r="G267" s="96"/>
      <c r="H267" s="96"/>
      <c r="I267" s="96"/>
      <c r="J267" s="96"/>
      <c r="K267" s="96"/>
      <c r="L267" s="96"/>
      <c r="M267" s="96"/>
      <c r="N267" s="96"/>
    </row>
    <row r="268" ht="48" customHeight="1" spans="2:14" x14ac:dyDescent="0.25">
      <c r="B268">
        <f>IF(O268 = TRUE, IFERROR(POAMROWS!R260, "") , "")</f>
      </c>
      <c r="C268">
        <f>IF(O268 = TRUE, IFERROR(POAMROWS!S260, "") , "")</f>
      </c>
      <c r="D268">
        <f>IF(O268 = TRUE, IFERROR(POAMROWS!T260, "") , "")</f>
      </c>
      <c r="E268">
        <f>IF(O268 = TRUE, IFERROR(POAMROWS!U260, "") , "")</f>
      </c>
      <c r="F268">
        <f>IF(O268 = TRUE, IFERROR(POAMROWS!V260, "") , "")</f>
      </c>
      <c r="G268" s="96"/>
      <c r="H268" s="96"/>
      <c r="I268" s="96"/>
      <c r="J268" s="96"/>
      <c r="K268" s="96"/>
      <c r="L268" s="96"/>
      <c r="M268" s="96"/>
      <c r="N268" s="96"/>
    </row>
    <row r="269" ht="48" customHeight="1" spans="2:14" x14ac:dyDescent="0.25">
      <c r="B269">
        <f>IF(O269 = TRUE, IFERROR(POAMROWS!R261, "") , "")</f>
      </c>
      <c r="C269">
        <f>IF(O269 = TRUE, IFERROR(POAMROWS!S261, "") , "")</f>
      </c>
      <c r="D269">
        <f>IF(O269 = TRUE, IFERROR(POAMROWS!T261, "") , "")</f>
      </c>
      <c r="E269">
        <f>IF(O269 = TRUE, IFERROR(POAMROWS!U261, "") , "")</f>
      </c>
      <c r="F269">
        <f>IF(O269 = TRUE, IFERROR(POAMROWS!V261, "") , "")</f>
      </c>
      <c r="G269" s="96"/>
      <c r="H269" s="96"/>
      <c r="I269" s="96"/>
      <c r="J269" s="96"/>
      <c r="K269" s="96"/>
      <c r="L269" s="96"/>
      <c r="M269" s="96"/>
      <c r="N269" s="96"/>
    </row>
    <row r="270" ht="48" customHeight="1" spans="2:14" x14ac:dyDescent="0.25">
      <c r="B270">
        <f>IF(O270 = TRUE, IFERROR(POAMROWS!R262, "") , "")</f>
      </c>
      <c r="C270">
        <f>IF(O270 = TRUE, IFERROR(POAMROWS!S262, "") , "")</f>
      </c>
      <c r="D270">
        <f>IF(O270 = TRUE, IFERROR(POAMROWS!T262, "") , "")</f>
      </c>
      <c r="E270">
        <f>IF(O270 = TRUE, IFERROR(POAMROWS!U262, "") , "")</f>
      </c>
      <c r="F270">
        <f>IF(O270 = TRUE, IFERROR(POAMROWS!V262, "") , "")</f>
      </c>
      <c r="G270" s="96"/>
      <c r="H270" s="96"/>
      <c r="I270" s="96"/>
      <c r="J270" s="96"/>
      <c r="K270" s="96"/>
      <c r="L270" s="96"/>
      <c r="M270" s="96"/>
      <c r="N270" s="96"/>
    </row>
    <row r="271" ht="48" customHeight="1" spans="2:14" x14ac:dyDescent="0.25">
      <c r="B271">
        <f>IF(O271 = TRUE, IFERROR(POAMROWS!R263, "") , "")</f>
      </c>
      <c r="C271">
        <f>IF(O271 = TRUE, IFERROR(POAMROWS!S263, "") , "")</f>
      </c>
      <c r="D271">
        <f>IF(O271 = TRUE, IFERROR(POAMROWS!T263, "") , "")</f>
      </c>
      <c r="E271">
        <f>IF(O271 = TRUE, IFERROR(POAMROWS!U263, "") , "")</f>
      </c>
      <c r="F271">
        <f>IF(O271 = TRUE, IFERROR(POAMROWS!V263, "") , "")</f>
      </c>
      <c r="G271" s="96"/>
      <c r="H271" s="96"/>
      <c r="I271" s="96"/>
      <c r="J271" s="96"/>
      <c r="K271" s="96"/>
      <c r="L271" s="96"/>
      <c r="M271" s="96"/>
      <c r="N271" s="96"/>
    </row>
    <row r="272" ht="48" customHeight="1" spans="2:14" x14ac:dyDescent="0.25">
      <c r="B272">
        <f>IF(O272 = TRUE, IFERROR(POAMROWS!R264, "") , "")</f>
      </c>
      <c r="C272">
        <f>IF(O272 = TRUE, IFERROR(POAMROWS!S264, "") , "")</f>
      </c>
      <c r="D272">
        <f>IF(O272 = TRUE, IFERROR(POAMROWS!T264, "") , "")</f>
      </c>
      <c r="E272">
        <f>IF(O272 = TRUE, IFERROR(POAMROWS!U264, "") , "")</f>
      </c>
      <c r="F272">
        <f>IF(O272 = TRUE, IFERROR(POAMROWS!V264, "") , "")</f>
      </c>
      <c r="G272" s="96"/>
      <c r="H272" s="96"/>
      <c r="I272" s="96"/>
      <c r="J272" s="96"/>
      <c r="K272" s="96"/>
      <c r="L272" s="96"/>
      <c r="M272" s="96"/>
      <c r="N272" s="96"/>
    </row>
    <row r="273" ht="48" customHeight="1" spans="2:14" x14ac:dyDescent="0.25">
      <c r="B273">
        <f>IF(O273 = TRUE, IFERROR(POAMROWS!R265, "") , "")</f>
      </c>
      <c r="C273">
        <f>IF(O273 = TRUE, IFERROR(POAMROWS!S265, "") , "")</f>
      </c>
      <c r="D273">
        <f>IF(O273 = TRUE, IFERROR(POAMROWS!T265, "") , "")</f>
      </c>
      <c r="E273">
        <f>IF(O273 = TRUE, IFERROR(POAMROWS!U265, "") , "")</f>
      </c>
      <c r="F273">
        <f>IF(O273 = TRUE, IFERROR(POAMROWS!V265, "") , "")</f>
      </c>
      <c r="G273" s="96"/>
      <c r="H273" s="96"/>
      <c r="I273" s="96"/>
      <c r="J273" s="96"/>
      <c r="K273" s="96"/>
      <c r="L273" s="96"/>
      <c r="M273" s="96"/>
      <c r="N273" s="96"/>
    </row>
    <row r="274" ht="48" customHeight="1" spans="2:14" x14ac:dyDescent="0.25">
      <c r="B274">
        <f>IF(O274 = TRUE, IFERROR(POAMROWS!R266, "") , "")</f>
      </c>
      <c r="C274">
        <f>IF(O274 = TRUE, IFERROR(POAMROWS!S266, "") , "")</f>
      </c>
      <c r="D274">
        <f>IF(O274 = TRUE, IFERROR(POAMROWS!T266, "") , "")</f>
      </c>
      <c r="E274">
        <f>IF(O274 = TRUE, IFERROR(POAMROWS!U266, "") , "")</f>
      </c>
      <c r="F274">
        <f>IF(O274 = TRUE, IFERROR(POAMROWS!V266, "") , "")</f>
      </c>
      <c r="G274" s="96"/>
      <c r="H274" s="96"/>
      <c r="I274" s="96"/>
      <c r="J274" s="96"/>
      <c r="K274" s="96"/>
      <c r="L274" s="96"/>
      <c r="M274" s="96"/>
      <c r="N274" s="96"/>
    </row>
    <row r="275" ht="48" customHeight="1" spans="2:14" x14ac:dyDescent="0.25">
      <c r="B275">
        <f>IF(O275 = TRUE, IFERROR(POAMROWS!R267, "") , "")</f>
      </c>
      <c r="C275">
        <f>IF(O275 = TRUE, IFERROR(POAMROWS!S267, "") , "")</f>
      </c>
      <c r="D275">
        <f>IF(O275 = TRUE, IFERROR(POAMROWS!T267, "") , "")</f>
      </c>
      <c r="E275">
        <f>IF(O275 = TRUE, IFERROR(POAMROWS!U267, "") , "")</f>
      </c>
      <c r="F275">
        <f>IF(O275 = TRUE, IFERROR(POAMROWS!V267, "") , "")</f>
      </c>
      <c r="G275" s="96"/>
      <c r="H275" s="96"/>
      <c r="I275" s="96"/>
      <c r="J275" s="96"/>
      <c r="K275" s="96"/>
      <c r="L275" s="96"/>
      <c r="M275" s="96"/>
      <c r="N275" s="96"/>
    </row>
    <row r="276" ht="48" customHeight="1" spans="2:14" x14ac:dyDescent="0.25">
      <c r="B276">
        <f>IF(O276 = TRUE, IFERROR(POAMROWS!R268, "") , "")</f>
      </c>
      <c r="C276">
        <f>IF(O276 = TRUE, IFERROR(POAMROWS!S268, "") , "")</f>
      </c>
      <c r="D276">
        <f>IF(O276 = TRUE, IFERROR(POAMROWS!T268, "") , "")</f>
      </c>
      <c r="E276">
        <f>IF(O276 = TRUE, IFERROR(POAMROWS!U268, "") , "")</f>
      </c>
      <c r="F276">
        <f>IF(O276 = TRUE, IFERROR(POAMROWS!V268, "") , "")</f>
      </c>
      <c r="G276" s="96"/>
      <c r="H276" s="96"/>
      <c r="I276" s="96"/>
      <c r="J276" s="96"/>
      <c r="K276" s="96"/>
      <c r="L276" s="96"/>
      <c r="M276" s="96"/>
      <c r="N276" s="96"/>
    </row>
    <row r="277" ht="48" customHeight="1" spans="2:14" x14ac:dyDescent="0.25">
      <c r="B277">
        <f>IF(O277 = TRUE, IFERROR(POAMROWS!R269, "") , "")</f>
      </c>
      <c r="C277">
        <f>IF(O277 = TRUE, IFERROR(POAMROWS!S269, "") , "")</f>
      </c>
      <c r="D277">
        <f>IF(O277 = TRUE, IFERROR(POAMROWS!T269, "") , "")</f>
      </c>
      <c r="E277">
        <f>IF(O277 = TRUE, IFERROR(POAMROWS!U269, "") , "")</f>
      </c>
      <c r="F277">
        <f>IF(O277 = TRUE, IFERROR(POAMROWS!V269, "") , "")</f>
      </c>
      <c r="G277" s="96"/>
      <c r="H277" s="96"/>
      <c r="I277" s="96"/>
      <c r="J277" s="96"/>
      <c r="K277" s="96"/>
      <c r="L277" s="96"/>
      <c r="M277" s="96"/>
      <c r="N277" s="96"/>
    </row>
    <row r="278" ht="48" customHeight="1" spans="2:14" x14ac:dyDescent="0.25">
      <c r="B278">
        <f>IF(O278 = TRUE, IFERROR(POAMROWS!R270, "") , "")</f>
      </c>
      <c r="C278">
        <f>IF(O278 = TRUE, IFERROR(POAMROWS!S270, "") , "")</f>
      </c>
      <c r="D278">
        <f>IF(O278 = TRUE, IFERROR(POAMROWS!T270, "") , "")</f>
      </c>
      <c r="E278">
        <f>IF(O278 = TRUE, IFERROR(POAMROWS!U270, "") , "")</f>
      </c>
      <c r="F278">
        <f>IF(O278 = TRUE, IFERROR(POAMROWS!V270, "") , "")</f>
      </c>
      <c r="G278" s="96"/>
      <c r="H278" s="96"/>
      <c r="I278" s="96"/>
      <c r="J278" s="96"/>
      <c r="K278" s="96"/>
      <c r="L278" s="96"/>
      <c r="M278" s="96"/>
      <c r="N278" s="96"/>
    </row>
    <row r="279" ht="48" customHeight="1" spans="2:14" x14ac:dyDescent="0.25">
      <c r="B279">
        <f>IF(O279 = TRUE, IFERROR(POAMROWS!R271, "") , "")</f>
      </c>
      <c r="C279">
        <f>IF(O279 = TRUE, IFERROR(POAMROWS!S271, "") , "")</f>
      </c>
      <c r="D279">
        <f>IF(O279 = TRUE, IFERROR(POAMROWS!T271, "") , "")</f>
      </c>
      <c r="E279">
        <f>IF(O279 = TRUE, IFERROR(POAMROWS!U271, "") , "")</f>
      </c>
      <c r="F279">
        <f>IF(O279 = TRUE, IFERROR(POAMROWS!V271, "") , "")</f>
      </c>
      <c r="G279" s="96"/>
      <c r="H279" s="96"/>
      <c r="I279" s="96"/>
      <c r="J279" s="96"/>
      <c r="K279" s="96"/>
      <c r="L279" s="96"/>
      <c r="M279" s="96"/>
      <c r="N279" s="96"/>
    </row>
    <row r="280" ht="48" customHeight="1" spans="2:14" x14ac:dyDescent="0.25">
      <c r="B280">
        <f>IF(O280 = TRUE, IFERROR(POAMROWS!R272, "") , "")</f>
      </c>
      <c r="C280">
        <f>IF(O280 = TRUE, IFERROR(POAMROWS!S272, "") , "")</f>
      </c>
      <c r="D280">
        <f>IF(O280 = TRUE, IFERROR(POAMROWS!T272, "") , "")</f>
      </c>
      <c r="E280">
        <f>IF(O280 = TRUE, IFERROR(POAMROWS!U272, "") , "")</f>
      </c>
      <c r="F280">
        <f>IF(O280 = TRUE, IFERROR(POAMROWS!V272, "") , "")</f>
      </c>
      <c r="G280" s="96"/>
      <c r="H280" s="96"/>
      <c r="I280" s="96"/>
      <c r="J280" s="96"/>
      <c r="K280" s="96"/>
      <c r="L280" s="96"/>
      <c r="M280" s="96"/>
      <c r="N280" s="96"/>
    </row>
    <row r="281" ht="48" customHeight="1" spans="2:14" x14ac:dyDescent="0.25">
      <c r="B281">
        <f>IF(O281 = TRUE, IFERROR(POAMROWS!R273, "") , "")</f>
      </c>
      <c r="C281">
        <f>IF(O281 = TRUE, IFERROR(POAMROWS!S273, "") , "")</f>
      </c>
      <c r="D281">
        <f>IF(O281 = TRUE, IFERROR(POAMROWS!T273, "") , "")</f>
      </c>
      <c r="E281">
        <f>IF(O281 = TRUE, IFERROR(POAMROWS!U273, "") , "")</f>
      </c>
      <c r="F281">
        <f>IF(O281 = TRUE, IFERROR(POAMROWS!V273, "") , "")</f>
      </c>
      <c r="G281" s="96"/>
      <c r="H281" s="96"/>
      <c r="I281" s="96"/>
      <c r="J281" s="96"/>
      <c r="K281" s="96"/>
      <c r="L281" s="96"/>
      <c r="M281" s="96"/>
      <c r="N281" s="96"/>
    </row>
    <row r="282" ht="48" customHeight="1" spans="2:14" x14ac:dyDescent="0.25">
      <c r="B282">
        <f>IF(O282 = TRUE, IFERROR(POAMROWS!R274, "") , "")</f>
      </c>
      <c r="C282">
        <f>IF(O282 = TRUE, IFERROR(POAMROWS!S274, "") , "")</f>
      </c>
      <c r="D282">
        <f>IF(O282 = TRUE, IFERROR(POAMROWS!T274, "") , "")</f>
      </c>
      <c r="E282">
        <f>IF(O282 = TRUE, IFERROR(POAMROWS!U274, "") , "")</f>
      </c>
      <c r="F282">
        <f>IF(O282 = TRUE, IFERROR(POAMROWS!V274, "") , "")</f>
      </c>
      <c r="G282" s="96"/>
      <c r="H282" s="96"/>
      <c r="I282" s="96"/>
      <c r="J282" s="96"/>
      <c r="K282" s="96"/>
      <c r="L282" s="96"/>
      <c r="M282" s="96"/>
      <c r="N282" s="96"/>
    </row>
    <row r="283" ht="48" customHeight="1" spans="2:14" x14ac:dyDescent="0.25">
      <c r="B283">
        <f>IF(O283 = TRUE, IFERROR(POAMROWS!R275, "") , "")</f>
      </c>
      <c r="C283">
        <f>IF(O283 = TRUE, IFERROR(POAMROWS!S275, "") , "")</f>
      </c>
      <c r="D283">
        <f>IF(O283 = TRUE, IFERROR(POAMROWS!T275, "") , "")</f>
      </c>
      <c r="E283">
        <f>IF(O283 = TRUE, IFERROR(POAMROWS!U275, "") , "")</f>
      </c>
      <c r="F283">
        <f>IF(O283 = TRUE, IFERROR(POAMROWS!V275, "") , "")</f>
      </c>
      <c r="G283" s="96"/>
      <c r="H283" s="96"/>
      <c r="I283" s="96"/>
      <c r="J283" s="96"/>
      <c r="K283" s="96"/>
      <c r="L283" s="96"/>
      <c r="M283" s="96"/>
      <c r="N283" s="96"/>
    </row>
    <row r="284" ht="48" customHeight="1" spans="2:14" x14ac:dyDescent="0.25">
      <c r="B284">
        <f>IF(O284 = TRUE, IFERROR(POAMROWS!R276, "") , "")</f>
      </c>
      <c r="C284">
        <f>IF(O284 = TRUE, IFERROR(POAMROWS!S276, "") , "")</f>
      </c>
      <c r="D284">
        <f>IF(O284 = TRUE, IFERROR(POAMROWS!T276, "") , "")</f>
      </c>
      <c r="E284">
        <f>IF(O284 = TRUE, IFERROR(POAMROWS!U276, "") , "")</f>
      </c>
      <c r="F284">
        <f>IF(O284 = TRUE, IFERROR(POAMROWS!V276, "") , "")</f>
      </c>
      <c r="G284" s="96"/>
      <c r="H284" s="96"/>
      <c r="I284" s="96"/>
      <c r="J284" s="96"/>
      <c r="K284" s="96"/>
      <c r="L284" s="96"/>
      <c r="M284" s="96"/>
      <c r="N284" s="96"/>
    </row>
    <row r="285" ht="48" customHeight="1" spans="2:14" x14ac:dyDescent="0.25">
      <c r="B285">
        <f>IF(O285 = TRUE, IFERROR(POAMROWS!R277, "") , "")</f>
      </c>
      <c r="C285">
        <f>IF(O285 = TRUE, IFERROR(POAMROWS!S277, "") , "")</f>
      </c>
      <c r="D285">
        <f>IF(O285 = TRUE, IFERROR(POAMROWS!T277, "") , "")</f>
      </c>
      <c r="E285">
        <f>IF(O285 = TRUE, IFERROR(POAMROWS!U277, "") , "")</f>
      </c>
      <c r="F285">
        <f>IF(O285 = TRUE, IFERROR(POAMROWS!V277, "") , "")</f>
      </c>
      <c r="G285" s="96"/>
      <c r="H285" s="96"/>
      <c r="I285" s="96"/>
      <c r="J285" s="96"/>
      <c r="K285" s="96"/>
      <c r="L285" s="96"/>
      <c r="M285" s="96"/>
      <c r="N285" s="96"/>
    </row>
    <row r="286" ht="48" customHeight="1" spans="2:14" x14ac:dyDescent="0.25">
      <c r="B286">
        <f>IF(O286 = TRUE, IFERROR(POAMROWS!R278, "") , "")</f>
      </c>
      <c r="C286">
        <f>IF(O286 = TRUE, IFERROR(POAMROWS!S278, "") , "")</f>
      </c>
      <c r="D286">
        <f>IF(O286 = TRUE, IFERROR(POAMROWS!T278, "") , "")</f>
      </c>
      <c r="E286">
        <f>IF(O286 = TRUE, IFERROR(POAMROWS!U278, "") , "")</f>
      </c>
      <c r="F286">
        <f>IF(O286 = TRUE, IFERROR(POAMROWS!V278, "") , "")</f>
      </c>
      <c r="G286" s="96"/>
      <c r="H286" s="96"/>
      <c r="I286" s="96"/>
      <c r="J286" s="96"/>
      <c r="K286" s="96"/>
      <c r="L286" s="96"/>
      <c r="M286" s="96"/>
      <c r="N286" s="96"/>
    </row>
    <row r="287" ht="48" customHeight="1" spans="2:14" x14ac:dyDescent="0.25">
      <c r="B287">
        <f>IF(O287 = TRUE, IFERROR(POAMROWS!R279, "") , "")</f>
      </c>
      <c r="C287">
        <f>IF(O287 = TRUE, IFERROR(POAMROWS!S279, "") , "")</f>
      </c>
      <c r="D287">
        <f>IF(O287 = TRUE, IFERROR(POAMROWS!T279, "") , "")</f>
      </c>
      <c r="E287">
        <f>IF(O287 = TRUE, IFERROR(POAMROWS!U279, "") , "")</f>
      </c>
      <c r="F287">
        <f>IF(O287 = TRUE, IFERROR(POAMROWS!V279, "") , "")</f>
      </c>
      <c r="G287" s="96"/>
      <c r="H287" s="96"/>
      <c r="I287" s="96"/>
      <c r="J287" s="96"/>
      <c r="K287" s="96"/>
      <c r="L287" s="96"/>
      <c r="M287" s="96"/>
      <c r="N287" s="96"/>
    </row>
    <row r="288" ht="48" customHeight="1" spans="2:14" x14ac:dyDescent="0.25">
      <c r="B288">
        <f>IF(O288 = TRUE, IFERROR(POAMROWS!R280, "") , "")</f>
      </c>
      <c r="C288">
        <f>IF(O288 = TRUE, IFERROR(POAMROWS!S280, "") , "")</f>
      </c>
      <c r="D288">
        <f>IF(O288 = TRUE, IFERROR(POAMROWS!T280, "") , "")</f>
      </c>
      <c r="E288">
        <f>IF(O288 = TRUE, IFERROR(POAMROWS!U280, "") , "")</f>
      </c>
      <c r="F288">
        <f>IF(O288 = TRUE, IFERROR(POAMROWS!V280, "") , "")</f>
      </c>
      <c r="G288" s="96"/>
      <c r="H288" s="96"/>
      <c r="I288" s="96"/>
      <c r="J288" s="96"/>
      <c r="K288" s="96"/>
      <c r="L288" s="96"/>
      <c r="M288" s="96"/>
      <c r="N288" s="96"/>
    </row>
    <row r="289" ht="48" customHeight="1" spans="2:14" x14ac:dyDescent="0.25">
      <c r="B289">
        <f>IF(O289 = TRUE, IFERROR(POAMROWS!R281, "") , "")</f>
      </c>
      <c r="C289">
        <f>IF(O289 = TRUE, IFERROR(POAMROWS!S281, "") , "")</f>
      </c>
      <c r="D289">
        <f>IF(O289 = TRUE, IFERROR(POAMROWS!T281, "") , "")</f>
      </c>
      <c r="E289">
        <f>IF(O289 = TRUE, IFERROR(POAMROWS!U281, "") , "")</f>
      </c>
      <c r="F289">
        <f>IF(O289 = TRUE, IFERROR(POAMROWS!V281, "") , "")</f>
      </c>
      <c r="G289" s="96"/>
      <c r="H289" s="96"/>
      <c r="I289" s="96"/>
      <c r="J289" s="96"/>
      <c r="K289" s="96"/>
      <c r="L289" s="96"/>
      <c r="M289" s="96"/>
      <c r="N289" s="96"/>
    </row>
    <row r="290" ht="48" customHeight="1" spans="2:14" x14ac:dyDescent="0.25">
      <c r="B290">
        <f>IF(O290 = TRUE, IFERROR(POAMROWS!R282, "") , "")</f>
      </c>
      <c r="C290">
        <f>IF(O290 = TRUE, IFERROR(POAMROWS!S282, "") , "")</f>
      </c>
      <c r="D290">
        <f>IF(O290 = TRUE, IFERROR(POAMROWS!T282, "") , "")</f>
      </c>
      <c r="E290">
        <f>IF(O290 = TRUE, IFERROR(POAMROWS!U282, "") , "")</f>
      </c>
      <c r="F290">
        <f>IF(O290 = TRUE, IFERROR(POAMROWS!V282, "") , "")</f>
      </c>
      <c r="G290" s="96"/>
      <c r="H290" s="96"/>
      <c r="I290" s="96"/>
      <c r="J290" s="96"/>
      <c r="K290" s="96"/>
      <c r="L290" s="96"/>
      <c r="M290" s="96"/>
      <c r="N290" s="96"/>
    </row>
    <row r="291" ht="48" customHeight="1" spans="2:14" x14ac:dyDescent="0.25">
      <c r="B291">
        <f>IF(O291 = TRUE, IFERROR(POAMROWS!R283, "") , "")</f>
      </c>
      <c r="C291">
        <f>IF(O291 = TRUE, IFERROR(POAMROWS!S283, "") , "")</f>
      </c>
      <c r="D291">
        <f>IF(O291 = TRUE, IFERROR(POAMROWS!T283, "") , "")</f>
      </c>
      <c r="E291">
        <f>IF(O291 = TRUE, IFERROR(POAMROWS!U283, "") , "")</f>
      </c>
      <c r="F291">
        <f>IF(O291 = TRUE, IFERROR(POAMROWS!V283, "") , "")</f>
      </c>
      <c r="G291" s="96"/>
      <c r="H291" s="96"/>
      <c r="I291" s="96"/>
      <c r="J291" s="96"/>
      <c r="K291" s="96"/>
      <c r="L291" s="96"/>
      <c r="M291" s="96"/>
      <c r="N291" s="96"/>
    </row>
    <row r="292" ht="48" customHeight="1" spans="2:14" x14ac:dyDescent="0.25">
      <c r="B292">
        <f>IF(O292 = TRUE, IFERROR(POAMROWS!R284, "") , "")</f>
      </c>
      <c r="C292">
        <f>IF(O292 = TRUE, IFERROR(POAMROWS!S284, "") , "")</f>
      </c>
      <c r="D292">
        <f>IF(O292 = TRUE, IFERROR(POAMROWS!T284, "") , "")</f>
      </c>
      <c r="E292">
        <f>IF(O292 = TRUE, IFERROR(POAMROWS!U284, "") , "")</f>
      </c>
      <c r="F292">
        <f>IF(O292 = TRUE, IFERROR(POAMROWS!V284, "") , "")</f>
      </c>
      <c r="G292" s="96"/>
      <c r="H292" s="96"/>
      <c r="I292" s="96"/>
      <c r="J292" s="96"/>
      <c r="K292" s="96"/>
      <c r="L292" s="96"/>
      <c r="M292" s="96"/>
      <c r="N292" s="96"/>
    </row>
    <row r="293" ht="48" customHeight="1" spans="2:14" x14ac:dyDescent="0.25">
      <c r="B293">
        <f>IF(O293 = TRUE, IFERROR(POAMROWS!R285, "") , "")</f>
      </c>
      <c r="C293">
        <f>IF(O293 = TRUE, IFERROR(POAMROWS!S285, "") , "")</f>
      </c>
      <c r="D293">
        <f>IF(O293 = TRUE, IFERROR(POAMROWS!T285, "") , "")</f>
      </c>
      <c r="E293">
        <f>IF(O293 = TRUE, IFERROR(POAMROWS!U285, "") , "")</f>
      </c>
      <c r="F293">
        <f>IF(O293 = TRUE, IFERROR(POAMROWS!V285, "") , "")</f>
      </c>
      <c r="G293" s="96"/>
      <c r="H293" s="96"/>
      <c r="I293" s="96"/>
      <c r="J293" s="96"/>
      <c r="K293" s="96"/>
      <c r="L293" s="96"/>
      <c r="M293" s="96"/>
      <c r="N293" s="96"/>
    </row>
    <row r="294" ht="48" customHeight="1" spans="2:14" x14ac:dyDescent="0.25">
      <c r="B294">
        <f>IF(O294 = TRUE, IFERROR(POAMROWS!R286, "") , "")</f>
      </c>
      <c r="C294">
        <f>IF(O294 = TRUE, IFERROR(POAMROWS!S286, "") , "")</f>
      </c>
      <c r="D294">
        <f>IF(O294 = TRUE, IFERROR(POAMROWS!T286, "") , "")</f>
      </c>
      <c r="E294">
        <f>IF(O294 = TRUE, IFERROR(POAMROWS!U286, "") , "")</f>
      </c>
      <c r="F294">
        <f>IF(O294 = TRUE, IFERROR(POAMROWS!V286, "") , "")</f>
      </c>
      <c r="G294" s="96"/>
      <c r="H294" s="96"/>
      <c r="I294" s="96"/>
      <c r="J294" s="96"/>
      <c r="K294" s="96"/>
      <c r="L294" s="96"/>
      <c r="M294" s="96"/>
      <c r="N294" s="96"/>
    </row>
    <row r="295" ht="48" customHeight="1" spans="2:14" x14ac:dyDescent="0.25">
      <c r="B295">
        <f>IF(O295 = TRUE, IFERROR(POAMROWS!R287, "") , "")</f>
      </c>
      <c r="C295">
        <f>IF(O295 = TRUE, IFERROR(POAMROWS!S287, "") , "")</f>
      </c>
      <c r="D295">
        <f>IF(O295 = TRUE, IFERROR(POAMROWS!T287, "") , "")</f>
      </c>
      <c r="E295">
        <f>IF(O295 = TRUE, IFERROR(POAMROWS!U287, "") , "")</f>
      </c>
      <c r="F295">
        <f>IF(O295 = TRUE, IFERROR(POAMROWS!V287, "") , "")</f>
      </c>
      <c r="G295" s="96"/>
      <c r="H295" s="96"/>
      <c r="I295" s="96"/>
      <c r="J295" s="96"/>
      <c r="K295" s="96"/>
      <c r="L295" s="96"/>
      <c r="M295" s="96"/>
      <c r="N295" s="96"/>
    </row>
    <row r="296" ht="48" customHeight="1" spans="2:14" x14ac:dyDescent="0.25">
      <c r="B296">
        <f>IF(O296 = TRUE, IFERROR(POAMROWS!R288, "") , "")</f>
      </c>
      <c r="C296">
        <f>IF(O296 = TRUE, IFERROR(POAMROWS!S288, "") , "")</f>
      </c>
      <c r="D296">
        <f>IF(O296 = TRUE, IFERROR(POAMROWS!T288, "") , "")</f>
      </c>
      <c r="E296">
        <f>IF(O296 = TRUE, IFERROR(POAMROWS!U288, "") , "")</f>
      </c>
      <c r="F296">
        <f>IF(O296 = TRUE, IFERROR(POAMROWS!V288, "") , "")</f>
      </c>
      <c r="G296" s="96"/>
      <c r="H296" s="96"/>
      <c r="I296" s="96"/>
      <c r="J296" s="96"/>
      <c r="K296" s="96"/>
      <c r="L296" s="96"/>
      <c r="M296" s="96"/>
      <c r="N296" s="96"/>
    </row>
    <row r="297" ht="48" customHeight="1" spans="2:14" x14ac:dyDescent="0.25">
      <c r="B297">
        <f>IF(O297 = TRUE, IFERROR(POAMROWS!R289, "") , "")</f>
      </c>
      <c r="C297">
        <f>IF(O297 = TRUE, IFERROR(POAMROWS!S289, "") , "")</f>
      </c>
      <c r="D297">
        <f>IF(O297 = TRUE, IFERROR(POAMROWS!T289, "") , "")</f>
      </c>
      <c r="E297">
        <f>IF(O297 = TRUE, IFERROR(POAMROWS!U289, "") , "")</f>
      </c>
      <c r="F297">
        <f>IF(O297 = TRUE, IFERROR(POAMROWS!V289, "") , "")</f>
      </c>
      <c r="G297" s="96"/>
      <c r="H297" s="96"/>
      <c r="I297" s="96"/>
      <c r="J297" s="96"/>
      <c r="K297" s="96"/>
      <c r="L297" s="96"/>
      <c r="M297" s="96"/>
      <c r="N297" s="96"/>
    </row>
    <row r="298" ht="48" customHeight="1" spans="2:14" x14ac:dyDescent="0.25">
      <c r="B298">
        <f>IF(O298 = TRUE, IFERROR(POAMROWS!R290, "") , "")</f>
      </c>
      <c r="C298">
        <f>IF(O298 = TRUE, IFERROR(POAMROWS!S290, "") , "")</f>
      </c>
      <c r="D298">
        <f>IF(O298 = TRUE, IFERROR(POAMROWS!T290, "") , "")</f>
      </c>
      <c r="E298">
        <f>IF(O298 = TRUE, IFERROR(POAMROWS!U290, "") , "")</f>
      </c>
      <c r="F298">
        <f>IF(O298 = TRUE, IFERROR(POAMROWS!V290, "") , "")</f>
      </c>
      <c r="G298" s="96"/>
      <c r="H298" s="96"/>
      <c r="I298" s="96"/>
      <c r="J298" s="96"/>
      <c r="K298" s="96"/>
      <c r="L298" s="96"/>
      <c r="M298" s="96"/>
      <c r="N298" s="96"/>
    </row>
    <row r="299" ht="48" customHeight="1" spans="2:14" x14ac:dyDescent="0.25">
      <c r="B299">
        <f>IF(O299 = TRUE, IFERROR(POAMROWS!R291, "") , "")</f>
      </c>
      <c r="C299">
        <f>IF(O299 = TRUE, IFERROR(POAMROWS!S291, "") , "")</f>
      </c>
      <c r="D299">
        <f>IF(O299 = TRUE, IFERROR(POAMROWS!T291, "") , "")</f>
      </c>
      <c r="E299">
        <f>IF(O299 = TRUE, IFERROR(POAMROWS!U291, "") , "")</f>
      </c>
      <c r="F299">
        <f>IF(O299 = TRUE, IFERROR(POAMROWS!V291, "") , "")</f>
      </c>
      <c r="G299" s="96"/>
      <c r="H299" s="96"/>
      <c r="I299" s="96"/>
      <c r="J299" s="96"/>
      <c r="K299" s="96"/>
      <c r="L299" s="96"/>
      <c r="M299" s="96"/>
      <c r="N299" s="96"/>
    </row>
    <row r="300" ht="48" customHeight="1" spans="2:14" x14ac:dyDescent="0.25">
      <c r="B300">
        <f>IF(O300 = TRUE, IFERROR(POAMROWS!R292, "") , "")</f>
      </c>
      <c r="C300">
        <f>IF(O300 = TRUE, IFERROR(POAMROWS!S292, "") , "")</f>
      </c>
      <c r="D300">
        <f>IF(O300 = TRUE, IFERROR(POAMROWS!T292, "") , "")</f>
      </c>
      <c r="E300">
        <f>IF(O300 = TRUE, IFERROR(POAMROWS!U292, "") , "")</f>
      </c>
      <c r="F300">
        <f>IF(O300 = TRUE, IFERROR(POAMROWS!V292, "") , "")</f>
      </c>
      <c r="G300" s="96"/>
      <c r="H300" s="96"/>
      <c r="I300" s="96"/>
      <c r="J300" s="96"/>
      <c r="K300" s="96"/>
      <c r="L300" s="96"/>
      <c r="M300" s="96"/>
      <c r="N300" s="96"/>
    </row>
    <row r="301" ht="48" customHeight="1" spans="2:14" x14ac:dyDescent="0.25">
      <c r="B301">
        <f>IF(O301 = TRUE, IFERROR(POAMROWS!R293, "") , "")</f>
      </c>
      <c r="C301">
        <f>IF(O301 = TRUE, IFERROR(POAMROWS!S293, "") , "")</f>
      </c>
      <c r="D301">
        <f>IF(O301 = TRUE, IFERROR(POAMROWS!T293, "") , "")</f>
      </c>
      <c r="E301">
        <f>IF(O301 = TRUE, IFERROR(POAMROWS!U293, "") , "")</f>
      </c>
      <c r="F301">
        <f>IF(O301 = TRUE, IFERROR(POAMROWS!V293, "") , "")</f>
      </c>
      <c r="G301" s="96"/>
      <c r="H301" s="96"/>
      <c r="I301" s="96"/>
      <c r="J301" s="96"/>
      <c r="K301" s="96"/>
      <c r="L301" s="96"/>
      <c r="M301" s="96"/>
      <c r="N301" s="96"/>
    </row>
    <row r="302" ht="48" customHeight="1" spans="2:14" x14ac:dyDescent="0.25">
      <c r="B302">
        <f>IF(O302 = TRUE, IFERROR(POAMROWS!R294, "") , "")</f>
      </c>
      <c r="C302">
        <f>IF(O302 = TRUE, IFERROR(POAMROWS!S294, "") , "")</f>
      </c>
      <c r="D302">
        <f>IF(O302 = TRUE, IFERROR(POAMROWS!T294, "") , "")</f>
      </c>
      <c r="E302">
        <f>IF(O302 = TRUE, IFERROR(POAMROWS!U294, "") , "")</f>
      </c>
      <c r="F302">
        <f>IF(O302 = TRUE, IFERROR(POAMROWS!V294, "") , "")</f>
      </c>
      <c r="G302" s="96"/>
      <c r="H302" s="96"/>
      <c r="I302" s="96"/>
      <c r="J302" s="96"/>
      <c r="K302" s="96"/>
      <c r="L302" s="96"/>
      <c r="M302" s="96"/>
      <c r="N302" s="96"/>
    </row>
    <row r="303" ht="48" customHeight="1" spans="2:14" x14ac:dyDescent="0.25">
      <c r="B303">
        <f>IF(O303 = TRUE, IFERROR(POAMROWS!R295, "") , "")</f>
      </c>
      <c r="C303">
        <f>IF(O303 = TRUE, IFERROR(POAMROWS!S295, "") , "")</f>
      </c>
      <c r="D303">
        <f>IF(O303 = TRUE, IFERROR(POAMROWS!T295, "") , "")</f>
      </c>
      <c r="E303">
        <f>IF(O303 = TRUE, IFERROR(POAMROWS!U295, "") , "")</f>
      </c>
      <c r="F303">
        <f>IF(O303 = TRUE, IFERROR(POAMROWS!V295, "") , "")</f>
      </c>
      <c r="G303" s="96"/>
      <c r="H303" s="96"/>
      <c r="I303" s="96"/>
      <c r="J303" s="96"/>
      <c r="K303" s="96"/>
      <c r="L303" s="96"/>
      <c r="M303" s="96"/>
      <c r="N303" s="96"/>
    </row>
    <row r="304" ht="48" customHeight="1" spans="2:14" x14ac:dyDescent="0.25">
      <c r="B304">
        <f>IF(O304 = TRUE, IFERROR(POAMROWS!R296, "") , "")</f>
      </c>
      <c r="C304">
        <f>IF(O304 = TRUE, IFERROR(POAMROWS!S296, "") , "")</f>
      </c>
      <c r="D304">
        <f>IF(O304 = TRUE, IFERROR(POAMROWS!T296, "") , "")</f>
      </c>
      <c r="E304">
        <f>IF(O304 = TRUE, IFERROR(POAMROWS!U296, "") , "")</f>
      </c>
      <c r="F304">
        <f>IF(O304 = TRUE, IFERROR(POAMROWS!V296, "") , "")</f>
      </c>
      <c r="G304" s="96"/>
      <c r="H304" s="96"/>
      <c r="I304" s="96"/>
      <c r="J304" s="96"/>
      <c r="K304" s="96"/>
      <c r="L304" s="96"/>
      <c r="M304" s="96"/>
      <c r="N304" s="96"/>
    </row>
    <row r="305" ht="48" customHeight="1" spans="2:14" x14ac:dyDescent="0.25">
      <c r="B305">
        <f>IF(O305 = TRUE, IFERROR(POAMROWS!R297, "") , "")</f>
      </c>
      <c r="C305">
        <f>IF(O305 = TRUE, IFERROR(POAMROWS!S297, "") , "")</f>
      </c>
      <c r="D305">
        <f>IF(O305 = TRUE, IFERROR(POAMROWS!T297, "") , "")</f>
      </c>
      <c r="E305">
        <f>IF(O305 = TRUE, IFERROR(POAMROWS!U297, "") , "")</f>
      </c>
      <c r="F305">
        <f>IF(O305 = TRUE, IFERROR(POAMROWS!V297, "") , "")</f>
      </c>
      <c r="G305" s="96"/>
      <c r="H305" s="96"/>
      <c r="I305" s="96"/>
      <c r="J305" s="96"/>
      <c r="K305" s="96"/>
      <c r="L305" s="96"/>
      <c r="M305" s="96"/>
      <c r="N305" s="96"/>
    </row>
    <row r="306" ht="48" customHeight="1" spans="2:14" x14ac:dyDescent="0.25">
      <c r="B306">
        <f>IF(O306 = TRUE, IFERROR(POAMROWS!R298, "") , "")</f>
      </c>
      <c r="C306">
        <f>IF(O306 = TRUE, IFERROR(POAMROWS!S298, "") , "")</f>
      </c>
      <c r="D306">
        <f>IF(O306 = TRUE, IFERROR(POAMROWS!T298, "") , "")</f>
      </c>
      <c r="E306">
        <f>IF(O306 = TRUE, IFERROR(POAMROWS!U298, "") , "")</f>
      </c>
      <c r="F306">
        <f>IF(O306 = TRUE, IFERROR(POAMROWS!V298, "") , "")</f>
      </c>
      <c r="G306" s="96"/>
      <c r="H306" s="96"/>
      <c r="I306" s="96"/>
      <c r="J306" s="96"/>
      <c r="K306" s="96"/>
      <c r="L306" s="96"/>
      <c r="M306" s="96"/>
      <c r="N306" s="96"/>
    </row>
    <row r="307" ht="48" customHeight="1" spans="2:14" x14ac:dyDescent="0.25">
      <c r="B307">
        <f>IF(O307 = TRUE, IFERROR(POAMROWS!R299, "") , "")</f>
      </c>
      <c r="C307">
        <f>IF(O307 = TRUE, IFERROR(POAMROWS!S299, "") , "")</f>
      </c>
      <c r="D307">
        <f>IF(O307 = TRUE, IFERROR(POAMROWS!T299, "") , "")</f>
      </c>
      <c r="E307">
        <f>IF(O307 = TRUE, IFERROR(POAMROWS!U299, "") , "")</f>
      </c>
      <c r="F307">
        <f>IF(O307 = TRUE, IFERROR(POAMROWS!V299, "") , "")</f>
      </c>
      <c r="G307" s="96"/>
      <c r="H307" s="96"/>
      <c r="I307" s="96"/>
      <c r="J307" s="96"/>
      <c r="K307" s="96"/>
      <c r="L307" s="96"/>
      <c r="M307" s="96"/>
      <c r="N307" s="96"/>
    </row>
    <row r="308" ht="48" customHeight="1" spans="2:14" x14ac:dyDescent="0.25">
      <c r="B308">
        <f>IF(O308 = TRUE, IFERROR(POAMROWS!R300, "") , "")</f>
      </c>
      <c r="C308">
        <f>IF(O308 = TRUE, IFERROR(POAMROWS!S300, "") , "")</f>
      </c>
      <c r="D308">
        <f>IF(O308 = TRUE, IFERROR(POAMROWS!T300, "") , "")</f>
      </c>
      <c r="E308">
        <f>IF(O308 = TRUE, IFERROR(POAMROWS!U300, "") , "")</f>
      </c>
      <c r="F308">
        <f>IF(O308 = TRUE, IFERROR(POAMROWS!V300, "") , "")</f>
      </c>
      <c r="G308" s="96"/>
      <c r="H308" s="96"/>
      <c r="I308" s="96"/>
      <c r="J308" s="96"/>
      <c r="K308" s="96"/>
      <c r="L308" s="96"/>
      <c r="M308" s="96"/>
      <c r="N308" s="96"/>
    </row>
    <row r="309" ht="48" customHeight="1" spans="2:14" x14ac:dyDescent="0.25">
      <c r="B309">
        <f>IF(O309 = TRUE, IFERROR(POAMROWS!R301, "") , "")</f>
      </c>
      <c r="C309">
        <f>IF(O309 = TRUE, IFERROR(POAMROWS!S301, "") , "")</f>
      </c>
      <c r="D309">
        <f>IF(O309 = TRUE, IFERROR(POAMROWS!T301, "") , "")</f>
      </c>
      <c r="E309">
        <f>IF(O309 = TRUE, IFERROR(POAMROWS!U301, "") , "")</f>
      </c>
      <c r="F309">
        <f>IF(O309 = TRUE, IFERROR(POAMROWS!V301, "") , "")</f>
      </c>
      <c r="G309" s="96"/>
      <c r="H309" s="96"/>
      <c r="I309" s="96"/>
      <c r="J309" s="96"/>
      <c r="K309" s="96"/>
      <c r="L309" s="96"/>
      <c r="M309" s="96"/>
      <c r="N309" s="96"/>
    </row>
    <row r="310" ht="48" customHeight="1" spans="2:14" x14ac:dyDescent="0.25">
      <c r="B310">
        <f>IF(O310 = TRUE, IFERROR(POAMROWS!R302, "") , "")</f>
      </c>
      <c r="C310">
        <f>IF(O310 = TRUE, IFERROR(POAMROWS!S302, "") , "")</f>
      </c>
      <c r="D310">
        <f>IF(O310 = TRUE, IFERROR(POAMROWS!T302, "") , "")</f>
      </c>
      <c r="E310">
        <f>IF(O310 = TRUE, IFERROR(POAMROWS!U302, "") , "")</f>
      </c>
      <c r="F310">
        <f>IF(O310 = TRUE, IFERROR(POAMROWS!V302, "") , "")</f>
      </c>
      <c r="G310" s="96"/>
      <c r="H310" s="96"/>
      <c r="I310" s="96"/>
      <c r="J310" s="96"/>
      <c r="K310" s="96"/>
      <c r="L310" s="96"/>
      <c r="M310" s="96"/>
      <c r="N310" s="96"/>
    </row>
    <row r="311" ht="48" customHeight="1" spans="2:14" x14ac:dyDescent="0.25">
      <c r="B311">
        <f>IF(O311 = TRUE, IFERROR(POAMROWS!R303, "") , "")</f>
      </c>
      <c r="C311">
        <f>IF(O311 = TRUE, IFERROR(POAMROWS!S303, "") , "")</f>
      </c>
      <c r="D311">
        <f>IF(O311 = TRUE, IFERROR(POAMROWS!T303, "") , "")</f>
      </c>
      <c r="E311">
        <f>IF(O311 = TRUE, IFERROR(POAMROWS!U303, "") , "")</f>
      </c>
      <c r="F311">
        <f>IF(O311 = TRUE, IFERROR(POAMROWS!V303, "") , "")</f>
      </c>
      <c r="G311" s="96"/>
      <c r="H311" s="96"/>
      <c r="I311" s="96"/>
      <c r="J311" s="96"/>
      <c r="K311" s="96"/>
      <c r="L311" s="96"/>
      <c r="M311" s="96"/>
      <c r="N311" s="96"/>
    </row>
    <row r="312" ht="48" customHeight="1" spans="2:14" x14ac:dyDescent="0.25">
      <c r="B312">
        <f>IF(O312 = TRUE, IFERROR(POAMROWS!R304, "") , "")</f>
      </c>
      <c r="C312">
        <f>IF(O312 = TRUE, IFERROR(POAMROWS!S304, "") , "")</f>
      </c>
      <c r="D312">
        <f>IF(O312 = TRUE, IFERROR(POAMROWS!T304, "") , "")</f>
      </c>
      <c r="E312">
        <f>IF(O312 = TRUE, IFERROR(POAMROWS!U304, "") , "")</f>
      </c>
      <c r="F312">
        <f>IF(O312 = TRUE, IFERROR(POAMROWS!V304, "") , "")</f>
      </c>
      <c r="G312" s="96"/>
      <c r="H312" s="96"/>
      <c r="I312" s="96"/>
      <c r="J312" s="96"/>
      <c r="K312" s="96"/>
      <c r="L312" s="96"/>
      <c r="M312" s="96"/>
      <c r="N312" s="96"/>
    </row>
    <row r="313" ht="48" customHeight="1" spans="2:14" x14ac:dyDescent="0.25">
      <c r="B313">
        <f>IF(O313 = TRUE, IFERROR(POAMROWS!R305, "") , "")</f>
      </c>
      <c r="C313">
        <f>IF(O313 = TRUE, IFERROR(POAMROWS!S305, "") , "")</f>
      </c>
      <c r="D313">
        <f>IF(O313 = TRUE, IFERROR(POAMROWS!T305, "") , "")</f>
      </c>
      <c r="E313">
        <f>IF(O313 = TRUE, IFERROR(POAMROWS!U305, "") , "")</f>
      </c>
      <c r="F313">
        <f>IF(O313 = TRUE, IFERROR(POAMROWS!V305, "") , "")</f>
      </c>
      <c r="G313" s="96"/>
      <c r="H313" s="96"/>
      <c r="I313" s="96"/>
      <c r="J313" s="96"/>
      <c r="K313" s="96"/>
      <c r="L313" s="96"/>
      <c r="M313" s="96"/>
      <c r="N313" s="96"/>
    </row>
    <row r="314" ht="48" customHeight="1" spans="2:14" x14ac:dyDescent="0.25">
      <c r="B314">
        <f>IF(O314 = TRUE, IFERROR(POAMROWS!R306, "") , "")</f>
      </c>
      <c r="C314">
        <f>IF(O314 = TRUE, IFERROR(POAMROWS!S306, "") , "")</f>
      </c>
      <c r="D314">
        <f>IF(O314 = TRUE, IFERROR(POAMROWS!T306, "") , "")</f>
      </c>
      <c r="E314">
        <f>IF(O314 = TRUE, IFERROR(POAMROWS!U306, "") , "")</f>
      </c>
      <c r="F314">
        <f>IF(O314 = TRUE, IFERROR(POAMROWS!V306, "") , "")</f>
      </c>
      <c r="G314" s="96"/>
      <c r="H314" s="96"/>
      <c r="I314" s="96"/>
      <c r="J314" s="96"/>
      <c r="K314" s="96"/>
      <c r="L314" s="96"/>
      <c r="M314" s="96"/>
      <c r="N314" s="96"/>
    </row>
    <row r="315" ht="48" customHeight="1" spans="2:14" x14ac:dyDescent="0.25">
      <c r="B315">
        <f>IF(O315 = TRUE, IFERROR(POAMROWS!R307, "") , "")</f>
      </c>
      <c r="C315">
        <f>IF(O315 = TRUE, IFERROR(POAMROWS!S307, "") , "")</f>
      </c>
      <c r="D315">
        <f>IF(O315 = TRUE, IFERROR(POAMROWS!T307, "") , "")</f>
      </c>
      <c r="E315">
        <f>IF(O315 = TRUE, IFERROR(POAMROWS!U307, "") , "")</f>
      </c>
      <c r="F315">
        <f>IF(O315 = TRUE, IFERROR(POAMROWS!V307, "") , "")</f>
      </c>
      <c r="G315" s="96"/>
      <c r="H315" s="96"/>
      <c r="I315" s="96"/>
      <c r="J315" s="96"/>
      <c r="K315" s="96"/>
      <c r="L315" s="96"/>
      <c r="M315" s="96"/>
      <c r="N315" s="96"/>
    </row>
    <row r="316" ht="48" customHeight="1" spans="2:14" x14ac:dyDescent="0.25">
      <c r="B316">
        <f>IF(O316 = TRUE, IFERROR(POAMROWS!R308, "") , "")</f>
      </c>
      <c r="C316">
        <f>IF(O316 = TRUE, IFERROR(POAMROWS!S308, "") , "")</f>
      </c>
      <c r="D316">
        <f>IF(O316 = TRUE, IFERROR(POAMROWS!T308, "") , "")</f>
      </c>
      <c r="E316">
        <f>IF(O316 = TRUE, IFERROR(POAMROWS!U308, "") , "")</f>
      </c>
      <c r="F316">
        <f>IF(O316 = TRUE, IFERROR(POAMROWS!V308, "") , "")</f>
      </c>
      <c r="G316" s="96"/>
      <c r="H316" s="96"/>
      <c r="I316" s="96"/>
      <c r="J316" s="96"/>
      <c r="K316" s="96"/>
      <c r="L316" s="96"/>
      <c r="M316" s="96"/>
      <c r="N316" s="96"/>
    </row>
    <row r="317" ht="48" customHeight="1" spans="2:14" x14ac:dyDescent="0.25">
      <c r="B317">
        <f>IF(O317 = TRUE, IFERROR(POAMROWS!R309, "") , "")</f>
      </c>
      <c r="C317">
        <f>IF(O317 = TRUE, IFERROR(POAMROWS!S309, "") , "")</f>
      </c>
      <c r="D317">
        <f>IF(O317 = TRUE, IFERROR(POAMROWS!T309, "") , "")</f>
      </c>
      <c r="E317">
        <f>IF(O317 = TRUE, IFERROR(POAMROWS!U309, "") , "")</f>
      </c>
      <c r="F317">
        <f>IF(O317 = TRUE, IFERROR(POAMROWS!V309, "") , "")</f>
      </c>
      <c r="G317" s="96"/>
      <c r="H317" s="96"/>
      <c r="I317" s="96"/>
      <c r="J317" s="96"/>
      <c r="K317" s="96"/>
      <c r="L317" s="96"/>
      <c r="M317" s="96"/>
      <c r="N317" s="96"/>
    </row>
    <row r="318" ht="48" customHeight="1" spans="2:14" x14ac:dyDescent="0.25">
      <c r="B318">
        <f>IF(O318 = TRUE, IFERROR(POAMROWS!R310, "") , "")</f>
      </c>
      <c r="C318">
        <f>IF(O318 = TRUE, IFERROR(POAMROWS!S310, "") , "")</f>
      </c>
      <c r="D318">
        <f>IF(O318 = TRUE, IFERROR(POAMROWS!T310, "") , "")</f>
      </c>
      <c r="E318">
        <f>IF(O318 = TRUE, IFERROR(POAMROWS!U310, "") , "")</f>
      </c>
      <c r="F318">
        <f>IF(O318 = TRUE, IFERROR(POAMROWS!V310, "") , "")</f>
      </c>
      <c r="G318" s="96"/>
      <c r="H318" s="96"/>
      <c r="I318" s="96"/>
      <c r="J318" s="96"/>
      <c r="K318" s="96"/>
      <c r="L318" s="96"/>
      <c r="M318" s="96"/>
      <c r="N318" s="96"/>
    </row>
    <row r="319" ht="48" customHeight="1" spans="2:14" x14ac:dyDescent="0.25">
      <c r="B319">
        <f>IF(O319 = TRUE, IFERROR(POAMROWS!R311, "") , "")</f>
      </c>
      <c r="C319">
        <f>IF(O319 = TRUE, IFERROR(POAMROWS!S311, "") , "")</f>
      </c>
      <c r="D319">
        <f>IF(O319 = TRUE, IFERROR(POAMROWS!T311, "") , "")</f>
      </c>
      <c r="E319">
        <f>IF(O319 = TRUE, IFERROR(POAMROWS!U311, "") , "")</f>
      </c>
      <c r="F319">
        <f>IF(O319 = TRUE, IFERROR(POAMROWS!V311, "") , "")</f>
      </c>
      <c r="G319" s="96"/>
      <c r="H319" s="96"/>
      <c r="I319" s="96"/>
      <c r="J319" s="96"/>
      <c r="K319" s="96"/>
      <c r="L319" s="96"/>
      <c r="M319" s="96"/>
      <c r="N319" s="96"/>
    </row>
    <row r="320" ht="48" customHeight="1" spans="2:14" x14ac:dyDescent="0.25">
      <c r="B320">
        <f>IF(O320 = TRUE, IFERROR(POAMROWS!R312, "") , "")</f>
      </c>
      <c r="C320">
        <f>IF(O320 = TRUE, IFERROR(POAMROWS!S312, "") , "")</f>
      </c>
      <c r="D320">
        <f>IF(O320 = TRUE, IFERROR(POAMROWS!T312, "") , "")</f>
      </c>
      <c r="E320">
        <f>IF(O320 = TRUE, IFERROR(POAMROWS!U312, "") , "")</f>
      </c>
      <c r="F320">
        <f>IF(O320 = TRUE, IFERROR(POAMROWS!V312, "") , "")</f>
      </c>
      <c r="G320" s="96"/>
      <c r="H320" s="96"/>
      <c r="I320" s="96"/>
      <c r="J320" s="96"/>
      <c r="K320" s="96"/>
      <c r="L320" s="96"/>
      <c r="M320" s="96"/>
      <c r="N320" s="96"/>
    </row>
    <row r="321" ht="48" customHeight="1" spans="2:14" x14ac:dyDescent="0.25">
      <c r="B321">
        <f>IF(O321 = TRUE, IFERROR(POAMROWS!R313, "") , "")</f>
      </c>
      <c r="C321">
        <f>IF(O321 = TRUE, IFERROR(POAMROWS!S313, "") , "")</f>
      </c>
      <c r="D321">
        <f>IF(O321 = TRUE, IFERROR(POAMROWS!T313, "") , "")</f>
      </c>
      <c r="E321">
        <f>IF(O321 = TRUE, IFERROR(POAMROWS!U313, "") , "")</f>
      </c>
      <c r="F321">
        <f>IF(O321 = TRUE, IFERROR(POAMROWS!V313, "") , "")</f>
      </c>
      <c r="G321" s="96"/>
      <c r="H321" s="96"/>
      <c r="I321" s="96"/>
      <c r="J321" s="96"/>
      <c r="K321" s="96"/>
      <c r="L321" s="96"/>
      <c r="M321" s="96"/>
      <c r="N321" s="96"/>
    </row>
    <row r="322" ht="48" customHeight="1" spans="2:14" x14ac:dyDescent="0.25">
      <c r="B322">
        <f>IF(O322 = TRUE, IFERROR(POAMROWS!R314, "") , "")</f>
      </c>
      <c r="C322">
        <f>IF(O322 = TRUE, IFERROR(POAMROWS!S314, "") , "")</f>
      </c>
      <c r="D322">
        <f>IF(O322 = TRUE, IFERROR(POAMROWS!T314, "") , "")</f>
      </c>
      <c r="E322">
        <f>IF(O322 = TRUE, IFERROR(POAMROWS!U314, "") , "")</f>
      </c>
      <c r="F322">
        <f>IF(O322 = TRUE, IFERROR(POAMROWS!V314, "") , "")</f>
      </c>
      <c r="G322" s="96"/>
      <c r="H322" s="96"/>
      <c r="I322" s="96"/>
      <c r="J322" s="96"/>
      <c r="K322" s="96"/>
      <c r="L322" s="96"/>
      <c r="M322" s="96"/>
      <c r="N322" s="96"/>
    </row>
    <row r="323" ht="48" customHeight="1" spans="2:14" x14ac:dyDescent="0.25">
      <c r="B323">
        <f>IF(O323 = TRUE, IFERROR(POAMROWS!R315, "") , "")</f>
      </c>
      <c r="C323">
        <f>IF(O323 = TRUE, IFERROR(POAMROWS!S315, "") , "")</f>
      </c>
      <c r="D323">
        <f>IF(O323 = TRUE, IFERROR(POAMROWS!T315, "") , "")</f>
      </c>
      <c r="E323">
        <f>IF(O323 = TRUE, IFERROR(POAMROWS!U315, "") , "")</f>
      </c>
      <c r="F323">
        <f>IF(O323 = TRUE, IFERROR(POAMROWS!V315, "") , "")</f>
      </c>
      <c r="G323" s="96"/>
      <c r="H323" s="96"/>
      <c r="I323" s="96"/>
      <c r="J323" s="96"/>
      <c r="K323" s="96"/>
      <c r="L323" s="96"/>
      <c r="M323" s="96"/>
      <c r="N323" s="96"/>
    </row>
    <row r="324" ht="48" customHeight="1" spans="2:14" x14ac:dyDescent="0.25">
      <c r="B324">
        <f>IF(O324 = TRUE, IFERROR(POAMROWS!R316, "") , "")</f>
      </c>
      <c r="C324">
        <f>IF(O324 = TRUE, IFERROR(POAMROWS!S316, "") , "")</f>
      </c>
      <c r="D324">
        <f>IF(O324 = TRUE, IFERROR(POAMROWS!T316, "") , "")</f>
      </c>
      <c r="E324">
        <f>IF(O324 = TRUE, IFERROR(POAMROWS!U316, "") , "")</f>
      </c>
      <c r="F324">
        <f>IF(O324 = TRUE, IFERROR(POAMROWS!V316, "") , "")</f>
      </c>
      <c r="G324" s="96"/>
      <c r="H324" s="96"/>
      <c r="I324" s="96"/>
      <c r="J324" s="96"/>
      <c r="K324" s="96"/>
      <c r="L324" s="96"/>
      <c r="M324" s="96"/>
      <c r="N324" s="96"/>
    </row>
    <row r="325" ht="48" customHeight="1" spans="2:14" x14ac:dyDescent="0.25">
      <c r="B325">
        <f>IF(O325 = TRUE, IFERROR(POAMROWS!R317, "") , "")</f>
      </c>
      <c r="C325">
        <f>IF(O325 = TRUE, IFERROR(POAMROWS!S317, "") , "")</f>
      </c>
      <c r="D325">
        <f>IF(O325 = TRUE, IFERROR(POAMROWS!T317, "") , "")</f>
      </c>
      <c r="E325">
        <f>IF(O325 = TRUE, IFERROR(POAMROWS!U317, "") , "")</f>
      </c>
      <c r="F325">
        <f>IF(O325 = TRUE, IFERROR(POAMROWS!V317, "") , "")</f>
      </c>
      <c r="G325" s="96"/>
      <c r="H325" s="96"/>
      <c r="I325" s="96"/>
      <c r="J325" s="96"/>
      <c r="K325" s="96"/>
      <c r="L325" s="96"/>
      <c r="M325" s="96"/>
      <c r="N325" s="96"/>
    </row>
    <row r="326" ht="48" customHeight="1" spans="2:14" x14ac:dyDescent="0.25">
      <c r="B326">
        <f>IF(O326 = TRUE, IFERROR(POAMROWS!R318, "") , "")</f>
      </c>
      <c r="C326">
        <f>IF(O326 = TRUE, IFERROR(POAMROWS!S318, "") , "")</f>
      </c>
      <c r="D326">
        <f>IF(O326 = TRUE, IFERROR(POAMROWS!T318, "") , "")</f>
      </c>
      <c r="E326">
        <f>IF(O326 = TRUE, IFERROR(POAMROWS!U318, "") , "")</f>
      </c>
      <c r="F326">
        <f>IF(O326 = TRUE, IFERROR(POAMROWS!V318, "") , "")</f>
      </c>
      <c r="G326" s="96"/>
      <c r="H326" s="96"/>
      <c r="I326" s="96"/>
      <c r="J326" s="96"/>
      <c r="K326" s="96"/>
      <c r="L326" s="96"/>
      <c r="M326" s="96"/>
      <c r="N326" s="96"/>
    </row>
    <row r="327" ht="48" customHeight="1" spans="2:14" x14ac:dyDescent="0.25">
      <c r="B327">
        <f>IF(O327 = TRUE, IFERROR(POAMROWS!R319, "") , "")</f>
      </c>
      <c r="C327">
        <f>IF(O327 = TRUE, IFERROR(POAMROWS!S319, "") , "")</f>
      </c>
      <c r="D327">
        <f>IF(O327 = TRUE, IFERROR(POAMROWS!T319, "") , "")</f>
      </c>
      <c r="E327">
        <f>IF(O327 = TRUE, IFERROR(POAMROWS!U319, "") , "")</f>
      </c>
      <c r="F327">
        <f>IF(O327 = TRUE, IFERROR(POAMROWS!V319, "") , "")</f>
      </c>
      <c r="G327" s="96"/>
      <c r="H327" s="96"/>
      <c r="I327" s="96"/>
      <c r="J327" s="96"/>
      <c r="K327" s="96"/>
      <c r="L327" s="96"/>
      <c r="M327" s="96"/>
      <c r="N327" s="96"/>
    </row>
    <row r="328" ht="48" customHeight="1" spans="2:14" x14ac:dyDescent="0.25">
      <c r="B328">
        <f>IF(O328 = TRUE, IFERROR(POAMROWS!R320, "") , "")</f>
      </c>
      <c r="C328">
        <f>IF(O328 = TRUE, IFERROR(POAMROWS!S320, "") , "")</f>
      </c>
      <c r="D328">
        <f>IF(O328 = TRUE, IFERROR(POAMROWS!T320, "") , "")</f>
      </c>
      <c r="E328">
        <f>IF(O328 = TRUE, IFERROR(POAMROWS!U320, "") , "")</f>
      </c>
      <c r="F328">
        <f>IF(O328 = TRUE, IFERROR(POAMROWS!V320, "") , "")</f>
      </c>
      <c r="G328" s="96"/>
      <c r="H328" s="96"/>
      <c r="I328" s="96"/>
      <c r="J328" s="96"/>
      <c r="K328" s="96"/>
      <c r="L328" s="96"/>
      <c r="M328" s="96"/>
      <c r="N328" s="96"/>
    </row>
    <row r="329" ht="48" customHeight="1" spans="2:14" x14ac:dyDescent="0.25">
      <c r="B329">
        <f>IF(O329 = TRUE, IFERROR(POAMROWS!R321, "") , "")</f>
      </c>
      <c r="C329">
        <f>IF(O329 = TRUE, IFERROR(POAMROWS!S321, "") , "")</f>
      </c>
      <c r="D329">
        <f>IF(O329 = TRUE, IFERROR(POAMROWS!T321, "") , "")</f>
      </c>
      <c r="E329">
        <f>IF(O329 = TRUE, IFERROR(POAMROWS!U321, "") , "")</f>
      </c>
      <c r="F329">
        <f>IF(O329 = TRUE, IFERROR(POAMROWS!V321, "") , "")</f>
      </c>
      <c r="G329" s="96"/>
      <c r="H329" s="96"/>
      <c r="I329" s="96"/>
      <c r="J329" s="96"/>
      <c r="K329" s="96"/>
      <c r="L329" s="96"/>
      <c r="M329" s="96"/>
      <c r="N329" s="96"/>
    </row>
    <row r="330" ht="48" customHeight="1" spans="2:14" x14ac:dyDescent="0.25">
      <c r="B330">
        <f>IF(O330 = TRUE, IFERROR(POAMROWS!R322, "") , "")</f>
      </c>
      <c r="C330">
        <f>IF(O330 = TRUE, IFERROR(POAMROWS!S322, "") , "")</f>
      </c>
      <c r="D330">
        <f>IF(O330 = TRUE, IFERROR(POAMROWS!T322, "") , "")</f>
      </c>
      <c r="E330">
        <f>IF(O330 = TRUE, IFERROR(POAMROWS!U322, "") , "")</f>
      </c>
      <c r="F330">
        <f>IF(O330 = TRUE, IFERROR(POAMROWS!V322, "") , "")</f>
      </c>
      <c r="G330" s="96"/>
      <c r="H330" s="96"/>
      <c r="I330" s="96"/>
      <c r="J330" s="96"/>
      <c r="K330" s="96"/>
      <c r="L330" s="96"/>
      <c r="M330" s="96"/>
      <c r="N330" s="96"/>
    </row>
    <row r="331" ht="48" customHeight="1" spans="2:14" x14ac:dyDescent="0.25">
      <c r="B331">
        <f>IF(O331 = TRUE, IFERROR(POAMROWS!R323, "") , "")</f>
      </c>
      <c r="C331">
        <f>IF(O331 = TRUE, IFERROR(POAMROWS!S323, "") , "")</f>
      </c>
      <c r="D331">
        <f>IF(O331 = TRUE, IFERROR(POAMROWS!T323, "") , "")</f>
      </c>
      <c r="E331">
        <f>IF(O331 = TRUE, IFERROR(POAMROWS!U323, "") , "")</f>
      </c>
      <c r="F331">
        <f>IF(O331 = TRUE, IFERROR(POAMROWS!V323, "") , "")</f>
      </c>
      <c r="G331" s="96"/>
      <c r="H331" s="96"/>
      <c r="I331" s="96"/>
      <c r="J331" s="96"/>
      <c r="K331" s="96"/>
      <c r="L331" s="96"/>
      <c r="M331" s="96"/>
      <c r="N331" s="96"/>
    </row>
    <row r="332" ht="48" customHeight="1" spans="2:14" x14ac:dyDescent="0.25">
      <c r="B332">
        <f>IF(O332 = TRUE, IFERROR(POAMROWS!R324, "") , "")</f>
      </c>
      <c r="C332">
        <f>IF(O332 = TRUE, IFERROR(POAMROWS!S324, "") , "")</f>
      </c>
      <c r="D332">
        <f>IF(O332 = TRUE, IFERROR(POAMROWS!T324, "") , "")</f>
      </c>
      <c r="E332">
        <f>IF(O332 = TRUE, IFERROR(POAMROWS!U324, "") , "")</f>
      </c>
      <c r="F332">
        <f>IF(O332 = TRUE, IFERROR(POAMROWS!V324, "") , "")</f>
      </c>
      <c r="G332" s="96"/>
      <c r="H332" s="96"/>
      <c r="I332" s="96"/>
      <c r="J332" s="96"/>
      <c r="K332" s="96"/>
      <c r="L332" s="96"/>
      <c r="M332" s="96"/>
      <c r="N332" s="96"/>
    </row>
    <row r="333" ht="48" customHeight="1" spans="2:14" x14ac:dyDescent="0.25">
      <c r="B333">
        <f>IF(O333 = TRUE, IFERROR(POAMROWS!R325, "") , "")</f>
      </c>
      <c r="C333">
        <f>IF(O333 = TRUE, IFERROR(POAMROWS!S325, "") , "")</f>
      </c>
      <c r="D333">
        <f>IF(O333 = TRUE, IFERROR(POAMROWS!T325, "") , "")</f>
      </c>
      <c r="E333">
        <f>IF(O333 = TRUE, IFERROR(POAMROWS!U325, "") , "")</f>
      </c>
      <c r="F333">
        <f>IF(O333 = TRUE, IFERROR(POAMROWS!V325, "") , "")</f>
      </c>
      <c r="G333" s="96"/>
      <c r="H333" s="96"/>
      <c r="I333" s="96"/>
      <c r="J333" s="96"/>
      <c r="K333" s="96"/>
      <c r="L333" s="96"/>
      <c r="M333" s="96"/>
      <c r="N333" s="96"/>
    </row>
    <row r="334" ht="48" customHeight="1" spans="2:14" x14ac:dyDescent="0.25">
      <c r="B334">
        <f>IF(O334 = TRUE, IFERROR(POAMROWS!R326, "") , "")</f>
      </c>
      <c r="C334">
        <f>IF(O334 = TRUE, IFERROR(POAMROWS!S326, "") , "")</f>
      </c>
      <c r="D334">
        <f>IF(O334 = TRUE, IFERROR(POAMROWS!T326, "") , "")</f>
      </c>
      <c r="E334">
        <f>IF(O334 = TRUE, IFERROR(POAMROWS!U326, "") , "")</f>
      </c>
      <c r="F334">
        <f>IF(O334 = TRUE, IFERROR(POAMROWS!V326, "") , "")</f>
      </c>
      <c r="G334" s="96"/>
      <c r="H334" s="96"/>
      <c r="I334" s="96"/>
      <c r="J334" s="96"/>
      <c r="K334" s="96"/>
      <c r="L334" s="96"/>
      <c r="M334" s="96"/>
      <c r="N334" s="96"/>
    </row>
    <row r="335" ht="48" customHeight="1" spans="2:14" x14ac:dyDescent="0.25">
      <c r="B335">
        <f>IF(O335 = TRUE, IFERROR(POAMROWS!R327, "") , "")</f>
      </c>
      <c r="C335">
        <f>IF(O335 = TRUE, IFERROR(POAMROWS!S327, "") , "")</f>
      </c>
      <c r="D335">
        <f>IF(O335 = TRUE, IFERROR(POAMROWS!T327, "") , "")</f>
      </c>
      <c r="E335">
        <f>IF(O335 = TRUE, IFERROR(POAMROWS!U327, "") , "")</f>
      </c>
      <c r="F335">
        <f>IF(O335 = TRUE, IFERROR(POAMROWS!V327, "") , "")</f>
      </c>
      <c r="G335" s="96"/>
      <c r="H335" s="96"/>
      <c r="I335" s="96"/>
      <c r="J335" s="96"/>
      <c r="K335" s="96"/>
      <c r="L335" s="96"/>
      <c r="M335" s="96"/>
      <c r="N335" s="96"/>
    </row>
    <row r="336" ht="48" customHeight="1" spans="2:14" x14ac:dyDescent="0.25">
      <c r="B336">
        <f>IF(O336 = TRUE, IFERROR(POAMROWS!R328, "") , "")</f>
      </c>
      <c r="C336">
        <f>IF(O336 = TRUE, IFERROR(POAMROWS!S328, "") , "")</f>
      </c>
      <c r="D336">
        <f>IF(O336 = TRUE, IFERROR(POAMROWS!T328, "") , "")</f>
      </c>
      <c r="E336">
        <f>IF(O336 = TRUE, IFERROR(POAMROWS!U328, "") , "")</f>
      </c>
      <c r="F336">
        <f>IF(O336 = TRUE, IFERROR(POAMROWS!V328, "") , "")</f>
      </c>
      <c r="G336" s="96"/>
      <c r="H336" s="96"/>
      <c r="I336" s="96"/>
      <c r="J336" s="96"/>
      <c r="K336" s="96"/>
      <c r="L336" s="96"/>
      <c r="M336" s="96"/>
      <c r="N336" s="96"/>
    </row>
    <row r="337" ht="48" customHeight="1" spans="2:14" x14ac:dyDescent="0.25">
      <c r="B337">
        <f>IF(O337 = TRUE, IFERROR(POAMROWS!R329, "") , "")</f>
      </c>
      <c r="C337">
        <f>IF(O337 = TRUE, IFERROR(POAMROWS!S329, "") , "")</f>
      </c>
      <c r="D337">
        <f>IF(O337 = TRUE, IFERROR(POAMROWS!T329, "") , "")</f>
      </c>
      <c r="E337">
        <f>IF(O337 = TRUE, IFERROR(POAMROWS!U329, "") , "")</f>
      </c>
      <c r="F337">
        <f>IF(O337 = TRUE, IFERROR(POAMROWS!V329, "") , "")</f>
      </c>
      <c r="G337" s="96"/>
      <c r="H337" s="96"/>
      <c r="I337" s="96"/>
      <c r="J337" s="96"/>
      <c r="K337" s="96"/>
      <c r="L337" s="96"/>
      <c r="M337" s="96"/>
      <c r="N337" s="96"/>
    </row>
    <row r="338" ht="48" customHeight="1" spans="2:14" x14ac:dyDescent="0.25">
      <c r="B338">
        <f>IF(O338 = TRUE, IFERROR(POAMROWS!R330, "") , "")</f>
      </c>
      <c r="C338">
        <f>IF(O338 = TRUE, IFERROR(POAMROWS!S330, "") , "")</f>
      </c>
      <c r="D338">
        <f>IF(O338 = TRUE, IFERROR(POAMROWS!T330, "") , "")</f>
      </c>
      <c r="E338">
        <f>IF(O338 = TRUE, IFERROR(POAMROWS!U330, "") , "")</f>
      </c>
      <c r="F338">
        <f>IF(O338 = TRUE, IFERROR(POAMROWS!V330, "") , "")</f>
      </c>
      <c r="G338" s="96"/>
      <c r="H338" s="96"/>
      <c r="I338" s="96"/>
      <c r="J338" s="96"/>
      <c r="K338" s="96"/>
      <c r="L338" s="96"/>
      <c r="M338" s="96"/>
      <c r="N338" s="96"/>
    </row>
    <row r="339" ht="48" customHeight="1" spans="2:14" x14ac:dyDescent="0.25">
      <c r="B339">
        <f>IF(O339 = TRUE, IFERROR(POAMROWS!R331, "") , "")</f>
      </c>
      <c r="C339">
        <f>IF(O339 = TRUE, IFERROR(POAMROWS!S331, "") , "")</f>
      </c>
      <c r="D339">
        <f>IF(O339 = TRUE, IFERROR(POAMROWS!T331, "") , "")</f>
      </c>
      <c r="E339">
        <f>IF(O339 = TRUE, IFERROR(POAMROWS!U331, "") , "")</f>
      </c>
      <c r="F339">
        <f>IF(O339 = TRUE, IFERROR(POAMROWS!V331, "") , "")</f>
      </c>
      <c r="G339" s="96"/>
      <c r="H339" s="96"/>
      <c r="I339" s="96"/>
      <c r="J339" s="96"/>
      <c r="K339" s="96"/>
      <c r="L339" s="96"/>
      <c r="M339" s="96"/>
      <c r="N339" s="96"/>
    </row>
    <row r="340" ht="48" customHeight="1" spans="2:14" x14ac:dyDescent="0.25">
      <c r="B340">
        <f>IF(O340 = TRUE, IFERROR(POAMROWS!R332, "") , "")</f>
      </c>
      <c r="C340">
        <f>IF(O340 = TRUE, IFERROR(POAMROWS!S332, "") , "")</f>
      </c>
      <c r="D340">
        <f>IF(O340 = TRUE, IFERROR(POAMROWS!T332, "") , "")</f>
      </c>
      <c r="E340">
        <f>IF(O340 = TRUE, IFERROR(POAMROWS!U332, "") , "")</f>
      </c>
      <c r="F340">
        <f>IF(O340 = TRUE, IFERROR(POAMROWS!V332, "") , "")</f>
      </c>
      <c r="G340" s="96"/>
      <c r="H340" s="96"/>
      <c r="I340" s="96"/>
      <c r="J340" s="96"/>
      <c r="K340" s="96"/>
      <c r="L340" s="96"/>
      <c r="M340" s="96"/>
      <c r="N340" s="96"/>
    </row>
    <row r="341" ht="48" customHeight="1" spans="2:14" x14ac:dyDescent="0.25">
      <c r="B341">
        <f>IF(O341 = TRUE, IFERROR(POAMROWS!R333, "") , "")</f>
      </c>
      <c r="C341">
        <f>IF(O341 = TRUE, IFERROR(POAMROWS!S333, "") , "")</f>
      </c>
      <c r="D341">
        <f>IF(O341 = TRUE, IFERROR(POAMROWS!T333, "") , "")</f>
      </c>
      <c r="E341">
        <f>IF(O341 = TRUE, IFERROR(POAMROWS!U333, "") , "")</f>
      </c>
      <c r="F341">
        <f>IF(O341 = TRUE, IFERROR(POAMROWS!V333, "") , "")</f>
      </c>
      <c r="G341" s="96"/>
      <c r="H341" s="96"/>
      <c r="I341" s="96"/>
      <c r="J341" s="96"/>
      <c r="K341" s="96"/>
      <c r="L341" s="96"/>
      <c r="M341" s="96"/>
      <c r="N341" s="96"/>
    </row>
    <row r="342" ht="48" customHeight="1" spans="2:14" x14ac:dyDescent="0.25">
      <c r="B342">
        <f>IF(O342 = TRUE, IFERROR(POAMROWS!R334, "") , "")</f>
      </c>
      <c r="C342">
        <f>IF(O342 = TRUE, IFERROR(POAMROWS!S334, "") , "")</f>
      </c>
      <c r="D342">
        <f>IF(O342 = TRUE, IFERROR(POAMROWS!T334, "") , "")</f>
      </c>
      <c r="E342">
        <f>IF(O342 = TRUE, IFERROR(POAMROWS!U334, "") , "")</f>
      </c>
      <c r="F342">
        <f>IF(O342 = TRUE, IFERROR(POAMROWS!V334, "") , "")</f>
      </c>
      <c r="G342" s="96"/>
      <c r="H342" s="96"/>
      <c r="I342" s="96"/>
      <c r="J342" s="96"/>
      <c r="K342" s="96"/>
      <c r="L342" s="96"/>
      <c r="M342" s="96"/>
      <c r="N342" s="96"/>
    </row>
    <row r="343" ht="48" customHeight="1" spans="2:14" x14ac:dyDescent="0.25">
      <c r="B343">
        <f>IF(O343 = TRUE, IFERROR(POAMROWS!R335, "") , "")</f>
      </c>
      <c r="C343">
        <f>IF(O343 = TRUE, IFERROR(POAMROWS!S335, "") , "")</f>
      </c>
      <c r="D343">
        <f>IF(O343 = TRUE, IFERROR(POAMROWS!T335, "") , "")</f>
      </c>
      <c r="E343">
        <f>IF(O343 = TRUE, IFERROR(POAMROWS!U335, "") , "")</f>
      </c>
      <c r="F343">
        <f>IF(O343 = TRUE, IFERROR(POAMROWS!V335, "") , "")</f>
      </c>
      <c r="G343" s="96"/>
      <c r="H343" s="96"/>
      <c r="I343" s="96"/>
      <c r="J343" s="96"/>
      <c r="K343" s="96"/>
      <c r="L343" s="96"/>
      <c r="M343" s="96"/>
      <c r="N343" s="96"/>
    </row>
    <row r="344" ht="48" customHeight="1" spans="2:14" x14ac:dyDescent="0.25">
      <c r="B344">
        <f>IF(O344 = TRUE, IFERROR(POAMROWS!R336, "") , "")</f>
      </c>
      <c r="C344">
        <f>IF(O344 = TRUE, IFERROR(POAMROWS!S336, "") , "")</f>
      </c>
      <c r="D344">
        <f>IF(O344 = TRUE, IFERROR(POAMROWS!T336, "") , "")</f>
      </c>
      <c r="E344">
        <f>IF(O344 = TRUE, IFERROR(POAMROWS!U336, "") , "")</f>
      </c>
      <c r="F344">
        <f>IF(O344 = TRUE, IFERROR(POAMROWS!V336, "") , "")</f>
      </c>
      <c r="G344" s="96"/>
      <c r="H344" s="96"/>
      <c r="I344" s="96"/>
      <c r="J344" s="96"/>
      <c r="K344" s="96"/>
      <c r="L344" s="96"/>
      <c r="M344" s="96"/>
      <c r="N344" s="96"/>
    </row>
    <row r="345" ht="48" customHeight="1" spans="2:14" x14ac:dyDescent="0.25">
      <c r="B345">
        <f>IF(O345 = TRUE, IFERROR(POAMROWS!R337, "") , "")</f>
      </c>
      <c r="C345">
        <f>IF(O345 = TRUE, IFERROR(POAMROWS!S337, "") , "")</f>
      </c>
      <c r="D345">
        <f>IF(O345 = TRUE, IFERROR(POAMROWS!T337, "") , "")</f>
      </c>
      <c r="E345">
        <f>IF(O345 = TRUE, IFERROR(POAMROWS!U337, "") , "")</f>
      </c>
      <c r="F345">
        <f>IF(O345 = TRUE, IFERROR(POAMROWS!V337, "") , "")</f>
      </c>
      <c r="G345" s="96"/>
      <c r="H345" s="96"/>
      <c r="I345" s="96"/>
      <c r="J345" s="96"/>
      <c r="K345" s="96"/>
      <c r="L345" s="96"/>
      <c r="M345" s="96"/>
      <c r="N345" s="96"/>
    </row>
    <row r="346" ht="48" customHeight="1" spans="2:14" x14ac:dyDescent="0.25">
      <c r="B346">
        <f>IF(O346 = TRUE, IFERROR(POAMROWS!R338, "") , "")</f>
      </c>
      <c r="C346">
        <f>IF(O346 = TRUE, IFERROR(POAMROWS!S338, "") , "")</f>
      </c>
      <c r="D346">
        <f>IF(O346 = TRUE, IFERROR(POAMROWS!T338, "") , "")</f>
      </c>
      <c r="E346">
        <f>IF(O346 = TRUE, IFERROR(POAMROWS!U338, "") , "")</f>
      </c>
      <c r="F346">
        <f>IF(O346 = TRUE, IFERROR(POAMROWS!V338, "") , "")</f>
      </c>
      <c r="G346" s="96"/>
      <c r="H346" s="96"/>
      <c r="I346" s="96"/>
      <c r="J346" s="96"/>
      <c r="K346" s="96"/>
      <c r="L346" s="96"/>
      <c r="M346" s="96"/>
      <c r="N346" s="96"/>
    </row>
    <row r="347" ht="48" customHeight="1" spans="2:14" x14ac:dyDescent="0.25">
      <c r="B347">
        <f>IF(O347 = TRUE, IFERROR(POAMROWS!R339, "") , "")</f>
      </c>
      <c r="C347">
        <f>IF(O347 = TRUE, IFERROR(POAMROWS!S339, "") , "")</f>
      </c>
      <c r="D347">
        <f>IF(O347 = TRUE, IFERROR(POAMROWS!T339, "") , "")</f>
      </c>
      <c r="E347">
        <f>IF(O347 = TRUE, IFERROR(POAMROWS!U339, "") , "")</f>
      </c>
      <c r="F347">
        <f>IF(O347 = TRUE, IFERROR(POAMROWS!V339, "") , "")</f>
      </c>
      <c r="G347" s="96"/>
      <c r="H347" s="96"/>
      <c r="I347" s="96"/>
      <c r="J347" s="96"/>
      <c r="K347" s="96"/>
      <c r="L347" s="96"/>
      <c r="M347" s="96"/>
      <c r="N347" s="96"/>
    </row>
    <row r="348" ht="48" customHeight="1" spans="2:14" x14ac:dyDescent="0.25">
      <c r="B348">
        <f>IF(O348 = TRUE, IFERROR(POAMROWS!R340, "") , "")</f>
      </c>
      <c r="C348">
        <f>IF(O348 = TRUE, IFERROR(POAMROWS!S340, "") , "")</f>
      </c>
      <c r="D348">
        <f>IF(O348 = TRUE, IFERROR(POAMROWS!T340, "") , "")</f>
      </c>
      <c r="E348">
        <f>IF(O348 = TRUE, IFERROR(POAMROWS!U340, "") , "")</f>
      </c>
      <c r="F348">
        <f>IF(O348 = TRUE, IFERROR(POAMROWS!V340, "") , "")</f>
      </c>
      <c r="G348" s="96"/>
      <c r="H348" s="96"/>
      <c r="I348" s="96"/>
      <c r="J348" s="96"/>
      <c r="K348" s="96"/>
      <c r="L348" s="96"/>
      <c r="M348" s="96"/>
      <c r="N348" s="96"/>
    </row>
    <row r="349" ht="48" customHeight="1" spans="2:14" x14ac:dyDescent="0.25">
      <c r="B349">
        <f>IF(O349 = TRUE, IFERROR(POAMROWS!R341, "") , "")</f>
      </c>
      <c r="C349">
        <f>IF(O349 = TRUE, IFERROR(POAMROWS!S341, "") , "")</f>
      </c>
      <c r="D349">
        <f>IF(O349 = TRUE, IFERROR(POAMROWS!T341, "") , "")</f>
      </c>
      <c r="E349">
        <f>IF(O349 = TRUE, IFERROR(POAMROWS!U341, "") , "")</f>
      </c>
      <c r="F349">
        <f>IF(O349 = TRUE, IFERROR(POAMROWS!V341, "") , "")</f>
      </c>
      <c r="G349" s="96"/>
      <c r="H349" s="96"/>
      <c r="I349" s="96"/>
      <c r="J349" s="96"/>
      <c r="K349" s="96"/>
      <c r="L349" s="96"/>
      <c r="M349" s="96"/>
      <c r="N349" s="96"/>
    </row>
    <row r="350" ht="48" customHeight="1" spans="2:14" x14ac:dyDescent="0.25">
      <c r="B350">
        <f>IF(O350 = TRUE, IFERROR(POAMROWS!R342, "") , "")</f>
      </c>
      <c r="C350">
        <f>IF(O350 = TRUE, IFERROR(POAMROWS!S342, "") , "")</f>
      </c>
      <c r="D350">
        <f>IF(O350 = TRUE, IFERROR(POAMROWS!T342, "") , "")</f>
      </c>
      <c r="E350">
        <f>IF(O350 = TRUE, IFERROR(POAMROWS!U342, "") , "")</f>
      </c>
      <c r="F350">
        <f>IF(O350 = TRUE, IFERROR(POAMROWS!V342, "") , "")</f>
      </c>
      <c r="G350" s="96"/>
      <c r="H350" s="96"/>
      <c r="I350" s="96"/>
      <c r="J350" s="96"/>
      <c r="K350" s="96"/>
      <c r="L350" s="96"/>
      <c r="M350" s="96"/>
      <c r="N350" s="96"/>
    </row>
    <row r="351" ht="48" customHeight="1" spans="2:14" x14ac:dyDescent="0.25">
      <c r="B351">
        <f>IF(O351 = TRUE, IFERROR(POAMROWS!R343, "") , "")</f>
      </c>
      <c r="C351">
        <f>IF(O351 = TRUE, IFERROR(POAMROWS!S343, "") , "")</f>
      </c>
      <c r="D351">
        <f>IF(O351 = TRUE, IFERROR(POAMROWS!T343, "") , "")</f>
      </c>
      <c r="E351">
        <f>IF(O351 = TRUE, IFERROR(POAMROWS!U343, "") , "")</f>
      </c>
      <c r="F351">
        <f>IF(O351 = TRUE, IFERROR(POAMROWS!V343, "") , "")</f>
      </c>
      <c r="G351" s="96"/>
      <c r="H351" s="96"/>
      <c r="I351" s="96"/>
      <c r="J351" s="96"/>
      <c r="K351" s="96"/>
      <c r="L351" s="96"/>
      <c r="M351" s="96"/>
      <c r="N351" s="96"/>
    </row>
    <row r="352" ht="48" customHeight="1" spans="2:14" x14ac:dyDescent="0.25">
      <c r="B352">
        <f>IF(O352 = TRUE, IFERROR(POAMROWS!R344, "") , "")</f>
      </c>
      <c r="C352">
        <f>IF(O352 = TRUE, IFERROR(POAMROWS!S344, "") , "")</f>
      </c>
      <c r="D352">
        <f>IF(O352 = TRUE, IFERROR(POAMROWS!T344, "") , "")</f>
      </c>
      <c r="E352">
        <f>IF(O352 = TRUE, IFERROR(POAMROWS!U344, "") , "")</f>
      </c>
      <c r="F352">
        <f>IF(O352 = TRUE, IFERROR(POAMROWS!V344, "") , "")</f>
      </c>
      <c r="G352" s="96"/>
      <c r="H352" s="96"/>
      <c r="I352" s="96"/>
      <c r="J352" s="96"/>
      <c r="K352" s="96"/>
      <c r="L352" s="96"/>
      <c r="M352" s="96"/>
      <c r="N352" s="96"/>
    </row>
    <row r="353" ht="48" customHeight="1" spans="2:14" x14ac:dyDescent="0.25">
      <c r="B353">
        <f>IF(O353 = TRUE, IFERROR(POAMROWS!R345, "") , "")</f>
      </c>
      <c r="C353">
        <f>IF(O353 = TRUE, IFERROR(POAMROWS!S345, "") , "")</f>
      </c>
      <c r="D353">
        <f>IF(O353 = TRUE, IFERROR(POAMROWS!T345, "") , "")</f>
      </c>
      <c r="E353">
        <f>IF(O353 = TRUE, IFERROR(POAMROWS!U345, "") , "")</f>
      </c>
      <c r="F353">
        <f>IF(O353 = TRUE, IFERROR(POAMROWS!V345, "") , "")</f>
      </c>
      <c r="G353" s="96"/>
      <c r="H353" s="96"/>
      <c r="I353" s="96"/>
      <c r="J353" s="96"/>
      <c r="K353" s="96"/>
      <c r="L353" s="96"/>
      <c r="M353" s="96"/>
      <c r="N353" s="96"/>
    </row>
    <row r="354" ht="48" customHeight="1" spans="2:14" x14ac:dyDescent="0.25">
      <c r="B354">
        <f>IF(O354 = TRUE, IFERROR(POAMROWS!R346, "") , "")</f>
      </c>
      <c r="C354">
        <f>IF(O354 = TRUE, IFERROR(POAMROWS!S346, "") , "")</f>
      </c>
      <c r="D354">
        <f>IF(O354 = TRUE, IFERROR(POAMROWS!T346, "") , "")</f>
      </c>
      <c r="E354">
        <f>IF(O354 = TRUE, IFERROR(POAMROWS!U346, "") , "")</f>
      </c>
      <c r="F354">
        <f>IF(O354 = TRUE, IFERROR(POAMROWS!V346, "") , "")</f>
      </c>
      <c r="G354" s="96"/>
      <c r="H354" s="96"/>
      <c r="I354" s="96"/>
      <c r="J354" s="96"/>
      <c r="K354" s="96"/>
      <c r="L354" s="96"/>
      <c r="M354" s="96"/>
      <c r="N354" s="96"/>
    </row>
    <row r="355" ht="48" customHeight="1" spans="2:14" x14ac:dyDescent="0.25">
      <c r="B355">
        <f>IF(O355 = TRUE, IFERROR(POAMROWS!R347, "") , "")</f>
      </c>
      <c r="C355">
        <f>IF(O355 = TRUE, IFERROR(POAMROWS!S347, "") , "")</f>
      </c>
      <c r="D355">
        <f>IF(O355 = TRUE, IFERROR(POAMROWS!T347, "") , "")</f>
      </c>
      <c r="E355">
        <f>IF(O355 = TRUE, IFERROR(POAMROWS!U347, "") , "")</f>
      </c>
      <c r="F355">
        <f>IF(O355 = TRUE, IFERROR(POAMROWS!V347, "") , "")</f>
      </c>
      <c r="G355" s="96"/>
      <c r="H355" s="96"/>
      <c r="I355" s="96"/>
      <c r="J355" s="96"/>
      <c r="K355" s="96"/>
      <c r="L355" s="96"/>
      <c r="M355" s="96"/>
      <c r="N355" s="96"/>
    </row>
    <row r="356" ht="48" customHeight="1" spans="2:14" x14ac:dyDescent="0.25">
      <c r="B356">
        <f>IF(O356 = TRUE, IFERROR(POAMROWS!R348, "") , "")</f>
      </c>
      <c r="C356">
        <f>IF(O356 = TRUE, IFERROR(POAMROWS!S348, "") , "")</f>
      </c>
      <c r="D356">
        <f>IF(O356 = TRUE, IFERROR(POAMROWS!T348, "") , "")</f>
      </c>
      <c r="E356">
        <f>IF(O356 = TRUE, IFERROR(POAMROWS!U348, "") , "")</f>
      </c>
      <c r="F356">
        <f>IF(O356 = TRUE, IFERROR(POAMROWS!V348, "") , "")</f>
      </c>
      <c r="G356" s="96"/>
      <c r="H356" s="96"/>
      <c r="I356" s="96"/>
      <c r="J356" s="96"/>
      <c r="K356" s="96"/>
      <c r="L356" s="96"/>
      <c r="M356" s="96"/>
      <c r="N356" s="96"/>
    </row>
    <row r="357" ht="48" customHeight="1" spans="2:14" x14ac:dyDescent="0.25">
      <c r="B357">
        <f>IF(O357 = TRUE, IFERROR(POAMROWS!R349, "") , "")</f>
      </c>
      <c r="C357">
        <f>IF(O357 = TRUE, IFERROR(POAMROWS!S349, "") , "")</f>
      </c>
      <c r="D357">
        <f>IF(O357 = TRUE, IFERROR(POAMROWS!T349, "") , "")</f>
      </c>
      <c r="E357">
        <f>IF(O357 = TRUE, IFERROR(POAMROWS!U349, "") , "")</f>
      </c>
      <c r="F357">
        <f>IF(O357 = TRUE, IFERROR(POAMROWS!V349, "") , "")</f>
      </c>
      <c r="G357" s="96"/>
      <c r="H357" s="96"/>
      <c r="I357" s="96"/>
      <c r="J357" s="96"/>
      <c r="K357" s="96"/>
      <c r="L357" s="96"/>
      <c r="M357" s="96"/>
      <c r="N357" s="96"/>
    </row>
    <row r="358" ht="48" customHeight="1" spans="2:14" x14ac:dyDescent="0.25">
      <c r="B358">
        <f>IF(O358 = TRUE, IFERROR(POAMROWS!R350, "") , "")</f>
      </c>
      <c r="C358">
        <f>IF(O358 = TRUE, IFERROR(POAMROWS!S350, "") , "")</f>
      </c>
      <c r="D358">
        <f>IF(O358 = TRUE, IFERROR(POAMROWS!T350, "") , "")</f>
      </c>
      <c r="E358">
        <f>IF(O358 = TRUE, IFERROR(POAMROWS!U350, "") , "")</f>
      </c>
      <c r="F358">
        <f>IF(O358 = TRUE, IFERROR(POAMROWS!V350, "") , "")</f>
      </c>
      <c r="G358" s="96"/>
      <c r="H358" s="96"/>
      <c r="I358" s="96"/>
      <c r="J358" s="96"/>
      <c r="K358" s="96"/>
      <c r="L358" s="96"/>
      <c r="M358" s="96"/>
      <c r="N358" s="96"/>
    </row>
    <row r="359" ht="48" customHeight="1" spans="2:14" x14ac:dyDescent="0.25">
      <c r="B359">
        <f>IF(O359 = TRUE, IFERROR(POAMROWS!R351, "") , "")</f>
      </c>
      <c r="C359">
        <f>IF(O359 = TRUE, IFERROR(POAMROWS!S351, "") , "")</f>
      </c>
      <c r="D359">
        <f>IF(O359 = TRUE, IFERROR(POAMROWS!T351, "") , "")</f>
      </c>
      <c r="E359">
        <f>IF(O359 = TRUE, IFERROR(POAMROWS!U351, "") , "")</f>
      </c>
      <c r="F359">
        <f>IF(O359 = TRUE, IFERROR(POAMROWS!V351, "") , "")</f>
      </c>
      <c r="G359" s="96"/>
      <c r="H359" s="96"/>
      <c r="I359" s="96"/>
      <c r="J359" s="96"/>
      <c r="K359" s="96"/>
      <c r="L359" s="96"/>
      <c r="M359" s="96"/>
      <c r="N359" s="96"/>
    </row>
    <row r="360" ht="48" customHeight="1" spans="2:14" x14ac:dyDescent="0.25">
      <c r="B360">
        <f>IF(O360 = TRUE, IFERROR(POAMROWS!R352, "") , "")</f>
      </c>
      <c r="C360">
        <f>IF(O360 = TRUE, IFERROR(POAMROWS!S352, "") , "")</f>
      </c>
      <c r="D360">
        <f>IF(O360 = TRUE, IFERROR(POAMROWS!T352, "") , "")</f>
      </c>
      <c r="E360">
        <f>IF(O360 = TRUE, IFERROR(POAMROWS!U352, "") , "")</f>
      </c>
      <c r="F360">
        <f>IF(O360 = TRUE, IFERROR(POAMROWS!V352, "") , "")</f>
      </c>
      <c r="G360" s="96"/>
      <c r="H360" s="96"/>
      <c r="I360" s="96"/>
      <c r="J360" s="96"/>
      <c r="K360" s="96"/>
      <c r="L360" s="96"/>
      <c r="M360" s="96"/>
      <c r="N360" s="96"/>
    </row>
    <row r="361" ht="48" customHeight="1" spans="2:14" x14ac:dyDescent="0.25">
      <c r="B361">
        <f>IF(O361 = TRUE, IFERROR(POAMROWS!R353, "") , "")</f>
      </c>
      <c r="C361">
        <f>IF(O361 = TRUE, IFERROR(POAMROWS!S353, "") , "")</f>
      </c>
      <c r="D361">
        <f>IF(O361 = TRUE, IFERROR(POAMROWS!T353, "") , "")</f>
      </c>
      <c r="E361">
        <f>IF(O361 = TRUE, IFERROR(POAMROWS!U353, "") , "")</f>
      </c>
      <c r="F361">
        <f>IF(O361 = TRUE, IFERROR(POAMROWS!V353, "") , "")</f>
      </c>
      <c r="G361" s="96"/>
      <c r="H361" s="96"/>
      <c r="I361" s="96"/>
      <c r="J361" s="96"/>
      <c r="K361" s="96"/>
      <c r="L361" s="96"/>
      <c r="M361" s="96"/>
      <c r="N361" s="96"/>
    </row>
    <row r="362" ht="48" customHeight="1" spans="2:14" x14ac:dyDescent="0.25">
      <c r="B362">
        <f>IF(O362 = TRUE, IFERROR(POAMROWS!R354, "") , "")</f>
      </c>
      <c r="C362">
        <f>IF(O362 = TRUE, IFERROR(POAMROWS!S354, "") , "")</f>
      </c>
      <c r="D362">
        <f>IF(O362 = TRUE, IFERROR(POAMROWS!T354, "") , "")</f>
      </c>
      <c r="E362">
        <f>IF(O362 = TRUE, IFERROR(POAMROWS!U354, "") , "")</f>
      </c>
      <c r="F362">
        <f>IF(O362 = TRUE, IFERROR(POAMROWS!V354, "") , "")</f>
      </c>
      <c r="G362" s="96"/>
      <c r="H362" s="96"/>
      <c r="I362" s="96"/>
      <c r="J362" s="96"/>
      <c r="K362" s="96"/>
      <c r="L362" s="96"/>
      <c r="M362" s="96"/>
      <c r="N362" s="96"/>
    </row>
    <row r="363" ht="48" customHeight="1" spans="2:14" x14ac:dyDescent="0.25">
      <c r="B363">
        <f>IF(O363 = TRUE, IFERROR(POAMROWS!R355, "") , "")</f>
      </c>
      <c r="C363">
        <f>IF(O363 = TRUE, IFERROR(POAMROWS!S355, "") , "")</f>
      </c>
      <c r="D363">
        <f>IF(O363 = TRUE, IFERROR(POAMROWS!T355, "") , "")</f>
      </c>
      <c r="E363">
        <f>IF(O363 = TRUE, IFERROR(POAMROWS!U355, "") , "")</f>
      </c>
      <c r="F363">
        <f>IF(O363 = TRUE, IFERROR(POAMROWS!V355, "") , "")</f>
      </c>
      <c r="G363" s="96"/>
      <c r="H363" s="96"/>
      <c r="I363" s="96"/>
      <c r="J363" s="96"/>
      <c r="K363" s="96"/>
      <c r="L363" s="96"/>
      <c r="M363" s="96"/>
      <c r="N363" s="96"/>
    </row>
    <row r="364" ht="48" customHeight="1" spans="2:14" x14ac:dyDescent="0.25">
      <c r="B364">
        <f>IF(O364 = TRUE, IFERROR(POAMROWS!R356, "") , "")</f>
      </c>
      <c r="C364">
        <f>IF(O364 = TRUE, IFERROR(POAMROWS!S356, "") , "")</f>
      </c>
      <c r="D364">
        <f>IF(O364 = TRUE, IFERROR(POAMROWS!T356, "") , "")</f>
      </c>
      <c r="E364">
        <f>IF(O364 = TRUE, IFERROR(POAMROWS!U356, "") , "")</f>
      </c>
      <c r="F364">
        <f>IF(O364 = TRUE, IFERROR(POAMROWS!V356, "") , "")</f>
      </c>
      <c r="G364" s="96"/>
      <c r="H364" s="96"/>
      <c r="I364" s="96"/>
      <c r="J364" s="96"/>
      <c r="K364" s="96"/>
      <c r="L364" s="96"/>
      <c r="M364" s="96"/>
      <c r="N364" s="96"/>
    </row>
    <row r="365" ht="48" customHeight="1" spans="2:14" x14ac:dyDescent="0.25">
      <c r="B365">
        <f>IF(O365 = TRUE, IFERROR(POAMROWS!R357, "") , "")</f>
      </c>
      <c r="C365">
        <f>IF(O365 = TRUE, IFERROR(POAMROWS!S357, "") , "")</f>
      </c>
      <c r="D365">
        <f>IF(O365 = TRUE, IFERROR(POAMROWS!T357, "") , "")</f>
      </c>
      <c r="E365">
        <f>IF(O365 = TRUE, IFERROR(POAMROWS!U357, "") , "")</f>
      </c>
      <c r="F365">
        <f>IF(O365 = TRUE, IFERROR(POAMROWS!V357, "") , "")</f>
      </c>
      <c r="G365" s="96"/>
      <c r="H365" s="96"/>
      <c r="I365" s="96"/>
      <c r="J365" s="96"/>
      <c r="K365" s="96"/>
      <c r="L365" s="96"/>
      <c r="M365" s="96"/>
      <c r="N365" s="96"/>
    </row>
    <row r="366" ht="48" customHeight="1" spans="2:14" x14ac:dyDescent="0.25">
      <c r="B366">
        <f>IF(O366 = TRUE, IFERROR(POAMROWS!R358, "") , "")</f>
      </c>
      <c r="C366">
        <f>IF(O366 = TRUE, IFERROR(POAMROWS!S358, "") , "")</f>
      </c>
      <c r="D366">
        <f>IF(O366 = TRUE, IFERROR(POAMROWS!T358, "") , "")</f>
      </c>
      <c r="E366">
        <f>IF(O366 = TRUE, IFERROR(POAMROWS!U358, "") , "")</f>
      </c>
      <c r="F366">
        <f>IF(O366 = TRUE, IFERROR(POAMROWS!V358, "") , "")</f>
      </c>
      <c r="G366" s="96"/>
      <c r="H366" s="96"/>
      <c r="I366" s="96"/>
      <c r="J366" s="96"/>
      <c r="K366" s="96"/>
      <c r="L366" s="96"/>
      <c r="M366" s="96"/>
      <c r="N366" s="96"/>
    </row>
    <row r="367" ht="48" customHeight="1" spans="2:14" x14ac:dyDescent="0.25">
      <c r="B367">
        <f>IF(O367 = TRUE, IFERROR(POAMROWS!R359, "") , "")</f>
      </c>
      <c r="C367">
        <f>IF(O367 = TRUE, IFERROR(POAMROWS!S359, "") , "")</f>
      </c>
      <c r="D367">
        <f>IF(O367 = TRUE, IFERROR(POAMROWS!T359, "") , "")</f>
      </c>
      <c r="E367">
        <f>IF(O367 = TRUE, IFERROR(POAMROWS!U359, "") , "")</f>
      </c>
      <c r="F367">
        <f>IF(O367 = TRUE, IFERROR(POAMROWS!V359, "") , "")</f>
      </c>
      <c r="G367" s="96"/>
      <c r="H367" s="96"/>
      <c r="I367" s="96"/>
      <c r="J367" s="96"/>
      <c r="K367" s="96"/>
      <c r="L367" s="96"/>
      <c r="M367" s="96"/>
      <c r="N367" s="96"/>
    </row>
    <row r="368" ht="48" customHeight="1" spans="2:14" x14ac:dyDescent="0.25">
      <c r="B368">
        <f>IF(O368 = TRUE, IFERROR(POAMROWS!R360, "") , "")</f>
      </c>
      <c r="C368">
        <f>IF(O368 = TRUE, IFERROR(POAMROWS!S360, "") , "")</f>
      </c>
      <c r="D368">
        <f>IF(O368 = TRUE, IFERROR(POAMROWS!T360, "") , "")</f>
      </c>
      <c r="E368">
        <f>IF(O368 = TRUE, IFERROR(POAMROWS!U360, "") , "")</f>
      </c>
      <c r="F368">
        <f>IF(O368 = TRUE, IFERROR(POAMROWS!V360, "") , "")</f>
      </c>
      <c r="G368" s="96"/>
      <c r="H368" s="96"/>
      <c r="I368" s="96"/>
      <c r="J368" s="96"/>
      <c r="K368" s="96"/>
      <c r="L368" s="96"/>
      <c r="M368" s="96"/>
      <c r="N368" s="96"/>
    </row>
    <row r="369" ht="48" customHeight="1" spans="2:14" x14ac:dyDescent="0.25">
      <c r="B369">
        <f>IF(O369 = TRUE, IFERROR(POAMROWS!R361, "") , "")</f>
      </c>
      <c r="C369">
        <f>IF(O369 = TRUE, IFERROR(POAMROWS!S361, "") , "")</f>
      </c>
      <c r="D369">
        <f>IF(O369 = TRUE, IFERROR(POAMROWS!T361, "") , "")</f>
      </c>
      <c r="E369">
        <f>IF(O369 = TRUE, IFERROR(POAMROWS!U361, "") , "")</f>
      </c>
      <c r="F369">
        <f>IF(O369 = TRUE, IFERROR(POAMROWS!V361, "") , "")</f>
      </c>
      <c r="G369" s="96"/>
      <c r="H369" s="96"/>
      <c r="I369" s="96"/>
      <c r="J369" s="96"/>
      <c r="K369" s="96"/>
      <c r="L369" s="96"/>
      <c r="M369" s="96"/>
      <c r="N369" s="96"/>
    </row>
    <row r="370" ht="48" customHeight="1" spans="2:14" x14ac:dyDescent="0.25">
      <c r="B370">
        <f>IF(O370 = TRUE, IFERROR(POAMROWS!R362, "") , "")</f>
      </c>
      <c r="C370">
        <f>IF(O370 = TRUE, IFERROR(POAMROWS!S362, "") , "")</f>
      </c>
      <c r="D370">
        <f>IF(O370 = TRUE, IFERROR(POAMROWS!T362, "") , "")</f>
      </c>
      <c r="E370">
        <f>IF(O370 = TRUE, IFERROR(POAMROWS!U362, "") , "")</f>
      </c>
      <c r="F370">
        <f>IF(O370 = TRUE, IFERROR(POAMROWS!V362, "") , "")</f>
      </c>
      <c r="G370" s="96"/>
      <c r="H370" s="96"/>
      <c r="I370" s="96"/>
      <c r="J370" s="96"/>
      <c r="K370" s="96"/>
      <c r="L370" s="96"/>
      <c r="M370" s="96"/>
      <c r="N370" s="96"/>
    </row>
    <row r="371" ht="48" customHeight="1" spans="2:14" x14ac:dyDescent="0.25">
      <c r="B371">
        <f>IF(O371 = TRUE, IFERROR(POAMROWS!R363, "") , "")</f>
      </c>
      <c r="C371">
        <f>IF(O371 = TRUE, IFERROR(POAMROWS!S363, "") , "")</f>
      </c>
      <c r="D371">
        <f>IF(O371 = TRUE, IFERROR(POAMROWS!T363, "") , "")</f>
      </c>
      <c r="E371">
        <f>IF(O371 = TRUE, IFERROR(POAMROWS!U363, "") , "")</f>
      </c>
      <c r="F371">
        <f>IF(O371 = TRUE, IFERROR(POAMROWS!V363, "") , "")</f>
      </c>
      <c r="G371" s="96"/>
      <c r="H371" s="96"/>
      <c r="I371" s="96"/>
      <c r="J371" s="96"/>
      <c r="K371" s="96"/>
      <c r="L371" s="96"/>
      <c r="M371" s="96"/>
      <c r="N371" s="96"/>
    </row>
    <row r="372" ht="48" customHeight="1" spans="2:14" x14ac:dyDescent="0.25">
      <c r="B372">
        <f>IF(O372 = TRUE, IFERROR(POAMROWS!R364, "") , "")</f>
      </c>
      <c r="C372">
        <f>IF(O372 = TRUE, IFERROR(POAMROWS!S364, "") , "")</f>
      </c>
      <c r="D372">
        <f>IF(O372 = TRUE, IFERROR(POAMROWS!T364, "") , "")</f>
      </c>
      <c r="E372">
        <f>IF(O372 = TRUE, IFERROR(POAMROWS!U364, "") , "")</f>
      </c>
      <c r="F372">
        <f>IF(O372 = TRUE, IFERROR(POAMROWS!V364, "") , "")</f>
      </c>
      <c r="G372" s="96"/>
      <c r="H372" s="96"/>
      <c r="I372" s="96"/>
      <c r="J372" s="96"/>
      <c r="K372" s="96"/>
      <c r="L372" s="96"/>
      <c r="M372" s="96"/>
      <c r="N372" s="96"/>
    </row>
    <row r="373" ht="48" customHeight="1" spans="2:14" x14ac:dyDescent="0.25">
      <c r="B373">
        <f>IF(O373 = TRUE, IFERROR(POAMROWS!R365, "") , "")</f>
      </c>
      <c r="C373">
        <f>IF(O373 = TRUE, IFERROR(POAMROWS!S365, "") , "")</f>
      </c>
      <c r="D373">
        <f>IF(O373 = TRUE, IFERROR(POAMROWS!T365, "") , "")</f>
      </c>
      <c r="E373">
        <f>IF(O373 = TRUE, IFERROR(POAMROWS!U365, "") , "")</f>
      </c>
      <c r="F373">
        <f>IF(O373 = TRUE, IFERROR(POAMROWS!V365, "") , "")</f>
      </c>
      <c r="G373" s="96"/>
      <c r="H373" s="96"/>
      <c r="I373" s="96"/>
      <c r="J373" s="96"/>
      <c r="K373" s="96"/>
      <c r="L373" s="96"/>
      <c r="M373" s="96"/>
      <c r="N373" s="96"/>
    </row>
    <row r="374" ht="48" customHeight="1" spans="2:14" x14ac:dyDescent="0.25">
      <c r="B374">
        <f>IF(O374 = TRUE, IFERROR(POAMROWS!R366, "") , "")</f>
      </c>
      <c r="C374">
        <f>IF(O374 = TRUE, IFERROR(POAMROWS!S366, "") , "")</f>
      </c>
      <c r="D374">
        <f>IF(O374 = TRUE, IFERROR(POAMROWS!T366, "") , "")</f>
      </c>
      <c r="E374">
        <f>IF(O374 = TRUE, IFERROR(POAMROWS!U366, "") , "")</f>
      </c>
      <c r="F374">
        <f>IF(O374 = TRUE, IFERROR(POAMROWS!V366, "") , "")</f>
      </c>
      <c r="G374" s="96"/>
      <c r="H374" s="96"/>
      <c r="I374" s="96"/>
      <c r="J374" s="96"/>
      <c r="K374" s="96"/>
      <c r="L374" s="96"/>
      <c r="M374" s="96"/>
      <c r="N374" s="96"/>
    </row>
    <row r="375" ht="48" customHeight="1" spans="2:14" x14ac:dyDescent="0.25">
      <c r="B375">
        <f>IF(O375 = TRUE, IFERROR(POAMROWS!R367, "") , "")</f>
      </c>
      <c r="C375">
        <f>IF(O375 = TRUE, IFERROR(POAMROWS!S367, "") , "")</f>
      </c>
      <c r="D375">
        <f>IF(O375 = TRUE, IFERROR(POAMROWS!T367, "") , "")</f>
      </c>
      <c r="E375">
        <f>IF(O375 = TRUE, IFERROR(POAMROWS!U367, "") , "")</f>
      </c>
      <c r="F375">
        <f>IF(O375 = TRUE, IFERROR(POAMROWS!V367, "") , "")</f>
      </c>
      <c r="G375" s="96"/>
      <c r="H375" s="96"/>
      <c r="I375" s="96"/>
      <c r="J375" s="96"/>
      <c r="K375" s="96"/>
      <c r="L375" s="96"/>
      <c r="M375" s="96"/>
      <c r="N375" s="96"/>
    </row>
    <row r="376" ht="48" customHeight="1" spans="2:14" x14ac:dyDescent="0.25">
      <c r="B376">
        <f>IF(O376 = TRUE, IFERROR(POAMROWS!R368, "") , "")</f>
      </c>
      <c r="C376">
        <f>IF(O376 = TRUE, IFERROR(POAMROWS!S368, "") , "")</f>
      </c>
      <c r="D376">
        <f>IF(O376 = TRUE, IFERROR(POAMROWS!T368, "") , "")</f>
      </c>
      <c r="E376">
        <f>IF(O376 = TRUE, IFERROR(POAMROWS!U368, "") , "")</f>
      </c>
      <c r="F376">
        <f>IF(O376 = TRUE, IFERROR(POAMROWS!V368, "") , "")</f>
      </c>
      <c r="G376" s="96"/>
      <c r="H376" s="96"/>
      <c r="I376" s="96"/>
      <c r="J376" s="96"/>
      <c r="K376" s="96"/>
      <c r="L376" s="96"/>
      <c r="M376" s="96"/>
      <c r="N376" s="96"/>
    </row>
    <row r="377" ht="48" customHeight="1" spans="2:14" x14ac:dyDescent="0.25">
      <c r="B377">
        <f>IF(O377 = TRUE, IFERROR(POAMROWS!R369, "") , "")</f>
      </c>
      <c r="C377">
        <f>IF(O377 = TRUE, IFERROR(POAMROWS!S369, "") , "")</f>
      </c>
      <c r="D377">
        <f>IF(O377 = TRUE, IFERROR(POAMROWS!T369, "") , "")</f>
      </c>
      <c r="E377">
        <f>IF(O377 = TRUE, IFERROR(POAMROWS!U369, "") , "")</f>
      </c>
      <c r="F377">
        <f>IF(O377 = TRUE, IFERROR(POAMROWS!V369, "") , "")</f>
      </c>
      <c r="G377" s="96"/>
      <c r="H377" s="96"/>
      <c r="I377" s="96"/>
      <c r="J377" s="96"/>
      <c r="K377" s="96"/>
      <c r="L377" s="96"/>
      <c r="M377" s="96"/>
      <c r="N377" s="96"/>
    </row>
    <row r="378" ht="48" customHeight="1" spans="2:14" x14ac:dyDescent="0.25">
      <c r="B378">
        <f>IF(O378 = TRUE, IFERROR(POAMROWS!R370, "") , "")</f>
      </c>
      <c r="C378">
        <f>IF(O378 = TRUE, IFERROR(POAMROWS!S370, "") , "")</f>
      </c>
      <c r="D378">
        <f>IF(O378 = TRUE, IFERROR(POAMROWS!T370, "") , "")</f>
      </c>
      <c r="E378">
        <f>IF(O378 = TRUE, IFERROR(POAMROWS!U370, "") , "")</f>
      </c>
      <c r="F378">
        <f>IF(O378 = TRUE, IFERROR(POAMROWS!V370, "") , "")</f>
      </c>
      <c r="G378" s="96"/>
      <c r="H378" s="96"/>
      <c r="I378" s="96"/>
      <c r="J378" s="96"/>
      <c r="K378" s="96"/>
      <c r="L378" s="96"/>
      <c r="M378" s="96"/>
      <c r="N378" s="96"/>
    </row>
    <row r="379" ht="48" customHeight="1" spans="2:14" x14ac:dyDescent="0.25">
      <c r="B379">
        <f>IF(O379 = TRUE, IFERROR(POAMROWS!R371, "") , "")</f>
      </c>
      <c r="C379">
        <f>IF(O379 = TRUE, IFERROR(POAMROWS!S371, "") , "")</f>
      </c>
      <c r="D379">
        <f>IF(O379 = TRUE, IFERROR(POAMROWS!T371, "") , "")</f>
      </c>
      <c r="E379">
        <f>IF(O379 = TRUE, IFERROR(POAMROWS!U371, "") , "")</f>
      </c>
      <c r="F379">
        <f>IF(O379 = TRUE, IFERROR(POAMROWS!V371, "") , "")</f>
      </c>
      <c r="G379" s="96"/>
      <c r="H379" s="96"/>
      <c r="I379" s="96"/>
      <c r="J379" s="96"/>
      <c r="K379" s="96"/>
      <c r="L379" s="96"/>
      <c r="M379" s="96"/>
      <c r="N379" s="96"/>
    </row>
    <row r="380" ht="48" customHeight="1" spans="2:14" x14ac:dyDescent="0.25">
      <c r="B380">
        <f>IF(O380 = TRUE, IFERROR(POAMROWS!R372, "") , "")</f>
      </c>
      <c r="C380">
        <f>IF(O380 = TRUE, IFERROR(POAMROWS!S372, "") , "")</f>
      </c>
      <c r="D380">
        <f>IF(O380 = TRUE, IFERROR(POAMROWS!T372, "") , "")</f>
      </c>
      <c r="E380">
        <f>IF(O380 = TRUE, IFERROR(POAMROWS!U372, "") , "")</f>
      </c>
      <c r="F380">
        <f>IF(O380 = TRUE, IFERROR(POAMROWS!V372, "") , "")</f>
      </c>
      <c r="G380" s="96"/>
      <c r="H380" s="96"/>
      <c r="I380" s="96"/>
      <c r="J380" s="96"/>
      <c r="K380" s="96"/>
      <c r="L380" s="96"/>
      <c r="M380" s="96"/>
      <c r="N380" s="96"/>
    </row>
    <row r="381" ht="48" customHeight="1" spans="2:14" x14ac:dyDescent="0.25">
      <c r="B381">
        <f>IF(O381 = TRUE, IFERROR(POAMROWS!R373, "") , "")</f>
      </c>
      <c r="C381">
        <f>IF(O381 = TRUE, IFERROR(POAMROWS!S373, "") , "")</f>
      </c>
      <c r="D381">
        <f>IF(O381 = TRUE, IFERROR(POAMROWS!T373, "") , "")</f>
      </c>
      <c r="E381">
        <f>IF(O381 = TRUE, IFERROR(POAMROWS!U373, "") , "")</f>
      </c>
      <c r="F381">
        <f>IF(O381 = TRUE, IFERROR(POAMROWS!V373, "") , "")</f>
      </c>
      <c r="G381" s="96"/>
      <c r="H381" s="96"/>
      <c r="I381" s="96"/>
      <c r="J381" s="96"/>
      <c r="K381" s="96"/>
      <c r="L381" s="96"/>
      <c r="M381" s="96"/>
      <c r="N381" s="96"/>
    </row>
    <row r="382" ht="48" customHeight="1" spans="2:14" x14ac:dyDescent="0.25">
      <c r="B382">
        <f>IF(O382 = TRUE, IFERROR(POAMROWS!R374, "") , "")</f>
      </c>
      <c r="C382">
        <f>IF(O382 = TRUE, IFERROR(POAMROWS!S374, "") , "")</f>
      </c>
      <c r="D382">
        <f>IF(O382 = TRUE, IFERROR(POAMROWS!T374, "") , "")</f>
      </c>
      <c r="E382">
        <f>IF(O382 = TRUE, IFERROR(POAMROWS!U374, "") , "")</f>
      </c>
      <c r="F382">
        <f>IF(O382 = TRUE, IFERROR(POAMROWS!V374, "") , "")</f>
      </c>
      <c r="G382" s="96"/>
      <c r="H382" s="96"/>
      <c r="I382" s="96"/>
      <c r="J382" s="96"/>
      <c r="K382" s="96"/>
      <c r="L382" s="96"/>
      <c r="M382" s="96"/>
      <c r="N382" s="96"/>
    </row>
    <row r="383" ht="48" customHeight="1" spans="2:14" x14ac:dyDescent="0.25">
      <c r="B383">
        <f>IF(O383 = TRUE, IFERROR(POAMROWS!R375, "") , "")</f>
      </c>
      <c r="C383">
        <f>IF(O383 = TRUE, IFERROR(POAMROWS!S375, "") , "")</f>
      </c>
      <c r="D383">
        <f>IF(O383 = TRUE, IFERROR(POAMROWS!T375, "") , "")</f>
      </c>
      <c r="E383">
        <f>IF(O383 = TRUE, IFERROR(POAMROWS!U375, "") , "")</f>
      </c>
      <c r="F383">
        <f>IF(O383 = TRUE, IFERROR(POAMROWS!V375, "") , "")</f>
      </c>
      <c r="G383" s="96"/>
      <c r="H383" s="96"/>
      <c r="I383" s="96"/>
      <c r="J383" s="96"/>
      <c r="K383" s="96"/>
      <c r="L383" s="96"/>
      <c r="M383" s="96"/>
      <c r="N383" s="96"/>
    </row>
    <row r="384" ht="48" customHeight="1" spans="2:14" x14ac:dyDescent="0.25">
      <c r="B384">
        <f>IF(O384 = TRUE, IFERROR(POAMROWS!R376, "") , "")</f>
      </c>
      <c r="C384">
        <f>IF(O384 = TRUE, IFERROR(POAMROWS!S376, "") , "")</f>
      </c>
      <c r="D384">
        <f>IF(O384 = TRUE, IFERROR(POAMROWS!T376, "") , "")</f>
      </c>
      <c r="E384">
        <f>IF(O384 = TRUE, IFERROR(POAMROWS!U376, "") , "")</f>
      </c>
      <c r="F384">
        <f>IF(O384 = TRUE, IFERROR(POAMROWS!V376, "") , "")</f>
      </c>
      <c r="G384" s="96"/>
      <c r="H384" s="96"/>
      <c r="I384" s="96"/>
      <c r="J384" s="96"/>
      <c r="K384" s="96"/>
      <c r="L384" s="96"/>
      <c r="M384" s="96"/>
      <c r="N384" s="96"/>
    </row>
    <row r="385" ht="48" customHeight="1" spans="2:14" x14ac:dyDescent="0.25">
      <c r="B385">
        <f>IF(O385 = TRUE, IFERROR(POAMROWS!R377, "") , "")</f>
      </c>
      <c r="C385">
        <f>IF(O385 = TRUE, IFERROR(POAMROWS!S377, "") , "")</f>
      </c>
      <c r="D385">
        <f>IF(O385 = TRUE, IFERROR(POAMROWS!T377, "") , "")</f>
      </c>
      <c r="E385">
        <f>IF(O385 = TRUE, IFERROR(POAMROWS!U377, "") , "")</f>
      </c>
      <c r="F385">
        <f>IF(O385 = TRUE, IFERROR(POAMROWS!V377, "") , "")</f>
      </c>
      <c r="G385" s="96"/>
      <c r="H385" s="96"/>
      <c r="I385" s="96"/>
      <c r="J385" s="96"/>
      <c r="K385" s="96"/>
      <c r="L385" s="96"/>
      <c r="M385" s="96"/>
      <c r="N385" s="96"/>
    </row>
    <row r="386" ht="48" customHeight="1" spans="2:14" x14ac:dyDescent="0.25">
      <c r="B386">
        <f>IF(O386 = TRUE, IFERROR(POAMROWS!R378, "") , "")</f>
      </c>
      <c r="C386">
        <f>IF(O386 = TRUE, IFERROR(POAMROWS!S378, "") , "")</f>
      </c>
      <c r="D386">
        <f>IF(O386 = TRUE, IFERROR(POAMROWS!T378, "") , "")</f>
      </c>
      <c r="E386">
        <f>IF(O386 = TRUE, IFERROR(POAMROWS!U378, "") , "")</f>
      </c>
      <c r="F386">
        <f>IF(O386 = TRUE, IFERROR(POAMROWS!V378, "") , "")</f>
      </c>
      <c r="G386" s="96"/>
      <c r="H386" s="96"/>
      <c r="I386" s="96"/>
      <c r="J386" s="96"/>
      <c r="K386" s="96"/>
      <c r="L386" s="96"/>
      <c r="M386" s="96"/>
      <c r="N386" s="96"/>
    </row>
    <row r="387" ht="48" customHeight="1" spans="2:14" x14ac:dyDescent="0.25">
      <c r="B387">
        <f>IF(O387 = TRUE, IFERROR(POAMROWS!R379, "") , "")</f>
      </c>
      <c r="C387">
        <f>IF(O387 = TRUE, IFERROR(POAMROWS!S379, "") , "")</f>
      </c>
      <c r="D387">
        <f>IF(O387 = TRUE, IFERROR(POAMROWS!T379, "") , "")</f>
      </c>
      <c r="E387">
        <f>IF(O387 = TRUE, IFERROR(POAMROWS!U379, "") , "")</f>
      </c>
      <c r="F387">
        <f>IF(O387 = TRUE, IFERROR(POAMROWS!V379, "") , "")</f>
      </c>
      <c r="G387" s="96"/>
      <c r="H387" s="96"/>
      <c r="I387" s="96"/>
      <c r="J387" s="96"/>
      <c r="K387" s="96"/>
      <c r="L387" s="96"/>
      <c r="M387" s="96"/>
      <c r="N387" s="96"/>
    </row>
    <row r="388" ht="48" customHeight="1" spans="2:14" x14ac:dyDescent="0.25">
      <c r="B388">
        <f>IF(O388 = TRUE, IFERROR(POAMROWS!R380, "") , "")</f>
      </c>
      <c r="C388">
        <f>IF(O388 = TRUE, IFERROR(POAMROWS!S380, "") , "")</f>
      </c>
      <c r="D388">
        <f>IF(O388 = TRUE, IFERROR(POAMROWS!T380, "") , "")</f>
      </c>
      <c r="E388">
        <f>IF(O388 = TRUE, IFERROR(POAMROWS!U380, "") , "")</f>
      </c>
      <c r="F388">
        <f>IF(O388 = TRUE, IFERROR(POAMROWS!V380, "") , "")</f>
      </c>
      <c r="G388" s="96"/>
      <c r="H388" s="96"/>
      <c r="I388" s="96"/>
      <c r="J388" s="96"/>
      <c r="K388" s="96"/>
      <c r="L388" s="96"/>
      <c r="M388" s="96"/>
      <c r="N388" s="96"/>
    </row>
    <row r="389" ht="48" customHeight="1" spans="2:14" x14ac:dyDescent="0.25">
      <c r="B389">
        <f>IF(O389 = TRUE, IFERROR(POAMROWS!R381, "") , "")</f>
      </c>
      <c r="C389">
        <f>IF(O389 = TRUE, IFERROR(POAMROWS!S381, "") , "")</f>
      </c>
      <c r="D389">
        <f>IF(O389 = TRUE, IFERROR(POAMROWS!T381, "") , "")</f>
      </c>
      <c r="E389">
        <f>IF(O389 = TRUE, IFERROR(POAMROWS!U381, "") , "")</f>
      </c>
      <c r="F389">
        <f>IF(O389 = TRUE, IFERROR(POAMROWS!V381, "") , "")</f>
      </c>
      <c r="G389" s="96"/>
      <c r="H389" s="96"/>
      <c r="I389" s="96"/>
      <c r="J389" s="96"/>
      <c r="K389" s="96"/>
      <c r="L389" s="96"/>
      <c r="M389" s="96"/>
      <c r="N389" s="96"/>
    </row>
    <row r="390" ht="48" customHeight="1" spans="2:14" x14ac:dyDescent="0.25">
      <c r="B390">
        <f>IF(O390 = TRUE, IFERROR(POAMROWS!R382, "") , "")</f>
      </c>
      <c r="C390">
        <f>IF(O390 = TRUE, IFERROR(POAMROWS!S382, "") , "")</f>
      </c>
      <c r="D390">
        <f>IF(O390 = TRUE, IFERROR(POAMROWS!T382, "") , "")</f>
      </c>
      <c r="E390">
        <f>IF(O390 = TRUE, IFERROR(POAMROWS!U382, "") , "")</f>
      </c>
      <c r="F390">
        <f>IF(O390 = TRUE, IFERROR(POAMROWS!V382, "") , "")</f>
      </c>
      <c r="G390" s="96"/>
      <c r="H390" s="96"/>
      <c r="I390" s="96"/>
      <c r="J390" s="96"/>
      <c r="K390" s="96"/>
      <c r="L390" s="96"/>
      <c r="M390" s="96"/>
      <c r="N390" s="96"/>
    </row>
    <row r="391" ht="48" customHeight="1" spans="2:14" x14ac:dyDescent="0.25">
      <c r="B391">
        <f>IF(O391 = TRUE, IFERROR(POAMROWS!R383, "") , "")</f>
      </c>
      <c r="C391">
        <f>IF(O391 = TRUE, IFERROR(POAMROWS!S383, "") , "")</f>
      </c>
      <c r="D391">
        <f>IF(O391 = TRUE, IFERROR(POAMROWS!T383, "") , "")</f>
      </c>
      <c r="E391">
        <f>IF(O391 = TRUE, IFERROR(POAMROWS!U383, "") , "")</f>
      </c>
      <c r="F391">
        <f>IF(O391 = TRUE, IFERROR(POAMROWS!V383, "") , "")</f>
      </c>
      <c r="G391" s="96"/>
      <c r="H391" s="96"/>
      <c r="I391" s="96"/>
      <c r="J391" s="96"/>
      <c r="K391" s="96"/>
      <c r="L391" s="96"/>
      <c r="M391" s="96"/>
      <c r="N391" s="96"/>
    </row>
    <row r="392" ht="48" customHeight="1" spans="2:14" x14ac:dyDescent="0.25">
      <c r="B392">
        <f>IF(O392 = TRUE, IFERROR(POAMROWS!R384, "") , "")</f>
      </c>
      <c r="C392">
        <f>IF(O392 = TRUE, IFERROR(POAMROWS!S384, "") , "")</f>
      </c>
      <c r="D392">
        <f>IF(O392 = TRUE, IFERROR(POAMROWS!T384, "") , "")</f>
      </c>
      <c r="E392">
        <f>IF(O392 = TRUE, IFERROR(POAMROWS!U384, "") , "")</f>
      </c>
      <c r="F392">
        <f>IF(O392 = TRUE, IFERROR(POAMROWS!V384, "") , "")</f>
      </c>
      <c r="G392" s="96"/>
      <c r="H392" s="96"/>
      <c r="I392" s="96"/>
      <c r="J392" s="96"/>
      <c r="K392" s="96"/>
      <c r="L392" s="96"/>
      <c r="M392" s="96"/>
      <c r="N392" s="96"/>
    </row>
    <row r="393" ht="48" customHeight="1" spans="2:14" x14ac:dyDescent="0.25">
      <c r="B393">
        <f>IF(O393 = TRUE, IFERROR(POAMROWS!R385, "") , "")</f>
      </c>
      <c r="C393">
        <f>IF(O393 = TRUE, IFERROR(POAMROWS!S385, "") , "")</f>
      </c>
      <c r="D393">
        <f>IF(O393 = TRUE, IFERROR(POAMROWS!T385, "") , "")</f>
      </c>
      <c r="E393">
        <f>IF(O393 = TRUE, IFERROR(POAMROWS!U385, "") , "")</f>
      </c>
      <c r="F393">
        <f>IF(O393 = TRUE, IFERROR(POAMROWS!V385, "") , "")</f>
      </c>
      <c r="G393" s="96"/>
      <c r="H393" s="96"/>
      <c r="I393" s="96"/>
      <c r="J393" s="96"/>
      <c r="K393" s="96"/>
      <c r="L393" s="96"/>
      <c r="M393" s="96"/>
      <c r="N393" s="96"/>
    </row>
    <row r="394" ht="48" customHeight="1" spans="2:14" x14ac:dyDescent="0.25">
      <c r="B394">
        <f>IF(O394 = TRUE, IFERROR(POAMROWS!R386, "") , "")</f>
      </c>
      <c r="C394">
        <f>IF(O394 = TRUE, IFERROR(POAMROWS!S386, "") , "")</f>
      </c>
      <c r="D394">
        <f>IF(O394 = TRUE, IFERROR(POAMROWS!T386, "") , "")</f>
      </c>
      <c r="E394">
        <f>IF(O394 = TRUE, IFERROR(POAMROWS!U386, "") , "")</f>
      </c>
      <c r="F394">
        <f>IF(O394 = TRUE, IFERROR(POAMROWS!V386, "") , "")</f>
      </c>
      <c r="G394" s="96"/>
      <c r="H394" s="96"/>
      <c r="I394" s="96"/>
      <c r="J394" s="96"/>
      <c r="K394" s="96"/>
      <c r="L394" s="96"/>
      <c r="M394" s="96"/>
      <c r="N394" s="96"/>
    </row>
    <row r="395" ht="48" customHeight="1" spans="2:14" x14ac:dyDescent="0.25">
      <c r="B395">
        <f>IF(O395 = TRUE, IFERROR(POAMROWS!R387, "") , "")</f>
      </c>
      <c r="C395">
        <f>IF(O395 = TRUE, IFERROR(POAMROWS!S387, "") , "")</f>
      </c>
      <c r="D395">
        <f>IF(O395 = TRUE, IFERROR(POAMROWS!T387, "") , "")</f>
      </c>
      <c r="E395">
        <f>IF(O395 = TRUE, IFERROR(POAMROWS!U387, "") , "")</f>
      </c>
      <c r="F395">
        <f>IF(O395 = TRUE, IFERROR(POAMROWS!V387, "") , "")</f>
      </c>
      <c r="G395" s="96"/>
      <c r="H395" s="96"/>
      <c r="I395" s="96"/>
      <c r="J395" s="96"/>
      <c r="K395" s="96"/>
      <c r="L395" s="96"/>
      <c r="M395" s="96"/>
      <c r="N395" s="96"/>
    </row>
    <row r="396" ht="48" customHeight="1" spans="2:14" x14ac:dyDescent="0.25">
      <c r="B396">
        <f>IF(O396 = TRUE, IFERROR(POAMROWS!R388, "") , "")</f>
      </c>
      <c r="C396">
        <f>IF(O396 = TRUE, IFERROR(POAMROWS!S388, "") , "")</f>
      </c>
      <c r="D396">
        <f>IF(O396 = TRUE, IFERROR(POAMROWS!T388, "") , "")</f>
      </c>
      <c r="E396">
        <f>IF(O396 = TRUE, IFERROR(POAMROWS!U388, "") , "")</f>
      </c>
      <c r="F396">
        <f>IF(O396 = TRUE, IFERROR(POAMROWS!V388, "") , "")</f>
      </c>
      <c r="G396" s="96"/>
      <c r="H396" s="96"/>
      <c r="I396" s="96"/>
      <c r="J396" s="96"/>
      <c r="K396" s="96"/>
      <c r="L396" s="96"/>
      <c r="M396" s="96"/>
      <c r="N396" s="96"/>
    </row>
    <row r="397" ht="48" customHeight="1" spans="2:14" x14ac:dyDescent="0.25">
      <c r="B397">
        <f>IF(O397 = TRUE, IFERROR(POAMROWS!R389, "") , "")</f>
      </c>
      <c r="C397">
        <f>IF(O397 = TRUE, IFERROR(POAMROWS!S389, "") , "")</f>
      </c>
      <c r="D397">
        <f>IF(O397 = TRUE, IFERROR(POAMROWS!T389, "") , "")</f>
      </c>
      <c r="E397">
        <f>IF(O397 = TRUE, IFERROR(POAMROWS!U389, "") , "")</f>
      </c>
      <c r="F397">
        <f>IF(O397 = TRUE, IFERROR(POAMROWS!V389, "") , "")</f>
      </c>
      <c r="G397" s="96"/>
      <c r="H397" s="96"/>
      <c r="I397" s="96"/>
      <c r="J397" s="96"/>
      <c r="K397" s="96"/>
      <c r="L397" s="96"/>
      <c r="M397" s="96"/>
      <c r="N397" s="96"/>
    </row>
    <row r="398" ht="48" customHeight="1" spans="2:14" x14ac:dyDescent="0.25">
      <c r="B398">
        <f>IF(O398 = TRUE, IFERROR(POAMROWS!R390, "") , "")</f>
      </c>
      <c r="C398">
        <f>IF(O398 = TRUE, IFERROR(POAMROWS!S390, "") , "")</f>
      </c>
      <c r="D398">
        <f>IF(O398 = TRUE, IFERROR(POAMROWS!T390, "") , "")</f>
      </c>
      <c r="E398">
        <f>IF(O398 = TRUE, IFERROR(POAMROWS!U390, "") , "")</f>
      </c>
      <c r="F398">
        <f>IF(O398 = TRUE, IFERROR(POAMROWS!V390, "") , "")</f>
      </c>
      <c r="G398" s="96"/>
      <c r="H398" s="96"/>
      <c r="I398" s="96"/>
      <c r="J398" s="96"/>
      <c r="K398" s="96"/>
      <c r="L398" s="96"/>
      <c r="M398" s="96"/>
      <c r="N398" s="96"/>
    </row>
    <row r="399" ht="48" customHeight="1" spans="2:14" x14ac:dyDescent="0.25">
      <c r="B399">
        <f>IF(O399 = TRUE, IFERROR(POAMROWS!R391, "") , "")</f>
      </c>
      <c r="C399">
        <f>IF(O399 = TRUE, IFERROR(POAMROWS!S391, "") , "")</f>
      </c>
      <c r="D399">
        <f>IF(O399 = TRUE, IFERROR(POAMROWS!T391, "") , "")</f>
      </c>
      <c r="E399">
        <f>IF(O399 = TRUE, IFERROR(POAMROWS!U391, "") , "")</f>
      </c>
      <c r="F399">
        <f>IF(O399 = TRUE, IFERROR(POAMROWS!V391, "") , "")</f>
      </c>
      <c r="G399" s="96"/>
      <c r="H399" s="96"/>
      <c r="I399" s="96"/>
      <c r="J399" s="96"/>
      <c r="K399" s="96"/>
      <c r="L399" s="96"/>
      <c r="M399" s="96"/>
      <c r="N399" s="96"/>
    </row>
    <row r="400" ht="48" customHeight="1" spans="2:14" x14ac:dyDescent="0.25">
      <c r="B400">
        <f>IF(O400 = TRUE, IFERROR(POAMROWS!R392, "") , "")</f>
      </c>
      <c r="C400">
        <f>IF(O400 = TRUE, IFERROR(POAMROWS!S392, "") , "")</f>
      </c>
      <c r="D400">
        <f>IF(O400 = TRUE, IFERROR(POAMROWS!T392, "") , "")</f>
      </c>
      <c r="E400">
        <f>IF(O400 = TRUE, IFERROR(POAMROWS!U392, "") , "")</f>
      </c>
      <c r="F400">
        <f>IF(O400 = TRUE, IFERROR(POAMROWS!V392, "") , "")</f>
      </c>
      <c r="G400" s="96"/>
      <c r="H400" s="96"/>
      <c r="I400" s="96"/>
      <c r="J400" s="96"/>
      <c r="K400" s="96"/>
      <c r="L400" s="96"/>
      <c r="M400" s="96"/>
      <c r="N400" s="96"/>
    </row>
    <row r="401" ht="48" customHeight="1" spans="2:14" x14ac:dyDescent="0.25">
      <c r="B401">
        <f>IF(O401 = TRUE, IFERROR(POAMROWS!R393, "") , "")</f>
      </c>
      <c r="C401">
        <f>IF(O401 = TRUE, IFERROR(POAMROWS!S393, "") , "")</f>
      </c>
      <c r="D401">
        <f>IF(O401 = TRUE, IFERROR(POAMROWS!T393, "") , "")</f>
      </c>
      <c r="E401">
        <f>IF(O401 = TRUE, IFERROR(POAMROWS!U393, "") , "")</f>
      </c>
      <c r="F401">
        <f>IF(O401 = TRUE, IFERROR(POAMROWS!V393, "") , "")</f>
      </c>
      <c r="G401" s="96"/>
      <c r="H401" s="96"/>
      <c r="I401" s="96"/>
      <c r="J401" s="96"/>
      <c r="K401" s="96"/>
      <c r="L401" s="96"/>
      <c r="M401" s="96"/>
      <c r="N401" s="96"/>
    </row>
    <row r="402" ht="48" customHeight="1" spans="2:14" x14ac:dyDescent="0.25">
      <c r="B402">
        <f>IF(O402 = TRUE, IFERROR(POAMROWS!R394, "") , "")</f>
      </c>
      <c r="C402">
        <f>IF(O402 = TRUE, IFERROR(POAMROWS!S394, "") , "")</f>
      </c>
      <c r="D402">
        <f>IF(O402 = TRUE, IFERROR(POAMROWS!T394, "") , "")</f>
      </c>
      <c r="E402">
        <f>IF(O402 = TRUE, IFERROR(POAMROWS!U394, "") , "")</f>
      </c>
      <c r="F402">
        <f>IF(O402 = TRUE, IFERROR(POAMROWS!V394, "") , "")</f>
      </c>
      <c r="G402" s="96"/>
      <c r="H402" s="96"/>
      <c r="I402" s="96"/>
      <c r="J402" s="96"/>
      <c r="K402" s="96"/>
      <c r="L402" s="96"/>
      <c r="M402" s="96"/>
      <c r="N402" s="96"/>
    </row>
    <row r="403" ht="48" customHeight="1" spans="2:14" x14ac:dyDescent="0.25">
      <c r="B403">
        <f>IF(O403 = TRUE, IFERROR(POAMROWS!R395, "") , "")</f>
      </c>
      <c r="C403">
        <f>IF(O403 = TRUE, IFERROR(POAMROWS!S395, "") , "")</f>
      </c>
      <c r="D403">
        <f>IF(O403 = TRUE, IFERROR(POAMROWS!T395, "") , "")</f>
      </c>
      <c r="E403">
        <f>IF(O403 = TRUE, IFERROR(POAMROWS!U395, "") , "")</f>
      </c>
      <c r="F403">
        <f>IF(O403 = TRUE, IFERROR(POAMROWS!V395, "") , "")</f>
      </c>
      <c r="G403" s="96"/>
      <c r="H403" s="96"/>
      <c r="I403" s="96"/>
      <c r="J403" s="96"/>
      <c r="K403" s="96"/>
      <c r="L403" s="96"/>
      <c r="M403" s="96"/>
      <c r="N403" s="96"/>
    </row>
    <row r="404" ht="48" customHeight="1" spans="2:14" x14ac:dyDescent="0.25">
      <c r="B404">
        <f>IF(O404 = TRUE, IFERROR(POAMROWS!R396, "") , "")</f>
      </c>
      <c r="C404">
        <f>IF(O404 = TRUE, IFERROR(POAMROWS!S396, "") , "")</f>
      </c>
      <c r="D404">
        <f>IF(O404 = TRUE, IFERROR(POAMROWS!T396, "") , "")</f>
      </c>
      <c r="E404">
        <f>IF(O404 = TRUE, IFERROR(POAMROWS!U396, "") , "")</f>
      </c>
      <c r="F404">
        <f>IF(O404 = TRUE, IFERROR(POAMROWS!V396, "") , "")</f>
      </c>
      <c r="G404" s="96"/>
      <c r="H404" s="96"/>
      <c r="I404" s="96"/>
      <c r="J404" s="96"/>
      <c r="K404" s="96"/>
      <c r="L404" s="96"/>
      <c r="M404" s="96"/>
      <c r="N404" s="96"/>
    </row>
    <row r="405" ht="48" customHeight="1" spans="2:14" x14ac:dyDescent="0.25">
      <c r="B405">
        <f>IF(O405 = TRUE, IFERROR(POAMROWS!R397, "") , "")</f>
      </c>
      <c r="C405">
        <f>IF(O405 = TRUE, IFERROR(POAMROWS!S397, "") , "")</f>
      </c>
      <c r="D405">
        <f>IF(O405 = TRUE, IFERROR(POAMROWS!T397, "") , "")</f>
      </c>
      <c r="E405">
        <f>IF(O405 = TRUE, IFERROR(POAMROWS!U397, "") , "")</f>
      </c>
      <c r="F405">
        <f>IF(O405 = TRUE, IFERROR(POAMROWS!V397, "") , "")</f>
      </c>
      <c r="G405" s="96"/>
      <c r="H405" s="96"/>
      <c r="I405" s="96"/>
      <c r="J405" s="96"/>
      <c r="K405" s="96"/>
      <c r="L405" s="96"/>
      <c r="M405" s="96"/>
      <c r="N405" s="96"/>
    </row>
    <row r="406" ht="48" customHeight="1" spans="2:14" x14ac:dyDescent="0.25">
      <c r="B406">
        <f>IF(O406 = TRUE, IFERROR(POAMROWS!R398, "") , "")</f>
      </c>
      <c r="C406">
        <f>IF(O406 = TRUE, IFERROR(POAMROWS!S398, "") , "")</f>
      </c>
      <c r="D406">
        <f>IF(O406 = TRUE, IFERROR(POAMROWS!T398, "") , "")</f>
      </c>
      <c r="E406">
        <f>IF(O406 = TRUE, IFERROR(POAMROWS!U398, "") , "")</f>
      </c>
      <c r="F406">
        <f>IF(O406 = TRUE, IFERROR(POAMROWS!V398, "") , "")</f>
      </c>
      <c r="G406" s="96"/>
      <c r="H406" s="96"/>
      <c r="I406" s="96"/>
      <c r="J406" s="96"/>
      <c r="K406" s="96"/>
      <c r="L406" s="96"/>
      <c r="M406" s="96"/>
      <c r="N406" s="96"/>
    </row>
    <row r="407" ht="48" customHeight="1" spans="2:14" x14ac:dyDescent="0.25">
      <c r="B407">
        <f>IF(O407 = TRUE, IFERROR(POAMROWS!R399, "") , "")</f>
      </c>
      <c r="C407">
        <f>IF(O407 = TRUE, IFERROR(POAMROWS!S399, "") , "")</f>
      </c>
      <c r="D407">
        <f>IF(O407 = TRUE, IFERROR(POAMROWS!T399, "") , "")</f>
      </c>
      <c r="E407">
        <f>IF(O407 = TRUE, IFERROR(POAMROWS!U399, "") , "")</f>
      </c>
      <c r="F407">
        <f>IF(O407 = TRUE, IFERROR(POAMROWS!V399, "") , "")</f>
      </c>
      <c r="G407" s="96"/>
      <c r="H407" s="96"/>
      <c r="I407" s="96"/>
      <c r="J407" s="96"/>
      <c r="K407" s="96"/>
      <c r="L407" s="96"/>
      <c r="M407" s="96"/>
      <c r="N407" s="96"/>
    </row>
    <row r="408" ht="48" customHeight="1" spans="2:14" x14ac:dyDescent="0.25">
      <c r="B408">
        <f>IF(O408 = TRUE, IFERROR(POAMROWS!R400, "") , "")</f>
      </c>
      <c r="C408">
        <f>IF(O408 = TRUE, IFERROR(POAMROWS!S400, "") , "")</f>
      </c>
      <c r="D408">
        <f>IF(O408 = TRUE, IFERROR(POAMROWS!T400, "") , "")</f>
      </c>
      <c r="E408">
        <f>IF(O408 = TRUE, IFERROR(POAMROWS!U400, "") , "")</f>
      </c>
      <c r="F408">
        <f>IF(O408 = TRUE, IFERROR(POAMROWS!V400, "") , "")</f>
      </c>
      <c r="G408" s="96"/>
      <c r="H408" s="96"/>
      <c r="I408" s="96"/>
      <c r="J408" s="96"/>
      <c r="K408" s="96"/>
      <c r="L408" s="96"/>
      <c r="M408" s="96"/>
      <c r="N408" s="96"/>
    </row>
    <row r="409" ht="48" customHeight="1" spans="2:14" x14ac:dyDescent="0.25">
      <c r="B409">
        <f>IF(O409 = TRUE, IFERROR(POAMROWS!R401, "") , "")</f>
      </c>
      <c r="C409">
        <f>IF(O409 = TRUE, IFERROR(POAMROWS!S401, "") , "")</f>
      </c>
      <c r="D409">
        <f>IF(O409 = TRUE, IFERROR(POAMROWS!T401, "") , "")</f>
      </c>
      <c r="E409">
        <f>IF(O409 = TRUE, IFERROR(POAMROWS!U401, "") , "")</f>
      </c>
      <c r="F409">
        <f>IF(O409 = TRUE, IFERROR(POAMROWS!V401, "") , "")</f>
      </c>
      <c r="G409" s="96"/>
      <c r="H409" s="96"/>
      <c r="I409" s="96"/>
      <c r="J409" s="96"/>
      <c r="K409" s="96"/>
      <c r="L409" s="96"/>
      <c r="M409" s="96"/>
      <c r="N409" s="96"/>
    </row>
    <row r="410" ht="48" customHeight="1" spans="2:14" x14ac:dyDescent="0.25">
      <c r="B410">
        <f>IF(O410 = TRUE, IFERROR(POAMROWS!R402, "") , "")</f>
      </c>
      <c r="C410">
        <f>IF(O410 = TRUE, IFERROR(POAMROWS!S402, "") , "")</f>
      </c>
      <c r="D410">
        <f>IF(O410 = TRUE, IFERROR(POAMROWS!T402, "") , "")</f>
      </c>
      <c r="E410">
        <f>IF(O410 = TRUE, IFERROR(POAMROWS!U402, "") , "")</f>
      </c>
      <c r="F410">
        <f>IF(O410 = TRUE, IFERROR(POAMROWS!V402, "") , "")</f>
      </c>
      <c r="G410" s="96"/>
      <c r="H410" s="96"/>
      <c r="I410" s="96"/>
      <c r="J410" s="96"/>
      <c r="K410" s="96"/>
      <c r="L410" s="96"/>
      <c r="M410" s="96"/>
      <c r="N410" s="96"/>
    </row>
    <row r="411" ht="48" customHeight="1" spans="2:14" x14ac:dyDescent="0.25">
      <c r="B411">
        <f>IF(O411 = TRUE, IFERROR(POAMROWS!R403, "") , "")</f>
      </c>
      <c r="C411">
        <f>IF(O411 = TRUE, IFERROR(POAMROWS!S403, "") , "")</f>
      </c>
      <c r="D411">
        <f>IF(O411 = TRUE, IFERROR(POAMROWS!T403, "") , "")</f>
      </c>
      <c r="E411">
        <f>IF(O411 = TRUE, IFERROR(POAMROWS!U403, "") , "")</f>
      </c>
      <c r="F411">
        <f>IF(O411 = TRUE, IFERROR(POAMROWS!V403, "") , "")</f>
      </c>
      <c r="G411" s="96"/>
      <c r="H411" s="96"/>
      <c r="I411" s="96"/>
      <c r="J411" s="96"/>
      <c r="K411" s="96"/>
      <c r="L411" s="96"/>
      <c r="M411" s="96"/>
      <c r="N411" s="96"/>
    </row>
    <row r="412" ht="48" customHeight="1" spans="2:14" x14ac:dyDescent="0.25">
      <c r="B412">
        <f>IF(O412 = TRUE, IFERROR(POAMROWS!R404, "") , "")</f>
      </c>
      <c r="C412">
        <f>IF(O412 = TRUE, IFERROR(POAMROWS!S404, "") , "")</f>
      </c>
      <c r="D412">
        <f>IF(O412 = TRUE, IFERROR(POAMROWS!T404, "") , "")</f>
      </c>
      <c r="E412">
        <f>IF(O412 = TRUE, IFERROR(POAMROWS!U404, "") , "")</f>
      </c>
      <c r="F412">
        <f>IF(O412 = TRUE, IFERROR(POAMROWS!V404, "") , "")</f>
      </c>
      <c r="G412" s="96"/>
      <c r="H412" s="96"/>
      <c r="I412" s="96"/>
      <c r="J412" s="96"/>
      <c r="K412" s="96"/>
      <c r="L412" s="96"/>
      <c r="M412" s="96"/>
      <c r="N412" s="96"/>
    </row>
    <row r="413" ht="48" customHeight="1" spans="2:14" x14ac:dyDescent="0.25">
      <c r="B413">
        <f>IF(O413 = TRUE, IFERROR(POAMROWS!R405, "") , "")</f>
      </c>
      <c r="C413">
        <f>IF(O413 = TRUE, IFERROR(POAMROWS!S405, "") , "")</f>
      </c>
      <c r="D413">
        <f>IF(O413 = TRUE, IFERROR(POAMROWS!T405, "") , "")</f>
      </c>
      <c r="E413">
        <f>IF(O413 = TRUE, IFERROR(POAMROWS!U405, "") , "")</f>
      </c>
      <c r="F413">
        <f>IF(O413 = TRUE, IFERROR(POAMROWS!V405, "") , "")</f>
      </c>
      <c r="G413" s="96"/>
      <c r="H413" s="96"/>
      <c r="I413" s="96"/>
      <c r="J413" s="96"/>
      <c r="K413" s="96"/>
      <c r="L413" s="96"/>
      <c r="M413" s="96"/>
      <c r="N413" s="96"/>
    </row>
    <row r="414" ht="48" customHeight="1" spans="2:14" x14ac:dyDescent="0.25">
      <c r="B414">
        <f>IF(O414 = TRUE, IFERROR(POAMROWS!R406, "") , "")</f>
      </c>
      <c r="C414">
        <f>IF(O414 = TRUE, IFERROR(POAMROWS!S406, "") , "")</f>
      </c>
      <c r="D414">
        <f>IF(O414 = TRUE, IFERROR(POAMROWS!T406, "") , "")</f>
      </c>
      <c r="E414">
        <f>IF(O414 = TRUE, IFERROR(POAMROWS!U406, "") , "")</f>
      </c>
      <c r="F414">
        <f>IF(O414 = TRUE, IFERROR(POAMROWS!V406, "") , "")</f>
      </c>
      <c r="G414" s="96"/>
      <c r="H414" s="96"/>
      <c r="I414" s="96"/>
      <c r="J414" s="96"/>
      <c r="K414" s="96"/>
      <c r="L414" s="96"/>
      <c r="M414" s="96"/>
      <c r="N414" s="96"/>
    </row>
    <row r="415" ht="48" customHeight="1" spans="2:14" x14ac:dyDescent="0.25">
      <c r="B415">
        <f>IF(O415 = TRUE, IFERROR(POAMROWS!R407, "") , "")</f>
      </c>
      <c r="C415">
        <f>IF(O415 = TRUE, IFERROR(POAMROWS!S407, "") , "")</f>
      </c>
      <c r="D415">
        <f>IF(O415 = TRUE, IFERROR(POAMROWS!T407, "") , "")</f>
      </c>
      <c r="E415">
        <f>IF(O415 = TRUE, IFERROR(POAMROWS!U407, "") , "")</f>
      </c>
      <c r="F415">
        <f>IF(O415 = TRUE, IFERROR(POAMROWS!V407, "") , "")</f>
      </c>
      <c r="G415" s="96"/>
      <c r="H415" s="96"/>
      <c r="I415" s="96"/>
      <c r="J415" s="96"/>
      <c r="K415" s="96"/>
      <c r="L415" s="96"/>
      <c r="M415" s="96"/>
      <c r="N415" s="96"/>
    </row>
    <row r="416" ht="48" customHeight="1" spans="2:14" x14ac:dyDescent="0.25">
      <c r="B416">
        <f>IF(O416 = TRUE, IFERROR(POAMROWS!R408, "") , "")</f>
      </c>
      <c r="C416">
        <f>IF(O416 = TRUE, IFERROR(POAMROWS!S408, "") , "")</f>
      </c>
      <c r="D416">
        <f>IF(O416 = TRUE, IFERROR(POAMROWS!T408, "") , "")</f>
      </c>
      <c r="E416">
        <f>IF(O416 = TRUE, IFERROR(POAMROWS!U408, "") , "")</f>
      </c>
      <c r="F416">
        <f>IF(O416 = TRUE, IFERROR(POAMROWS!V408, "") , "")</f>
      </c>
      <c r="G416" s="96"/>
      <c r="H416" s="96"/>
      <c r="I416" s="96"/>
      <c r="J416" s="96"/>
      <c r="K416" s="96"/>
      <c r="L416" s="96"/>
      <c r="M416" s="96"/>
      <c r="N416" s="96"/>
    </row>
    <row r="417" ht="48" customHeight="1" spans="2:14" x14ac:dyDescent="0.25">
      <c r="B417">
        <f>IF(O417 = TRUE, IFERROR(POAMROWS!R409, "") , "")</f>
      </c>
      <c r="C417">
        <f>IF(O417 = TRUE, IFERROR(POAMROWS!S409, "") , "")</f>
      </c>
      <c r="D417">
        <f>IF(O417 = TRUE, IFERROR(POAMROWS!T409, "") , "")</f>
      </c>
      <c r="E417">
        <f>IF(O417 = TRUE, IFERROR(POAMROWS!U409, "") , "")</f>
      </c>
      <c r="F417">
        <f>IF(O417 = TRUE, IFERROR(POAMROWS!V409, "") , "")</f>
      </c>
      <c r="G417" s="96"/>
      <c r="H417" s="96"/>
      <c r="I417" s="96"/>
      <c r="J417" s="96"/>
      <c r="K417" s="96"/>
      <c r="L417" s="96"/>
      <c r="M417" s="96"/>
      <c r="N417" s="96"/>
    </row>
    <row r="418" ht="48" customHeight="1" spans="2:14" x14ac:dyDescent="0.25">
      <c r="B418">
        <f>IF(O418 = TRUE, IFERROR(POAMROWS!R410, "") , "")</f>
      </c>
      <c r="C418">
        <f>IF(O418 = TRUE, IFERROR(POAMROWS!S410, "") , "")</f>
      </c>
      <c r="D418">
        <f>IF(O418 = TRUE, IFERROR(POAMROWS!T410, "") , "")</f>
      </c>
      <c r="E418">
        <f>IF(O418 = TRUE, IFERROR(POAMROWS!U410, "") , "")</f>
      </c>
      <c r="F418">
        <f>IF(O418 = TRUE, IFERROR(POAMROWS!V410, "") , "")</f>
      </c>
      <c r="G418" s="96"/>
      <c r="H418" s="96"/>
      <c r="I418" s="96"/>
      <c r="J418" s="96"/>
      <c r="K418" s="96"/>
      <c r="L418" s="96"/>
      <c r="M418" s="96"/>
      <c r="N418" s="96"/>
    </row>
    <row r="419" ht="48" customHeight="1" spans="2:14" x14ac:dyDescent="0.25">
      <c r="B419">
        <f>IF(O419 = TRUE, IFERROR(POAMROWS!R411, "") , "")</f>
      </c>
      <c r="C419">
        <f>IF(O419 = TRUE, IFERROR(POAMROWS!S411, "") , "")</f>
      </c>
      <c r="D419">
        <f>IF(O419 = TRUE, IFERROR(POAMROWS!T411, "") , "")</f>
      </c>
      <c r="E419">
        <f>IF(O419 = TRUE, IFERROR(POAMROWS!U411, "") , "")</f>
      </c>
      <c r="F419">
        <f>IF(O419 = TRUE, IFERROR(POAMROWS!V411, "") , "")</f>
      </c>
      <c r="G419" s="96"/>
      <c r="H419" s="96"/>
      <c r="I419" s="96"/>
      <c r="J419" s="96"/>
      <c r="K419" s="96"/>
      <c r="L419" s="96"/>
      <c r="M419" s="96"/>
      <c r="N419" s="96"/>
    </row>
    <row r="420" ht="48" customHeight="1" spans="2:14" x14ac:dyDescent="0.25">
      <c r="B420">
        <f>IF(O420 = TRUE, IFERROR(POAMROWS!R412, "") , "")</f>
      </c>
      <c r="C420">
        <f>IF(O420 = TRUE, IFERROR(POAMROWS!S412, "") , "")</f>
      </c>
      <c r="D420">
        <f>IF(O420 = TRUE, IFERROR(POAMROWS!T412, "") , "")</f>
      </c>
      <c r="E420">
        <f>IF(O420 = TRUE, IFERROR(POAMROWS!U412, "") , "")</f>
      </c>
      <c r="F420">
        <f>IF(O420 = TRUE, IFERROR(POAMROWS!V412, "") , "")</f>
      </c>
      <c r="G420" s="96"/>
      <c r="H420" s="96"/>
      <c r="I420" s="96"/>
      <c r="J420" s="96"/>
      <c r="K420" s="96"/>
      <c r="L420" s="96"/>
      <c r="M420" s="96"/>
      <c r="N420" s="96"/>
    </row>
    <row r="421" ht="48" customHeight="1" spans="2:14" x14ac:dyDescent="0.25">
      <c r="B421">
        <f>IF(O421 = TRUE, IFERROR(POAMROWS!R413, "") , "")</f>
      </c>
      <c r="C421">
        <f>IF(O421 = TRUE, IFERROR(POAMROWS!S413, "") , "")</f>
      </c>
      <c r="D421">
        <f>IF(O421 = TRUE, IFERROR(POAMROWS!T413, "") , "")</f>
      </c>
      <c r="E421">
        <f>IF(O421 = TRUE, IFERROR(POAMROWS!U413, "") , "")</f>
      </c>
      <c r="F421">
        <f>IF(O421 = TRUE, IFERROR(POAMROWS!V413, "") , "")</f>
      </c>
      <c r="G421" s="96"/>
      <c r="H421" s="96"/>
      <c r="I421" s="96"/>
      <c r="J421" s="96"/>
      <c r="K421" s="96"/>
      <c r="L421" s="96"/>
      <c r="M421" s="96"/>
      <c r="N421" s="96"/>
    </row>
    <row r="422" ht="48" customHeight="1" spans="2:14" x14ac:dyDescent="0.25">
      <c r="B422">
        <f>IF(O422 = TRUE, IFERROR(POAMROWS!R414, "") , "")</f>
      </c>
      <c r="C422">
        <f>IF(O422 = TRUE, IFERROR(POAMROWS!S414, "") , "")</f>
      </c>
      <c r="D422">
        <f>IF(O422 = TRUE, IFERROR(POAMROWS!T414, "") , "")</f>
      </c>
      <c r="E422">
        <f>IF(O422 = TRUE, IFERROR(POAMROWS!U414, "") , "")</f>
      </c>
      <c r="F422">
        <f>IF(O422 = TRUE, IFERROR(POAMROWS!V414, "") , "")</f>
      </c>
      <c r="G422" s="96"/>
      <c r="H422" s="96"/>
      <c r="I422" s="96"/>
      <c r="J422" s="96"/>
      <c r="K422" s="96"/>
      <c r="L422" s="96"/>
      <c r="M422" s="96"/>
      <c r="N422" s="96"/>
    </row>
    <row r="423" ht="48" customHeight="1" spans="2:14" x14ac:dyDescent="0.25">
      <c r="B423">
        <f>IF(O423 = TRUE, IFERROR(POAMROWS!R415, "") , "")</f>
      </c>
      <c r="C423">
        <f>IF(O423 = TRUE, IFERROR(POAMROWS!S415, "") , "")</f>
      </c>
      <c r="D423">
        <f>IF(O423 = TRUE, IFERROR(POAMROWS!T415, "") , "")</f>
      </c>
      <c r="E423">
        <f>IF(O423 = TRUE, IFERROR(POAMROWS!U415, "") , "")</f>
      </c>
      <c r="F423">
        <f>IF(O423 = TRUE, IFERROR(POAMROWS!V415, "") , "")</f>
      </c>
      <c r="G423" s="96"/>
      <c r="H423" s="96"/>
      <c r="I423" s="96"/>
      <c r="J423" s="96"/>
      <c r="K423" s="96"/>
      <c r="L423" s="96"/>
      <c r="M423" s="96"/>
      <c r="N423" s="96"/>
    </row>
    <row r="424" ht="48" customHeight="1" spans="2:14" x14ac:dyDescent="0.25">
      <c r="B424">
        <f>IF(O424 = TRUE, IFERROR(POAMROWS!R416, "") , "")</f>
      </c>
      <c r="C424">
        <f>IF(O424 = TRUE, IFERROR(POAMROWS!S416, "") , "")</f>
      </c>
      <c r="D424">
        <f>IF(O424 = TRUE, IFERROR(POAMROWS!T416, "") , "")</f>
      </c>
      <c r="E424">
        <f>IF(O424 = TRUE, IFERROR(POAMROWS!U416, "") , "")</f>
      </c>
      <c r="F424">
        <f>IF(O424 = TRUE, IFERROR(POAMROWS!V416, "") , "")</f>
      </c>
      <c r="G424" s="96"/>
      <c r="H424" s="96"/>
      <c r="I424" s="96"/>
      <c r="J424" s="96"/>
      <c r="K424" s="96"/>
      <c r="L424" s="96"/>
      <c r="M424" s="96"/>
      <c r="N424" s="96"/>
    </row>
    <row r="425" ht="48" customHeight="1" spans="2:14" x14ac:dyDescent="0.25">
      <c r="B425">
        <f>IF(O425 = TRUE, IFERROR(POAMROWS!R417, "") , "")</f>
      </c>
      <c r="C425">
        <f>IF(O425 = TRUE, IFERROR(POAMROWS!S417, "") , "")</f>
      </c>
      <c r="D425">
        <f>IF(O425 = TRUE, IFERROR(POAMROWS!T417, "") , "")</f>
      </c>
      <c r="E425">
        <f>IF(O425 = TRUE, IFERROR(POAMROWS!U417, "") , "")</f>
      </c>
      <c r="F425">
        <f>IF(O425 = TRUE, IFERROR(POAMROWS!V417, "") , "")</f>
      </c>
      <c r="G425" s="96"/>
      <c r="H425" s="96"/>
      <c r="I425" s="96"/>
      <c r="J425" s="96"/>
      <c r="K425" s="96"/>
      <c r="L425" s="96"/>
      <c r="M425" s="96"/>
      <c r="N425" s="96"/>
    </row>
    <row r="426" ht="48" customHeight="1" spans="2:14" x14ac:dyDescent="0.25">
      <c r="B426">
        <f>IF(O426 = TRUE, IFERROR(POAMROWS!R418, "") , "")</f>
      </c>
      <c r="C426">
        <f>IF(O426 = TRUE, IFERROR(POAMROWS!S418, "") , "")</f>
      </c>
      <c r="D426">
        <f>IF(O426 = TRUE, IFERROR(POAMROWS!T418, "") , "")</f>
      </c>
      <c r="E426">
        <f>IF(O426 = TRUE, IFERROR(POAMROWS!U418, "") , "")</f>
      </c>
      <c r="F426">
        <f>IF(O426 = TRUE, IFERROR(POAMROWS!V418, "") , "")</f>
      </c>
      <c r="G426" s="96"/>
      <c r="H426" s="96"/>
      <c r="I426" s="96"/>
      <c r="J426" s="96"/>
      <c r="K426" s="96"/>
      <c r="L426" s="96"/>
      <c r="M426" s="96"/>
      <c r="N426" s="96"/>
    </row>
    <row r="427" ht="48" customHeight="1" spans="2:14" x14ac:dyDescent="0.25">
      <c r="B427">
        <f>IF(O427 = TRUE, IFERROR(POAMROWS!R419, "") , "")</f>
      </c>
      <c r="C427">
        <f>IF(O427 = TRUE, IFERROR(POAMROWS!S419, "") , "")</f>
      </c>
      <c r="D427">
        <f>IF(O427 = TRUE, IFERROR(POAMROWS!T419, "") , "")</f>
      </c>
      <c r="E427">
        <f>IF(O427 = TRUE, IFERROR(POAMROWS!U419, "") , "")</f>
      </c>
      <c r="F427">
        <f>IF(O427 = TRUE, IFERROR(POAMROWS!V419, "") , "")</f>
      </c>
      <c r="G427" s="96"/>
      <c r="H427" s="96"/>
      <c r="I427" s="96"/>
      <c r="J427" s="96"/>
      <c r="K427" s="96"/>
      <c r="L427" s="96"/>
      <c r="M427" s="96"/>
      <c r="N427" s="96"/>
    </row>
    <row r="428" ht="48" customHeight="1" spans="2:14" x14ac:dyDescent="0.25">
      <c r="B428">
        <f>IF(O428 = TRUE, IFERROR(POAMROWS!R420, "") , "")</f>
      </c>
      <c r="C428">
        <f>IF(O428 = TRUE, IFERROR(POAMROWS!S420, "") , "")</f>
      </c>
      <c r="D428">
        <f>IF(O428 = TRUE, IFERROR(POAMROWS!T420, "") , "")</f>
      </c>
      <c r="E428">
        <f>IF(O428 = TRUE, IFERROR(POAMROWS!U420, "") , "")</f>
      </c>
      <c r="F428">
        <f>IF(O428 = TRUE, IFERROR(POAMROWS!V420, "") , "")</f>
      </c>
      <c r="G428" s="96"/>
      <c r="H428" s="96"/>
      <c r="I428" s="96"/>
      <c r="J428" s="96"/>
      <c r="K428" s="96"/>
      <c r="L428" s="96"/>
      <c r="M428" s="96"/>
      <c r="N428" s="96"/>
    </row>
    <row r="429" ht="48" customHeight="1" spans="2:14" x14ac:dyDescent="0.25">
      <c r="B429">
        <f>IF(O429 = TRUE, IFERROR(POAMROWS!R421, "") , "")</f>
      </c>
      <c r="C429">
        <f>IF(O429 = TRUE, IFERROR(POAMROWS!S421, "") , "")</f>
      </c>
      <c r="D429">
        <f>IF(O429 = TRUE, IFERROR(POAMROWS!T421, "") , "")</f>
      </c>
      <c r="E429">
        <f>IF(O429 = TRUE, IFERROR(POAMROWS!U421, "") , "")</f>
      </c>
      <c r="F429">
        <f>IF(O429 = TRUE, IFERROR(POAMROWS!V421, "") , "")</f>
      </c>
      <c r="G429" s="96"/>
      <c r="H429" s="96"/>
      <c r="I429" s="96"/>
      <c r="J429" s="96"/>
      <c r="K429" s="96"/>
      <c r="L429" s="96"/>
      <c r="M429" s="96"/>
      <c r="N429" s="96"/>
    </row>
    <row r="430" ht="48" customHeight="1" spans="2:14" x14ac:dyDescent="0.25">
      <c r="B430">
        <f>IF(O430 = TRUE, IFERROR(POAMROWS!R422, "") , "")</f>
      </c>
      <c r="C430">
        <f>IF(O430 = TRUE, IFERROR(POAMROWS!S422, "") , "")</f>
      </c>
      <c r="D430">
        <f>IF(O430 = TRUE, IFERROR(POAMROWS!T422, "") , "")</f>
      </c>
      <c r="E430">
        <f>IF(O430 = TRUE, IFERROR(POAMROWS!U422, "") , "")</f>
      </c>
      <c r="F430">
        <f>IF(O430 = TRUE, IFERROR(POAMROWS!V422, "") , "")</f>
      </c>
      <c r="G430" s="96"/>
      <c r="H430" s="96"/>
      <c r="I430" s="96"/>
      <c r="J430" s="96"/>
      <c r="K430" s="96"/>
      <c r="L430" s="96"/>
      <c r="M430" s="96"/>
      <c r="N430" s="96"/>
    </row>
    <row r="431" ht="48" customHeight="1" spans="2:14" x14ac:dyDescent="0.25">
      <c r="B431">
        <f>IF(O431 = TRUE, IFERROR(POAMROWS!R423, "") , "")</f>
      </c>
      <c r="C431">
        <f>IF(O431 = TRUE, IFERROR(POAMROWS!S423, "") , "")</f>
      </c>
      <c r="D431">
        <f>IF(O431 = TRUE, IFERROR(POAMROWS!T423, "") , "")</f>
      </c>
      <c r="E431">
        <f>IF(O431 = TRUE, IFERROR(POAMROWS!U423, "") , "")</f>
      </c>
      <c r="F431">
        <f>IF(O431 = TRUE, IFERROR(POAMROWS!V423, "") , "")</f>
      </c>
      <c r="G431" s="96"/>
      <c r="H431" s="96"/>
      <c r="I431" s="96"/>
      <c r="J431" s="96"/>
      <c r="K431" s="96"/>
      <c r="L431" s="96"/>
      <c r="M431" s="96"/>
      <c r="N431" s="96"/>
    </row>
    <row r="432" ht="48" customHeight="1" spans="2:14" x14ac:dyDescent="0.25">
      <c r="B432">
        <f>IF(O432 = TRUE, IFERROR(POAMROWS!R424, "") , "")</f>
      </c>
      <c r="C432">
        <f>IF(O432 = TRUE, IFERROR(POAMROWS!S424, "") , "")</f>
      </c>
      <c r="D432">
        <f>IF(O432 = TRUE, IFERROR(POAMROWS!T424, "") , "")</f>
      </c>
      <c r="E432">
        <f>IF(O432 = TRUE, IFERROR(POAMROWS!U424, "") , "")</f>
      </c>
      <c r="F432">
        <f>IF(O432 = TRUE, IFERROR(POAMROWS!V424, "") , "")</f>
      </c>
      <c r="G432" s="96"/>
      <c r="H432" s="96"/>
      <c r="I432" s="96"/>
      <c r="J432" s="96"/>
      <c r="K432" s="96"/>
      <c r="L432" s="96"/>
      <c r="M432" s="96"/>
      <c r="N432" s="96"/>
    </row>
    <row r="433" ht="48" customHeight="1" spans="2:14" x14ac:dyDescent="0.25">
      <c r="B433">
        <f>IF(O433 = TRUE, IFERROR(POAMROWS!R425, "") , "")</f>
      </c>
      <c r="C433">
        <f>IF(O433 = TRUE, IFERROR(POAMROWS!S425, "") , "")</f>
      </c>
      <c r="D433">
        <f>IF(O433 = TRUE, IFERROR(POAMROWS!T425, "") , "")</f>
      </c>
      <c r="E433">
        <f>IF(O433 = TRUE, IFERROR(POAMROWS!U425, "") , "")</f>
      </c>
      <c r="F433">
        <f>IF(O433 = TRUE, IFERROR(POAMROWS!V425, "") , "")</f>
      </c>
      <c r="G433" s="96"/>
      <c r="H433" s="96"/>
      <c r="I433" s="96"/>
      <c r="J433" s="96"/>
      <c r="K433" s="96"/>
      <c r="L433" s="96"/>
      <c r="M433" s="96"/>
      <c r="N433" s="96"/>
    </row>
    <row r="434" ht="48" customHeight="1" spans="2:14" x14ac:dyDescent="0.25">
      <c r="B434">
        <f>IF(O434 = TRUE, IFERROR(POAMROWS!R426, "") , "")</f>
      </c>
      <c r="C434">
        <f>IF(O434 = TRUE, IFERROR(POAMROWS!S426, "") , "")</f>
      </c>
      <c r="D434">
        <f>IF(O434 = TRUE, IFERROR(POAMROWS!T426, "") , "")</f>
      </c>
      <c r="E434">
        <f>IF(O434 = TRUE, IFERROR(POAMROWS!U426, "") , "")</f>
      </c>
      <c r="F434">
        <f>IF(O434 = TRUE, IFERROR(POAMROWS!V426, "") , "")</f>
      </c>
      <c r="G434" s="96"/>
      <c r="H434" s="96"/>
      <c r="I434" s="96"/>
      <c r="J434" s="96"/>
      <c r="K434" s="96"/>
      <c r="L434" s="96"/>
      <c r="M434" s="96"/>
      <c r="N434" s="96"/>
    </row>
    <row r="435" ht="48" customHeight="1" spans="2:14" x14ac:dyDescent="0.25">
      <c r="B435">
        <f>IF(O435 = TRUE, IFERROR(POAMROWS!R427, "") , "")</f>
      </c>
      <c r="C435">
        <f>IF(O435 = TRUE, IFERROR(POAMROWS!S427, "") , "")</f>
      </c>
      <c r="D435">
        <f>IF(O435 = TRUE, IFERROR(POAMROWS!T427, "") , "")</f>
      </c>
      <c r="E435">
        <f>IF(O435 = TRUE, IFERROR(POAMROWS!U427, "") , "")</f>
      </c>
      <c r="F435">
        <f>IF(O435 = TRUE, IFERROR(POAMROWS!V427, "") , "")</f>
      </c>
      <c r="G435" s="96"/>
      <c r="H435" s="96"/>
      <c r="I435" s="96"/>
      <c r="J435" s="96"/>
      <c r="K435" s="96"/>
      <c r="L435" s="96"/>
      <c r="M435" s="96"/>
      <c r="N435" s="96"/>
    </row>
    <row r="436" ht="48" customHeight="1" spans="2:14" x14ac:dyDescent="0.25">
      <c r="B436">
        <f>IF(O436 = TRUE, IFERROR(POAMROWS!R428, "") , "")</f>
      </c>
      <c r="C436">
        <f>IF(O436 = TRUE, IFERROR(POAMROWS!S428, "") , "")</f>
      </c>
      <c r="D436">
        <f>IF(O436 = TRUE, IFERROR(POAMROWS!T428, "") , "")</f>
      </c>
      <c r="E436">
        <f>IF(O436 = TRUE, IFERROR(POAMROWS!U428, "") , "")</f>
      </c>
      <c r="F436">
        <f>IF(O436 = TRUE, IFERROR(POAMROWS!V428, "") , "")</f>
      </c>
      <c r="G436" s="96"/>
      <c r="H436" s="96"/>
      <c r="I436" s="96"/>
      <c r="J436" s="96"/>
      <c r="K436" s="96"/>
      <c r="L436" s="96"/>
      <c r="M436" s="96"/>
      <c r="N436" s="96"/>
    </row>
    <row r="437" ht="48" customHeight="1" spans="2:14" x14ac:dyDescent="0.25">
      <c r="B437">
        <f>IF(O437 = TRUE, IFERROR(POAMROWS!R429, "") , "")</f>
      </c>
      <c r="C437">
        <f>IF(O437 = TRUE, IFERROR(POAMROWS!S429, "") , "")</f>
      </c>
      <c r="D437">
        <f>IF(O437 = TRUE, IFERROR(POAMROWS!T429, "") , "")</f>
      </c>
      <c r="E437">
        <f>IF(O437 = TRUE, IFERROR(POAMROWS!U429, "") , "")</f>
      </c>
      <c r="F437">
        <f>IF(O437 = TRUE, IFERROR(POAMROWS!V429, "") , "")</f>
      </c>
      <c r="G437" s="96"/>
      <c r="H437" s="96"/>
      <c r="I437" s="96"/>
      <c r="J437" s="96"/>
      <c r="K437" s="96"/>
      <c r="L437" s="96"/>
      <c r="M437" s="96"/>
      <c r="N437" s="96"/>
    </row>
    <row r="438" ht="48" customHeight="1" spans="2:14" x14ac:dyDescent="0.25">
      <c r="B438">
        <f>IF(O438 = TRUE, IFERROR(POAMROWS!R430, "") , "")</f>
      </c>
      <c r="C438">
        <f>IF(O438 = TRUE, IFERROR(POAMROWS!S430, "") , "")</f>
      </c>
      <c r="D438">
        <f>IF(O438 = TRUE, IFERROR(POAMROWS!T430, "") , "")</f>
      </c>
      <c r="E438">
        <f>IF(O438 = TRUE, IFERROR(POAMROWS!U430, "") , "")</f>
      </c>
      <c r="F438">
        <f>IF(O438 = TRUE, IFERROR(POAMROWS!V430, "") , "")</f>
      </c>
      <c r="G438" s="96"/>
      <c r="H438" s="96"/>
      <c r="I438" s="96"/>
      <c r="J438" s="96"/>
      <c r="K438" s="96"/>
      <c r="L438" s="96"/>
      <c r="M438" s="96"/>
      <c r="N438" s="96"/>
    </row>
    <row r="439" ht="48" customHeight="1" spans="2:14" x14ac:dyDescent="0.25">
      <c r="B439">
        <f>IF(O439 = TRUE, IFERROR(POAMROWS!R431, "") , "")</f>
      </c>
      <c r="C439">
        <f>IF(O439 = TRUE, IFERROR(POAMROWS!S431, "") , "")</f>
      </c>
      <c r="D439">
        <f>IF(O439 = TRUE, IFERROR(POAMROWS!T431, "") , "")</f>
      </c>
      <c r="E439">
        <f>IF(O439 = TRUE, IFERROR(POAMROWS!U431, "") , "")</f>
      </c>
      <c r="F439">
        <f>IF(O439 = TRUE, IFERROR(POAMROWS!V431, "") , "")</f>
      </c>
      <c r="G439" s="96"/>
      <c r="H439" s="96"/>
      <c r="I439" s="96"/>
      <c r="J439" s="96"/>
      <c r="K439" s="96"/>
      <c r="L439" s="96"/>
      <c r="M439" s="96"/>
      <c r="N439" s="96"/>
    </row>
    <row r="440" ht="48" customHeight="1" spans="2:14" x14ac:dyDescent="0.25">
      <c r="B440">
        <f>IF(O440 = TRUE, IFERROR(POAMROWS!R432, "") , "")</f>
      </c>
      <c r="C440">
        <f>IF(O440 = TRUE, IFERROR(POAMROWS!S432, "") , "")</f>
      </c>
      <c r="D440">
        <f>IF(O440 = TRUE, IFERROR(POAMROWS!T432, "") , "")</f>
      </c>
      <c r="E440">
        <f>IF(O440 = TRUE, IFERROR(POAMROWS!U432, "") , "")</f>
      </c>
      <c r="F440">
        <f>IF(O440 = TRUE, IFERROR(POAMROWS!V432, "") , "")</f>
      </c>
      <c r="G440" s="96"/>
      <c r="H440" s="96"/>
      <c r="I440" s="96"/>
      <c r="J440" s="96"/>
      <c r="K440" s="96"/>
      <c r="L440" s="96"/>
      <c r="M440" s="96"/>
      <c r="N440" s="96"/>
    </row>
    <row r="441" ht="48" customHeight="1" spans="2:14" x14ac:dyDescent="0.25">
      <c r="B441">
        <f>IF(O441 = TRUE, IFERROR(POAMROWS!R433, "") , "")</f>
      </c>
      <c r="C441">
        <f>IF(O441 = TRUE, IFERROR(POAMROWS!S433, "") , "")</f>
      </c>
      <c r="D441">
        <f>IF(O441 = TRUE, IFERROR(POAMROWS!T433, "") , "")</f>
      </c>
      <c r="E441">
        <f>IF(O441 = TRUE, IFERROR(POAMROWS!U433, "") , "")</f>
      </c>
      <c r="F441">
        <f>IF(O441 = TRUE, IFERROR(POAMROWS!V433, "") , "")</f>
      </c>
      <c r="G441" s="96"/>
      <c r="H441" s="96"/>
      <c r="I441" s="96"/>
      <c r="J441" s="96"/>
      <c r="K441" s="96"/>
      <c r="L441" s="96"/>
      <c r="M441" s="96"/>
      <c r="N441" s="96"/>
    </row>
    <row r="442" ht="48" customHeight="1" spans="2:14" x14ac:dyDescent="0.25">
      <c r="B442">
        <f>IF(O442 = TRUE, IFERROR(POAMROWS!R434, "") , "")</f>
      </c>
      <c r="C442">
        <f>IF(O442 = TRUE, IFERROR(POAMROWS!S434, "") , "")</f>
      </c>
      <c r="D442">
        <f>IF(O442 = TRUE, IFERROR(POAMROWS!T434, "") , "")</f>
      </c>
      <c r="E442">
        <f>IF(O442 = TRUE, IFERROR(POAMROWS!U434, "") , "")</f>
      </c>
      <c r="F442">
        <f>IF(O442 = TRUE, IFERROR(POAMROWS!V434, "") , "")</f>
      </c>
      <c r="G442" s="96"/>
      <c r="H442" s="96"/>
      <c r="I442" s="96"/>
      <c r="J442" s="96"/>
      <c r="K442" s="96"/>
      <c r="L442" s="96"/>
      <c r="M442" s="96"/>
      <c r="N442" s="96"/>
    </row>
    <row r="443" ht="48" customHeight="1" spans="2:14" x14ac:dyDescent="0.25">
      <c r="B443">
        <f>IF(O443 = TRUE, IFERROR(POAMROWS!R435, "") , "")</f>
      </c>
      <c r="C443">
        <f>IF(O443 = TRUE, IFERROR(POAMROWS!S435, "") , "")</f>
      </c>
      <c r="D443">
        <f>IF(O443 = TRUE, IFERROR(POAMROWS!T435, "") , "")</f>
      </c>
      <c r="E443">
        <f>IF(O443 = TRUE, IFERROR(POAMROWS!U435, "") , "")</f>
      </c>
      <c r="F443">
        <f>IF(O443 = TRUE, IFERROR(POAMROWS!V435, "") , "")</f>
      </c>
      <c r="G443" s="96"/>
      <c r="H443" s="96"/>
      <c r="I443" s="96"/>
      <c r="J443" s="96"/>
      <c r="K443" s="96"/>
      <c r="L443" s="96"/>
      <c r="M443" s="96"/>
      <c r="N443" s="96"/>
    </row>
    <row r="444" ht="48" customHeight="1" spans="2:14" x14ac:dyDescent="0.25">
      <c r="B444">
        <f>IF(O444 = TRUE, IFERROR(POAMROWS!R436, "") , "")</f>
      </c>
      <c r="C444">
        <f>IF(O444 = TRUE, IFERROR(POAMROWS!S436, "") , "")</f>
      </c>
      <c r="D444">
        <f>IF(O444 = TRUE, IFERROR(POAMROWS!T436, "") , "")</f>
      </c>
      <c r="E444">
        <f>IF(O444 = TRUE, IFERROR(POAMROWS!U436, "") , "")</f>
      </c>
      <c r="F444">
        <f>IF(O444 = TRUE, IFERROR(POAMROWS!V436, "") , "")</f>
      </c>
      <c r="G444" s="96"/>
      <c r="H444" s="96"/>
      <c r="I444" s="96"/>
      <c r="J444" s="96"/>
      <c r="K444" s="96"/>
      <c r="L444" s="96"/>
      <c r="M444" s="96"/>
      <c r="N444" s="96"/>
    </row>
    <row r="445" ht="48" customHeight="1" spans="2:14" x14ac:dyDescent="0.25">
      <c r="B445">
        <f>IF(O445 = TRUE, IFERROR(POAMROWS!R437, "") , "")</f>
      </c>
      <c r="C445">
        <f>IF(O445 = TRUE, IFERROR(POAMROWS!S437, "") , "")</f>
      </c>
      <c r="D445">
        <f>IF(O445 = TRUE, IFERROR(POAMROWS!T437, "") , "")</f>
      </c>
      <c r="E445">
        <f>IF(O445 = TRUE, IFERROR(POAMROWS!U437, "") , "")</f>
      </c>
      <c r="F445">
        <f>IF(O445 = TRUE, IFERROR(POAMROWS!V437, "") , "")</f>
      </c>
      <c r="G445" s="96"/>
      <c r="H445" s="96"/>
      <c r="I445" s="96"/>
      <c r="J445" s="96"/>
      <c r="K445" s="96"/>
      <c r="L445" s="96"/>
      <c r="M445" s="96"/>
      <c r="N445" s="96"/>
    </row>
    <row r="446" ht="48" customHeight="1" spans="2:14" x14ac:dyDescent="0.25">
      <c r="B446">
        <f>IF(O446 = TRUE, IFERROR(POAMROWS!R438, "") , "")</f>
      </c>
      <c r="C446">
        <f>IF(O446 = TRUE, IFERROR(POAMROWS!S438, "") , "")</f>
      </c>
      <c r="D446">
        <f>IF(O446 = TRUE, IFERROR(POAMROWS!T438, "") , "")</f>
      </c>
      <c r="E446">
        <f>IF(O446 = TRUE, IFERROR(POAMROWS!U438, "") , "")</f>
      </c>
      <c r="F446">
        <f>IF(O446 = TRUE, IFERROR(POAMROWS!V438, "") , "")</f>
      </c>
      <c r="G446" s="96"/>
      <c r="H446" s="96"/>
      <c r="I446" s="96"/>
      <c r="J446" s="96"/>
      <c r="K446" s="96"/>
      <c r="L446" s="96"/>
      <c r="M446" s="96"/>
      <c r="N446" s="96"/>
    </row>
    <row r="447" ht="48" customHeight="1" spans="2:14" x14ac:dyDescent="0.25">
      <c r="B447">
        <f>IF(O447 = TRUE, IFERROR(POAMROWS!R439, "") , "")</f>
      </c>
      <c r="C447">
        <f>IF(O447 = TRUE, IFERROR(POAMROWS!S439, "") , "")</f>
      </c>
      <c r="D447">
        <f>IF(O447 = TRUE, IFERROR(POAMROWS!T439, "") , "")</f>
      </c>
      <c r="E447">
        <f>IF(O447 = TRUE, IFERROR(POAMROWS!U439, "") , "")</f>
      </c>
      <c r="F447">
        <f>IF(O447 = TRUE, IFERROR(POAMROWS!V439, "") , "")</f>
      </c>
      <c r="G447" s="96"/>
      <c r="H447" s="96"/>
      <c r="I447" s="96"/>
      <c r="J447" s="96"/>
      <c r="K447" s="96"/>
      <c r="L447" s="96"/>
      <c r="M447" s="96"/>
      <c r="N447" s="96"/>
    </row>
    <row r="448" ht="48" customHeight="1" spans="2:14" x14ac:dyDescent="0.25">
      <c r="B448">
        <f>IF(O448 = TRUE, IFERROR(POAMROWS!R440, "") , "")</f>
      </c>
      <c r="C448">
        <f>IF(O448 = TRUE, IFERROR(POAMROWS!S440, "") , "")</f>
      </c>
      <c r="D448">
        <f>IF(O448 = TRUE, IFERROR(POAMROWS!T440, "") , "")</f>
      </c>
      <c r="E448">
        <f>IF(O448 = TRUE, IFERROR(POAMROWS!U440, "") , "")</f>
      </c>
      <c r="F448">
        <f>IF(O448 = TRUE, IFERROR(POAMROWS!V440, "") , "")</f>
      </c>
      <c r="G448" s="96"/>
      <c r="H448" s="96"/>
      <c r="I448" s="96"/>
      <c r="J448" s="96"/>
      <c r="K448" s="96"/>
      <c r="L448" s="96"/>
      <c r="M448" s="96"/>
      <c r="N448" s="96"/>
    </row>
    <row r="449" ht="48" customHeight="1" spans="2:14" x14ac:dyDescent="0.25">
      <c r="B449">
        <f>IF(O449 = TRUE, IFERROR(POAMROWS!R441, "") , "")</f>
      </c>
      <c r="C449">
        <f>IF(O449 = TRUE, IFERROR(POAMROWS!S441, "") , "")</f>
      </c>
      <c r="D449">
        <f>IF(O449 = TRUE, IFERROR(POAMROWS!T441, "") , "")</f>
      </c>
      <c r="E449">
        <f>IF(O449 = TRUE, IFERROR(POAMROWS!U441, "") , "")</f>
      </c>
      <c r="F449">
        <f>IF(O449 = TRUE, IFERROR(POAMROWS!V441, "") , "")</f>
      </c>
      <c r="G449" s="96"/>
      <c r="H449" s="96"/>
      <c r="I449" s="96"/>
      <c r="J449" s="96"/>
      <c r="K449" s="96"/>
      <c r="L449" s="96"/>
      <c r="M449" s="96"/>
      <c r="N449" s="96"/>
    </row>
    <row r="450" ht="48" customHeight="1" spans="2:14" x14ac:dyDescent="0.25">
      <c r="B450">
        <f>IF(O450 = TRUE, IFERROR(POAMROWS!R442, "") , "")</f>
      </c>
      <c r="C450">
        <f>IF(O450 = TRUE, IFERROR(POAMROWS!S442, "") , "")</f>
      </c>
      <c r="D450">
        <f>IF(O450 = TRUE, IFERROR(POAMROWS!T442, "") , "")</f>
      </c>
      <c r="E450">
        <f>IF(O450 = TRUE, IFERROR(POAMROWS!U442, "") , "")</f>
      </c>
      <c r="F450">
        <f>IF(O450 = TRUE, IFERROR(POAMROWS!V442, "") , "")</f>
      </c>
      <c r="G450" s="96"/>
      <c r="H450" s="96"/>
      <c r="I450" s="96"/>
      <c r="J450" s="96"/>
      <c r="K450" s="96"/>
      <c r="L450" s="96"/>
      <c r="M450" s="96"/>
      <c r="N450" s="96"/>
    </row>
    <row r="451" ht="48" customHeight="1" spans="2:14" x14ac:dyDescent="0.25">
      <c r="B451">
        <f>IF(O451 = TRUE, IFERROR(POAMROWS!R443, "") , "")</f>
      </c>
      <c r="C451">
        <f>IF(O451 = TRUE, IFERROR(POAMROWS!S443, "") , "")</f>
      </c>
      <c r="D451">
        <f>IF(O451 = TRUE, IFERROR(POAMROWS!T443, "") , "")</f>
      </c>
      <c r="E451">
        <f>IF(O451 = TRUE, IFERROR(POAMROWS!U443, "") , "")</f>
      </c>
      <c r="F451">
        <f>IF(O451 = TRUE, IFERROR(POAMROWS!V443, "") , "")</f>
      </c>
      <c r="G451" s="96"/>
      <c r="H451" s="96"/>
      <c r="I451" s="96"/>
      <c r="J451" s="96"/>
      <c r="K451" s="96"/>
      <c r="L451" s="96"/>
      <c r="M451" s="96"/>
      <c r="N451" s="96"/>
    </row>
    <row r="452" ht="48" customHeight="1" spans="2:14" x14ac:dyDescent="0.25">
      <c r="B452">
        <f>IF(O452 = TRUE, IFERROR(POAMROWS!R444, "") , "")</f>
      </c>
      <c r="C452">
        <f>IF(O452 = TRUE, IFERROR(POAMROWS!S444, "") , "")</f>
      </c>
      <c r="D452">
        <f>IF(O452 = TRUE, IFERROR(POAMROWS!T444, "") , "")</f>
      </c>
      <c r="E452">
        <f>IF(O452 = TRUE, IFERROR(POAMROWS!U444, "") , "")</f>
      </c>
      <c r="F452">
        <f>IF(O452 = TRUE, IFERROR(POAMROWS!V444, "") , "")</f>
      </c>
      <c r="G452" s="96"/>
      <c r="H452" s="96"/>
      <c r="I452" s="96"/>
      <c r="J452" s="96"/>
      <c r="K452" s="96"/>
      <c r="L452" s="96"/>
      <c r="M452" s="96"/>
      <c r="N452" s="96"/>
    </row>
    <row r="453" ht="48" customHeight="1" spans="2:14" x14ac:dyDescent="0.25">
      <c r="B453">
        <f>IF(O453 = TRUE, IFERROR(POAMROWS!R445, "") , "")</f>
      </c>
      <c r="C453">
        <f>IF(O453 = TRUE, IFERROR(POAMROWS!S445, "") , "")</f>
      </c>
      <c r="D453">
        <f>IF(O453 = TRUE, IFERROR(POAMROWS!T445, "") , "")</f>
      </c>
      <c r="E453">
        <f>IF(O453 = TRUE, IFERROR(POAMROWS!U445, "") , "")</f>
      </c>
      <c r="F453">
        <f>IF(O453 = TRUE, IFERROR(POAMROWS!V445, "") , "")</f>
      </c>
      <c r="G453" s="96"/>
      <c r="H453" s="96"/>
      <c r="I453" s="96"/>
      <c r="J453" s="96"/>
      <c r="K453" s="96"/>
      <c r="L453" s="96"/>
      <c r="M453" s="96"/>
      <c r="N453" s="96"/>
    </row>
    <row r="454" ht="48" customHeight="1" spans="2:14" x14ac:dyDescent="0.25">
      <c r="B454">
        <f>IF(O454 = TRUE, IFERROR(POAMROWS!R446, "") , "")</f>
      </c>
      <c r="C454">
        <f>IF(O454 = TRUE, IFERROR(POAMROWS!S446, "") , "")</f>
      </c>
      <c r="D454">
        <f>IF(O454 = TRUE, IFERROR(POAMROWS!T446, "") , "")</f>
      </c>
      <c r="E454">
        <f>IF(O454 = TRUE, IFERROR(POAMROWS!U446, "") , "")</f>
      </c>
      <c r="F454">
        <f>IF(O454 = TRUE, IFERROR(POAMROWS!V446, "") , "")</f>
      </c>
      <c r="G454" s="96"/>
      <c r="H454" s="96"/>
      <c r="I454" s="96"/>
      <c r="J454" s="96"/>
      <c r="K454" s="96"/>
      <c r="L454" s="96"/>
      <c r="M454" s="96"/>
      <c r="N454" s="96"/>
    </row>
    <row r="455" ht="48" customHeight="1" spans="2:14" x14ac:dyDescent="0.25">
      <c r="B455">
        <f>IF(O455 = TRUE, IFERROR(POAMROWS!R447, "") , "")</f>
      </c>
      <c r="C455">
        <f>IF(O455 = TRUE, IFERROR(POAMROWS!S447, "") , "")</f>
      </c>
      <c r="D455">
        <f>IF(O455 = TRUE, IFERROR(POAMROWS!T447, "") , "")</f>
      </c>
      <c r="E455">
        <f>IF(O455 = TRUE, IFERROR(POAMROWS!U447, "") , "")</f>
      </c>
      <c r="F455">
        <f>IF(O455 = TRUE, IFERROR(POAMROWS!V447, "") , "")</f>
      </c>
      <c r="G455" s="96"/>
      <c r="H455" s="96"/>
      <c r="I455" s="96"/>
      <c r="J455" s="96"/>
      <c r="K455" s="96"/>
      <c r="L455" s="96"/>
      <c r="M455" s="96"/>
      <c r="N455" s="96"/>
    </row>
    <row r="456" ht="48" customHeight="1" spans="2:14" x14ac:dyDescent="0.25">
      <c r="B456">
        <f>IF(O456 = TRUE, IFERROR(POAMROWS!R448, "") , "")</f>
      </c>
      <c r="C456">
        <f>IF(O456 = TRUE, IFERROR(POAMROWS!S448, "") , "")</f>
      </c>
      <c r="D456">
        <f>IF(O456 = TRUE, IFERROR(POAMROWS!T448, "") , "")</f>
      </c>
      <c r="E456">
        <f>IF(O456 = TRUE, IFERROR(POAMROWS!U448, "") , "")</f>
      </c>
      <c r="F456">
        <f>IF(O456 = TRUE, IFERROR(POAMROWS!V448, "") , "")</f>
      </c>
      <c r="G456" s="96"/>
      <c r="H456" s="96"/>
      <c r="I456" s="96"/>
      <c r="J456" s="96"/>
      <c r="K456" s="96"/>
      <c r="L456" s="96"/>
      <c r="M456" s="96"/>
      <c r="N456" s="96"/>
    </row>
    <row r="457" ht="48" customHeight="1" spans="2:14" x14ac:dyDescent="0.25">
      <c r="B457">
        <f>IF(O457 = TRUE, IFERROR(POAMROWS!R449, "") , "")</f>
      </c>
      <c r="C457">
        <f>IF(O457 = TRUE, IFERROR(POAMROWS!S449, "") , "")</f>
      </c>
      <c r="D457">
        <f>IF(O457 = TRUE, IFERROR(POAMROWS!T449, "") , "")</f>
      </c>
      <c r="E457">
        <f>IF(O457 = TRUE, IFERROR(POAMROWS!U449, "") , "")</f>
      </c>
      <c r="F457">
        <f>IF(O457 = TRUE, IFERROR(POAMROWS!V449, "") , "")</f>
      </c>
      <c r="G457" s="96"/>
      <c r="H457" s="96"/>
      <c r="I457" s="96"/>
      <c r="J457" s="96"/>
      <c r="K457" s="96"/>
      <c r="L457" s="96"/>
      <c r="M457" s="96"/>
      <c r="N457" s="96"/>
    </row>
    <row r="458" ht="48" customHeight="1" spans="2:14" x14ac:dyDescent="0.25">
      <c r="B458">
        <f>IF(O458 = TRUE, IFERROR(POAMROWS!R450, "") , "")</f>
      </c>
      <c r="C458">
        <f>IF(O458 = TRUE, IFERROR(POAMROWS!S450, "") , "")</f>
      </c>
      <c r="D458">
        <f>IF(O458 = TRUE, IFERROR(POAMROWS!T450, "") , "")</f>
      </c>
      <c r="E458">
        <f>IF(O458 = TRUE, IFERROR(POAMROWS!U450, "") , "")</f>
      </c>
      <c r="F458">
        <f>IF(O458 = TRUE, IFERROR(POAMROWS!V450, "") , "")</f>
      </c>
      <c r="G458" s="96"/>
      <c r="H458" s="96"/>
      <c r="I458" s="96"/>
      <c r="J458" s="96"/>
      <c r="K458" s="96"/>
      <c r="L458" s="96"/>
      <c r="M458" s="96"/>
      <c r="N458" s="96"/>
    </row>
    <row r="459" ht="48" customHeight="1" spans="2:14" x14ac:dyDescent="0.25">
      <c r="B459">
        <f>IF(O459 = TRUE, IFERROR(POAMROWS!R451, "") , "")</f>
      </c>
      <c r="C459">
        <f>IF(O459 = TRUE, IFERROR(POAMROWS!S451, "") , "")</f>
      </c>
      <c r="D459">
        <f>IF(O459 = TRUE, IFERROR(POAMROWS!T451, "") , "")</f>
      </c>
      <c r="E459">
        <f>IF(O459 = TRUE, IFERROR(POAMROWS!U451, "") , "")</f>
      </c>
      <c r="F459">
        <f>IF(O459 = TRUE, IFERROR(POAMROWS!V451, "") , "")</f>
      </c>
      <c r="G459" s="96"/>
      <c r="H459" s="96"/>
      <c r="I459" s="96"/>
      <c r="J459" s="96"/>
      <c r="K459" s="96"/>
      <c r="L459" s="96"/>
      <c r="M459" s="96"/>
      <c r="N459" s="96"/>
    </row>
    <row r="460" ht="48" customHeight="1" spans="2:14" x14ac:dyDescent="0.25">
      <c r="B460">
        <f>IF(O460 = TRUE, IFERROR(POAMROWS!R452, "") , "")</f>
      </c>
      <c r="C460">
        <f>IF(O460 = TRUE, IFERROR(POAMROWS!S452, "") , "")</f>
      </c>
      <c r="D460">
        <f>IF(O460 = TRUE, IFERROR(POAMROWS!T452, "") , "")</f>
      </c>
      <c r="E460">
        <f>IF(O460 = TRUE, IFERROR(POAMROWS!U452, "") , "")</f>
      </c>
      <c r="F460">
        <f>IF(O460 = TRUE, IFERROR(POAMROWS!V452, "") , "")</f>
      </c>
      <c r="G460" s="96"/>
      <c r="H460" s="96"/>
      <c r="I460" s="96"/>
      <c r="J460" s="96"/>
      <c r="K460" s="96"/>
      <c r="L460" s="96"/>
      <c r="M460" s="96"/>
      <c r="N460" s="96"/>
    </row>
    <row r="461" ht="48" customHeight="1" spans="2:14" x14ac:dyDescent="0.25">
      <c r="B461">
        <f>IF(O461 = TRUE, IFERROR(POAMROWS!R453, "") , "")</f>
      </c>
      <c r="C461">
        <f>IF(O461 = TRUE, IFERROR(POAMROWS!S453, "") , "")</f>
      </c>
      <c r="D461">
        <f>IF(O461 = TRUE, IFERROR(POAMROWS!T453, "") , "")</f>
      </c>
      <c r="E461">
        <f>IF(O461 = TRUE, IFERROR(POAMROWS!U453, "") , "")</f>
      </c>
      <c r="F461">
        <f>IF(O461 = TRUE, IFERROR(POAMROWS!V453, "") , "")</f>
      </c>
      <c r="G461" s="96"/>
      <c r="H461" s="96"/>
      <c r="I461" s="96"/>
      <c r="J461" s="96"/>
      <c r="K461" s="96"/>
      <c r="L461" s="96"/>
      <c r="M461" s="96"/>
      <c r="N461" s="96"/>
    </row>
    <row r="462" ht="48" customHeight="1" spans="2:14" x14ac:dyDescent="0.25">
      <c r="B462">
        <f>IF(O462 = TRUE, IFERROR(POAMROWS!R454, "") , "")</f>
      </c>
      <c r="C462">
        <f>IF(O462 = TRUE, IFERROR(POAMROWS!S454, "") , "")</f>
      </c>
      <c r="D462">
        <f>IF(O462 = TRUE, IFERROR(POAMROWS!T454, "") , "")</f>
      </c>
      <c r="E462">
        <f>IF(O462 = TRUE, IFERROR(POAMROWS!U454, "") , "")</f>
      </c>
      <c r="F462">
        <f>IF(O462 = TRUE, IFERROR(POAMROWS!V454, "") , "")</f>
      </c>
      <c r="G462" s="96"/>
      <c r="H462" s="96"/>
      <c r="I462" s="96"/>
      <c r="J462" s="96"/>
      <c r="K462" s="96"/>
      <c r="L462" s="96"/>
      <c r="M462" s="96"/>
      <c r="N462" s="96"/>
    </row>
    <row r="463" ht="48" customHeight="1" spans="2:14" x14ac:dyDescent="0.25">
      <c r="B463">
        <f>IF(O463 = TRUE, IFERROR(POAMROWS!R455, "") , "")</f>
      </c>
      <c r="C463">
        <f>IF(O463 = TRUE, IFERROR(POAMROWS!S455, "") , "")</f>
      </c>
      <c r="D463">
        <f>IF(O463 = TRUE, IFERROR(POAMROWS!T455, "") , "")</f>
      </c>
      <c r="E463">
        <f>IF(O463 = TRUE, IFERROR(POAMROWS!U455, "") , "")</f>
      </c>
      <c r="F463">
        <f>IF(O463 = TRUE, IFERROR(POAMROWS!V455, "") , "")</f>
      </c>
      <c r="G463" s="96"/>
      <c r="H463" s="96"/>
      <c r="I463" s="96"/>
      <c r="J463" s="96"/>
      <c r="K463" s="96"/>
      <c r="L463" s="96"/>
      <c r="M463" s="96"/>
      <c r="N463" s="96"/>
    </row>
    <row r="464" ht="48" customHeight="1" spans="2:14" x14ac:dyDescent="0.25">
      <c r="B464">
        <f>IF(O464 = TRUE, IFERROR(POAMROWS!R456, "") , "")</f>
      </c>
      <c r="C464">
        <f>IF(O464 = TRUE, IFERROR(POAMROWS!S456, "") , "")</f>
      </c>
      <c r="D464">
        <f>IF(O464 = TRUE, IFERROR(POAMROWS!T456, "") , "")</f>
      </c>
      <c r="E464">
        <f>IF(O464 = TRUE, IFERROR(POAMROWS!U456, "") , "")</f>
      </c>
      <c r="F464">
        <f>IF(O464 = TRUE, IFERROR(POAMROWS!V456, "") , "")</f>
      </c>
      <c r="G464" s="96"/>
      <c r="H464" s="96"/>
      <c r="I464" s="96"/>
      <c r="J464" s="96"/>
      <c r="K464" s="96"/>
      <c r="L464" s="96"/>
      <c r="M464" s="96"/>
      <c r="N464" s="96"/>
    </row>
    <row r="465" ht="48" customHeight="1" spans="2:14" x14ac:dyDescent="0.25">
      <c r="B465">
        <f>IF(O465 = TRUE, IFERROR(POAMROWS!R457, "") , "")</f>
      </c>
      <c r="C465">
        <f>IF(O465 = TRUE, IFERROR(POAMROWS!S457, "") , "")</f>
      </c>
      <c r="D465">
        <f>IF(O465 = TRUE, IFERROR(POAMROWS!T457, "") , "")</f>
      </c>
      <c r="E465">
        <f>IF(O465 = TRUE, IFERROR(POAMROWS!U457, "") , "")</f>
      </c>
      <c r="F465">
        <f>IF(O465 = TRUE, IFERROR(POAMROWS!V457, "") , "")</f>
      </c>
      <c r="G465" s="96"/>
      <c r="H465" s="96"/>
      <c r="I465" s="96"/>
      <c r="J465" s="96"/>
      <c r="K465" s="96"/>
      <c r="L465" s="96"/>
      <c r="M465" s="96"/>
      <c r="N465" s="96"/>
    </row>
    <row r="466" ht="48" customHeight="1" spans="2:14" x14ac:dyDescent="0.25">
      <c r="B466">
        <f>IF(O466 = TRUE, IFERROR(POAMROWS!R458, "") , "")</f>
      </c>
      <c r="C466">
        <f>IF(O466 = TRUE, IFERROR(POAMROWS!S458, "") , "")</f>
      </c>
      <c r="D466">
        <f>IF(O466 = TRUE, IFERROR(POAMROWS!T458, "") , "")</f>
      </c>
      <c r="E466">
        <f>IF(O466 = TRUE, IFERROR(POAMROWS!U458, "") , "")</f>
      </c>
      <c r="F466">
        <f>IF(O466 = TRUE, IFERROR(POAMROWS!V458, "") , "")</f>
      </c>
      <c r="G466" s="96"/>
      <c r="H466" s="96"/>
      <c r="I466" s="96"/>
      <c r="J466" s="96"/>
      <c r="K466" s="96"/>
      <c r="L466" s="96"/>
      <c r="M466" s="96"/>
      <c r="N466" s="96"/>
    </row>
    <row r="467" ht="48" customHeight="1" spans="2:14" x14ac:dyDescent="0.25">
      <c r="B467">
        <f>IF(O467 = TRUE, IFERROR(POAMROWS!R459, "") , "")</f>
      </c>
      <c r="C467">
        <f>IF(O467 = TRUE, IFERROR(POAMROWS!S459, "") , "")</f>
      </c>
      <c r="D467">
        <f>IF(O467 = TRUE, IFERROR(POAMROWS!T459, "") , "")</f>
      </c>
      <c r="E467">
        <f>IF(O467 = TRUE, IFERROR(POAMROWS!U459, "") , "")</f>
      </c>
      <c r="F467">
        <f>IF(O467 = TRUE, IFERROR(POAMROWS!V459, "") , "")</f>
      </c>
      <c r="G467" s="96"/>
      <c r="H467" s="96"/>
      <c r="I467" s="96"/>
      <c r="J467" s="96"/>
      <c r="K467" s="96"/>
      <c r="L467" s="96"/>
      <c r="M467" s="96"/>
      <c r="N467" s="96"/>
    </row>
    <row r="468" ht="48" customHeight="1" spans="2:14" x14ac:dyDescent="0.25">
      <c r="B468">
        <f>IF(O468 = TRUE, IFERROR(POAMROWS!R460, "") , "")</f>
      </c>
      <c r="C468">
        <f>IF(O468 = TRUE, IFERROR(POAMROWS!S460, "") , "")</f>
      </c>
      <c r="D468">
        <f>IF(O468 = TRUE, IFERROR(POAMROWS!T460, "") , "")</f>
      </c>
      <c r="E468">
        <f>IF(O468 = TRUE, IFERROR(POAMROWS!U460, "") , "")</f>
      </c>
      <c r="F468">
        <f>IF(O468 = TRUE, IFERROR(POAMROWS!V460, "") , "")</f>
      </c>
      <c r="G468" s="96"/>
      <c r="H468" s="96"/>
      <c r="I468" s="96"/>
      <c r="J468" s="96"/>
      <c r="K468" s="96"/>
      <c r="L468" s="96"/>
      <c r="M468" s="96"/>
      <c r="N468" s="96"/>
    </row>
    <row r="469" ht="48" customHeight="1" spans="2:14" x14ac:dyDescent="0.25">
      <c r="B469">
        <f>IF(O469 = TRUE, IFERROR(POAMROWS!R461, "") , "")</f>
      </c>
      <c r="C469">
        <f>IF(O469 = TRUE, IFERROR(POAMROWS!S461, "") , "")</f>
      </c>
      <c r="D469">
        <f>IF(O469 = TRUE, IFERROR(POAMROWS!T461, "") , "")</f>
      </c>
      <c r="E469">
        <f>IF(O469 = TRUE, IFERROR(POAMROWS!U461, "") , "")</f>
      </c>
      <c r="F469">
        <f>IF(O469 = TRUE, IFERROR(POAMROWS!V461, "") , "")</f>
      </c>
      <c r="G469" s="96"/>
      <c r="H469" s="96"/>
      <c r="I469" s="96"/>
      <c r="J469" s="96"/>
      <c r="K469" s="96"/>
      <c r="L469" s="96"/>
      <c r="M469" s="96"/>
      <c r="N469" s="96"/>
    </row>
    <row r="470" ht="48" customHeight="1" spans="2:14" x14ac:dyDescent="0.25">
      <c r="B470">
        <f>IF(O470 = TRUE, IFERROR(POAMROWS!R462, "") , "")</f>
      </c>
      <c r="C470">
        <f>IF(O470 = TRUE, IFERROR(POAMROWS!S462, "") , "")</f>
      </c>
      <c r="D470">
        <f>IF(O470 = TRUE, IFERROR(POAMROWS!T462, "") , "")</f>
      </c>
      <c r="E470">
        <f>IF(O470 = TRUE, IFERROR(POAMROWS!U462, "") , "")</f>
      </c>
      <c r="F470">
        <f>IF(O470 = TRUE, IFERROR(POAMROWS!V462, "") , "")</f>
      </c>
      <c r="G470" s="96"/>
      <c r="H470" s="96"/>
      <c r="I470" s="96"/>
      <c r="J470" s="96"/>
      <c r="K470" s="96"/>
      <c r="L470" s="96"/>
      <c r="M470" s="96"/>
      <c r="N470" s="96"/>
    </row>
    <row r="471" ht="48" customHeight="1" spans="2:14" x14ac:dyDescent="0.25">
      <c r="B471">
        <f>IF(O471 = TRUE, IFERROR(POAMROWS!R463, "") , "")</f>
      </c>
      <c r="C471">
        <f>IF(O471 = TRUE, IFERROR(POAMROWS!S463, "") , "")</f>
      </c>
      <c r="D471">
        <f>IF(O471 = TRUE, IFERROR(POAMROWS!T463, "") , "")</f>
      </c>
      <c r="E471">
        <f>IF(O471 = TRUE, IFERROR(POAMROWS!U463, "") , "")</f>
      </c>
      <c r="F471">
        <f>IF(O471 = TRUE, IFERROR(POAMROWS!V463, "") , "")</f>
      </c>
      <c r="G471" s="96"/>
      <c r="H471" s="96"/>
      <c r="I471" s="96"/>
      <c r="J471" s="96"/>
      <c r="K471" s="96"/>
      <c r="L471" s="96"/>
      <c r="M471" s="96"/>
      <c r="N471" s="96"/>
    </row>
    <row r="472" ht="48" customHeight="1" spans="2:14" x14ac:dyDescent="0.25">
      <c r="B472">
        <f>IF(O472 = TRUE, IFERROR(POAMROWS!R464, "") , "")</f>
      </c>
      <c r="C472">
        <f>IF(O472 = TRUE, IFERROR(POAMROWS!S464, "") , "")</f>
      </c>
      <c r="D472">
        <f>IF(O472 = TRUE, IFERROR(POAMROWS!T464, "") , "")</f>
      </c>
      <c r="E472">
        <f>IF(O472 = TRUE, IFERROR(POAMROWS!U464, "") , "")</f>
      </c>
      <c r="F472">
        <f>IF(O472 = TRUE, IFERROR(POAMROWS!V464, "") , "")</f>
      </c>
      <c r="G472" s="96"/>
      <c r="H472" s="96"/>
      <c r="I472" s="96"/>
      <c r="J472" s="96"/>
      <c r="K472" s="96"/>
      <c r="L472" s="96"/>
      <c r="M472" s="96"/>
      <c r="N472" s="96"/>
    </row>
    <row r="473" ht="48" customHeight="1" spans="2:14" x14ac:dyDescent="0.25">
      <c r="B473">
        <f>IF(O473 = TRUE, IFERROR(POAMROWS!R465, "") , "")</f>
      </c>
      <c r="C473">
        <f>IF(O473 = TRUE, IFERROR(POAMROWS!S465, "") , "")</f>
      </c>
      <c r="D473">
        <f>IF(O473 = TRUE, IFERROR(POAMROWS!T465, "") , "")</f>
      </c>
      <c r="E473">
        <f>IF(O473 = TRUE, IFERROR(POAMROWS!U465, "") , "")</f>
      </c>
      <c r="F473">
        <f>IF(O473 = TRUE, IFERROR(POAMROWS!V465, "") , "")</f>
      </c>
      <c r="G473" s="96"/>
      <c r="H473" s="96"/>
      <c r="I473" s="96"/>
      <c r="J473" s="96"/>
      <c r="K473" s="96"/>
      <c r="L473" s="96"/>
      <c r="M473" s="96"/>
      <c r="N473" s="96"/>
    </row>
    <row r="474" ht="48" customHeight="1" spans="2:14" x14ac:dyDescent="0.25">
      <c r="B474">
        <f>IF(O474 = TRUE, IFERROR(POAMROWS!R466, "") , "")</f>
      </c>
      <c r="C474">
        <f>IF(O474 = TRUE, IFERROR(POAMROWS!S466, "") , "")</f>
      </c>
      <c r="D474">
        <f>IF(O474 = TRUE, IFERROR(POAMROWS!T466, "") , "")</f>
      </c>
      <c r="E474">
        <f>IF(O474 = TRUE, IFERROR(POAMROWS!U466, "") , "")</f>
      </c>
      <c r="F474">
        <f>IF(O474 = TRUE, IFERROR(POAMROWS!V466, "") , "")</f>
      </c>
      <c r="G474" s="96"/>
      <c r="H474" s="96"/>
      <c r="I474" s="96"/>
      <c r="J474" s="96"/>
      <c r="K474" s="96"/>
      <c r="L474" s="96"/>
      <c r="M474" s="96"/>
      <c r="N474" s="96"/>
    </row>
    <row r="475" ht="48" customHeight="1" spans="2:14" x14ac:dyDescent="0.25">
      <c r="B475">
        <f>IF(O475 = TRUE, IFERROR(POAMROWS!R467, "") , "")</f>
      </c>
      <c r="C475">
        <f>IF(O475 = TRUE, IFERROR(POAMROWS!S467, "") , "")</f>
      </c>
      <c r="D475">
        <f>IF(O475 = TRUE, IFERROR(POAMROWS!T467, "") , "")</f>
      </c>
      <c r="E475">
        <f>IF(O475 = TRUE, IFERROR(POAMROWS!U467, "") , "")</f>
      </c>
      <c r="F475">
        <f>IF(O475 = TRUE, IFERROR(POAMROWS!V467, "") , "")</f>
      </c>
      <c r="G475" s="96"/>
      <c r="H475" s="96"/>
      <c r="I475" s="96"/>
      <c r="J475" s="96"/>
      <c r="K475" s="96"/>
      <c r="L475" s="96"/>
      <c r="M475" s="96"/>
      <c r="N475" s="96"/>
    </row>
    <row r="476" ht="48" customHeight="1" spans="2:14" x14ac:dyDescent="0.25">
      <c r="B476">
        <f>IF(O476 = TRUE, IFERROR(POAMROWS!R468, "") , "")</f>
      </c>
      <c r="C476">
        <f>IF(O476 = TRUE, IFERROR(POAMROWS!S468, "") , "")</f>
      </c>
      <c r="D476">
        <f>IF(O476 = TRUE, IFERROR(POAMROWS!T468, "") , "")</f>
      </c>
      <c r="E476">
        <f>IF(O476 = TRUE, IFERROR(POAMROWS!U468, "") , "")</f>
      </c>
      <c r="F476">
        <f>IF(O476 = TRUE, IFERROR(POAMROWS!V468, "") , "")</f>
      </c>
      <c r="G476" s="96"/>
      <c r="H476" s="96"/>
      <c r="I476" s="96"/>
      <c r="J476" s="96"/>
      <c r="K476" s="96"/>
      <c r="L476" s="96"/>
      <c r="M476" s="96"/>
      <c r="N476" s="96"/>
    </row>
    <row r="477" ht="48" customHeight="1" spans="2:14" x14ac:dyDescent="0.25">
      <c r="B477">
        <f>IF(O477 = TRUE, IFERROR(POAMROWS!R469, "") , "")</f>
      </c>
      <c r="C477">
        <f>IF(O477 = TRUE, IFERROR(POAMROWS!S469, "") , "")</f>
      </c>
      <c r="D477">
        <f>IF(O477 = TRUE, IFERROR(POAMROWS!T469, "") , "")</f>
      </c>
      <c r="E477">
        <f>IF(O477 = TRUE, IFERROR(POAMROWS!U469, "") , "")</f>
      </c>
      <c r="F477">
        <f>IF(O477 = TRUE, IFERROR(POAMROWS!V469, "") , "")</f>
      </c>
      <c r="G477" s="96"/>
      <c r="H477" s="96"/>
      <c r="I477" s="96"/>
      <c r="J477" s="96"/>
      <c r="K477" s="96"/>
      <c r="L477" s="96"/>
      <c r="M477" s="96"/>
      <c r="N477" s="96"/>
    </row>
    <row r="478" ht="48" customHeight="1" spans="2:14" x14ac:dyDescent="0.25">
      <c r="B478">
        <f>IF(O478 = TRUE, IFERROR(POAMROWS!R470, "") , "")</f>
      </c>
      <c r="C478">
        <f>IF(O478 = TRUE, IFERROR(POAMROWS!S470, "") , "")</f>
      </c>
      <c r="D478">
        <f>IF(O478 = TRUE, IFERROR(POAMROWS!T470, "") , "")</f>
      </c>
      <c r="E478">
        <f>IF(O478 = TRUE, IFERROR(POAMROWS!U470, "") , "")</f>
      </c>
      <c r="F478">
        <f>IF(O478 = TRUE, IFERROR(POAMROWS!V470, "") , "")</f>
      </c>
      <c r="G478" s="96"/>
      <c r="H478" s="96"/>
      <c r="I478" s="96"/>
      <c r="J478" s="96"/>
      <c r="K478" s="96"/>
      <c r="L478" s="96"/>
      <c r="M478" s="96"/>
      <c r="N478" s="96"/>
    </row>
    <row r="479" ht="48" customHeight="1" spans="2:14" x14ac:dyDescent="0.25">
      <c r="B479">
        <f>IF(O479 = TRUE, IFERROR(POAMROWS!R471, "") , "")</f>
      </c>
      <c r="C479">
        <f>IF(O479 = TRUE, IFERROR(POAMROWS!S471, "") , "")</f>
      </c>
      <c r="D479">
        <f>IF(O479 = TRUE, IFERROR(POAMROWS!T471, "") , "")</f>
      </c>
      <c r="E479">
        <f>IF(O479 = TRUE, IFERROR(POAMROWS!U471, "") , "")</f>
      </c>
      <c r="F479">
        <f>IF(O479 = TRUE, IFERROR(POAMROWS!V471, "") , "")</f>
      </c>
      <c r="G479" s="96"/>
      <c r="H479" s="96"/>
      <c r="I479" s="96"/>
      <c r="J479" s="96"/>
      <c r="K479" s="96"/>
      <c r="L479" s="96"/>
      <c r="M479" s="96"/>
      <c r="N479" s="96"/>
    </row>
    <row r="480" ht="48" customHeight="1" spans="2:14" x14ac:dyDescent="0.25">
      <c r="B480">
        <f>IF(O480 = TRUE, IFERROR(POAMROWS!R472, "") , "")</f>
      </c>
      <c r="C480">
        <f>IF(O480 = TRUE, IFERROR(POAMROWS!S472, "") , "")</f>
      </c>
      <c r="D480">
        <f>IF(O480 = TRUE, IFERROR(POAMROWS!T472, "") , "")</f>
      </c>
      <c r="E480">
        <f>IF(O480 = TRUE, IFERROR(POAMROWS!U472, "") , "")</f>
      </c>
      <c r="F480">
        <f>IF(O480 = TRUE, IFERROR(POAMROWS!V472, "") , "")</f>
      </c>
      <c r="G480" s="96"/>
      <c r="H480" s="96"/>
      <c r="I480" s="96"/>
      <c r="J480" s="96"/>
      <c r="K480" s="96"/>
      <c r="L480" s="96"/>
      <c r="M480" s="96"/>
      <c r="N480" s="96"/>
    </row>
    <row r="481" ht="48" customHeight="1" spans="2:14" x14ac:dyDescent="0.25">
      <c r="B481">
        <f>IF(O481 = TRUE, IFERROR(POAMROWS!R473, "") , "")</f>
      </c>
      <c r="C481">
        <f>IF(O481 = TRUE, IFERROR(POAMROWS!S473, "") , "")</f>
      </c>
      <c r="D481">
        <f>IF(O481 = TRUE, IFERROR(POAMROWS!T473, "") , "")</f>
      </c>
      <c r="E481">
        <f>IF(O481 = TRUE, IFERROR(POAMROWS!U473, "") , "")</f>
      </c>
      <c r="F481">
        <f>IF(O481 = TRUE, IFERROR(POAMROWS!V473, "") , "")</f>
      </c>
      <c r="G481" s="96"/>
      <c r="H481" s="96"/>
      <c r="I481" s="96"/>
      <c r="J481" s="96"/>
      <c r="K481" s="96"/>
      <c r="L481" s="96"/>
      <c r="M481" s="96"/>
      <c r="N481" s="96"/>
    </row>
    <row r="482" ht="48" customHeight="1" spans="2:14" x14ac:dyDescent="0.25">
      <c r="B482">
        <f>IF(O482 = TRUE, IFERROR(POAMROWS!R474, "") , "")</f>
      </c>
      <c r="C482">
        <f>IF(O482 = TRUE, IFERROR(POAMROWS!S474, "") , "")</f>
      </c>
      <c r="D482">
        <f>IF(O482 = TRUE, IFERROR(POAMROWS!T474, "") , "")</f>
      </c>
      <c r="E482">
        <f>IF(O482 = TRUE, IFERROR(POAMROWS!U474, "") , "")</f>
      </c>
      <c r="F482">
        <f>IF(O482 = TRUE, IFERROR(POAMROWS!V474, "") , "")</f>
      </c>
      <c r="G482" s="96"/>
      <c r="H482" s="96"/>
      <c r="I482" s="96"/>
      <c r="J482" s="96"/>
      <c r="K482" s="96"/>
      <c r="L482" s="96"/>
      <c r="M482" s="96"/>
      <c r="N482" s="96"/>
    </row>
    <row r="483" ht="48" customHeight="1" spans="2:14" x14ac:dyDescent="0.25">
      <c r="B483">
        <f>IF(O483 = TRUE, IFERROR(POAMROWS!R475, "") , "")</f>
      </c>
      <c r="C483">
        <f>IF(O483 = TRUE, IFERROR(POAMROWS!S475, "") , "")</f>
      </c>
      <c r="D483">
        <f>IF(O483 = TRUE, IFERROR(POAMROWS!T475, "") , "")</f>
      </c>
      <c r="E483">
        <f>IF(O483 = TRUE, IFERROR(POAMROWS!U475, "") , "")</f>
      </c>
      <c r="F483">
        <f>IF(O483 = TRUE, IFERROR(POAMROWS!V475, "") , "")</f>
      </c>
      <c r="G483" s="96"/>
      <c r="H483" s="96"/>
      <c r="I483" s="96"/>
      <c r="J483" s="96"/>
      <c r="K483" s="96"/>
      <c r="L483" s="96"/>
      <c r="M483" s="96"/>
      <c r="N483" s="96"/>
    </row>
    <row r="484" ht="48" customHeight="1" spans="2:14" x14ac:dyDescent="0.25">
      <c r="B484">
        <f>IF(O484 = TRUE, IFERROR(POAMROWS!R476, "") , "")</f>
      </c>
      <c r="C484">
        <f>IF(O484 = TRUE, IFERROR(POAMROWS!S476, "") , "")</f>
      </c>
      <c r="D484">
        <f>IF(O484 = TRUE, IFERROR(POAMROWS!T476, "") , "")</f>
      </c>
      <c r="E484">
        <f>IF(O484 = TRUE, IFERROR(POAMROWS!U476, "") , "")</f>
      </c>
      <c r="F484">
        <f>IF(O484 = TRUE, IFERROR(POAMROWS!V476, "") , "")</f>
      </c>
      <c r="G484" s="96"/>
      <c r="H484" s="96"/>
      <c r="I484" s="96"/>
      <c r="J484" s="96"/>
      <c r="K484" s="96"/>
      <c r="L484" s="96"/>
      <c r="M484" s="96"/>
      <c r="N484" s="96"/>
    </row>
    <row r="485" ht="48" customHeight="1" spans="2:14" x14ac:dyDescent="0.25">
      <c r="B485">
        <f>IF(O485 = TRUE, IFERROR(POAMROWS!R477, "") , "")</f>
      </c>
      <c r="C485">
        <f>IF(O485 = TRUE, IFERROR(POAMROWS!S477, "") , "")</f>
      </c>
      <c r="D485">
        <f>IF(O485 = TRUE, IFERROR(POAMROWS!T477, "") , "")</f>
      </c>
      <c r="E485">
        <f>IF(O485 = TRUE, IFERROR(POAMROWS!U477, "") , "")</f>
      </c>
      <c r="F485">
        <f>IF(O485 = TRUE, IFERROR(POAMROWS!V477, "") , "")</f>
      </c>
      <c r="G485" s="96"/>
      <c r="H485" s="96"/>
      <c r="I485" s="96"/>
      <c r="J485" s="96"/>
      <c r="K485" s="96"/>
      <c r="L485" s="96"/>
      <c r="M485" s="96"/>
      <c r="N485" s="96"/>
    </row>
    <row r="486" ht="48" customHeight="1" spans="2:14" x14ac:dyDescent="0.25">
      <c r="B486">
        <f>IF(O486 = TRUE, IFERROR(POAMROWS!R478, "") , "")</f>
      </c>
      <c r="C486">
        <f>IF(O486 = TRUE, IFERROR(POAMROWS!S478, "") , "")</f>
      </c>
      <c r="D486">
        <f>IF(O486 = TRUE, IFERROR(POAMROWS!T478, "") , "")</f>
      </c>
      <c r="E486">
        <f>IF(O486 = TRUE, IFERROR(POAMROWS!U478, "") , "")</f>
      </c>
      <c r="F486">
        <f>IF(O486 = TRUE, IFERROR(POAMROWS!V478, "") , "")</f>
      </c>
      <c r="G486" s="96"/>
      <c r="H486" s="96"/>
      <c r="I486" s="96"/>
      <c r="J486" s="96"/>
      <c r="K486" s="96"/>
      <c r="L486" s="96"/>
      <c r="M486" s="96"/>
      <c r="N486" s="96"/>
    </row>
    <row r="487" ht="48" customHeight="1" spans="2:14" x14ac:dyDescent="0.25">
      <c r="B487">
        <f>IF(O487 = TRUE, IFERROR(POAMROWS!R479, "") , "")</f>
      </c>
      <c r="C487">
        <f>IF(O487 = TRUE, IFERROR(POAMROWS!S479, "") , "")</f>
      </c>
      <c r="D487">
        <f>IF(O487 = TRUE, IFERROR(POAMROWS!T479, "") , "")</f>
      </c>
      <c r="E487">
        <f>IF(O487 = TRUE, IFERROR(POAMROWS!U479, "") , "")</f>
      </c>
      <c r="F487">
        <f>IF(O487 = TRUE, IFERROR(POAMROWS!V479, "") , "")</f>
      </c>
      <c r="G487" s="96"/>
      <c r="H487" s="96"/>
      <c r="I487" s="96"/>
      <c r="J487" s="96"/>
      <c r="K487" s="96"/>
      <c r="L487" s="96"/>
      <c r="M487" s="96"/>
      <c r="N487" s="96"/>
    </row>
    <row r="488" ht="48" customHeight="1" spans="2:14" x14ac:dyDescent="0.25">
      <c r="B488">
        <f>IF(O488 = TRUE, IFERROR(POAMROWS!R480, "") , "")</f>
      </c>
      <c r="C488">
        <f>IF(O488 = TRUE, IFERROR(POAMROWS!S480, "") , "")</f>
      </c>
      <c r="D488">
        <f>IF(O488 = TRUE, IFERROR(POAMROWS!T480, "") , "")</f>
      </c>
      <c r="E488">
        <f>IF(O488 = TRUE, IFERROR(POAMROWS!U480, "") , "")</f>
      </c>
      <c r="F488">
        <f>IF(O488 = TRUE, IFERROR(POAMROWS!V480, "") , "")</f>
      </c>
      <c r="G488" s="96"/>
      <c r="H488" s="96"/>
      <c r="I488" s="96"/>
      <c r="J488" s="96"/>
      <c r="K488" s="96"/>
      <c r="L488" s="96"/>
      <c r="M488" s="96"/>
      <c r="N488" s="96"/>
    </row>
    <row r="489" ht="48" customHeight="1" spans="2:14" x14ac:dyDescent="0.25">
      <c r="B489">
        <f>IF(O489 = TRUE, IFERROR(POAMROWS!R481, "") , "")</f>
      </c>
      <c r="C489">
        <f>IF(O489 = TRUE, IFERROR(POAMROWS!S481, "") , "")</f>
      </c>
      <c r="D489">
        <f>IF(O489 = TRUE, IFERROR(POAMROWS!T481, "") , "")</f>
      </c>
      <c r="E489">
        <f>IF(O489 = TRUE, IFERROR(POAMROWS!U481, "") , "")</f>
      </c>
      <c r="F489">
        <f>IF(O489 = TRUE, IFERROR(POAMROWS!V481, "") , "")</f>
      </c>
      <c r="G489" s="96"/>
      <c r="H489" s="96"/>
      <c r="I489" s="96"/>
      <c r="J489" s="96"/>
      <c r="K489" s="96"/>
      <c r="L489" s="96"/>
      <c r="M489" s="96"/>
      <c r="N489" s="96"/>
    </row>
    <row r="490" ht="48" customHeight="1" spans="2:14" x14ac:dyDescent="0.25">
      <c r="B490">
        <f>IF(O490 = TRUE, IFERROR(POAMROWS!R482, "") , "")</f>
      </c>
      <c r="C490">
        <f>IF(O490 = TRUE, IFERROR(POAMROWS!S482, "") , "")</f>
      </c>
      <c r="D490">
        <f>IF(O490 = TRUE, IFERROR(POAMROWS!T482, "") , "")</f>
      </c>
      <c r="E490">
        <f>IF(O490 = TRUE, IFERROR(POAMROWS!U482, "") , "")</f>
      </c>
      <c r="F490">
        <f>IF(O490 = TRUE, IFERROR(POAMROWS!V482, "") , "")</f>
      </c>
      <c r="G490" s="96"/>
      <c r="H490" s="96"/>
      <c r="I490" s="96"/>
      <c r="J490" s="96"/>
      <c r="K490" s="96"/>
      <c r="L490" s="96"/>
      <c r="M490" s="96"/>
      <c r="N490" s="96"/>
    </row>
    <row r="491" ht="48" customHeight="1" spans="2:14" x14ac:dyDescent="0.25">
      <c r="B491">
        <f>IF(O491 = TRUE, IFERROR(POAMROWS!R483, "") , "")</f>
      </c>
      <c r="C491">
        <f>IF(O491 = TRUE, IFERROR(POAMROWS!S483, "") , "")</f>
      </c>
      <c r="D491">
        <f>IF(O491 = TRUE, IFERROR(POAMROWS!T483, "") , "")</f>
      </c>
      <c r="E491">
        <f>IF(O491 = TRUE, IFERROR(POAMROWS!U483, "") , "")</f>
      </c>
      <c r="F491">
        <f>IF(O491 = TRUE, IFERROR(POAMROWS!V483, "") , "")</f>
      </c>
      <c r="G491" s="96"/>
      <c r="H491" s="96"/>
      <c r="I491" s="96"/>
      <c r="J491" s="96"/>
      <c r="K491" s="96"/>
      <c r="L491" s="96"/>
      <c r="M491" s="96"/>
      <c r="N491" s="96"/>
    </row>
    <row r="492" ht="48" customHeight="1" spans="2:14" x14ac:dyDescent="0.25">
      <c r="B492">
        <f>IF(O492 = TRUE, IFERROR(POAMROWS!R484, "") , "")</f>
      </c>
      <c r="C492">
        <f>IF(O492 = TRUE, IFERROR(POAMROWS!S484, "") , "")</f>
      </c>
      <c r="D492">
        <f>IF(O492 = TRUE, IFERROR(POAMROWS!T484, "") , "")</f>
      </c>
      <c r="E492">
        <f>IF(O492 = TRUE, IFERROR(POAMROWS!U484, "") , "")</f>
      </c>
      <c r="F492">
        <f>IF(O492 = TRUE, IFERROR(POAMROWS!V484, "") , "")</f>
      </c>
      <c r="G492" s="96"/>
      <c r="H492" s="96"/>
      <c r="I492" s="96"/>
      <c r="J492" s="96"/>
      <c r="K492" s="96"/>
      <c r="L492" s="96"/>
      <c r="M492" s="96"/>
      <c r="N492" s="96"/>
    </row>
    <row r="493" ht="48" customHeight="1" spans="2:14" x14ac:dyDescent="0.25">
      <c r="B493">
        <f>IF(O493 = TRUE, IFERROR(POAMROWS!R485, "") , "")</f>
      </c>
      <c r="C493">
        <f>IF(O493 = TRUE, IFERROR(POAMROWS!S485, "") , "")</f>
      </c>
      <c r="D493">
        <f>IF(O493 = TRUE, IFERROR(POAMROWS!T485, "") , "")</f>
      </c>
      <c r="E493">
        <f>IF(O493 = TRUE, IFERROR(POAMROWS!U485, "") , "")</f>
      </c>
      <c r="F493">
        <f>IF(O493 = TRUE, IFERROR(POAMROWS!V485, "") , "")</f>
      </c>
      <c r="G493" s="96"/>
      <c r="H493" s="96"/>
      <c r="I493" s="96"/>
      <c r="J493" s="96"/>
      <c r="K493" s="96"/>
      <c r="L493" s="96"/>
      <c r="M493" s="96"/>
      <c r="N493" s="96"/>
    </row>
    <row r="494" ht="48" customHeight="1" spans="2:14" x14ac:dyDescent="0.25">
      <c r="B494">
        <f>IF(O494 = TRUE, IFERROR(POAMROWS!R486, "") , "")</f>
      </c>
      <c r="C494">
        <f>IF(O494 = TRUE, IFERROR(POAMROWS!S486, "") , "")</f>
      </c>
      <c r="D494">
        <f>IF(O494 = TRUE, IFERROR(POAMROWS!T486, "") , "")</f>
      </c>
      <c r="E494">
        <f>IF(O494 = TRUE, IFERROR(POAMROWS!U486, "") , "")</f>
      </c>
      <c r="F494">
        <f>IF(O494 = TRUE, IFERROR(POAMROWS!V486, "") , "")</f>
      </c>
      <c r="G494" s="96"/>
      <c r="H494" s="96"/>
      <c r="I494" s="96"/>
      <c r="J494" s="96"/>
      <c r="K494" s="96"/>
      <c r="L494" s="96"/>
      <c r="M494" s="96"/>
      <c r="N494" s="96"/>
    </row>
    <row r="495" ht="48" customHeight="1" spans="2:14" x14ac:dyDescent="0.25">
      <c r="B495">
        <f>IF(O495 = TRUE, IFERROR(POAMROWS!R487, "") , "")</f>
      </c>
      <c r="C495">
        <f>IF(O495 = TRUE, IFERROR(POAMROWS!S487, "") , "")</f>
      </c>
      <c r="D495">
        <f>IF(O495 = TRUE, IFERROR(POAMROWS!T487, "") , "")</f>
      </c>
      <c r="E495">
        <f>IF(O495 = TRUE, IFERROR(POAMROWS!U487, "") , "")</f>
      </c>
      <c r="F495">
        <f>IF(O495 = TRUE, IFERROR(POAMROWS!V487, "") , "")</f>
      </c>
      <c r="G495" s="96"/>
      <c r="H495" s="96"/>
      <c r="I495" s="96"/>
      <c r="J495" s="96"/>
      <c r="K495" s="96"/>
      <c r="L495" s="96"/>
      <c r="M495" s="96"/>
      <c r="N495" s="96"/>
    </row>
    <row r="496" ht="48" customHeight="1" spans="2:14" x14ac:dyDescent="0.25">
      <c r="B496">
        <f>IF(O496 = TRUE, IFERROR(POAMROWS!R488, "") , "")</f>
      </c>
      <c r="C496">
        <f>IF(O496 = TRUE, IFERROR(POAMROWS!S488, "") , "")</f>
      </c>
      <c r="D496">
        <f>IF(O496 = TRUE, IFERROR(POAMROWS!T488, "") , "")</f>
      </c>
      <c r="E496">
        <f>IF(O496 = TRUE, IFERROR(POAMROWS!U488, "") , "")</f>
      </c>
      <c r="F496">
        <f>IF(O496 = TRUE, IFERROR(POAMROWS!V488, "") , "")</f>
      </c>
      <c r="G496" s="96"/>
      <c r="H496" s="96"/>
      <c r="I496" s="96"/>
      <c r="J496" s="96"/>
      <c r="K496" s="96"/>
      <c r="L496" s="96"/>
      <c r="M496" s="96"/>
      <c r="N496" s="96"/>
    </row>
    <row r="497" ht="48" customHeight="1" spans="2:14" x14ac:dyDescent="0.25">
      <c r="B497">
        <f>IF(O497 = TRUE, IFERROR(POAMROWS!R489, "") , "")</f>
      </c>
      <c r="C497">
        <f>IF(O497 = TRUE, IFERROR(POAMROWS!S489, "") , "")</f>
      </c>
      <c r="D497">
        <f>IF(O497 = TRUE, IFERROR(POAMROWS!T489, "") , "")</f>
      </c>
      <c r="E497">
        <f>IF(O497 = TRUE, IFERROR(POAMROWS!U489, "") , "")</f>
      </c>
      <c r="F497">
        <f>IF(O497 = TRUE, IFERROR(POAMROWS!V489, "") , "")</f>
      </c>
      <c r="G497" s="96"/>
      <c r="H497" s="96"/>
      <c r="I497" s="96"/>
      <c r="J497" s="96"/>
      <c r="K497" s="96"/>
      <c r="L497" s="96"/>
      <c r="M497" s="96"/>
      <c r="N497" s="96"/>
    </row>
    <row r="498" ht="48" customHeight="1" spans="2:14" x14ac:dyDescent="0.25">
      <c r="B498">
        <f>IF(O498 = TRUE, IFERROR(POAMROWS!R490, "") , "")</f>
      </c>
      <c r="C498">
        <f>IF(O498 = TRUE, IFERROR(POAMROWS!S490, "") , "")</f>
      </c>
      <c r="D498">
        <f>IF(O498 = TRUE, IFERROR(POAMROWS!T490, "") , "")</f>
      </c>
      <c r="E498">
        <f>IF(O498 = TRUE, IFERROR(POAMROWS!U490, "") , "")</f>
      </c>
      <c r="F498">
        <f>IF(O498 = TRUE, IFERROR(POAMROWS!V490, "") , "")</f>
      </c>
      <c r="G498" s="96"/>
      <c r="H498" s="96"/>
      <c r="I498" s="96"/>
      <c r="J498" s="96"/>
      <c r="K498" s="96"/>
      <c r="L498" s="96"/>
      <c r="M498" s="96"/>
      <c r="N498" s="96"/>
    </row>
    <row r="499" ht="48" customHeight="1" spans="2:14" x14ac:dyDescent="0.25">
      <c r="B499">
        <f>IF(O499 = TRUE, IFERROR(POAMROWS!R491, "") , "")</f>
      </c>
      <c r="C499">
        <f>IF(O499 = TRUE, IFERROR(POAMROWS!S491, "") , "")</f>
      </c>
      <c r="D499">
        <f>IF(O499 = TRUE, IFERROR(POAMROWS!T491, "") , "")</f>
      </c>
      <c r="E499">
        <f>IF(O499 = TRUE, IFERROR(POAMROWS!U491, "") , "")</f>
      </c>
      <c r="F499">
        <f>IF(O499 = TRUE, IFERROR(POAMROWS!V491, "") , "")</f>
      </c>
      <c r="G499" s="96"/>
      <c r="H499" s="96"/>
      <c r="I499" s="96"/>
      <c r="J499" s="96"/>
      <c r="K499" s="96"/>
      <c r="L499" s="96"/>
      <c r="M499" s="96"/>
      <c r="N499" s="96"/>
    </row>
    <row r="500" ht="48" customHeight="1" spans="2:14" x14ac:dyDescent="0.25">
      <c r="B500">
        <f>IF(O500 = TRUE, IFERROR(POAMROWS!R492, "") , "")</f>
      </c>
      <c r="C500">
        <f>IF(O500 = TRUE, IFERROR(POAMROWS!S492, "") , "")</f>
      </c>
      <c r="D500">
        <f>IF(O500 = TRUE, IFERROR(POAMROWS!T492, "") , "")</f>
      </c>
      <c r="E500">
        <f>IF(O500 = TRUE, IFERROR(POAMROWS!U492, "") , "")</f>
      </c>
      <c r="F500">
        <f>IF(O500 = TRUE, IFERROR(POAMROWS!V492, "") , "")</f>
      </c>
      <c r="G500" s="96"/>
      <c r="H500" s="96"/>
      <c r="I500" s="96"/>
      <c r="J500" s="96"/>
      <c r="K500" s="96"/>
      <c r="L500" s="96"/>
      <c r="M500" s="96"/>
      <c r="N500" s="96"/>
    </row>
    <row r="501" ht="48" customHeight="1" spans="2:14" x14ac:dyDescent="0.25">
      <c r="B501">
        <f>IF(O501 = TRUE, IFERROR(POAMROWS!R493, "") , "")</f>
      </c>
      <c r="C501">
        <f>IF(O501 = TRUE, IFERROR(POAMROWS!S493, "") , "")</f>
      </c>
      <c r="D501">
        <f>IF(O501 = TRUE, IFERROR(POAMROWS!T493, "") , "")</f>
      </c>
      <c r="E501">
        <f>IF(O501 = TRUE, IFERROR(POAMROWS!U493, "") , "")</f>
      </c>
      <c r="F501">
        <f>IF(O501 = TRUE, IFERROR(POAMROWS!V493, "") , "")</f>
      </c>
      <c r="G501" s="96"/>
      <c r="H501" s="96"/>
      <c r="I501" s="96"/>
      <c r="J501" s="96"/>
      <c r="K501" s="96"/>
      <c r="L501" s="96"/>
      <c r="M501" s="96"/>
      <c r="N501" s="96"/>
    </row>
    <row r="502" ht="48" customHeight="1" spans="2:14" x14ac:dyDescent="0.25">
      <c r="B502">
        <f>IF(O502 = TRUE, IFERROR(POAMROWS!R494, "") , "")</f>
      </c>
      <c r="C502">
        <f>IF(O502 = TRUE, IFERROR(POAMROWS!S494, "") , "")</f>
      </c>
      <c r="D502">
        <f>IF(O502 = TRUE, IFERROR(POAMROWS!T494, "") , "")</f>
      </c>
      <c r="E502">
        <f>IF(O502 = TRUE, IFERROR(POAMROWS!U494, "") , "")</f>
      </c>
      <c r="F502">
        <f>IF(O502 = TRUE, IFERROR(POAMROWS!V494, "") , "")</f>
      </c>
      <c r="G502" s="96"/>
      <c r="H502" s="96"/>
      <c r="I502" s="96"/>
      <c r="J502" s="96"/>
      <c r="K502" s="96"/>
      <c r="L502" s="96"/>
      <c r="M502" s="96"/>
      <c r="N502" s="96"/>
    </row>
    <row r="503" ht="48" customHeight="1" spans="2:14" x14ac:dyDescent="0.25">
      <c r="B503">
        <f>IF(O503 = TRUE, IFERROR(POAMROWS!R495, "") , "")</f>
      </c>
      <c r="C503">
        <f>IF(O503 = TRUE, IFERROR(POAMROWS!S495, "") , "")</f>
      </c>
      <c r="D503">
        <f>IF(O503 = TRUE, IFERROR(POAMROWS!T495, "") , "")</f>
      </c>
      <c r="E503">
        <f>IF(O503 = TRUE, IFERROR(POAMROWS!U495, "") , "")</f>
      </c>
      <c r="F503">
        <f>IF(O503 = TRUE, IFERROR(POAMROWS!V495, "") , "")</f>
      </c>
      <c r="G503" s="96"/>
      <c r="H503" s="96"/>
      <c r="I503" s="96"/>
      <c r="J503" s="96"/>
      <c r="K503" s="96"/>
      <c r="L503" s="96"/>
      <c r="M503" s="96"/>
      <c r="N503" s="96"/>
    </row>
    <row r="504" ht="48" customHeight="1" spans="2:14" x14ac:dyDescent="0.25">
      <c r="B504">
        <f>IF(O504 = TRUE, IFERROR(POAMROWS!R496, "") , "")</f>
      </c>
      <c r="C504">
        <f>IF(O504 = TRUE, IFERROR(POAMROWS!S496, "") , "")</f>
      </c>
      <c r="D504">
        <f>IF(O504 = TRUE, IFERROR(POAMROWS!T496, "") , "")</f>
      </c>
      <c r="E504">
        <f>IF(O504 = TRUE, IFERROR(POAMROWS!U496, "") , "")</f>
      </c>
      <c r="F504">
        <f>IF(O504 = TRUE, IFERROR(POAMROWS!V496, "") , "")</f>
      </c>
      <c r="G504" s="96"/>
      <c r="H504" s="96"/>
      <c r="I504" s="96"/>
      <c r="J504" s="96"/>
      <c r="K504" s="96"/>
      <c r="L504" s="96"/>
      <c r="M504" s="96"/>
      <c r="N504" s="96"/>
    </row>
    <row r="505" ht="48" customHeight="1" spans="2:14" x14ac:dyDescent="0.25">
      <c r="B505">
        <f>IF(O505 = TRUE, IFERROR(POAMROWS!R497, "") , "")</f>
      </c>
      <c r="C505">
        <f>IF(O505 = TRUE, IFERROR(POAMROWS!S497, "") , "")</f>
      </c>
      <c r="D505">
        <f>IF(O505 = TRUE, IFERROR(POAMROWS!T497, "") , "")</f>
      </c>
      <c r="E505">
        <f>IF(O505 = TRUE, IFERROR(POAMROWS!U497, "") , "")</f>
      </c>
      <c r="F505">
        <f>IF(O505 = TRUE, IFERROR(POAMROWS!V497, "") , "")</f>
      </c>
      <c r="G505" s="96"/>
      <c r="H505" s="96"/>
      <c r="I505" s="96"/>
      <c r="J505" s="96"/>
      <c r="K505" s="96"/>
      <c r="L505" s="96"/>
      <c r="M505" s="96"/>
      <c r="N505" s="96"/>
    </row>
    <row r="506" ht="48" customHeight="1" spans="2:14" x14ac:dyDescent="0.25">
      <c r="B506">
        <f>IF(O506 = TRUE, IFERROR(POAMROWS!R498, "") , "")</f>
      </c>
      <c r="C506">
        <f>IF(O506 = TRUE, IFERROR(POAMROWS!S498, "") , "")</f>
      </c>
      <c r="D506">
        <f>IF(O506 = TRUE, IFERROR(POAMROWS!T498, "") , "")</f>
      </c>
      <c r="E506">
        <f>IF(O506 = TRUE, IFERROR(POAMROWS!U498, "") , "")</f>
      </c>
      <c r="F506">
        <f>IF(O506 = TRUE, IFERROR(POAMROWS!V498, "") , "")</f>
      </c>
      <c r="G506" s="96"/>
      <c r="H506" s="96"/>
      <c r="I506" s="96"/>
      <c r="J506" s="96"/>
      <c r="K506" s="96"/>
      <c r="L506" s="96"/>
      <c r="M506" s="96"/>
      <c r="N506" s="96"/>
    </row>
    <row r="507" ht="48" customHeight="1" spans="2:14" x14ac:dyDescent="0.25">
      <c r="B507">
        <f>IF(O507 = TRUE, IFERROR(POAMROWS!R499, "") , "")</f>
      </c>
      <c r="C507">
        <f>IF(O507 = TRUE, IFERROR(POAMROWS!S499, "") , "")</f>
      </c>
      <c r="D507">
        <f>IF(O507 = TRUE, IFERROR(POAMROWS!T499, "") , "")</f>
      </c>
      <c r="E507">
        <f>IF(O507 = TRUE, IFERROR(POAMROWS!U499, "") , "")</f>
      </c>
      <c r="F507">
        <f>IF(O507 = TRUE, IFERROR(POAMROWS!V499, "") , "")</f>
      </c>
      <c r="G507" s="96"/>
      <c r="H507" s="96"/>
      <c r="I507" s="96"/>
      <c r="J507" s="96"/>
      <c r="K507" s="96"/>
      <c r="L507" s="96"/>
      <c r="M507" s="96"/>
      <c r="N507" s="96"/>
    </row>
    <row r="508" ht="48" customHeight="1" spans="2:14" x14ac:dyDescent="0.25">
      <c r="B508">
        <f>IF(O508 = TRUE, IFERROR(POAMROWS!R500, "") , "")</f>
      </c>
      <c r="C508">
        <f>IF(O508 = TRUE, IFERROR(POAMROWS!S500, "") , "")</f>
      </c>
      <c r="D508">
        <f>IF(O508 = TRUE, IFERROR(POAMROWS!T500, "") , "")</f>
      </c>
      <c r="E508">
        <f>IF(O508 = TRUE, IFERROR(POAMROWS!U500, "") , "")</f>
      </c>
      <c r="F508">
        <f>IF(O508 = TRUE, IFERROR(POAMROWS!V500, "") , "")</f>
      </c>
      <c r="G508" s="96"/>
      <c r="H508" s="96"/>
      <c r="I508" s="96"/>
      <c r="J508" s="96"/>
      <c r="K508" s="96"/>
      <c r="L508" s="96"/>
      <c r="M508" s="96"/>
      <c r="N508" s="96"/>
    </row>
    <row r="509" ht="48" customHeight="1" spans="2:14" x14ac:dyDescent="0.25">
      <c r="B509">
        <f>IF(O509 = TRUE, IFERROR(POAMROWS!R501, "") , "")</f>
      </c>
      <c r="C509">
        <f>IF(O509 = TRUE, IFERROR(POAMROWS!S501, "") , "")</f>
      </c>
      <c r="D509">
        <f>IF(O509 = TRUE, IFERROR(POAMROWS!T501, "") , "")</f>
      </c>
      <c r="E509">
        <f>IF(O509 = TRUE, IFERROR(POAMROWS!U501, "") , "")</f>
      </c>
      <c r="F509">
        <f>IF(O509 = TRUE, IFERROR(POAMROWS!V501, "") , "")</f>
      </c>
      <c r="G509" s="96"/>
      <c r="H509" s="96"/>
      <c r="I509" s="96"/>
      <c r="J509" s="96"/>
      <c r="K509" s="96"/>
      <c r="L509" s="96"/>
      <c r="M509" s="96"/>
      <c r="N509" s="96"/>
    </row>
    <row r="510" ht="48" customHeight="1" spans="2:14" x14ac:dyDescent="0.25">
      <c r="B510">
        <f>IF(O510 = TRUE, IFERROR(POAMROWS!R502, "") , "")</f>
      </c>
      <c r="C510">
        <f>IF(O510 = TRUE, IFERROR(POAMROWS!S502, "") , "")</f>
      </c>
      <c r="D510">
        <f>IF(O510 = TRUE, IFERROR(POAMROWS!T502, "") , "")</f>
      </c>
      <c r="E510">
        <f>IF(O510 = TRUE, IFERROR(POAMROWS!U502, "") , "")</f>
      </c>
      <c r="F510">
        <f>IF(O510 = TRUE, IFERROR(POAMROWS!V502, "") , "")</f>
      </c>
      <c r="G510" s="96"/>
      <c r="H510" s="96"/>
      <c r="I510" s="96"/>
      <c r="J510" s="96"/>
      <c r="K510" s="96"/>
      <c r="L510" s="96"/>
      <c r="M510" s="96"/>
      <c r="N510" s="96"/>
    </row>
    <row r="511" ht="48" customHeight="1" spans="2:14" x14ac:dyDescent="0.25">
      <c r="B511">
        <f>IF(O511 = TRUE, IFERROR(POAMROWS!R503, "") , "")</f>
      </c>
      <c r="C511">
        <f>IF(O511 = TRUE, IFERROR(POAMROWS!S503, "") , "")</f>
      </c>
      <c r="D511">
        <f>IF(O511 = TRUE, IFERROR(POAMROWS!T503, "") , "")</f>
      </c>
      <c r="E511">
        <f>IF(O511 = TRUE, IFERROR(POAMROWS!U503, "") , "")</f>
      </c>
      <c r="F511">
        <f>IF(O511 = TRUE, IFERROR(POAMROWS!V503, "") , "")</f>
      </c>
      <c r="G511" s="96"/>
      <c r="H511" s="96"/>
      <c r="I511" s="96"/>
      <c r="J511" s="96"/>
      <c r="K511" s="96"/>
      <c r="L511" s="96"/>
      <c r="M511" s="96"/>
      <c r="N511" s="96"/>
    </row>
    <row r="512" ht="48" customHeight="1" spans="2:14" x14ac:dyDescent="0.25">
      <c r="B512">
        <f>IF(O512 = TRUE, IFERROR(POAMROWS!R504, "") , "")</f>
      </c>
      <c r="C512">
        <f>IF(O512 = TRUE, IFERROR(POAMROWS!S504, "") , "")</f>
      </c>
      <c r="D512">
        <f>IF(O512 = TRUE, IFERROR(POAMROWS!T504, "") , "")</f>
      </c>
      <c r="E512">
        <f>IF(O512 = TRUE, IFERROR(POAMROWS!U504, "") , "")</f>
      </c>
      <c r="F512">
        <f>IF(O512 = TRUE, IFERROR(POAMROWS!V504, "") , "")</f>
      </c>
      <c r="G512" s="96"/>
      <c r="H512" s="96"/>
      <c r="I512" s="96"/>
      <c r="J512" s="96"/>
      <c r="K512" s="96"/>
      <c r="L512" s="96"/>
      <c r="M512" s="96"/>
      <c r="N512" s="96"/>
    </row>
    <row r="513" ht="48" customHeight="1" spans="2:14" x14ac:dyDescent="0.25">
      <c r="B513">
        <f>IF(O513 = TRUE, IFERROR(POAMROWS!R505, "") , "")</f>
      </c>
      <c r="C513">
        <f>IF(O513 = TRUE, IFERROR(POAMROWS!S505, "") , "")</f>
      </c>
      <c r="D513">
        <f>IF(O513 = TRUE, IFERROR(POAMROWS!T505, "") , "")</f>
      </c>
      <c r="E513">
        <f>IF(O513 = TRUE, IFERROR(POAMROWS!U505, "") , "")</f>
      </c>
      <c r="F513">
        <f>IF(O513 = TRUE, IFERROR(POAMROWS!V505, "") , "")</f>
      </c>
      <c r="G513" s="96"/>
      <c r="H513" s="96"/>
      <c r="I513" s="96"/>
      <c r="J513" s="96"/>
      <c r="K513" s="96"/>
      <c r="L513" s="96"/>
      <c r="M513" s="96"/>
      <c r="N513" s="96"/>
    </row>
    <row r="514" ht="48" customHeight="1" spans="2:14" x14ac:dyDescent="0.25">
      <c r="B514">
        <f>IF(O514 = TRUE, IFERROR(POAMROWS!R506, "") , "")</f>
      </c>
      <c r="C514">
        <f>IF(O514 = TRUE, IFERROR(POAMROWS!S506, "") , "")</f>
      </c>
      <c r="D514">
        <f>IF(O514 = TRUE, IFERROR(POAMROWS!T506, "") , "")</f>
      </c>
      <c r="E514">
        <f>IF(O514 = TRUE, IFERROR(POAMROWS!U506, "") , "")</f>
      </c>
      <c r="F514">
        <f>IF(O514 = TRUE, IFERROR(POAMROWS!V506, "") , "")</f>
      </c>
      <c r="G514" s="96"/>
      <c r="H514" s="96"/>
      <c r="I514" s="96"/>
      <c r="J514" s="96"/>
      <c r="K514" s="96"/>
      <c r="L514" s="96"/>
      <c r="M514" s="96"/>
      <c r="N514" s="96"/>
    </row>
    <row r="515" ht="48" customHeight="1" spans="2:14" x14ac:dyDescent="0.25">
      <c r="B515">
        <f>IF(O515 = TRUE, IFERROR(POAMROWS!R507, "") , "")</f>
      </c>
      <c r="C515">
        <f>IF(O515 = TRUE, IFERROR(POAMROWS!S507, "") , "")</f>
      </c>
      <c r="D515">
        <f>IF(O515 = TRUE, IFERROR(POAMROWS!T507, "") , "")</f>
      </c>
      <c r="E515">
        <f>IF(O515 = TRUE, IFERROR(POAMROWS!U507, "") , "")</f>
      </c>
      <c r="F515">
        <f>IF(O515 = TRUE, IFERROR(POAMROWS!V507, "") , "")</f>
      </c>
      <c r="G515" s="96"/>
      <c r="H515" s="96"/>
      <c r="I515" s="96"/>
      <c r="J515" s="96"/>
      <c r="K515" s="96"/>
      <c r="L515" s="96"/>
      <c r="M515" s="96"/>
      <c r="N515" s="96"/>
    </row>
    <row r="516" ht="48" customHeight="1" spans="2:14" x14ac:dyDescent="0.25">
      <c r="B516">
        <f>IF(O516 = TRUE, IFERROR(POAMROWS!R508, "") , "")</f>
      </c>
      <c r="C516">
        <f>IF(O516 = TRUE, IFERROR(POAMROWS!S508, "") , "")</f>
      </c>
      <c r="D516">
        <f>IF(O516 = TRUE, IFERROR(POAMROWS!T508, "") , "")</f>
      </c>
      <c r="E516">
        <f>IF(O516 = TRUE, IFERROR(POAMROWS!U508, "") , "")</f>
      </c>
      <c r="F516">
        <f>IF(O516 = TRUE, IFERROR(POAMROWS!V508, "") , "")</f>
      </c>
      <c r="G516" s="96"/>
      <c r="H516" s="96"/>
      <c r="I516" s="96"/>
      <c r="J516" s="96"/>
      <c r="K516" s="96"/>
      <c r="L516" s="96"/>
      <c r="M516" s="96"/>
      <c r="N516" s="96"/>
    </row>
    <row r="517" ht="48" customHeight="1" spans="2:14" x14ac:dyDescent="0.25">
      <c r="B517">
        <f>IF(O517 = TRUE, IFERROR(POAMROWS!R509, "") , "")</f>
      </c>
      <c r="C517">
        <f>IF(O517 = TRUE, IFERROR(POAMROWS!S509, "") , "")</f>
      </c>
      <c r="D517">
        <f>IF(O517 = TRUE, IFERROR(POAMROWS!T509, "") , "")</f>
      </c>
      <c r="E517">
        <f>IF(O517 = TRUE, IFERROR(POAMROWS!U509, "") , "")</f>
      </c>
      <c r="F517">
        <f>IF(O517 = TRUE, IFERROR(POAMROWS!V509, "") , "")</f>
      </c>
      <c r="G517" s="96"/>
      <c r="H517" s="96"/>
      <c r="I517" s="96"/>
      <c r="J517" s="96"/>
      <c r="K517" s="96"/>
      <c r="L517" s="96"/>
      <c r="M517" s="96"/>
      <c r="N517" s="96"/>
    </row>
    <row r="518" ht="48" customHeight="1" spans="2:14" x14ac:dyDescent="0.25">
      <c r="B518">
        <f>IF(O518 = TRUE, IFERROR(POAMROWS!R510, "") , "")</f>
      </c>
      <c r="C518">
        <f>IF(O518 = TRUE, IFERROR(POAMROWS!S510, "") , "")</f>
      </c>
      <c r="D518">
        <f>IF(O518 = TRUE, IFERROR(POAMROWS!T510, "") , "")</f>
      </c>
      <c r="E518">
        <f>IF(O518 = TRUE, IFERROR(POAMROWS!U510, "") , "")</f>
      </c>
      <c r="F518">
        <f>IF(O518 = TRUE, IFERROR(POAMROWS!V510, "") , "")</f>
      </c>
      <c r="G518" s="96"/>
      <c r="H518" s="96"/>
      <c r="I518" s="96"/>
      <c r="J518" s="96"/>
      <c r="K518" s="96"/>
      <c r="L518" s="96"/>
      <c r="M518" s="96"/>
      <c r="N518" s="96"/>
    </row>
    <row r="519" ht="48" customHeight="1" spans="2:14" x14ac:dyDescent="0.25">
      <c r="B519">
        <f>IF(O519 = TRUE, IFERROR(POAMROWS!R511, "") , "")</f>
      </c>
      <c r="C519">
        <f>IF(O519 = TRUE, IFERROR(POAMROWS!S511, "") , "")</f>
      </c>
      <c r="D519">
        <f>IF(O519 = TRUE, IFERROR(POAMROWS!T511, "") , "")</f>
      </c>
      <c r="E519">
        <f>IF(O519 = TRUE, IFERROR(POAMROWS!U511, "") , "")</f>
      </c>
      <c r="F519">
        <f>IF(O519 = TRUE, IFERROR(POAMROWS!V511, "") , "")</f>
      </c>
      <c r="G519" s="96"/>
      <c r="H519" s="96"/>
      <c r="I519" s="96"/>
      <c r="J519" s="96"/>
      <c r="K519" s="96"/>
      <c r="L519" s="96"/>
      <c r="M519" s="96"/>
      <c r="N519" s="96"/>
    </row>
    <row r="520" ht="48" customHeight="1" spans="2:14" x14ac:dyDescent="0.25">
      <c r="B520">
        <f>IF(O520 = TRUE, IFERROR(POAMROWS!R512, "") , "")</f>
      </c>
      <c r="C520">
        <f>IF(O520 = TRUE, IFERROR(POAMROWS!S512, "") , "")</f>
      </c>
      <c r="D520">
        <f>IF(O520 = TRUE, IFERROR(POAMROWS!T512, "") , "")</f>
      </c>
      <c r="E520">
        <f>IF(O520 = TRUE, IFERROR(POAMROWS!U512, "") , "")</f>
      </c>
      <c r="F520">
        <f>IF(O520 = TRUE, IFERROR(POAMROWS!V512, "") , "")</f>
      </c>
      <c r="G520" s="96"/>
      <c r="H520" s="96"/>
      <c r="I520" s="96"/>
      <c r="J520" s="96"/>
      <c r="K520" s="96"/>
      <c r="L520" s="96"/>
      <c r="M520" s="96"/>
      <c r="N520" s="96"/>
    </row>
    <row r="521" ht="48" customHeight="1" spans="2:14" x14ac:dyDescent="0.25">
      <c r="B521">
        <f>IF(O521 = TRUE, IFERROR(POAMROWS!R513, "") , "")</f>
      </c>
      <c r="C521">
        <f>IF(O521 = TRUE, IFERROR(POAMROWS!S513, "") , "")</f>
      </c>
      <c r="D521">
        <f>IF(O521 = TRUE, IFERROR(POAMROWS!T513, "") , "")</f>
      </c>
      <c r="E521">
        <f>IF(O521 = TRUE, IFERROR(POAMROWS!U513, "") , "")</f>
      </c>
      <c r="F521">
        <f>IF(O521 = TRUE, IFERROR(POAMROWS!V513, "") , "")</f>
      </c>
      <c r="G521" s="96"/>
      <c r="H521" s="96"/>
      <c r="I521" s="96"/>
      <c r="J521" s="96"/>
      <c r="K521" s="96"/>
      <c r="L521" s="96"/>
      <c r="M521" s="96"/>
      <c r="N521" s="96"/>
    </row>
    <row r="522" ht="48" customHeight="1" spans="2:14" x14ac:dyDescent="0.25">
      <c r="B522">
        <f>IF(O522 = TRUE, IFERROR(POAMROWS!R514, "") , "")</f>
      </c>
      <c r="C522">
        <f>IF(O522 = TRUE, IFERROR(POAMROWS!S514, "") , "")</f>
      </c>
      <c r="D522">
        <f>IF(O522 = TRUE, IFERROR(POAMROWS!T514, "") , "")</f>
      </c>
      <c r="E522">
        <f>IF(O522 = TRUE, IFERROR(POAMROWS!U514, "") , "")</f>
      </c>
      <c r="F522">
        <f>IF(O522 = TRUE, IFERROR(POAMROWS!V514, "") , "")</f>
      </c>
      <c r="G522" s="96"/>
      <c r="H522" s="96"/>
      <c r="I522" s="96"/>
      <c r="J522" s="96"/>
      <c r="K522" s="96"/>
      <c r="L522" s="96"/>
      <c r="M522" s="96"/>
      <c r="N522" s="96"/>
    </row>
    <row r="523" ht="48" customHeight="1" spans="2:14" x14ac:dyDescent="0.25">
      <c r="B523">
        <f>IF(O523 = TRUE, IFERROR(POAMROWS!R515, "") , "")</f>
      </c>
      <c r="C523">
        <f>IF(O523 = TRUE, IFERROR(POAMROWS!S515, "") , "")</f>
      </c>
      <c r="D523">
        <f>IF(O523 = TRUE, IFERROR(POAMROWS!T515, "") , "")</f>
      </c>
      <c r="E523">
        <f>IF(O523 = TRUE, IFERROR(POAMROWS!U515, "") , "")</f>
      </c>
      <c r="F523">
        <f>IF(O523 = TRUE, IFERROR(POAMROWS!V515, "") , "")</f>
      </c>
      <c r="G523" s="96"/>
      <c r="H523" s="96"/>
      <c r="I523" s="96"/>
      <c r="J523" s="96"/>
      <c r="K523" s="96"/>
      <c r="L523" s="96"/>
      <c r="M523" s="96"/>
      <c r="N523" s="96"/>
    </row>
    <row r="524" ht="48" customHeight="1" spans="2:14" x14ac:dyDescent="0.25">
      <c r="B524">
        <f>IF(O524 = TRUE, IFERROR(POAMROWS!R516, "") , "")</f>
      </c>
      <c r="C524">
        <f>IF(O524 = TRUE, IFERROR(POAMROWS!S516, "") , "")</f>
      </c>
      <c r="D524">
        <f>IF(O524 = TRUE, IFERROR(POAMROWS!T516, "") , "")</f>
      </c>
      <c r="E524">
        <f>IF(O524 = TRUE, IFERROR(POAMROWS!U516, "") , "")</f>
      </c>
      <c r="F524">
        <f>IF(O524 = TRUE, IFERROR(POAMROWS!V516, "") , "")</f>
      </c>
      <c r="G524" s="96"/>
      <c r="H524" s="96"/>
      <c r="I524" s="96"/>
      <c r="J524" s="96"/>
      <c r="K524" s="96"/>
      <c r="L524" s="96"/>
      <c r="M524" s="96"/>
      <c r="N524" s="96"/>
    </row>
    <row r="525" ht="48" customHeight="1" spans="2:14" x14ac:dyDescent="0.25">
      <c r="B525">
        <f>IF(O525 = TRUE, IFERROR(POAMROWS!R517, "") , "")</f>
      </c>
      <c r="C525">
        <f>IF(O525 = TRUE, IFERROR(POAMROWS!S517, "") , "")</f>
      </c>
      <c r="D525">
        <f>IF(O525 = TRUE, IFERROR(POAMROWS!T517, "") , "")</f>
      </c>
      <c r="E525">
        <f>IF(O525 = TRUE, IFERROR(POAMROWS!U517, "") , "")</f>
      </c>
      <c r="F525">
        <f>IF(O525 = TRUE, IFERROR(POAMROWS!V517, "") , "")</f>
      </c>
      <c r="G525" s="96"/>
      <c r="H525" s="96"/>
      <c r="I525" s="96"/>
      <c r="J525" s="96"/>
      <c r="K525" s="96"/>
      <c r="L525" s="96"/>
      <c r="M525" s="96"/>
      <c r="N525" s="96"/>
    </row>
    <row r="526" ht="48" customHeight="1" spans="2:14" x14ac:dyDescent="0.25">
      <c r="B526">
        <f>IF(O526 = TRUE, IFERROR(POAMROWS!R518, "") , "")</f>
      </c>
      <c r="C526">
        <f>IF(O526 = TRUE, IFERROR(POAMROWS!S518, "") , "")</f>
      </c>
      <c r="D526">
        <f>IF(O526 = TRUE, IFERROR(POAMROWS!T518, "") , "")</f>
      </c>
      <c r="E526">
        <f>IF(O526 = TRUE, IFERROR(POAMROWS!U518, "") , "")</f>
      </c>
      <c r="F526">
        <f>IF(O526 = TRUE, IFERROR(POAMROWS!V518, "") , "")</f>
      </c>
      <c r="G526" s="96"/>
      <c r="H526" s="96"/>
      <c r="I526" s="96"/>
      <c r="J526" s="96"/>
      <c r="K526" s="96"/>
      <c r="L526" s="96"/>
      <c r="M526" s="96"/>
      <c r="N526" s="96"/>
    </row>
    <row r="527" ht="48" customHeight="1" spans="2:14" x14ac:dyDescent="0.25">
      <c r="B527">
        <f>IF(O527 = TRUE, IFERROR(POAMROWS!R519, "") , "")</f>
      </c>
      <c r="C527">
        <f>IF(O527 = TRUE, IFERROR(POAMROWS!S519, "") , "")</f>
      </c>
      <c r="D527">
        <f>IF(O527 = TRUE, IFERROR(POAMROWS!T519, "") , "")</f>
      </c>
      <c r="E527">
        <f>IF(O527 = TRUE, IFERROR(POAMROWS!U519, "") , "")</f>
      </c>
      <c r="F527">
        <f>IF(O527 = TRUE, IFERROR(POAMROWS!V519, "") , "")</f>
      </c>
      <c r="G527" s="96"/>
      <c r="H527" s="96"/>
      <c r="I527" s="96"/>
      <c r="J527" s="96"/>
      <c r="K527" s="96"/>
      <c r="L527" s="96"/>
      <c r="M527" s="96"/>
      <c r="N527" s="96"/>
    </row>
    <row r="528" ht="48" customHeight="1" spans="2:14" x14ac:dyDescent="0.25">
      <c r="B528">
        <f>IF(O528 = TRUE, IFERROR(POAMROWS!R520, "") , "")</f>
      </c>
      <c r="C528">
        <f>IF(O528 = TRUE, IFERROR(POAMROWS!S520, "") , "")</f>
      </c>
      <c r="D528">
        <f>IF(O528 = TRUE, IFERROR(POAMROWS!T520, "") , "")</f>
      </c>
      <c r="E528">
        <f>IF(O528 = TRUE, IFERROR(POAMROWS!U520, "") , "")</f>
      </c>
      <c r="F528">
        <f>IF(O528 = TRUE, IFERROR(POAMROWS!V520, "") , "")</f>
      </c>
      <c r="G528" s="96"/>
      <c r="H528" s="96"/>
      <c r="I528" s="96"/>
      <c r="J528" s="96"/>
      <c r="K528" s="96"/>
      <c r="L528" s="96"/>
      <c r="M528" s="96"/>
      <c r="N528" s="96"/>
    </row>
    <row r="529" ht="48" customHeight="1" spans="2:14" x14ac:dyDescent="0.25">
      <c r="B529">
        <f>IF(O529 = TRUE, IFERROR(POAMROWS!R521, "") , "")</f>
      </c>
      <c r="C529">
        <f>IF(O529 = TRUE, IFERROR(POAMROWS!S521, "") , "")</f>
      </c>
      <c r="D529">
        <f>IF(O529 = TRUE, IFERROR(POAMROWS!T521, "") , "")</f>
      </c>
      <c r="E529">
        <f>IF(O529 = TRUE, IFERROR(POAMROWS!U521, "") , "")</f>
      </c>
      <c r="F529">
        <f>IF(O529 = TRUE, IFERROR(POAMROWS!V521, "") , "")</f>
      </c>
      <c r="G529" s="96"/>
      <c r="H529" s="96"/>
      <c r="I529" s="96"/>
      <c r="J529" s="96"/>
      <c r="K529" s="96"/>
      <c r="L529" s="96"/>
      <c r="M529" s="96"/>
      <c r="N529" s="96"/>
    </row>
    <row r="530" ht="48" customHeight="1" spans="2:14" x14ac:dyDescent="0.25">
      <c r="B530">
        <f>IF(O530 = TRUE, IFERROR(POAMROWS!R522, "") , "")</f>
      </c>
      <c r="C530">
        <f>IF(O530 = TRUE, IFERROR(POAMROWS!S522, "") , "")</f>
      </c>
      <c r="D530">
        <f>IF(O530 = TRUE, IFERROR(POAMROWS!T522, "") , "")</f>
      </c>
      <c r="E530">
        <f>IF(O530 = TRUE, IFERROR(POAMROWS!U522, "") , "")</f>
      </c>
      <c r="F530">
        <f>IF(O530 = TRUE, IFERROR(POAMROWS!V522, "") , "")</f>
      </c>
      <c r="G530" s="96"/>
      <c r="H530" s="96"/>
      <c r="I530" s="96"/>
      <c r="J530" s="96"/>
      <c r="K530" s="96"/>
      <c r="L530" s="96"/>
      <c r="M530" s="96"/>
      <c r="N530" s="96"/>
    </row>
    <row r="531" ht="48" customHeight="1" spans="2:14" x14ac:dyDescent="0.25">
      <c r="B531">
        <f>IF(O531 = TRUE, IFERROR(POAMROWS!R523, "") , "")</f>
      </c>
      <c r="C531">
        <f>IF(O531 = TRUE, IFERROR(POAMROWS!S523, "") , "")</f>
      </c>
      <c r="D531">
        <f>IF(O531 = TRUE, IFERROR(POAMROWS!T523, "") , "")</f>
      </c>
      <c r="E531">
        <f>IF(O531 = TRUE, IFERROR(POAMROWS!U523, "") , "")</f>
      </c>
      <c r="F531">
        <f>IF(O531 = TRUE, IFERROR(POAMROWS!V523, "") , "")</f>
      </c>
      <c r="G531" s="96"/>
      <c r="H531" s="96"/>
      <c r="I531" s="96"/>
      <c r="J531" s="96"/>
      <c r="K531" s="96"/>
      <c r="L531" s="96"/>
      <c r="M531" s="96"/>
      <c r="N531" s="96"/>
    </row>
    <row r="532" ht="48" customHeight="1" spans="2:14" x14ac:dyDescent="0.25">
      <c r="B532">
        <f>IF(O532 = TRUE, IFERROR(POAMROWS!R524, "") , "")</f>
      </c>
      <c r="C532">
        <f>IF(O532 = TRUE, IFERROR(POAMROWS!S524, "") , "")</f>
      </c>
      <c r="D532">
        <f>IF(O532 = TRUE, IFERROR(POAMROWS!T524, "") , "")</f>
      </c>
      <c r="E532">
        <f>IF(O532 = TRUE, IFERROR(POAMROWS!U524, "") , "")</f>
      </c>
      <c r="F532">
        <f>IF(O532 = TRUE, IFERROR(POAMROWS!V524, "") , "")</f>
      </c>
      <c r="G532" s="96"/>
      <c r="H532" s="96"/>
      <c r="I532" s="96"/>
      <c r="J532" s="96"/>
      <c r="K532" s="96"/>
      <c r="L532" s="96"/>
      <c r="M532" s="96"/>
      <c r="N532" s="96"/>
    </row>
    <row r="533" ht="48" customHeight="1" spans="2:14" x14ac:dyDescent="0.25">
      <c r="B533">
        <f>IF(O533 = TRUE, IFERROR(POAMROWS!R525, "") , "")</f>
      </c>
      <c r="C533">
        <f>IF(O533 = TRUE, IFERROR(POAMROWS!S525, "") , "")</f>
      </c>
      <c r="D533">
        <f>IF(O533 = TRUE, IFERROR(POAMROWS!T525, "") , "")</f>
      </c>
      <c r="E533">
        <f>IF(O533 = TRUE, IFERROR(POAMROWS!U525, "") , "")</f>
      </c>
      <c r="F533">
        <f>IF(O533 = TRUE, IFERROR(POAMROWS!V525, "") , "")</f>
      </c>
      <c r="G533" s="96"/>
      <c r="H533" s="96"/>
      <c r="I533" s="96"/>
      <c r="J533" s="96"/>
      <c r="K533" s="96"/>
      <c r="L533" s="96"/>
      <c r="M533" s="96"/>
      <c r="N533" s="96"/>
    </row>
    <row r="534" ht="48" customHeight="1" spans="2:14" x14ac:dyDescent="0.25">
      <c r="B534">
        <f>IF(O534 = TRUE, IFERROR(POAMROWS!R526, "") , "")</f>
      </c>
      <c r="C534">
        <f>IF(O534 = TRUE, IFERROR(POAMROWS!S526, "") , "")</f>
      </c>
      <c r="D534">
        <f>IF(O534 = TRUE, IFERROR(POAMROWS!T526, "") , "")</f>
      </c>
      <c r="E534">
        <f>IF(O534 = TRUE, IFERROR(POAMROWS!U526, "") , "")</f>
      </c>
      <c r="F534">
        <f>IF(O534 = TRUE, IFERROR(POAMROWS!V526, "") , "")</f>
      </c>
      <c r="G534" s="96"/>
      <c r="H534" s="96"/>
      <c r="I534" s="96"/>
      <c r="J534" s="96"/>
      <c r="K534" s="96"/>
      <c r="L534" s="96"/>
      <c r="M534" s="96"/>
      <c r="N534" s="96"/>
    </row>
    <row r="535" ht="48" customHeight="1" spans="2:14" x14ac:dyDescent="0.25">
      <c r="B535">
        <f>IF(O535 = TRUE, IFERROR(POAMROWS!R527, "") , "")</f>
      </c>
      <c r="C535">
        <f>IF(O535 = TRUE, IFERROR(POAMROWS!S527, "") , "")</f>
      </c>
      <c r="D535">
        <f>IF(O535 = TRUE, IFERROR(POAMROWS!T527, "") , "")</f>
      </c>
      <c r="E535">
        <f>IF(O535 = TRUE, IFERROR(POAMROWS!U527, "") , "")</f>
      </c>
      <c r="F535">
        <f>IF(O535 = TRUE, IFERROR(POAMROWS!V527, "") , "")</f>
      </c>
      <c r="G535" s="96"/>
      <c r="H535" s="96"/>
      <c r="I535" s="96"/>
      <c r="J535" s="96"/>
      <c r="K535" s="96"/>
      <c r="L535" s="96"/>
      <c r="M535" s="96"/>
      <c r="N535" s="96"/>
    </row>
    <row r="536" ht="48" customHeight="1" spans="2:14" x14ac:dyDescent="0.25">
      <c r="B536">
        <f>IF(O536 = TRUE, IFERROR(POAMROWS!R528, "") , "")</f>
      </c>
      <c r="C536">
        <f>IF(O536 = TRUE, IFERROR(POAMROWS!S528, "") , "")</f>
      </c>
      <c r="D536">
        <f>IF(O536 = TRUE, IFERROR(POAMROWS!T528, "") , "")</f>
      </c>
      <c r="E536">
        <f>IF(O536 = TRUE, IFERROR(POAMROWS!U528, "") , "")</f>
      </c>
      <c r="F536">
        <f>IF(O536 = TRUE, IFERROR(POAMROWS!V528, "") , "")</f>
      </c>
      <c r="G536" s="96"/>
      <c r="H536" s="96"/>
      <c r="I536" s="96"/>
      <c r="J536" s="96"/>
      <c r="K536" s="96"/>
      <c r="L536" s="96"/>
      <c r="M536" s="96"/>
      <c r="N536" s="96"/>
    </row>
    <row r="537" ht="48" customHeight="1" spans="2:14" x14ac:dyDescent="0.25">
      <c r="B537">
        <f>IF(O537 = TRUE, IFERROR(POAMROWS!R529, "") , "")</f>
      </c>
      <c r="C537">
        <f>IF(O537 = TRUE, IFERROR(POAMROWS!S529, "") , "")</f>
      </c>
      <c r="D537">
        <f>IF(O537 = TRUE, IFERROR(POAMROWS!T529, "") , "")</f>
      </c>
      <c r="E537">
        <f>IF(O537 = TRUE, IFERROR(POAMROWS!U529, "") , "")</f>
      </c>
      <c r="F537">
        <f>IF(O537 = TRUE, IFERROR(POAMROWS!V529, "") , "")</f>
      </c>
      <c r="G537" s="96"/>
      <c r="H537" s="96"/>
      <c r="I537" s="96"/>
      <c r="J537" s="96"/>
      <c r="K537" s="96"/>
      <c r="L537" s="96"/>
      <c r="M537" s="96"/>
      <c r="N537" s="96"/>
    </row>
    <row r="538" ht="48" customHeight="1" spans="2:14" x14ac:dyDescent="0.25">
      <c r="B538">
        <f>IF(O538 = TRUE, IFERROR(POAMROWS!R530, "") , "")</f>
      </c>
      <c r="C538">
        <f>IF(O538 = TRUE, IFERROR(POAMROWS!S530, "") , "")</f>
      </c>
      <c r="D538">
        <f>IF(O538 = TRUE, IFERROR(POAMROWS!T530, "") , "")</f>
      </c>
      <c r="E538">
        <f>IF(O538 = TRUE, IFERROR(POAMROWS!U530, "") , "")</f>
      </c>
      <c r="F538">
        <f>IF(O538 = TRUE, IFERROR(POAMROWS!V530, "") , "")</f>
      </c>
      <c r="G538" s="96"/>
      <c r="H538" s="96"/>
      <c r="I538" s="96"/>
      <c r="J538" s="96"/>
      <c r="K538" s="96"/>
      <c r="L538" s="96"/>
      <c r="M538" s="96"/>
      <c r="N538" s="96"/>
    </row>
    <row r="539" ht="48" customHeight="1" spans="2:14" x14ac:dyDescent="0.25">
      <c r="B539">
        <f>IF(O539 = TRUE, IFERROR(POAMROWS!R531, "") , "")</f>
      </c>
      <c r="C539">
        <f>IF(O539 = TRUE, IFERROR(POAMROWS!S531, "") , "")</f>
      </c>
      <c r="D539">
        <f>IF(O539 = TRUE, IFERROR(POAMROWS!T531, "") , "")</f>
      </c>
      <c r="E539">
        <f>IF(O539 = TRUE, IFERROR(POAMROWS!U531, "") , "")</f>
      </c>
      <c r="F539">
        <f>IF(O539 = TRUE, IFERROR(POAMROWS!V531, "") , "")</f>
      </c>
      <c r="G539" s="96"/>
      <c r="H539" s="96"/>
      <c r="I539" s="96"/>
      <c r="J539" s="96"/>
      <c r="K539" s="96"/>
      <c r="L539" s="96"/>
      <c r="M539" s="96"/>
      <c r="N539" s="96"/>
    </row>
    <row r="540" ht="48" customHeight="1" spans="2:14" x14ac:dyDescent="0.25">
      <c r="B540">
        <f>IF(O540 = TRUE, IFERROR(POAMROWS!R532, "") , "")</f>
      </c>
      <c r="C540">
        <f>IF(O540 = TRUE, IFERROR(POAMROWS!S532, "") , "")</f>
      </c>
      <c r="D540">
        <f>IF(O540 = TRUE, IFERROR(POAMROWS!T532, "") , "")</f>
      </c>
      <c r="E540">
        <f>IF(O540 = TRUE, IFERROR(POAMROWS!U532, "") , "")</f>
      </c>
      <c r="F540">
        <f>IF(O540 = TRUE, IFERROR(POAMROWS!V532, "") , "")</f>
      </c>
      <c r="G540" s="96"/>
      <c r="H540" s="96"/>
      <c r="I540" s="96"/>
      <c r="J540" s="96"/>
      <c r="K540" s="96"/>
      <c r="L540" s="96"/>
      <c r="M540" s="96"/>
      <c r="N540" s="96"/>
    </row>
    <row r="541" ht="48" customHeight="1" spans="2:14" x14ac:dyDescent="0.25">
      <c r="B541">
        <f>IF(O541 = TRUE, IFERROR(POAMROWS!R533, "") , "")</f>
      </c>
      <c r="C541">
        <f>IF(O541 = TRUE, IFERROR(POAMROWS!S533, "") , "")</f>
      </c>
      <c r="D541">
        <f>IF(O541 = TRUE, IFERROR(POAMROWS!T533, "") , "")</f>
      </c>
      <c r="E541">
        <f>IF(O541 = TRUE, IFERROR(POAMROWS!U533, "") , "")</f>
      </c>
      <c r="F541">
        <f>IF(O541 = TRUE, IFERROR(POAMROWS!V533, "") , "")</f>
      </c>
      <c r="G541" s="96"/>
      <c r="H541" s="96"/>
      <c r="I541" s="96"/>
      <c r="J541" s="96"/>
      <c r="K541" s="96"/>
      <c r="L541" s="96"/>
      <c r="M541" s="96"/>
      <c r="N541" s="96"/>
    </row>
    <row r="542" ht="48" customHeight="1" spans="2:14" x14ac:dyDescent="0.25">
      <c r="B542">
        <f>IF(O542 = TRUE, IFERROR(POAMROWS!R534, "") , "")</f>
      </c>
      <c r="C542">
        <f>IF(O542 = TRUE, IFERROR(POAMROWS!S534, "") , "")</f>
      </c>
      <c r="D542">
        <f>IF(O542 = TRUE, IFERROR(POAMROWS!T534, "") , "")</f>
      </c>
      <c r="E542">
        <f>IF(O542 = TRUE, IFERROR(POAMROWS!U534, "") , "")</f>
      </c>
      <c r="F542">
        <f>IF(O542 = TRUE, IFERROR(POAMROWS!V534, "") , "")</f>
      </c>
      <c r="G542" s="96"/>
      <c r="H542" s="96"/>
      <c r="I542" s="96"/>
      <c r="J542" s="96"/>
      <c r="K542" s="96"/>
      <c r="L542" s="96"/>
      <c r="M542" s="96"/>
      <c r="N542" s="96"/>
    </row>
    <row r="543" ht="48" customHeight="1" spans="2:14" x14ac:dyDescent="0.25">
      <c r="B543">
        <f>IF(O543 = TRUE, IFERROR(POAMROWS!R535, "") , "")</f>
      </c>
      <c r="C543">
        <f>IF(O543 = TRUE, IFERROR(POAMROWS!S535, "") , "")</f>
      </c>
      <c r="D543">
        <f>IF(O543 = TRUE, IFERROR(POAMROWS!T535, "") , "")</f>
      </c>
      <c r="E543">
        <f>IF(O543 = TRUE, IFERROR(POAMROWS!U535, "") , "")</f>
      </c>
      <c r="F543">
        <f>IF(O543 = TRUE, IFERROR(POAMROWS!V535, "") , "")</f>
      </c>
      <c r="G543" s="96"/>
      <c r="H543" s="96"/>
      <c r="I543" s="96"/>
      <c r="J543" s="96"/>
      <c r="K543" s="96"/>
      <c r="L543" s="96"/>
      <c r="M543" s="96"/>
      <c r="N543" s="96"/>
    </row>
    <row r="544" ht="48" customHeight="1" spans="2:14" x14ac:dyDescent="0.25">
      <c r="B544">
        <f>IF(O544 = TRUE, IFERROR(POAMROWS!R536, "") , "")</f>
      </c>
      <c r="C544">
        <f>IF(O544 = TRUE, IFERROR(POAMROWS!S536, "") , "")</f>
      </c>
      <c r="D544">
        <f>IF(O544 = TRUE, IFERROR(POAMROWS!T536, "") , "")</f>
      </c>
      <c r="E544">
        <f>IF(O544 = TRUE, IFERROR(POAMROWS!U536, "") , "")</f>
      </c>
      <c r="F544">
        <f>IF(O544 = TRUE, IFERROR(POAMROWS!V536, "") , "")</f>
      </c>
      <c r="G544" s="96"/>
      <c r="H544" s="96"/>
      <c r="I544" s="96"/>
      <c r="J544" s="96"/>
      <c r="K544" s="96"/>
      <c r="L544" s="96"/>
      <c r="M544" s="96"/>
      <c r="N544" s="96"/>
    </row>
    <row r="545" ht="48" customHeight="1" spans="2:14" x14ac:dyDescent="0.25">
      <c r="B545">
        <f>IF(O545 = TRUE, IFERROR(POAMROWS!R537, "") , "")</f>
      </c>
      <c r="C545">
        <f>IF(O545 = TRUE, IFERROR(POAMROWS!S537, "") , "")</f>
      </c>
      <c r="D545">
        <f>IF(O545 = TRUE, IFERROR(POAMROWS!T537, "") , "")</f>
      </c>
      <c r="E545">
        <f>IF(O545 = TRUE, IFERROR(POAMROWS!U537, "") , "")</f>
      </c>
      <c r="F545">
        <f>IF(O545 = TRUE, IFERROR(POAMROWS!V537, "") , "")</f>
      </c>
      <c r="G545" s="96"/>
      <c r="H545" s="96"/>
      <c r="I545" s="96"/>
      <c r="J545" s="96"/>
      <c r="K545" s="96"/>
      <c r="L545" s="96"/>
      <c r="M545" s="96"/>
      <c r="N545" s="96"/>
    </row>
    <row r="546" ht="48" customHeight="1" spans="2:14" x14ac:dyDescent="0.25">
      <c r="B546">
        <f>IF(O546 = TRUE, IFERROR(POAMROWS!R538, "") , "")</f>
      </c>
      <c r="C546">
        <f>IF(O546 = TRUE, IFERROR(POAMROWS!S538, "") , "")</f>
      </c>
      <c r="D546">
        <f>IF(O546 = TRUE, IFERROR(POAMROWS!T538, "") , "")</f>
      </c>
      <c r="E546">
        <f>IF(O546 = TRUE, IFERROR(POAMROWS!U538, "") , "")</f>
      </c>
      <c r="F546">
        <f>IF(O546 = TRUE, IFERROR(POAMROWS!V538, "") , "")</f>
      </c>
      <c r="G546" s="96"/>
      <c r="H546" s="96"/>
      <c r="I546" s="96"/>
      <c r="J546" s="96"/>
      <c r="K546" s="96"/>
      <c r="L546" s="96"/>
      <c r="M546" s="96"/>
      <c r="N546" s="96"/>
    </row>
    <row r="547" ht="48" customHeight="1" spans="2:14" x14ac:dyDescent="0.25">
      <c r="B547">
        <f>IF(O547 = TRUE, IFERROR(POAMROWS!R539, "") , "")</f>
      </c>
      <c r="C547">
        <f>IF(O547 = TRUE, IFERROR(POAMROWS!S539, "") , "")</f>
      </c>
      <c r="D547">
        <f>IF(O547 = TRUE, IFERROR(POAMROWS!T539, "") , "")</f>
      </c>
      <c r="E547">
        <f>IF(O547 = TRUE, IFERROR(POAMROWS!U539, "") , "")</f>
      </c>
      <c r="F547">
        <f>IF(O547 = TRUE, IFERROR(POAMROWS!V539, "") , "")</f>
      </c>
      <c r="G547" s="96"/>
      <c r="H547" s="96"/>
      <c r="I547" s="96"/>
      <c r="J547" s="96"/>
      <c r="K547" s="96"/>
      <c r="L547" s="96"/>
      <c r="M547" s="96"/>
      <c r="N547" s="96"/>
    </row>
    <row r="548" ht="48" customHeight="1" spans="2:14" x14ac:dyDescent="0.25">
      <c r="B548">
        <f>IF(O548 = TRUE, IFERROR(POAMROWS!R540, "") , "")</f>
      </c>
      <c r="C548">
        <f>IF(O548 = TRUE, IFERROR(POAMROWS!S540, "") , "")</f>
      </c>
      <c r="D548">
        <f>IF(O548 = TRUE, IFERROR(POAMROWS!T540, "") , "")</f>
      </c>
      <c r="E548">
        <f>IF(O548 = TRUE, IFERROR(POAMROWS!U540, "") , "")</f>
      </c>
      <c r="F548">
        <f>IF(O548 = TRUE, IFERROR(POAMROWS!V540, "") , "")</f>
      </c>
      <c r="G548" s="96"/>
      <c r="H548" s="96"/>
      <c r="I548" s="96"/>
      <c r="J548" s="96"/>
      <c r="K548" s="96"/>
      <c r="L548" s="96"/>
      <c r="M548" s="96"/>
      <c r="N548" s="96"/>
    </row>
    <row r="549" ht="48" customHeight="1" spans="2:14" x14ac:dyDescent="0.25">
      <c r="B549">
        <f>IF(O549 = TRUE, IFERROR(POAMROWS!R541, "") , "")</f>
      </c>
      <c r="C549">
        <f>IF(O549 = TRUE, IFERROR(POAMROWS!S541, "") , "")</f>
      </c>
      <c r="D549">
        <f>IF(O549 = TRUE, IFERROR(POAMROWS!T541, "") , "")</f>
      </c>
      <c r="E549">
        <f>IF(O549 = TRUE, IFERROR(POAMROWS!U541, "") , "")</f>
      </c>
      <c r="F549">
        <f>IF(O549 = TRUE, IFERROR(POAMROWS!V541, "") , "")</f>
      </c>
      <c r="G549" s="96"/>
      <c r="H549" s="96"/>
      <c r="I549" s="96"/>
      <c r="J549" s="96"/>
      <c r="K549" s="96"/>
      <c r="L549" s="96"/>
      <c r="M549" s="96"/>
      <c r="N549" s="96"/>
    </row>
    <row r="550" ht="48" customHeight="1" spans="2:14" x14ac:dyDescent="0.25">
      <c r="B550">
        <f>IF(O550 = TRUE, IFERROR(POAMROWS!R542, "") , "")</f>
      </c>
      <c r="C550">
        <f>IF(O550 = TRUE, IFERROR(POAMROWS!S542, "") , "")</f>
      </c>
      <c r="D550">
        <f>IF(O550 = TRUE, IFERROR(POAMROWS!T542, "") , "")</f>
      </c>
      <c r="E550">
        <f>IF(O550 = TRUE, IFERROR(POAMROWS!U542, "") , "")</f>
      </c>
      <c r="F550">
        <f>IF(O550 = TRUE, IFERROR(POAMROWS!V542, "") , "")</f>
      </c>
      <c r="G550" s="96"/>
      <c r="H550" s="96"/>
      <c r="I550" s="96"/>
      <c r="J550" s="96"/>
      <c r="K550" s="96"/>
      <c r="L550" s="96"/>
      <c r="M550" s="96"/>
      <c r="N550" s="96"/>
    </row>
    <row r="551" ht="48" customHeight="1" spans="2:14" x14ac:dyDescent="0.25">
      <c r="B551">
        <f>IF(O551 = TRUE, IFERROR(POAMROWS!R543, "") , "")</f>
      </c>
      <c r="C551">
        <f>IF(O551 = TRUE, IFERROR(POAMROWS!S543, "") , "")</f>
      </c>
      <c r="D551">
        <f>IF(O551 = TRUE, IFERROR(POAMROWS!T543, "") , "")</f>
      </c>
      <c r="E551">
        <f>IF(O551 = TRUE, IFERROR(POAMROWS!U543, "") , "")</f>
      </c>
      <c r="F551">
        <f>IF(O551 = TRUE, IFERROR(POAMROWS!V543, "") , "")</f>
      </c>
      <c r="G551" s="96"/>
      <c r="H551" s="96"/>
      <c r="I551" s="96"/>
      <c r="J551" s="96"/>
      <c r="K551" s="96"/>
      <c r="L551" s="96"/>
      <c r="M551" s="96"/>
      <c r="N551" s="96"/>
    </row>
    <row r="552" ht="48" customHeight="1" spans="2:14" x14ac:dyDescent="0.25">
      <c r="B552">
        <f>IF(O552 = TRUE, IFERROR(POAMROWS!R544, "") , "")</f>
      </c>
      <c r="C552">
        <f>IF(O552 = TRUE, IFERROR(POAMROWS!S544, "") , "")</f>
      </c>
      <c r="D552">
        <f>IF(O552 = TRUE, IFERROR(POAMROWS!T544, "") , "")</f>
      </c>
      <c r="E552">
        <f>IF(O552 = TRUE, IFERROR(POAMROWS!U544, "") , "")</f>
      </c>
      <c r="F552">
        <f>IF(O552 = TRUE, IFERROR(POAMROWS!V544, "") , "")</f>
      </c>
      <c r="G552" s="96"/>
      <c r="H552" s="96"/>
      <c r="I552" s="96"/>
      <c r="J552" s="96"/>
      <c r="K552" s="96"/>
      <c r="L552" s="96"/>
      <c r="M552" s="96"/>
      <c r="N552" s="96"/>
    </row>
    <row r="553" ht="48" customHeight="1" spans="2:14" x14ac:dyDescent="0.25">
      <c r="B553">
        <f>IF(O553 = TRUE, IFERROR(POAMROWS!R545, "") , "")</f>
      </c>
      <c r="C553">
        <f>IF(O553 = TRUE, IFERROR(POAMROWS!S545, "") , "")</f>
      </c>
      <c r="D553">
        <f>IF(O553 = TRUE, IFERROR(POAMROWS!T545, "") , "")</f>
      </c>
      <c r="E553">
        <f>IF(O553 = TRUE, IFERROR(POAMROWS!U545, "") , "")</f>
      </c>
      <c r="F553">
        <f>IF(O553 = TRUE, IFERROR(POAMROWS!V545, "") , "")</f>
      </c>
      <c r="G553" s="96"/>
      <c r="H553" s="96"/>
      <c r="I553" s="96"/>
      <c r="J553" s="96"/>
      <c r="K553" s="96"/>
      <c r="L553" s="96"/>
      <c r="M553" s="96"/>
      <c r="N553" s="96"/>
    </row>
    <row r="554" ht="48" customHeight="1" spans="2:14" x14ac:dyDescent="0.25">
      <c r="B554">
        <f>IF(O554 = TRUE, IFERROR(POAMROWS!R546, "") , "")</f>
      </c>
      <c r="C554">
        <f>IF(O554 = TRUE, IFERROR(POAMROWS!S546, "") , "")</f>
      </c>
      <c r="D554">
        <f>IF(O554 = TRUE, IFERROR(POAMROWS!T546, "") , "")</f>
      </c>
      <c r="E554">
        <f>IF(O554 = TRUE, IFERROR(POAMROWS!U546, "") , "")</f>
      </c>
      <c r="F554">
        <f>IF(O554 = TRUE, IFERROR(POAMROWS!V546, "") , "")</f>
      </c>
      <c r="G554" s="96"/>
      <c r="H554" s="96"/>
      <c r="I554" s="96"/>
      <c r="J554" s="96"/>
      <c r="K554" s="96"/>
      <c r="L554" s="96"/>
      <c r="M554" s="96"/>
      <c r="N554" s="96"/>
    </row>
    <row r="555" ht="48" customHeight="1" spans="2:14" x14ac:dyDescent="0.25">
      <c r="B555">
        <f>IF(O555 = TRUE, IFERROR(POAMROWS!R547, "") , "")</f>
      </c>
      <c r="C555">
        <f>IF(O555 = TRUE, IFERROR(POAMROWS!S547, "") , "")</f>
      </c>
      <c r="D555">
        <f>IF(O555 = TRUE, IFERROR(POAMROWS!T547, "") , "")</f>
      </c>
      <c r="E555">
        <f>IF(O555 = TRUE, IFERROR(POAMROWS!U547, "") , "")</f>
      </c>
      <c r="F555">
        <f>IF(O555 = TRUE, IFERROR(POAMROWS!V547, "") , "")</f>
      </c>
      <c r="G555" s="96"/>
      <c r="H555" s="96"/>
      <c r="I555" s="96"/>
      <c r="J555" s="96"/>
      <c r="K555" s="96"/>
      <c r="L555" s="96"/>
      <c r="M555" s="96"/>
      <c r="N555" s="96"/>
    </row>
    <row r="556" ht="48" customHeight="1" spans="2:14" x14ac:dyDescent="0.25">
      <c r="B556">
        <f>IF(O556 = TRUE, IFERROR(POAMROWS!R548, "") , "")</f>
      </c>
      <c r="C556">
        <f>IF(O556 = TRUE, IFERROR(POAMROWS!S548, "") , "")</f>
      </c>
      <c r="D556">
        <f>IF(O556 = TRUE, IFERROR(POAMROWS!T548, "") , "")</f>
      </c>
      <c r="E556">
        <f>IF(O556 = TRUE, IFERROR(POAMROWS!U548, "") , "")</f>
      </c>
      <c r="F556">
        <f>IF(O556 = TRUE, IFERROR(POAMROWS!V548, "") , "")</f>
      </c>
      <c r="G556" s="96"/>
      <c r="H556" s="96"/>
      <c r="I556" s="96"/>
      <c r="J556" s="96"/>
      <c r="K556" s="96"/>
      <c r="L556" s="96"/>
      <c r="M556" s="96"/>
      <c r="N556" s="96"/>
    </row>
    <row r="557" ht="48" customHeight="1" spans="2:14" x14ac:dyDescent="0.25">
      <c r="B557">
        <f>IF(O557 = TRUE, IFERROR(POAMROWS!R549, "") , "")</f>
      </c>
      <c r="C557">
        <f>IF(O557 = TRUE, IFERROR(POAMROWS!S549, "") , "")</f>
      </c>
      <c r="D557">
        <f>IF(O557 = TRUE, IFERROR(POAMROWS!T549, "") , "")</f>
      </c>
      <c r="E557">
        <f>IF(O557 = TRUE, IFERROR(POAMROWS!U549, "") , "")</f>
      </c>
      <c r="F557">
        <f>IF(O557 = TRUE, IFERROR(POAMROWS!V549, "") , "")</f>
      </c>
      <c r="G557" s="96"/>
      <c r="H557" s="96"/>
      <c r="I557" s="96"/>
      <c r="J557" s="96"/>
      <c r="K557" s="96"/>
      <c r="L557" s="96"/>
      <c r="M557" s="96"/>
      <c r="N557" s="96"/>
    </row>
    <row r="558" ht="48" customHeight="1" spans="2:14" x14ac:dyDescent="0.25">
      <c r="B558">
        <f>IF(O558 = TRUE, IFERROR(POAMROWS!R550, "") , "")</f>
      </c>
      <c r="C558">
        <f>IF(O558 = TRUE, IFERROR(POAMROWS!S550, "") , "")</f>
      </c>
      <c r="D558">
        <f>IF(O558 = TRUE, IFERROR(POAMROWS!T550, "") , "")</f>
      </c>
      <c r="E558">
        <f>IF(O558 = TRUE, IFERROR(POAMROWS!U550, "") , "")</f>
      </c>
      <c r="F558">
        <f>IF(O558 = TRUE, IFERROR(POAMROWS!V550, "") , "")</f>
      </c>
      <c r="G558" s="96"/>
      <c r="H558" s="96"/>
      <c r="I558" s="96"/>
      <c r="J558" s="96"/>
      <c r="K558" s="96"/>
      <c r="L558" s="96"/>
      <c r="M558" s="96"/>
      <c r="N558" s="96"/>
    </row>
    <row r="559" ht="48" customHeight="1" spans="2:14" x14ac:dyDescent="0.25">
      <c r="B559">
        <f>IF(O559 = TRUE, IFERROR(POAMROWS!R551, "") , "")</f>
      </c>
      <c r="C559">
        <f>IF(O559 = TRUE, IFERROR(POAMROWS!S551, "") , "")</f>
      </c>
      <c r="D559">
        <f>IF(O559 = TRUE, IFERROR(POAMROWS!T551, "") , "")</f>
      </c>
      <c r="E559">
        <f>IF(O559 = TRUE, IFERROR(POAMROWS!U551, "") , "")</f>
      </c>
      <c r="F559">
        <f>IF(O559 = TRUE, IFERROR(POAMROWS!V551, "") , "")</f>
      </c>
      <c r="G559" s="96"/>
      <c r="H559" s="96"/>
      <c r="I559" s="96"/>
      <c r="J559" s="96"/>
      <c r="K559" s="96"/>
      <c r="L559" s="96"/>
      <c r="M559" s="96"/>
      <c r="N559" s="96"/>
    </row>
    <row r="560" ht="48" customHeight="1" spans="2:14" x14ac:dyDescent="0.25">
      <c r="B560">
        <f>IF(O560 = TRUE, IFERROR(POAMROWS!R552, "") , "")</f>
      </c>
      <c r="C560">
        <f>IF(O560 = TRUE, IFERROR(POAMROWS!S552, "") , "")</f>
      </c>
      <c r="D560">
        <f>IF(O560 = TRUE, IFERROR(POAMROWS!T552, "") , "")</f>
      </c>
      <c r="E560">
        <f>IF(O560 = TRUE, IFERROR(POAMROWS!U552, "") , "")</f>
      </c>
      <c r="F560">
        <f>IF(O560 = TRUE, IFERROR(POAMROWS!V552, "") , "")</f>
      </c>
      <c r="G560" s="96"/>
      <c r="H560" s="96"/>
      <c r="I560" s="96"/>
      <c r="J560" s="96"/>
      <c r="K560" s="96"/>
      <c r="L560" s="96"/>
      <c r="M560" s="96"/>
      <c r="N560" s="96"/>
    </row>
    <row r="561" ht="48" customHeight="1" spans="2:14" x14ac:dyDescent="0.25">
      <c r="B561">
        <f>IF(O561 = TRUE, IFERROR(POAMROWS!R553, "") , "")</f>
      </c>
      <c r="C561">
        <f>IF(O561 = TRUE, IFERROR(POAMROWS!S553, "") , "")</f>
      </c>
      <c r="D561">
        <f>IF(O561 = TRUE, IFERROR(POAMROWS!T553, "") , "")</f>
      </c>
      <c r="E561">
        <f>IF(O561 = TRUE, IFERROR(POAMROWS!U553, "") , "")</f>
      </c>
      <c r="F561">
        <f>IF(O561 = TRUE, IFERROR(POAMROWS!V553, "") , "")</f>
      </c>
      <c r="G561" s="96"/>
      <c r="H561" s="96"/>
      <c r="I561" s="96"/>
      <c r="J561" s="96"/>
      <c r="K561" s="96"/>
      <c r="L561" s="96"/>
      <c r="M561" s="96"/>
      <c r="N561" s="96"/>
    </row>
    <row r="562" ht="48" customHeight="1" spans="2:14" x14ac:dyDescent="0.25">
      <c r="B562">
        <f>IF(O562 = TRUE, IFERROR(POAMROWS!R554, "") , "")</f>
      </c>
      <c r="C562">
        <f>IF(O562 = TRUE, IFERROR(POAMROWS!S554, "") , "")</f>
      </c>
      <c r="D562">
        <f>IF(O562 = TRUE, IFERROR(POAMROWS!T554, "") , "")</f>
      </c>
      <c r="E562">
        <f>IF(O562 = TRUE, IFERROR(POAMROWS!U554, "") , "")</f>
      </c>
      <c r="F562">
        <f>IF(O562 = TRUE, IFERROR(POAMROWS!V554, "") , "")</f>
      </c>
      <c r="G562" s="96"/>
      <c r="H562" s="96"/>
      <c r="I562" s="96"/>
      <c r="J562" s="96"/>
      <c r="K562" s="96"/>
      <c r="L562" s="96"/>
      <c r="M562" s="96"/>
      <c r="N562" s="96"/>
    </row>
    <row r="563" ht="48" customHeight="1" spans="2:14" x14ac:dyDescent="0.25">
      <c r="B563">
        <f>IF(O563 = TRUE, IFERROR(POAMROWS!R555, "") , "")</f>
      </c>
      <c r="C563">
        <f>IF(O563 = TRUE, IFERROR(POAMROWS!S555, "") , "")</f>
      </c>
      <c r="D563">
        <f>IF(O563 = TRUE, IFERROR(POAMROWS!T555, "") , "")</f>
      </c>
      <c r="E563">
        <f>IF(O563 = TRUE, IFERROR(POAMROWS!U555, "") , "")</f>
      </c>
      <c r="F563">
        <f>IF(O563 = TRUE, IFERROR(POAMROWS!V555, "") , "")</f>
      </c>
      <c r="G563" s="96"/>
      <c r="H563" s="96"/>
      <c r="I563" s="96"/>
      <c r="J563" s="96"/>
      <c r="K563" s="96"/>
      <c r="L563" s="96"/>
      <c r="M563" s="96"/>
      <c r="N563" s="96"/>
    </row>
    <row r="564" ht="48" customHeight="1" spans="2:14" x14ac:dyDescent="0.25">
      <c r="B564">
        <f>IF(O564 = TRUE, IFERROR(POAMROWS!R556, "") , "")</f>
      </c>
      <c r="C564">
        <f>IF(O564 = TRUE, IFERROR(POAMROWS!S556, "") , "")</f>
      </c>
      <c r="D564">
        <f>IF(O564 = TRUE, IFERROR(POAMROWS!T556, "") , "")</f>
      </c>
      <c r="E564">
        <f>IF(O564 = TRUE, IFERROR(POAMROWS!U556, "") , "")</f>
      </c>
      <c r="F564">
        <f>IF(O564 = TRUE, IFERROR(POAMROWS!V556, "") , "")</f>
      </c>
      <c r="G564" s="96"/>
      <c r="H564" s="96"/>
      <c r="I564" s="96"/>
      <c r="J564" s="96"/>
      <c r="K564" s="96"/>
      <c r="L564" s="96"/>
      <c r="M564" s="96"/>
      <c r="N564" s="96"/>
    </row>
    <row r="565" ht="48" customHeight="1" spans="2:14" x14ac:dyDescent="0.25">
      <c r="B565">
        <f>IF(O565 = TRUE, IFERROR(POAMROWS!R557, "") , "")</f>
      </c>
      <c r="C565">
        <f>IF(O565 = TRUE, IFERROR(POAMROWS!S557, "") , "")</f>
      </c>
      <c r="D565">
        <f>IF(O565 = TRUE, IFERROR(POAMROWS!T557, "") , "")</f>
      </c>
      <c r="E565">
        <f>IF(O565 = TRUE, IFERROR(POAMROWS!U557, "") , "")</f>
      </c>
      <c r="F565">
        <f>IF(O565 = TRUE, IFERROR(POAMROWS!V557, "") , "")</f>
      </c>
      <c r="G565" s="96"/>
      <c r="H565" s="96"/>
      <c r="I565" s="96"/>
      <c r="J565" s="96"/>
      <c r="K565" s="96"/>
      <c r="L565" s="96"/>
      <c r="M565" s="96"/>
      <c r="N565" s="96"/>
    </row>
    <row r="566" ht="48" customHeight="1" spans="2:14" x14ac:dyDescent="0.25">
      <c r="B566">
        <f>IF(O566 = TRUE, IFERROR(POAMROWS!R558, "") , "")</f>
      </c>
      <c r="C566">
        <f>IF(O566 = TRUE, IFERROR(POAMROWS!S558, "") , "")</f>
      </c>
      <c r="D566">
        <f>IF(O566 = TRUE, IFERROR(POAMROWS!T558, "") , "")</f>
      </c>
      <c r="E566">
        <f>IF(O566 = TRUE, IFERROR(POAMROWS!U558, "") , "")</f>
      </c>
      <c r="F566">
        <f>IF(O566 = TRUE, IFERROR(POAMROWS!V558, "") , "")</f>
      </c>
      <c r="G566" s="96"/>
      <c r="H566" s="96"/>
      <c r="I566" s="96"/>
      <c r="J566" s="96"/>
      <c r="K566" s="96"/>
      <c r="L566" s="96"/>
      <c r="M566" s="96"/>
      <c r="N566" s="96"/>
    </row>
    <row r="567" ht="48" customHeight="1" spans="2:14" x14ac:dyDescent="0.25">
      <c r="B567">
        <f>IF(O567 = TRUE, IFERROR(POAMROWS!R559, "") , "")</f>
      </c>
      <c r="C567">
        <f>IF(O567 = TRUE, IFERROR(POAMROWS!S559, "") , "")</f>
      </c>
      <c r="D567">
        <f>IF(O567 = TRUE, IFERROR(POAMROWS!T559, "") , "")</f>
      </c>
      <c r="E567">
        <f>IF(O567 = TRUE, IFERROR(POAMROWS!U559, "") , "")</f>
      </c>
      <c r="F567">
        <f>IF(O567 = TRUE, IFERROR(POAMROWS!V559, "") , "")</f>
      </c>
      <c r="G567" s="96"/>
      <c r="H567" s="96"/>
      <c r="I567" s="96"/>
      <c r="J567" s="96"/>
      <c r="K567" s="96"/>
      <c r="L567" s="96"/>
      <c r="M567" s="96"/>
      <c r="N567" s="96"/>
    </row>
    <row r="568" ht="48" customHeight="1" spans="2:14" x14ac:dyDescent="0.25">
      <c r="B568">
        <f>IF(O568 = TRUE, IFERROR(POAMROWS!R560, "") , "")</f>
      </c>
      <c r="C568">
        <f>IF(O568 = TRUE, IFERROR(POAMROWS!S560, "") , "")</f>
      </c>
      <c r="D568">
        <f>IF(O568 = TRUE, IFERROR(POAMROWS!T560, "") , "")</f>
      </c>
      <c r="E568">
        <f>IF(O568 = TRUE, IFERROR(POAMROWS!U560, "") , "")</f>
      </c>
      <c r="F568">
        <f>IF(O568 = TRUE, IFERROR(POAMROWS!V560, "") , "")</f>
      </c>
      <c r="G568" s="96"/>
      <c r="H568" s="96"/>
      <c r="I568" s="96"/>
      <c r="J568" s="96"/>
      <c r="K568" s="96"/>
      <c r="L568" s="96"/>
      <c r="M568" s="96"/>
      <c r="N568" s="96"/>
    </row>
    <row r="569" ht="48" customHeight="1" spans="2:14" x14ac:dyDescent="0.25">
      <c r="B569">
        <f>IF(O569 = TRUE, IFERROR(POAMROWS!R561, "") , "")</f>
      </c>
      <c r="C569">
        <f>IF(O569 = TRUE, IFERROR(POAMROWS!S561, "") , "")</f>
      </c>
      <c r="D569">
        <f>IF(O569 = TRUE, IFERROR(POAMROWS!T561, "") , "")</f>
      </c>
      <c r="E569">
        <f>IF(O569 = TRUE, IFERROR(POAMROWS!U561, "") , "")</f>
      </c>
      <c r="F569">
        <f>IF(O569 = TRUE, IFERROR(POAMROWS!V561, "") , "")</f>
      </c>
      <c r="G569" s="96"/>
      <c r="H569" s="96"/>
      <c r="I569" s="96"/>
      <c r="J569" s="96"/>
      <c r="K569" s="96"/>
      <c r="L569" s="96"/>
      <c r="M569" s="96"/>
      <c r="N569" s="96"/>
    </row>
    <row r="570" ht="48" customHeight="1" spans="2:14" x14ac:dyDescent="0.25">
      <c r="B570">
        <f>IF(O570 = TRUE, IFERROR(POAMROWS!R562, "") , "")</f>
      </c>
      <c r="C570">
        <f>IF(O570 = TRUE, IFERROR(POAMROWS!S562, "") , "")</f>
      </c>
      <c r="D570">
        <f>IF(O570 = TRUE, IFERROR(POAMROWS!T562, "") , "")</f>
      </c>
      <c r="E570">
        <f>IF(O570 = TRUE, IFERROR(POAMROWS!U562, "") , "")</f>
      </c>
      <c r="F570">
        <f>IF(O570 = TRUE, IFERROR(POAMROWS!V562, "") , "")</f>
      </c>
      <c r="G570" s="96"/>
      <c r="H570" s="96"/>
      <c r="I570" s="96"/>
      <c r="J570" s="96"/>
      <c r="K570" s="96"/>
      <c r="L570" s="96"/>
      <c r="M570" s="96"/>
      <c r="N570" s="96"/>
    </row>
    <row r="571" ht="48" customHeight="1" spans="2:14" x14ac:dyDescent="0.25">
      <c r="B571">
        <f>IF(O571 = TRUE, IFERROR(POAMROWS!R563, "") , "")</f>
      </c>
      <c r="C571">
        <f>IF(O571 = TRUE, IFERROR(POAMROWS!S563, "") , "")</f>
      </c>
      <c r="D571">
        <f>IF(O571 = TRUE, IFERROR(POAMROWS!T563, "") , "")</f>
      </c>
      <c r="E571">
        <f>IF(O571 = TRUE, IFERROR(POAMROWS!U563, "") , "")</f>
      </c>
      <c r="F571">
        <f>IF(O571 = TRUE, IFERROR(POAMROWS!V563, "") , "")</f>
      </c>
      <c r="G571" s="96"/>
      <c r="H571" s="96"/>
      <c r="I571" s="96"/>
      <c r="J571" s="96"/>
      <c r="K571" s="96"/>
      <c r="L571" s="96"/>
      <c r="M571" s="96"/>
      <c r="N571" s="96"/>
    </row>
    <row r="572" ht="48" customHeight="1" spans="2:14" x14ac:dyDescent="0.25">
      <c r="B572">
        <f>IF(O572 = TRUE, IFERROR(POAMROWS!R564, "") , "")</f>
      </c>
      <c r="C572">
        <f>IF(O572 = TRUE, IFERROR(POAMROWS!S564, "") , "")</f>
      </c>
      <c r="D572">
        <f>IF(O572 = TRUE, IFERROR(POAMROWS!T564, "") , "")</f>
      </c>
      <c r="E572">
        <f>IF(O572 = TRUE, IFERROR(POAMROWS!U564, "") , "")</f>
      </c>
      <c r="F572">
        <f>IF(O572 = TRUE, IFERROR(POAMROWS!V564, "") , "")</f>
      </c>
      <c r="G572" s="96"/>
      <c r="H572" s="96"/>
      <c r="I572" s="96"/>
      <c r="J572" s="96"/>
      <c r="K572" s="96"/>
      <c r="L572" s="96"/>
      <c r="M572" s="96"/>
      <c r="N572" s="96"/>
    </row>
    <row r="573" ht="48" customHeight="1" spans="2:14" x14ac:dyDescent="0.25">
      <c r="B573">
        <f>IF(O573 = TRUE, IFERROR(POAMROWS!R565, "") , "")</f>
      </c>
      <c r="C573">
        <f>IF(O573 = TRUE, IFERROR(POAMROWS!S565, "") , "")</f>
      </c>
      <c r="D573">
        <f>IF(O573 = TRUE, IFERROR(POAMROWS!T565, "") , "")</f>
      </c>
      <c r="E573">
        <f>IF(O573 = TRUE, IFERROR(POAMROWS!U565, "") , "")</f>
      </c>
      <c r="F573">
        <f>IF(O573 = TRUE, IFERROR(POAMROWS!V565, "") , "")</f>
      </c>
      <c r="G573" s="96"/>
      <c r="H573" s="96"/>
      <c r="I573" s="96"/>
      <c r="J573" s="96"/>
      <c r="K573" s="96"/>
      <c r="L573" s="96"/>
      <c r="M573" s="96"/>
      <c r="N573" s="96"/>
    </row>
    <row r="574" ht="48" customHeight="1" spans="2:14" x14ac:dyDescent="0.25">
      <c r="B574">
        <f>IF(O574 = TRUE, IFERROR(POAMROWS!R566, "") , "")</f>
      </c>
      <c r="C574">
        <f>IF(O574 = TRUE, IFERROR(POAMROWS!S566, "") , "")</f>
      </c>
      <c r="D574">
        <f>IF(O574 = TRUE, IFERROR(POAMROWS!T566, "") , "")</f>
      </c>
      <c r="E574">
        <f>IF(O574 = TRUE, IFERROR(POAMROWS!U566, "") , "")</f>
      </c>
      <c r="F574">
        <f>IF(O574 = TRUE, IFERROR(POAMROWS!V566, "") , "")</f>
      </c>
      <c r="G574" s="96"/>
      <c r="H574" s="96"/>
      <c r="I574" s="96"/>
      <c r="J574" s="96"/>
      <c r="K574" s="96"/>
      <c r="L574" s="96"/>
      <c r="M574" s="96"/>
      <c r="N574" s="96"/>
    </row>
    <row r="575" ht="48" customHeight="1" spans="2:14" x14ac:dyDescent="0.25">
      <c r="B575">
        <f>IF(O575 = TRUE, IFERROR(POAMROWS!R567, "") , "")</f>
      </c>
      <c r="C575">
        <f>IF(O575 = TRUE, IFERROR(POAMROWS!S567, "") , "")</f>
      </c>
      <c r="D575">
        <f>IF(O575 = TRUE, IFERROR(POAMROWS!T567, "") , "")</f>
      </c>
      <c r="E575">
        <f>IF(O575 = TRUE, IFERROR(POAMROWS!U567, "") , "")</f>
      </c>
      <c r="F575">
        <f>IF(O575 = TRUE, IFERROR(POAMROWS!V567, "") , "")</f>
      </c>
      <c r="G575" s="96"/>
      <c r="H575" s="96"/>
      <c r="I575" s="96"/>
      <c r="J575" s="96"/>
      <c r="K575" s="96"/>
      <c r="L575" s="96"/>
      <c r="M575" s="96"/>
      <c r="N575" s="96"/>
    </row>
    <row r="576" ht="48" customHeight="1" spans="2:14" x14ac:dyDescent="0.25">
      <c r="B576">
        <f>IF(O576 = TRUE, IFERROR(POAMROWS!R568, "") , "")</f>
      </c>
      <c r="C576">
        <f>IF(O576 = TRUE, IFERROR(POAMROWS!S568, "") , "")</f>
      </c>
      <c r="D576">
        <f>IF(O576 = TRUE, IFERROR(POAMROWS!T568, "") , "")</f>
      </c>
      <c r="E576">
        <f>IF(O576 = TRUE, IFERROR(POAMROWS!U568, "") , "")</f>
      </c>
      <c r="F576">
        <f>IF(O576 = TRUE, IFERROR(POAMROWS!V568, "") , "")</f>
      </c>
      <c r="G576" s="96"/>
      <c r="H576" s="96"/>
      <c r="I576" s="96"/>
      <c r="J576" s="96"/>
      <c r="K576" s="96"/>
      <c r="L576" s="96"/>
      <c r="M576" s="96"/>
      <c r="N576" s="96"/>
    </row>
    <row r="577" ht="48" customHeight="1" spans="2:14" x14ac:dyDescent="0.25">
      <c r="B577">
        <f>IF(O577 = TRUE, IFERROR(POAMROWS!R569, "") , "")</f>
      </c>
      <c r="C577">
        <f>IF(O577 = TRUE, IFERROR(POAMROWS!S569, "") , "")</f>
      </c>
      <c r="D577">
        <f>IF(O577 = TRUE, IFERROR(POAMROWS!T569, "") , "")</f>
      </c>
      <c r="E577">
        <f>IF(O577 = TRUE, IFERROR(POAMROWS!U569, "") , "")</f>
      </c>
      <c r="F577">
        <f>IF(O577 = TRUE, IFERROR(POAMROWS!V569, "") , "")</f>
      </c>
      <c r="G577" s="96"/>
      <c r="H577" s="96"/>
      <c r="I577" s="96"/>
      <c r="J577" s="96"/>
      <c r="K577" s="96"/>
      <c r="L577" s="96"/>
      <c r="M577" s="96"/>
      <c r="N577" s="96"/>
    </row>
    <row r="578" ht="48" customHeight="1" spans="2:14" x14ac:dyDescent="0.25">
      <c r="B578">
        <f>IF(O578 = TRUE, IFERROR(POAMROWS!R570, "") , "")</f>
      </c>
      <c r="C578">
        <f>IF(O578 = TRUE, IFERROR(POAMROWS!S570, "") , "")</f>
      </c>
      <c r="D578">
        <f>IF(O578 = TRUE, IFERROR(POAMROWS!T570, "") , "")</f>
      </c>
      <c r="E578">
        <f>IF(O578 = TRUE, IFERROR(POAMROWS!U570, "") , "")</f>
      </c>
      <c r="F578">
        <f>IF(O578 = TRUE, IFERROR(POAMROWS!V570, "") , "")</f>
      </c>
      <c r="G578" s="96"/>
      <c r="H578" s="96"/>
      <c r="I578" s="96"/>
      <c r="J578" s="96"/>
      <c r="K578" s="96"/>
      <c r="L578" s="96"/>
      <c r="M578" s="96"/>
      <c r="N578" s="96"/>
    </row>
    <row r="579" ht="48" customHeight="1" spans="2:14" x14ac:dyDescent="0.25">
      <c r="B579">
        <f>IF(O579 = TRUE, IFERROR(POAMROWS!R571, "") , "")</f>
      </c>
      <c r="C579">
        <f>IF(O579 = TRUE, IFERROR(POAMROWS!S571, "") , "")</f>
      </c>
      <c r="D579">
        <f>IF(O579 = TRUE, IFERROR(POAMROWS!T571, "") , "")</f>
      </c>
      <c r="E579">
        <f>IF(O579 = TRUE, IFERROR(POAMROWS!U571, "") , "")</f>
      </c>
      <c r="F579">
        <f>IF(O579 = TRUE, IFERROR(POAMROWS!V571, "") , "")</f>
      </c>
      <c r="G579" s="96"/>
      <c r="H579" s="96"/>
      <c r="I579" s="96"/>
      <c r="J579" s="96"/>
      <c r="K579" s="96"/>
      <c r="L579" s="96"/>
      <c r="M579" s="96"/>
      <c r="N579" s="96"/>
    </row>
    <row r="580" ht="48" customHeight="1" spans="2:14" x14ac:dyDescent="0.25">
      <c r="B580">
        <f>IF(O580 = TRUE, IFERROR(POAMROWS!R572, "") , "")</f>
      </c>
      <c r="C580">
        <f>IF(O580 = TRUE, IFERROR(POAMROWS!S572, "") , "")</f>
      </c>
      <c r="D580">
        <f>IF(O580 = TRUE, IFERROR(POAMROWS!T572, "") , "")</f>
      </c>
      <c r="E580">
        <f>IF(O580 = TRUE, IFERROR(POAMROWS!U572, "") , "")</f>
      </c>
      <c r="F580">
        <f>IF(O580 = TRUE, IFERROR(POAMROWS!V572, "") , "")</f>
      </c>
      <c r="G580" s="96"/>
      <c r="H580" s="96"/>
      <c r="I580" s="96"/>
      <c r="J580" s="96"/>
      <c r="K580" s="96"/>
      <c r="L580" s="96"/>
      <c r="M580" s="96"/>
      <c r="N580" s="96"/>
    </row>
    <row r="581" ht="48" customHeight="1" spans="2:14" x14ac:dyDescent="0.25">
      <c r="B581">
        <f>IF(O581 = TRUE, IFERROR(POAMROWS!R573, "") , "")</f>
      </c>
      <c r="C581">
        <f>IF(O581 = TRUE, IFERROR(POAMROWS!S573, "") , "")</f>
      </c>
      <c r="D581">
        <f>IF(O581 = TRUE, IFERROR(POAMROWS!T573, "") , "")</f>
      </c>
      <c r="E581">
        <f>IF(O581 = TRUE, IFERROR(POAMROWS!U573, "") , "")</f>
      </c>
      <c r="F581">
        <f>IF(O581 = TRUE, IFERROR(POAMROWS!V573, "") , "")</f>
      </c>
      <c r="G581" s="96"/>
      <c r="H581" s="96"/>
      <c r="I581" s="96"/>
      <c r="J581" s="96"/>
      <c r="K581" s="96"/>
      <c r="L581" s="96"/>
      <c r="M581" s="96"/>
      <c r="N581" s="96"/>
    </row>
    <row r="582" ht="48" customHeight="1" spans="2:14" x14ac:dyDescent="0.25">
      <c r="B582">
        <f>IF(O582 = TRUE, IFERROR(POAMROWS!R574, "") , "")</f>
      </c>
      <c r="C582">
        <f>IF(O582 = TRUE, IFERROR(POAMROWS!S574, "") , "")</f>
      </c>
      <c r="D582">
        <f>IF(O582 = TRUE, IFERROR(POAMROWS!T574, "") , "")</f>
      </c>
      <c r="E582">
        <f>IF(O582 = TRUE, IFERROR(POAMROWS!U574, "") , "")</f>
      </c>
      <c r="F582">
        <f>IF(O582 = TRUE, IFERROR(POAMROWS!V574, "") , "")</f>
      </c>
      <c r="G582" s="96"/>
      <c r="H582" s="96"/>
      <c r="I582" s="96"/>
      <c r="J582" s="96"/>
      <c r="K582" s="96"/>
      <c r="L582" s="96"/>
      <c r="M582" s="96"/>
      <c r="N582" s="96"/>
    </row>
    <row r="583" ht="48" customHeight="1" spans="2:14" x14ac:dyDescent="0.25">
      <c r="B583">
        <f>IF(O583 = TRUE, IFERROR(POAMROWS!R575, "") , "")</f>
      </c>
      <c r="C583">
        <f>IF(O583 = TRUE, IFERROR(POAMROWS!S575, "") , "")</f>
      </c>
      <c r="D583">
        <f>IF(O583 = TRUE, IFERROR(POAMROWS!T575, "") , "")</f>
      </c>
      <c r="E583">
        <f>IF(O583 = TRUE, IFERROR(POAMROWS!U575, "") , "")</f>
      </c>
      <c r="F583">
        <f>IF(O583 = TRUE, IFERROR(POAMROWS!V575, "") , "")</f>
      </c>
      <c r="G583" s="96"/>
      <c r="H583" s="96"/>
      <c r="I583" s="96"/>
      <c r="J583" s="96"/>
      <c r="K583" s="96"/>
      <c r="L583" s="96"/>
      <c r="M583" s="96"/>
      <c r="N583" s="96"/>
    </row>
    <row r="584" ht="48" customHeight="1" spans="2:14" x14ac:dyDescent="0.25">
      <c r="B584">
        <f>IF(O584 = TRUE, IFERROR(POAMROWS!R576, "") , "")</f>
      </c>
      <c r="C584">
        <f>IF(O584 = TRUE, IFERROR(POAMROWS!S576, "") , "")</f>
      </c>
      <c r="D584">
        <f>IF(O584 = TRUE, IFERROR(POAMROWS!T576, "") , "")</f>
      </c>
      <c r="E584">
        <f>IF(O584 = TRUE, IFERROR(POAMROWS!U576, "") , "")</f>
      </c>
      <c r="F584">
        <f>IF(O584 = TRUE, IFERROR(POAMROWS!V576, "") , "")</f>
      </c>
      <c r="G584" s="96"/>
      <c r="H584" s="96"/>
      <c r="I584" s="96"/>
      <c r="J584" s="96"/>
      <c r="K584" s="96"/>
      <c r="L584" s="96"/>
      <c r="M584" s="96"/>
      <c r="N584" s="96"/>
    </row>
    <row r="585" ht="48" customHeight="1" spans="2:14" x14ac:dyDescent="0.25">
      <c r="B585">
        <f>IF(O585 = TRUE, IFERROR(POAMROWS!R577, "") , "")</f>
      </c>
      <c r="C585">
        <f>IF(O585 = TRUE, IFERROR(POAMROWS!S577, "") , "")</f>
      </c>
      <c r="D585">
        <f>IF(O585 = TRUE, IFERROR(POAMROWS!T577, "") , "")</f>
      </c>
      <c r="E585">
        <f>IF(O585 = TRUE, IFERROR(POAMROWS!U577, "") , "")</f>
      </c>
      <c r="F585">
        <f>IF(O585 = TRUE, IFERROR(POAMROWS!V577, "") , "")</f>
      </c>
      <c r="G585" s="96"/>
      <c r="H585" s="96"/>
      <c r="I585" s="96"/>
      <c r="J585" s="96"/>
      <c r="K585" s="96"/>
      <c r="L585" s="96"/>
      <c r="M585" s="96"/>
      <c r="N585" s="96"/>
    </row>
    <row r="586" ht="48" customHeight="1" spans="2:14" x14ac:dyDescent="0.25">
      <c r="B586">
        <f>IF(O586 = TRUE, IFERROR(POAMROWS!R578, "") , "")</f>
      </c>
      <c r="C586">
        <f>IF(O586 = TRUE, IFERROR(POAMROWS!S578, "") , "")</f>
      </c>
      <c r="D586">
        <f>IF(O586 = TRUE, IFERROR(POAMROWS!T578, "") , "")</f>
      </c>
      <c r="E586">
        <f>IF(O586 = TRUE, IFERROR(POAMROWS!U578, "") , "")</f>
      </c>
      <c r="F586">
        <f>IF(O586 = TRUE, IFERROR(POAMROWS!V578, "") , "")</f>
      </c>
      <c r="G586" s="96"/>
      <c r="H586" s="96"/>
      <c r="I586" s="96"/>
      <c r="J586" s="96"/>
      <c r="K586" s="96"/>
      <c r="L586" s="96"/>
      <c r="M586" s="96"/>
      <c r="N586" s="96"/>
    </row>
    <row r="587" ht="48" customHeight="1" spans="2:14" x14ac:dyDescent="0.25">
      <c r="B587">
        <f>IF(O587 = TRUE, IFERROR(POAMROWS!R579, "") , "")</f>
      </c>
      <c r="C587">
        <f>IF(O587 = TRUE, IFERROR(POAMROWS!S579, "") , "")</f>
      </c>
      <c r="D587">
        <f>IF(O587 = TRUE, IFERROR(POAMROWS!T579, "") , "")</f>
      </c>
      <c r="E587">
        <f>IF(O587 = TRUE, IFERROR(POAMROWS!U579, "") , "")</f>
      </c>
      <c r="F587">
        <f>IF(O587 = TRUE, IFERROR(POAMROWS!V579, "") , "")</f>
      </c>
      <c r="G587" s="96"/>
      <c r="H587" s="96"/>
      <c r="I587" s="96"/>
      <c r="J587" s="96"/>
      <c r="K587" s="96"/>
      <c r="L587" s="96"/>
      <c r="M587" s="96"/>
      <c r="N587" s="96"/>
    </row>
    <row r="588" ht="48" customHeight="1" spans="2:14" x14ac:dyDescent="0.25">
      <c r="B588">
        <f>IF(O588 = TRUE, IFERROR(POAMROWS!R580, "") , "")</f>
      </c>
      <c r="C588">
        <f>IF(O588 = TRUE, IFERROR(POAMROWS!S580, "") , "")</f>
      </c>
      <c r="D588">
        <f>IF(O588 = TRUE, IFERROR(POAMROWS!T580, "") , "")</f>
      </c>
      <c r="E588">
        <f>IF(O588 = TRUE, IFERROR(POAMROWS!U580, "") , "")</f>
      </c>
      <c r="F588">
        <f>IF(O588 = TRUE, IFERROR(POAMROWS!V580, "") , "")</f>
      </c>
      <c r="G588" s="96"/>
      <c r="H588" s="96"/>
      <c r="I588" s="96"/>
      <c r="J588" s="96"/>
      <c r="K588" s="96"/>
      <c r="L588" s="96"/>
      <c r="M588" s="96"/>
      <c r="N588" s="96"/>
    </row>
    <row r="589" ht="48" customHeight="1" spans="2:14" x14ac:dyDescent="0.25">
      <c r="B589">
        <f>IF(O589 = TRUE, IFERROR(POAMROWS!R581, "") , "")</f>
      </c>
      <c r="C589">
        <f>IF(O589 = TRUE, IFERROR(POAMROWS!S581, "") , "")</f>
      </c>
      <c r="D589">
        <f>IF(O589 = TRUE, IFERROR(POAMROWS!T581, "") , "")</f>
      </c>
      <c r="E589">
        <f>IF(O589 = TRUE, IFERROR(POAMROWS!U581, "") , "")</f>
      </c>
      <c r="F589">
        <f>IF(O589 = TRUE, IFERROR(POAMROWS!V581, "") , "")</f>
      </c>
      <c r="G589" s="96"/>
      <c r="H589" s="96"/>
      <c r="I589" s="96"/>
      <c r="J589" s="96"/>
      <c r="K589" s="96"/>
      <c r="L589" s="96"/>
      <c r="M589" s="96"/>
      <c r="N589" s="96"/>
    </row>
    <row r="590" ht="48" customHeight="1" spans="2:14" x14ac:dyDescent="0.25">
      <c r="B590">
        <f>IF(O590 = TRUE, IFERROR(POAMROWS!R582, "") , "")</f>
      </c>
      <c r="C590">
        <f>IF(O590 = TRUE, IFERROR(POAMROWS!S582, "") , "")</f>
      </c>
      <c r="D590">
        <f>IF(O590 = TRUE, IFERROR(POAMROWS!T582, "") , "")</f>
      </c>
      <c r="E590">
        <f>IF(O590 = TRUE, IFERROR(POAMROWS!U582, "") , "")</f>
      </c>
      <c r="F590">
        <f>IF(O590 = TRUE, IFERROR(POAMROWS!V582, "") , "")</f>
      </c>
      <c r="G590" s="96"/>
      <c r="H590" s="96"/>
      <c r="I590" s="96"/>
      <c r="J590" s="96"/>
      <c r="K590" s="96"/>
      <c r="L590" s="96"/>
      <c r="M590" s="96"/>
      <c r="N590" s="96"/>
    </row>
    <row r="591" ht="48" customHeight="1" spans="2:14" x14ac:dyDescent="0.25">
      <c r="B591">
        <f>IF(O591 = TRUE, IFERROR(POAMROWS!R583, "") , "")</f>
      </c>
      <c r="C591">
        <f>IF(O591 = TRUE, IFERROR(POAMROWS!S583, "") , "")</f>
      </c>
      <c r="D591">
        <f>IF(O591 = TRUE, IFERROR(POAMROWS!T583, "") , "")</f>
      </c>
      <c r="E591">
        <f>IF(O591 = TRUE, IFERROR(POAMROWS!U583, "") , "")</f>
      </c>
      <c r="F591">
        <f>IF(O591 = TRUE, IFERROR(POAMROWS!V583, "") , "")</f>
      </c>
      <c r="G591" s="96"/>
      <c r="H591" s="96"/>
      <c r="I591" s="96"/>
      <c r="J591" s="96"/>
      <c r="K591" s="96"/>
      <c r="L591" s="96"/>
      <c r="M591" s="96"/>
      <c r="N591" s="96"/>
    </row>
    <row r="592" ht="48" customHeight="1" spans="2:14" x14ac:dyDescent="0.25">
      <c r="B592">
        <f>IF(O592 = TRUE, IFERROR(POAMROWS!R584, "") , "")</f>
      </c>
      <c r="C592">
        <f>IF(O592 = TRUE, IFERROR(POAMROWS!S584, "") , "")</f>
      </c>
      <c r="D592">
        <f>IF(O592 = TRUE, IFERROR(POAMROWS!T584, "") , "")</f>
      </c>
      <c r="E592">
        <f>IF(O592 = TRUE, IFERROR(POAMROWS!U584, "") , "")</f>
      </c>
      <c r="F592">
        <f>IF(O592 = TRUE, IFERROR(POAMROWS!V584, "") , "")</f>
      </c>
      <c r="G592" s="96"/>
      <c r="H592" s="96"/>
      <c r="I592" s="96"/>
      <c r="J592" s="96"/>
      <c r="K592" s="96"/>
      <c r="L592" s="96"/>
      <c r="M592" s="96"/>
      <c r="N592" s="96"/>
    </row>
    <row r="593" ht="48" customHeight="1" spans="2:14" x14ac:dyDescent="0.25">
      <c r="B593">
        <f>IF(O593 = TRUE, IFERROR(POAMROWS!R585, "") , "")</f>
      </c>
      <c r="C593">
        <f>IF(O593 = TRUE, IFERROR(POAMROWS!S585, "") , "")</f>
      </c>
      <c r="D593">
        <f>IF(O593 = TRUE, IFERROR(POAMROWS!T585, "") , "")</f>
      </c>
      <c r="E593">
        <f>IF(O593 = TRUE, IFERROR(POAMROWS!U585, "") , "")</f>
      </c>
      <c r="F593">
        <f>IF(O593 = TRUE, IFERROR(POAMROWS!V585, "") , "")</f>
      </c>
      <c r="G593" s="96"/>
      <c r="H593" s="96"/>
      <c r="I593" s="96"/>
      <c r="J593" s="96"/>
      <c r="K593" s="96"/>
      <c r="L593" s="96"/>
      <c r="M593" s="96"/>
      <c r="N593" s="96"/>
    </row>
    <row r="594" ht="48" customHeight="1" spans="2:14" x14ac:dyDescent="0.25">
      <c r="B594">
        <f>IF(O594 = TRUE, IFERROR(POAMROWS!R586, "") , "")</f>
      </c>
      <c r="C594">
        <f>IF(O594 = TRUE, IFERROR(POAMROWS!S586, "") , "")</f>
      </c>
      <c r="D594">
        <f>IF(O594 = TRUE, IFERROR(POAMROWS!T586, "") , "")</f>
      </c>
      <c r="E594">
        <f>IF(O594 = TRUE, IFERROR(POAMROWS!U586, "") , "")</f>
      </c>
      <c r="F594">
        <f>IF(O594 = TRUE, IFERROR(POAMROWS!V586, "") , "")</f>
      </c>
      <c r="G594" s="96"/>
      <c r="H594" s="96"/>
      <c r="I594" s="96"/>
      <c r="J594" s="96"/>
      <c r="K594" s="96"/>
      <c r="L594" s="96"/>
      <c r="M594" s="96"/>
      <c r="N594" s="96"/>
    </row>
    <row r="595" ht="48" customHeight="1" spans="2:14" x14ac:dyDescent="0.25">
      <c r="B595">
        <f>IF(O595 = TRUE, IFERROR(POAMROWS!R587, "") , "")</f>
      </c>
      <c r="C595">
        <f>IF(O595 = TRUE, IFERROR(POAMROWS!S587, "") , "")</f>
      </c>
      <c r="D595">
        <f>IF(O595 = TRUE, IFERROR(POAMROWS!T587, "") , "")</f>
      </c>
      <c r="E595">
        <f>IF(O595 = TRUE, IFERROR(POAMROWS!U587, "") , "")</f>
      </c>
      <c r="F595">
        <f>IF(O595 = TRUE, IFERROR(POAMROWS!V587, "") , "")</f>
      </c>
      <c r="G595" s="96"/>
      <c r="H595" s="96"/>
      <c r="I595" s="96"/>
      <c r="J595" s="96"/>
      <c r="K595" s="96"/>
      <c r="L595" s="96"/>
      <c r="M595" s="96"/>
      <c r="N595" s="96"/>
    </row>
    <row r="596" ht="48" customHeight="1" spans="2:14" x14ac:dyDescent="0.25">
      <c r="B596">
        <f>IF(O596 = TRUE, IFERROR(POAMROWS!R588, "") , "")</f>
      </c>
      <c r="C596">
        <f>IF(O596 = TRUE, IFERROR(POAMROWS!S588, "") , "")</f>
      </c>
      <c r="D596">
        <f>IF(O596 = TRUE, IFERROR(POAMROWS!T588, "") , "")</f>
      </c>
      <c r="E596">
        <f>IF(O596 = TRUE, IFERROR(POAMROWS!U588, "") , "")</f>
      </c>
      <c r="F596">
        <f>IF(O596 = TRUE, IFERROR(POAMROWS!V588, "") , "")</f>
      </c>
      <c r="G596" s="96"/>
      <c r="H596" s="96"/>
      <c r="I596" s="96"/>
      <c r="J596" s="96"/>
      <c r="K596" s="96"/>
      <c r="L596" s="96"/>
      <c r="M596" s="96"/>
      <c r="N596" s="96"/>
    </row>
    <row r="597" ht="48" customHeight="1" spans="2:14" x14ac:dyDescent="0.25">
      <c r="B597">
        <f>IF(O597 = TRUE, IFERROR(POAMROWS!R589, "") , "")</f>
      </c>
      <c r="C597">
        <f>IF(O597 = TRUE, IFERROR(POAMROWS!S589, "") , "")</f>
      </c>
      <c r="D597">
        <f>IF(O597 = TRUE, IFERROR(POAMROWS!T589, "") , "")</f>
      </c>
      <c r="E597">
        <f>IF(O597 = TRUE, IFERROR(POAMROWS!U589, "") , "")</f>
      </c>
      <c r="F597">
        <f>IF(O597 = TRUE, IFERROR(POAMROWS!V589, "") , "")</f>
      </c>
      <c r="G597" s="96"/>
      <c r="H597" s="96"/>
      <c r="I597" s="96"/>
      <c r="J597" s="96"/>
      <c r="K597" s="96"/>
      <c r="L597" s="96"/>
      <c r="M597" s="96"/>
      <c r="N597" s="96"/>
    </row>
    <row r="598" ht="48" customHeight="1" spans="2:14" x14ac:dyDescent="0.25">
      <c r="B598">
        <f>IF(O598 = TRUE, IFERROR(POAMROWS!R590, "") , "")</f>
      </c>
      <c r="C598">
        <f>IF(O598 = TRUE, IFERROR(POAMROWS!S590, "") , "")</f>
      </c>
      <c r="D598">
        <f>IF(O598 = TRUE, IFERROR(POAMROWS!T590, "") , "")</f>
      </c>
      <c r="E598">
        <f>IF(O598 = TRUE, IFERROR(POAMROWS!U590, "") , "")</f>
      </c>
      <c r="F598">
        <f>IF(O598 = TRUE, IFERROR(POAMROWS!V590, "") , "")</f>
      </c>
      <c r="G598" s="96"/>
      <c r="H598" s="96"/>
      <c r="I598" s="96"/>
      <c r="J598" s="96"/>
      <c r="K598" s="96"/>
      <c r="L598" s="96"/>
      <c r="M598" s="96"/>
      <c r="N598" s="96"/>
    </row>
    <row r="599" ht="48" customHeight="1" spans="2:14" x14ac:dyDescent="0.25">
      <c r="B599">
        <f>IF(O599 = TRUE, IFERROR(POAMROWS!R591, "") , "")</f>
      </c>
      <c r="C599">
        <f>IF(O599 = TRUE, IFERROR(POAMROWS!S591, "") , "")</f>
      </c>
      <c r="D599">
        <f>IF(O599 = TRUE, IFERROR(POAMROWS!T591, "") , "")</f>
      </c>
      <c r="E599">
        <f>IF(O599 = TRUE, IFERROR(POAMROWS!U591, "") , "")</f>
      </c>
      <c r="F599">
        <f>IF(O599 = TRUE, IFERROR(POAMROWS!V591, "") , "")</f>
      </c>
      <c r="G599" s="96"/>
      <c r="H599" s="96"/>
      <c r="I599" s="96"/>
      <c r="J599" s="96"/>
      <c r="K599" s="96"/>
      <c r="L599" s="96"/>
      <c r="M599" s="96"/>
      <c r="N599" s="96"/>
    </row>
    <row r="600" ht="48" customHeight="1" spans="2:14" x14ac:dyDescent="0.25">
      <c r="B600">
        <f>IF(O600 = TRUE, IFERROR(POAMROWS!R592, "") , "")</f>
      </c>
      <c r="C600">
        <f>IF(O600 = TRUE, IFERROR(POAMROWS!S592, "") , "")</f>
      </c>
      <c r="D600">
        <f>IF(O600 = TRUE, IFERROR(POAMROWS!T592, "") , "")</f>
      </c>
      <c r="E600">
        <f>IF(O600 = TRUE, IFERROR(POAMROWS!U592, "") , "")</f>
      </c>
      <c r="F600">
        <f>IF(O600 = TRUE, IFERROR(POAMROWS!V592, "") , "")</f>
      </c>
      <c r="G600" s="96"/>
      <c r="H600" s="96"/>
      <c r="I600" s="96"/>
      <c r="J600" s="96"/>
      <c r="K600" s="96"/>
      <c r="L600" s="96"/>
      <c r="M600" s="96"/>
      <c r="N600" s="96"/>
    </row>
    <row r="601" ht="48" customHeight="1" spans="2:14" x14ac:dyDescent="0.25">
      <c r="B601">
        <f>IF(O601 = TRUE, IFERROR(POAMROWS!R593, "") , "")</f>
      </c>
      <c r="C601">
        <f>IF(O601 = TRUE, IFERROR(POAMROWS!S593, "") , "")</f>
      </c>
      <c r="D601">
        <f>IF(O601 = TRUE, IFERROR(POAMROWS!T593, "") , "")</f>
      </c>
      <c r="E601">
        <f>IF(O601 = TRUE, IFERROR(POAMROWS!U593, "") , "")</f>
      </c>
      <c r="F601">
        <f>IF(O601 = TRUE, IFERROR(POAMROWS!V593, "") , "")</f>
      </c>
      <c r="G601" s="96"/>
      <c r="H601" s="96"/>
      <c r="I601" s="96"/>
      <c r="J601" s="96"/>
      <c r="K601" s="96"/>
      <c r="L601" s="96"/>
      <c r="M601" s="96"/>
      <c r="N601" s="96"/>
    </row>
    <row r="602" ht="48" customHeight="1" spans="2:14" x14ac:dyDescent="0.25">
      <c r="B602">
        <f>IF(O602 = TRUE, IFERROR(POAMROWS!R594, "") , "")</f>
      </c>
      <c r="C602">
        <f>IF(O602 = TRUE, IFERROR(POAMROWS!S594, "") , "")</f>
      </c>
      <c r="D602">
        <f>IF(O602 = TRUE, IFERROR(POAMROWS!T594, "") , "")</f>
      </c>
      <c r="E602">
        <f>IF(O602 = TRUE, IFERROR(POAMROWS!U594, "") , "")</f>
      </c>
      <c r="F602">
        <f>IF(O602 = TRUE, IFERROR(POAMROWS!V594, "") , "")</f>
      </c>
      <c r="G602" s="96"/>
      <c r="H602" s="96"/>
      <c r="I602" s="96"/>
      <c r="J602" s="96"/>
      <c r="K602" s="96"/>
      <c r="L602" s="96"/>
      <c r="M602" s="96"/>
      <c r="N602" s="96"/>
    </row>
    <row r="603" ht="48" customHeight="1" spans="2:14" x14ac:dyDescent="0.25">
      <c r="B603">
        <f>IF(O603 = TRUE, IFERROR(POAMROWS!R595, "") , "")</f>
      </c>
      <c r="C603">
        <f>IF(O603 = TRUE, IFERROR(POAMROWS!S595, "") , "")</f>
      </c>
      <c r="D603">
        <f>IF(O603 = TRUE, IFERROR(POAMROWS!T595, "") , "")</f>
      </c>
      <c r="E603">
        <f>IF(O603 = TRUE, IFERROR(POAMROWS!U595, "") , "")</f>
      </c>
      <c r="F603">
        <f>IF(O603 = TRUE, IFERROR(POAMROWS!V595, "") , "")</f>
      </c>
      <c r="G603" s="96"/>
      <c r="H603" s="96"/>
      <c r="I603" s="96"/>
      <c r="J603" s="96"/>
      <c r="K603" s="96"/>
      <c r="L603" s="96"/>
      <c r="M603" s="96"/>
      <c r="N603" s="96"/>
    </row>
    <row r="604" ht="48" customHeight="1" spans="2:14" x14ac:dyDescent="0.25">
      <c r="B604">
        <f>IF(O604 = TRUE, IFERROR(POAMROWS!R596, "") , "")</f>
      </c>
      <c r="C604">
        <f>IF(O604 = TRUE, IFERROR(POAMROWS!S596, "") , "")</f>
      </c>
      <c r="D604">
        <f>IF(O604 = TRUE, IFERROR(POAMROWS!T596, "") , "")</f>
      </c>
      <c r="E604">
        <f>IF(O604 = TRUE, IFERROR(POAMROWS!U596, "") , "")</f>
      </c>
      <c r="F604">
        <f>IF(O604 = TRUE, IFERROR(POAMROWS!V596, "") , "")</f>
      </c>
      <c r="G604" s="96"/>
      <c r="H604" s="96"/>
      <c r="I604" s="96"/>
      <c r="J604" s="96"/>
      <c r="K604" s="96"/>
      <c r="L604" s="96"/>
      <c r="M604" s="96"/>
      <c r="N604" s="96"/>
    </row>
    <row r="605" ht="48" customHeight="1" spans="2:14" x14ac:dyDescent="0.25">
      <c r="B605">
        <f>IF(O605 = TRUE, IFERROR(POAMROWS!R597, "") , "")</f>
      </c>
      <c r="C605">
        <f>IF(O605 = TRUE, IFERROR(POAMROWS!S597, "") , "")</f>
      </c>
      <c r="D605">
        <f>IF(O605 = TRUE, IFERROR(POAMROWS!T597, "") , "")</f>
      </c>
      <c r="E605">
        <f>IF(O605 = TRUE, IFERROR(POAMROWS!U597, "") , "")</f>
      </c>
      <c r="F605">
        <f>IF(O605 = TRUE, IFERROR(POAMROWS!V597, "") , "")</f>
      </c>
      <c r="G605" s="96"/>
      <c r="H605" s="96"/>
      <c r="I605" s="96"/>
      <c r="J605" s="96"/>
      <c r="K605" s="96"/>
      <c r="L605" s="96"/>
      <c r="M605" s="96"/>
      <c r="N605" s="96"/>
    </row>
    <row r="606" ht="48" customHeight="1" spans="2:14" x14ac:dyDescent="0.25">
      <c r="B606">
        <f>IF(O606 = TRUE, IFERROR(POAMROWS!R598, "") , "")</f>
      </c>
      <c r="C606">
        <f>IF(O606 = TRUE, IFERROR(POAMROWS!S598, "") , "")</f>
      </c>
      <c r="D606">
        <f>IF(O606 = TRUE, IFERROR(POAMROWS!T598, "") , "")</f>
      </c>
      <c r="E606">
        <f>IF(O606 = TRUE, IFERROR(POAMROWS!U598, "") , "")</f>
      </c>
      <c r="F606">
        <f>IF(O606 = TRUE, IFERROR(POAMROWS!V598, "") , "")</f>
      </c>
      <c r="G606" s="96"/>
      <c r="H606" s="96"/>
      <c r="I606" s="96"/>
      <c r="J606" s="96"/>
      <c r="K606" s="96"/>
      <c r="L606" s="96"/>
      <c r="M606" s="96"/>
      <c r="N606" s="96"/>
    </row>
    <row r="607" ht="48" customHeight="1" spans="2:14" x14ac:dyDescent="0.25">
      <c r="B607">
        <f>IF(O607 = TRUE, IFERROR(POAMROWS!R599, "") , "")</f>
      </c>
      <c r="C607">
        <f>IF(O607 = TRUE, IFERROR(POAMROWS!S599, "") , "")</f>
      </c>
      <c r="D607">
        <f>IF(O607 = TRUE, IFERROR(POAMROWS!T599, "") , "")</f>
      </c>
      <c r="E607">
        <f>IF(O607 = TRUE, IFERROR(POAMROWS!U599, "") , "")</f>
      </c>
      <c r="F607">
        <f>IF(O607 = TRUE, IFERROR(POAMROWS!V599, "") , "")</f>
      </c>
      <c r="G607" s="96"/>
      <c r="H607" s="96"/>
      <c r="I607" s="96"/>
      <c r="J607" s="96"/>
      <c r="K607" s="96"/>
      <c r="L607" s="96"/>
      <c r="M607" s="96"/>
      <c r="N607" s="96"/>
    </row>
    <row r="608" ht="48" customHeight="1" spans="2:14" x14ac:dyDescent="0.25">
      <c r="B608">
        <f>IF(O608 = TRUE, IFERROR(POAMROWS!R600, "") , "")</f>
      </c>
      <c r="C608">
        <f>IF(O608 = TRUE, IFERROR(POAMROWS!S600, "") , "")</f>
      </c>
      <c r="D608">
        <f>IF(O608 = TRUE, IFERROR(POAMROWS!T600, "") , "")</f>
      </c>
      <c r="E608">
        <f>IF(O608 = TRUE, IFERROR(POAMROWS!U600, "") , "")</f>
      </c>
      <c r="F608">
        <f>IF(O608 = TRUE, IFERROR(POAMROWS!V600, "") , "")</f>
      </c>
      <c r="G608" s="96"/>
      <c r="H608" s="96"/>
      <c r="I608" s="96"/>
      <c r="J608" s="96"/>
      <c r="K608" s="96"/>
      <c r="L608" s="96"/>
      <c r="M608" s="96"/>
      <c r="N608" s="96"/>
    </row>
    <row r="609" ht="48" customHeight="1" spans="2:14" x14ac:dyDescent="0.25">
      <c r="B609">
        <f>IF(O609 = TRUE, IFERROR(POAMROWS!R601, "") , "")</f>
      </c>
      <c r="C609">
        <f>IF(O609 = TRUE, IFERROR(POAMROWS!S601, "") , "")</f>
      </c>
      <c r="D609">
        <f>IF(O609 = TRUE, IFERROR(POAMROWS!T601, "") , "")</f>
      </c>
      <c r="E609">
        <f>IF(O609 = TRUE, IFERROR(POAMROWS!U601, "") , "")</f>
      </c>
      <c r="F609">
        <f>IF(O609 = TRUE, IFERROR(POAMROWS!V601, "") , "")</f>
      </c>
      <c r="G609" s="96"/>
      <c r="H609" s="96"/>
      <c r="I609" s="96"/>
      <c r="J609" s="96"/>
      <c r="K609" s="96"/>
      <c r="L609" s="96"/>
      <c r="M609" s="96"/>
      <c r="N609" s="96"/>
    </row>
    <row r="610" ht="48" customHeight="1" spans="2:14" x14ac:dyDescent="0.25">
      <c r="B610">
        <f>IF(O610 = TRUE, IFERROR(POAMROWS!R602, "") , "")</f>
      </c>
      <c r="C610">
        <f>IF(O610 = TRUE, IFERROR(POAMROWS!S602, "") , "")</f>
      </c>
      <c r="D610">
        <f>IF(O610 = TRUE, IFERROR(POAMROWS!T602, "") , "")</f>
      </c>
      <c r="E610">
        <f>IF(O610 = TRUE, IFERROR(POAMROWS!U602, "") , "")</f>
      </c>
      <c r="F610">
        <f>IF(O610 = TRUE, IFERROR(POAMROWS!V602, "") , "")</f>
      </c>
      <c r="G610" s="96"/>
      <c r="H610" s="96"/>
      <c r="I610" s="96"/>
      <c r="J610" s="96"/>
      <c r="K610" s="96"/>
      <c r="L610" s="96"/>
      <c r="M610" s="96"/>
      <c r="N610" s="96"/>
    </row>
    <row r="611" ht="48" customHeight="1" spans="2:14" x14ac:dyDescent="0.25">
      <c r="B611">
        <f>IF(O611 = TRUE, IFERROR(POAMROWS!R603, "") , "")</f>
      </c>
      <c r="C611">
        <f>IF(O611 = TRUE, IFERROR(POAMROWS!S603, "") , "")</f>
      </c>
      <c r="D611">
        <f>IF(O611 = TRUE, IFERROR(POAMROWS!T603, "") , "")</f>
      </c>
      <c r="E611">
        <f>IF(O611 = TRUE, IFERROR(POAMROWS!U603, "") , "")</f>
      </c>
      <c r="F611">
        <f>IF(O611 = TRUE, IFERROR(POAMROWS!V603, "") , "")</f>
      </c>
      <c r="G611" s="96"/>
      <c r="H611" s="96"/>
      <c r="I611" s="96"/>
      <c r="J611" s="96"/>
      <c r="K611" s="96"/>
      <c r="L611" s="96"/>
      <c r="M611" s="96"/>
      <c r="N611" s="96"/>
    </row>
    <row r="612" ht="48" customHeight="1" spans="2:14" x14ac:dyDescent="0.25">
      <c r="B612">
        <f>IF(O612 = TRUE, IFERROR(POAMROWS!R604, "") , "")</f>
      </c>
      <c r="C612">
        <f>IF(O612 = TRUE, IFERROR(POAMROWS!S604, "") , "")</f>
      </c>
      <c r="D612">
        <f>IF(O612 = TRUE, IFERROR(POAMROWS!T604, "") , "")</f>
      </c>
      <c r="E612">
        <f>IF(O612 = TRUE, IFERROR(POAMROWS!U604, "") , "")</f>
      </c>
      <c r="F612">
        <f>IF(O612 = TRUE, IFERROR(POAMROWS!V604, "") , "")</f>
      </c>
      <c r="G612" s="96"/>
      <c r="H612" s="96"/>
      <c r="I612" s="96"/>
      <c r="J612" s="96"/>
      <c r="K612" s="96"/>
      <c r="L612" s="96"/>
      <c r="M612" s="96"/>
      <c r="N612" s="96"/>
    </row>
    <row r="613" ht="48" customHeight="1" spans="2:14" x14ac:dyDescent="0.25">
      <c r="B613">
        <f>IF(O613 = TRUE, IFERROR(POAMROWS!R605, "") , "")</f>
      </c>
      <c r="C613">
        <f>IF(O613 = TRUE, IFERROR(POAMROWS!S605, "") , "")</f>
      </c>
      <c r="D613">
        <f>IF(O613 = TRUE, IFERROR(POAMROWS!T605, "") , "")</f>
      </c>
      <c r="E613">
        <f>IF(O613 = TRUE, IFERROR(POAMROWS!U605, "") , "")</f>
      </c>
      <c r="F613">
        <f>IF(O613 = TRUE, IFERROR(POAMROWS!V605, "") , "")</f>
      </c>
      <c r="G613" s="96"/>
      <c r="H613" s="96"/>
      <c r="I613" s="96"/>
      <c r="J613" s="96"/>
      <c r="K613" s="96"/>
      <c r="L613" s="96"/>
      <c r="M613" s="96"/>
      <c r="N613" s="96"/>
    </row>
    <row r="614" ht="48" customHeight="1" spans="2:14" x14ac:dyDescent="0.25">
      <c r="B614">
        <f>IF(O614 = TRUE, IFERROR(POAMROWS!R606, "") , "")</f>
      </c>
      <c r="C614">
        <f>IF(O614 = TRUE, IFERROR(POAMROWS!S606, "") , "")</f>
      </c>
      <c r="D614">
        <f>IF(O614 = TRUE, IFERROR(POAMROWS!T606, "") , "")</f>
      </c>
      <c r="E614">
        <f>IF(O614 = TRUE, IFERROR(POAMROWS!U606, "") , "")</f>
      </c>
      <c r="F614">
        <f>IF(O614 = TRUE, IFERROR(POAMROWS!V606, "") , "")</f>
      </c>
      <c r="G614" s="96"/>
      <c r="H614" s="96"/>
      <c r="I614" s="96"/>
      <c r="J614" s="96"/>
      <c r="K614" s="96"/>
      <c r="L614" s="96"/>
      <c r="M614" s="96"/>
      <c r="N614" s="96"/>
    </row>
    <row r="615" ht="48" customHeight="1" spans="2:14" x14ac:dyDescent="0.25">
      <c r="B615">
        <f>IF(O615 = TRUE, IFERROR(POAMROWS!R607, "") , "")</f>
      </c>
      <c r="C615">
        <f>IF(O615 = TRUE, IFERROR(POAMROWS!S607, "") , "")</f>
      </c>
      <c r="D615">
        <f>IF(O615 = TRUE, IFERROR(POAMROWS!T607, "") , "")</f>
      </c>
      <c r="E615">
        <f>IF(O615 = TRUE, IFERROR(POAMROWS!U607, "") , "")</f>
      </c>
      <c r="F615">
        <f>IF(O615 = TRUE, IFERROR(POAMROWS!V607, "") , "")</f>
      </c>
      <c r="G615" s="96"/>
      <c r="H615" s="96"/>
      <c r="I615" s="96"/>
      <c r="J615" s="96"/>
      <c r="K615" s="96"/>
      <c r="L615" s="96"/>
      <c r="M615" s="96"/>
      <c r="N615" s="96"/>
    </row>
    <row r="616" ht="48" customHeight="1" spans="2:14" x14ac:dyDescent="0.25">
      <c r="B616">
        <f>IF(O616 = TRUE, IFERROR(POAMROWS!R608, "") , "")</f>
      </c>
      <c r="C616">
        <f>IF(O616 = TRUE, IFERROR(POAMROWS!S608, "") , "")</f>
      </c>
      <c r="D616">
        <f>IF(O616 = TRUE, IFERROR(POAMROWS!T608, "") , "")</f>
      </c>
      <c r="E616">
        <f>IF(O616 = TRUE, IFERROR(POAMROWS!U608, "") , "")</f>
      </c>
      <c r="F616">
        <f>IF(O616 = TRUE, IFERROR(POAMROWS!V608, "") , "")</f>
      </c>
      <c r="G616" s="96"/>
      <c r="H616" s="96"/>
      <c r="I616" s="96"/>
      <c r="J616" s="96"/>
      <c r="K616" s="96"/>
      <c r="L616" s="96"/>
      <c r="M616" s="96"/>
      <c r="N616" s="96"/>
    </row>
    <row r="617" ht="48" customHeight="1" spans="2:14" x14ac:dyDescent="0.25">
      <c r="B617">
        <f>IF(O617 = TRUE, IFERROR(POAMROWS!R609, "") , "")</f>
      </c>
      <c r="C617">
        <f>IF(O617 = TRUE, IFERROR(POAMROWS!S609, "") , "")</f>
      </c>
      <c r="D617">
        <f>IF(O617 = TRUE, IFERROR(POAMROWS!T609, "") , "")</f>
      </c>
      <c r="E617">
        <f>IF(O617 = TRUE, IFERROR(POAMROWS!U609, "") , "")</f>
      </c>
      <c r="F617">
        <f>IF(O617 = TRUE, IFERROR(POAMROWS!V609, "") , "")</f>
      </c>
      <c r="G617" s="96"/>
      <c r="H617" s="96"/>
      <c r="I617" s="96"/>
      <c r="J617" s="96"/>
      <c r="K617" s="96"/>
      <c r="L617" s="96"/>
      <c r="M617" s="96"/>
      <c r="N617" s="96"/>
    </row>
    <row r="618" ht="48" customHeight="1" spans="2:14" x14ac:dyDescent="0.25">
      <c r="B618">
        <f>IF(O618 = TRUE, IFERROR(POAMROWS!R610, "") , "")</f>
      </c>
      <c r="C618">
        <f>IF(O618 = TRUE, IFERROR(POAMROWS!S610, "") , "")</f>
      </c>
      <c r="D618">
        <f>IF(O618 = TRUE, IFERROR(POAMROWS!T610, "") , "")</f>
      </c>
      <c r="E618">
        <f>IF(O618 = TRUE, IFERROR(POAMROWS!U610, "") , "")</f>
      </c>
      <c r="F618">
        <f>IF(O618 = TRUE, IFERROR(POAMROWS!V610, "") , "")</f>
      </c>
      <c r="G618" s="96"/>
      <c r="H618" s="96"/>
      <c r="I618" s="96"/>
      <c r="J618" s="96"/>
      <c r="K618" s="96"/>
      <c r="L618" s="96"/>
      <c r="M618" s="96"/>
      <c r="N618" s="96"/>
    </row>
    <row r="619" ht="48" customHeight="1" spans="2:14" x14ac:dyDescent="0.25">
      <c r="B619">
        <f>IF(O619 = TRUE, IFERROR(POAMROWS!R611, "") , "")</f>
      </c>
      <c r="C619">
        <f>IF(O619 = TRUE, IFERROR(POAMROWS!S611, "") , "")</f>
      </c>
      <c r="D619">
        <f>IF(O619 = TRUE, IFERROR(POAMROWS!T611, "") , "")</f>
      </c>
      <c r="E619">
        <f>IF(O619 = TRUE, IFERROR(POAMROWS!U611, "") , "")</f>
      </c>
      <c r="F619">
        <f>IF(O619 = TRUE, IFERROR(POAMROWS!V611, "") , "")</f>
      </c>
      <c r="G619" s="96"/>
      <c r="H619" s="96"/>
      <c r="I619" s="96"/>
      <c r="J619" s="96"/>
      <c r="K619" s="96"/>
      <c r="L619" s="96"/>
      <c r="M619" s="96"/>
      <c r="N619" s="96"/>
    </row>
    <row r="620" ht="48" customHeight="1" spans="2:14" x14ac:dyDescent="0.25">
      <c r="B620">
        <f>IF(O620 = TRUE, IFERROR(POAMROWS!R612, "") , "")</f>
      </c>
      <c r="C620">
        <f>IF(O620 = TRUE, IFERROR(POAMROWS!S612, "") , "")</f>
      </c>
      <c r="D620">
        <f>IF(O620 = TRUE, IFERROR(POAMROWS!T612, "") , "")</f>
      </c>
      <c r="E620">
        <f>IF(O620 = TRUE, IFERROR(POAMROWS!U612, "") , "")</f>
      </c>
      <c r="F620">
        <f>IF(O620 = TRUE, IFERROR(POAMROWS!V612, "") , "")</f>
      </c>
      <c r="G620" s="96"/>
      <c r="H620" s="96"/>
      <c r="I620" s="96"/>
      <c r="J620" s="96"/>
      <c r="K620" s="96"/>
      <c r="L620" s="96"/>
      <c r="M620" s="96"/>
      <c r="N620" s="96"/>
    </row>
    <row r="621" ht="48" customHeight="1" spans="2:14" x14ac:dyDescent="0.25">
      <c r="B621">
        <f>IF(O621 = TRUE, IFERROR(POAMROWS!R613, "") , "")</f>
      </c>
      <c r="C621">
        <f>IF(O621 = TRUE, IFERROR(POAMROWS!S613, "") , "")</f>
      </c>
      <c r="D621">
        <f>IF(O621 = TRUE, IFERROR(POAMROWS!T613, "") , "")</f>
      </c>
      <c r="E621">
        <f>IF(O621 = TRUE, IFERROR(POAMROWS!U613, "") , "")</f>
      </c>
      <c r="F621">
        <f>IF(O621 = TRUE, IFERROR(POAMROWS!V613, "") , "")</f>
      </c>
      <c r="G621" s="96"/>
      <c r="H621" s="96"/>
      <c r="I621" s="96"/>
      <c r="J621" s="96"/>
      <c r="K621" s="96"/>
      <c r="L621" s="96"/>
      <c r="M621" s="96"/>
      <c r="N621" s="96"/>
    </row>
    <row r="622" ht="48" customHeight="1" spans="2:14" x14ac:dyDescent="0.25">
      <c r="B622">
        <f>IF(O622 = TRUE, IFERROR(POAMROWS!R614, "") , "")</f>
      </c>
      <c r="C622">
        <f>IF(O622 = TRUE, IFERROR(POAMROWS!S614, "") , "")</f>
      </c>
      <c r="D622">
        <f>IF(O622 = TRUE, IFERROR(POAMROWS!T614, "") , "")</f>
      </c>
      <c r="E622">
        <f>IF(O622 = TRUE, IFERROR(POAMROWS!U614, "") , "")</f>
      </c>
      <c r="F622">
        <f>IF(O622 = TRUE, IFERROR(POAMROWS!V614, "") , "")</f>
      </c>
      <c r="G622" s="96"/>
      <c r="H622" s="96"/>
      <c r="I622" s="96"/>
      <c r="J622" s="96"/>
      <c r="K622" s="96"/>
      <c r="L622" s="96"/>
      <c r="M622" s="96"/>
      <c r="N622" s="96"/>
    </row>
    <row r="623" ht="48" customHeight="1" spans="2:14" x14ac:dyDescent="0.25">
      <c r="B623">
        <f>IF(O623 = TRUE, IFERROR(POAMROWS!R615, "") , "")</f>
      </c>
      <c r="C623">
        <f>IF(O623 = TRUE, IFERROR(POAMROWS!S615, "") , "")</f>
      </c>
      <c r="D623">
        <f>IF(O623 = TRUE, IFERROR(POAMROWS!T615, "") , "")</f>
      </c>
      <c r="E623">
        <f>IF(O623 = TRUE, IFERROR(POAMROWS!U615, "") , "")</f>
      </c>
      <c r="F623">
        <f>IF(O623 = TRUE, IFERROR(POAMROWS!V615, "") , "")</f>
      </c>
      <c r="G623" s="96"/>
      <c r="H623" s="96"/>
      <c r="I623" s="96"/>
      <c r="J623" s="96"/>
      <c r="K623" s="96"/>
      <c r="L623" s="96"/>
      <c r="M623" s="96"/>
      <c r="N623" s="96"/>
    </row>
    <row r="624" ht="48" customHeight="1" spans="2:14" x14ac:dyDescent="0.25">
      <c r="B624">
        <f>IF(O624 = TRUE, IFERROR(POAMROWS!R616, "") , "")</f>
      </c>
      <c r="C624">
        <f>IF(O624 = TRUE, IFERROR(POAMROWS!S616, "") , "")</f>
      </c>
      <c r="D624">
        <f>IF(O624 = TRUE, IFERROR(POAMROWS!T616, "") , "")</f>
      </c>
      <c r="E624">
        <f>IF(O624 = TRUE, IFERROR(POAMROWS!U616, "") , "")</f>
      </c>
      <c r="F624">
        <f>IF(O624 = TRUE, IFERROR(POAMROWS!V616, "") , "")</f>
      </c>
      <c r="G624" s="96"/>
      <c r="H624" s="96"/>
      <c r="I624" s="96"/>
      <c r="J624" s="96"/>
      <c r="K624" s="96"/>
      <c r="L624" s="96"/>
      <c r="M624" s="96"/>
      <c r="N624" s="96"/>
    </row>
    <row r="625" ht="48" customHeight="1" spans="2:14" x14ac:dyDescent="0.25">
      <c r="B625">
        <f>IF(O625 = TRUE, IFERROR(POAMROWS!R617, "") , "")</f>
      </c>
      <c r="C625">
        <f>IF(O625 = TRUE, IFERROR(POAMROWS!S617, "") , "")</f>
      </c>
      <c r="D625">
        <f>IF(O625 = TRUE, IFERROR(POAMROWS!T617, "") , "")</f>
      </c>
      <c r="E625">
        <f>IF(O625 = TRUE, IFERROR(POAMROWS!U617, "") , "")</f>
      </c>
      <c r="F625">
        <f>IF(O625 = TRUE, IFERROR(POAMROWS!V617, "") , "")</f>
      </c>
      <c r="G625" s="96"/>
      <c r="H625" s="96"/>
      <c r="I625" s="96"/>
      <c r="J625" s="96"/>
      <c r="K625" s="96"/>
      <c r="L625" s="96"/>
      <c r="M625" s="96"/>
      <c r="N625" s="96"/>
    </row>
    <row r="626" ht="48" customHeight="1" spans="2:14" x14ac:dyDescent="0.25">
      <c r="B626">
        <f>IF(O626 = TRUE, IFERROR(POAMROWS!R618, "") , "")</f>
      </c>
      <c r="C626">
        <f>IF(O626 = TRUE, IFERROR(POAMROWS!S618, "") , "")</f>
      </c>
      <c r="D626">
        <f>IF(O626 = TRUE, IFERROR(POAMROWS!T618, "") , "")</f>
      </c>
      <c r="E626">
        <f>IF(O626 = TRUE, IFERROR(POAMROWS!U618, "") , "")</f>
      </c>
      <c r="F626">
        <f>IF(O626 = TRUE, IFERROR(POAMROWS!V618, "") , "")</f>
      </c>
      <c r="G626" s="96"/>
      <c r="H626" s="96"/>
      <c r="I626" s="96"/>
      <c r="J626" s="96"/>
      <c r="K626" s="96"/>
      <c r="L626" s="96"/>
      <c r="M626" s="96"/>
      <c r="N626" s="96"/>
    </row>
    <row r="627" ht="48" customHeight="1" spans="2:14" x14ac:dyDescent="0.25">
      <c r="B627">
        <f>IF(O627 = TRUE, IFERROR(POAMROWS!R619, "") , "")</f>
      </c>
      <c r="C627">
        <f>IF(O627 = TRUE, IFERROR(POAMROWS!S619, "") , "")</f>
      </c>
      <c r="D627">
        <f>IF(O627 = TRUE, IFERROR(POAMROWS!T619, "") , "")</f>
      </c>
      <c r="E627">
        <f>IF(O627 = TRUE, IFERROR(POAMROWS!U619, "") , "")</f>
      </c>
      <c r="F627">
        <f>IF(O627 = TRUE, IFERROR(POAMROWS!V619, "") , "")</f>
      </c>
      <c r="G627" s="96"/>
      <c r="H627" s="96"/>
      <c r="I627" s="96"/>
      <c r="J627" s="96"/>
      <c r="K627" s="96"/>
      <c r="L627" s="96"/>
      <c r="M627" s="96"/>
      <c r="N627" s="96"/>
    </row>
    <row r="628" ht="48" customHeight="1" spans="2:14" x14ac:dyDescent="0.25">
      <c r="B628">
        <f>IF(O628 = TRUE, IFERROR(POAMROWS!R620, "") , "")</f>
      </c>
      <c r="C628">
        <f>IF(O628 = TRUE, IFERROR(POAMROWS!S620, "") , "")</f>
      </c>
      <c r="D628">
        <f>IF(O628 = TRUE, IFERROR(POAMROWS!T620, "") , "")</f>
      </c>
      <c r="E628">
        <f>IF(O628 = TRUE, IFERROR(POAMROWS!U620, "") , "")</f>
      </c>
      <c r="F628">
        <f>IF(O628 = TRUE, IFERROR(POAMROWS!V620, "") , "")</f>
      </c>
      <c r="G628" s="96"/>
      <c r="H628" s="96"/>
      <c r="I628" s="96"/>
      <c r="J628" s="96"/>
      <c r="K628" s="96"/>
      <c r="L628" s="96"/>
      <c r="M628" s="96"/>
      <c r="N628" s="96"/>
    </row>
    <row r="629" ht="48" customHeight="1" spans="2:14" x14ac:dyDescent="0.25">
      <c r="B629">
        <f>IF(O629 = TRUE, IFERROR(POAMROWS!R621, "") , "")</f>
      </c>
      <c r="C629">
        <f>IF(O629 = TRUE, IFERROR(POAMROWS!S621, "") , "")</f>
      </c>
      <c r="D629">
        <f>IF(O629 = TRUE, IFERROR(POAMROWS!T621, "") , "")</f>
      </c>
      <c r="E629">
        <f>IF(O629 = TRUE, IFERROR(POAMROWS!U621, "") , "")</f>
      </c>
      <c r="F629">
        <f>IF(O629 = TRUE, IFERROR(POAMROWS!V621, "") , "")</f>
      </c>
      <c r="G629" s="96"/>
      <c r="H629" s="96"/>
      <c r="I629" s="96"/>
      <c r="J629" s="96"/>
      <c r="K629" s="96"/>
      <c r="L629" s="96"/>
      <c r="M629" s="96"/>
      <c r="N629" s="96"/>
    </row>
    <row r="630" ht="48" customHeight="1" spans="2:14" x14ac:dyDescent="0.25">
      <c r="B630">
        <f>IF(O630 = TRUE, IFERROR(POAMROWS!R622, "") , "")</f>
      </c>
      <c r="C630">
        <f>IF(O630 = TRUE, IFERROR(POAMROWS!S622, "") , "")</f>
      </c>
      <c r="D630">
        <f>IF(O630 = TRUE, IFERROR(POAMROWS!T622, "") , "")</f>
      </c>
      <c r="E630">
        <f>IF(O630 = TRUE, IFERROR(POAMROWS!U622, "") , "")</f>
      </c>
      <c r="F630">
        <f>IF(O630 = TRUE, IFERROR(POAMROWS!V622, "") , "")</f>
      </c>
      <c r="G630" s="96"/>
      <c r="H630" s="96"/>
      <c r="I630" s="96"/>
      <c r="J630" s="96"/>
      <c r="K630" s="96"/>
      <c r="L630" s="96"/>
      <c r="M630" s="96"/>
      <c r="N630" s="96"/>
    </row>
    <row r="631" ht="48" customHeight="1" spans="2:14" x14ac:dyDescent="0.25">
      <c r="B631">
        <f>IF(O631 = TRUE, IFERROR(POAMROWS!R623, "") , "")</f>
      </c>
      <c r="C631">
        <f>IF(O631 = TRUE, IFERROR(POAMROWS!S623, "") , "")</f>
      </c>
      <c r="D631">
        <f>IF(O631 = TRUE, IFERROR(POAMROWS!T623, "") , "")</f>
      </c>
      <c r="E631">
        <f>IF(O631 = TRUE, IFERROR(POAMROWS!U623, "") , "")</f>
      </c>
      <c r="F631">
        <f>IF(O631 = TRUE, IFERROR(POAMROWS!V623, "") , "")</f>
      </c>
      <c r="G631" s="96"/>
      <c r="H631" s="96"/>
      <c r="I631" s="96"/>
      <c r="J631" s="96"/>
      <c r="K631" s="96"/>
      <c r="L631" s="96"/>
      <c r="M631" s="96"/>
      <c r="N631" s="96"/>
    </row>
    <row r="632" ht="48" customHeight="1" spans="2:14" x14ac:dyDescent="0.25">
      <c r="B632">
        <f>IF(O632 = TRUE, IFERROR(POAMROWS!R624, "") , "")</f>
      </c>
      <c r="C632">
        <f>IF(O632 = TRUE, IFERROR(POAMROWS!S624, "") , "")</f>
      </c>
      <c r="D632">
        <f>IF(O632 = TRUE, IFERROR(POAMROWS!T624, "") , "")</f>
      </c>
      <c r="E632">
        <f>IF(O632 = TRUE, IFERROR(POAMROWS!U624, "") , "")</f>
      </c>
      <c r="F632">
        <f>IF(O632 = TRUE, IFERROR(POAMROWS!V624, "") , "")</f>
      </c>
      <c r="G632" s="96"/>
      <c r="H632" s="96"/>
      <c r="I632" s="96"/>
      <c r="J632" s="96"/>
      <c r="K632" s="96"/>
      <c r="L632" s="96"/>
      <c r="M632" s="96"/>
      <c r="N632" s="96"/>
    </row>
    <row r="633" ht="48" customHeight="1" spans="2:14" x14ac:dyDescent="0.25">
      <c r="B633">
        <f>IF(O633 = TRUE, IFERROR(POAMROWS!R625, "") , "")</f>
      </c>
      <c r="C633">
        <f>IF(O633 = TRUE, IFERROR(POAMROWS!S625, "") , "")</f>
      </c>
      <c r="D633">
        <f>IF(O633 = TRUE, IFERROR(POAMROWS!T625, "") , "")</f>
      </c>
      <c r="E633">
        <f>IF(O633 = TRUE, IFERROR(POAMROWS!U625, "") , "")</f>
      </c>
      <c r="F633">
        <f>IF(O633 = TRUE, IFERROR(POAMROWS!V625, "") , "")</f>
      </c>
      <c r="G633" s="96"/>
      <c r="H633" s="96"/>
      <c r="I633" s="96"/>
      <c r="J633" s="96"/>
      <c r="K633" s="96"/>
      <c r="L633" s="96"/>
      <c r="M633" s="96"/>
      <c r="N633" s="96"/>
    </row>
    <row r="634" ht="48" customHeight="1" spans="2:14" x14ac:dyDescent="0.25">
      <c r="B634">
        <f>IF(O634 = TRUE, IFERROR(POAMROWS!R626, "") , "")</f>
      </c>
      <c r="C634">
        <f>IF(O634 = TRUE, IFERROR(POAMROWS!S626, "") , "")</f>
      </c>
      <c r="D634">
        <f>IF(O634 = TRUE, IFERROR(POAMROWS!T626, "") , "")</f>
      </c>
      <c r="E634">
        <f>IF(O634 = TRUE, IFERROR(POAMROWS!U626, "") , "")</f>
      </c>
      <c r="F634">
        <f>IF(O634 = TRUE, IFERROR(POAMROWS!V626, "") , "")</f>
      </c>
      <c r="G634" s="96"/>
      <c r="H634" s="96"/>
      <c r="I634" s="96"/>
      <c r="J634" s="96"/>
      <c r="K634" s="96"/>
      <c r="L634" s="96"/>
      <c r="M634" s="96"/>
      <c r="N634" s="96"/>
    </row>
    <row r="635" ht="48" customHeight="1" spans="2:14" x14ac:dyDescent="0.25">
      <c r="B635">
        <f>IF(O635 = TRUE, IFERROR(POAMROWS!R627, "") , "")</f>
      </c>
      <c r="C635">
        <f>IF(O635 = TRUE, IFERROR(POAMROWS!S627, "") , "")</f>
      </c>
      <c r="D635">
        <f>IF(O635 = TRUE, IFERROR(POAMROWS!T627, "") , "")</f>
      </c>
      <c r="E635">
        <f>IF(O635 = TRUE, IFERROR(POAMROWS!U627, "") , "")</f>
      </c>
      <c r="F635">
        <f>IF(O635 = TRUE, IFERROR(POAMROWS!V627, "") , "")</f>
      </c>
      <c r="G635" s="96"/>
      <c r="H635" s="96"/>
      <c r="I635" s="96"/>
      <c r="J635" s="96"/>
      <c r="K635" s="96"/>
      <c r="L635" s="96"/>
      <c r="M635" s="96"/>
      <c r="N635" s="96"/>
    </row>
    <row r="636" ht="48" customHeight="1" spans="2:14" x14ac:dyDescent="0.25">
      <c r="B636">
        <f>IF(O636 = TRUE, IFERROR(POAMROWS!R628, "") , "")</f>
      </c>
      <c r="C636">
        <f>IF(O636 = TRUE, IFERROR(POAMROWS!S628, "") , "")</f>
      </c>
      <c r="D636">
        <f>IF(O636 = TRUE, IFERROR(POAMROWS!T628, "") , "")</f>
      </c>
      <c r="E636">
        <f>IF(O636 = TRUE, IFERROR(POAMROWS!U628, "") , "")</f>
      </c>
      <c r="F636">
        <f>IF(O636 = TRUE, IFERROR(POAMROWS!V628, "") , "")</f>
      </c>
      <c r="G636" s="96"/>
      <c r="H636" s="96"/>
      <c r="I636" s="96"/>
      <c r="J636" s="96"/>
      <c r="K636" s="96"/>
      <c r="L636" s="96"/>
      <c r="M636" s="96"/>
      <c r="N636" s="96"/>
    </row>
    <row r="637" ht="48" customHeight="1" spans="2:14" x14ac:dyDescent="0.25">
      <c r="B637">
        <f>IF(O637 = TRUE, IFERROR(POAMROWS!R629, "") , "")</f>
      </c>
      <c r="C637">
        <f>IF(O637 = TRUE, IFERROR(POAMROWS!S629, "") , "")</f>
      </c>
      <c r="D637">
        <f>IF(O637 = TRUE, IFERROR(POAMROWS!T629, "") , "")</f>
      </c>
      <c r="E637">
        <f>IF(O637 = TRUE, IFERROR(POAMROWS!U629, "") , "")</f>
      </c>
      <c r="F637">
        <f>IF(O637 = TRUE, IFERROR(POAMROWS!V629, "") , "")</f>
      </c>
      <c r="G637" s="96"/>
      <c r="H637" s="96"/>
      <c r="I637" s="96"/>
      <c r="J637" s="96"/>
      <c r="K637" s="96"/>
      <c r="L637" s="96"/>
      <c r="M637" s="96"/>
      <c r="N637" s="96"/>
    </row>
    <row r="638" ht="48" customHeight="1" spans="2:14" x14ac:dyDescent="0.25">
      <c r="B638">
        <f>IF(O638 = TRUE, IFERROR(POAMROWS!R630, "") , "")</f>
      </c>
      <c r="C638">
        <f>IF(O638 = TRUE, IFERROR(POAMROWS!S630, "") , "")</f>
      </c>
      <c r="D638">
        <f>IF(O638 = TRUE, IFERROR(POAMROWS!T630, "") , "")</f>
      </c>
      <c r="E638">
        <f>IF(O638 = TRUE, IFERROR(POAMROWS!U630, "") , "")</f>
      </c>
      <c r="F638">
        <f>IF(O638 = TRUE, IFERROR(POAMROWS!V630, "") , "")</f>
      </c>
      <c r="G638" s="96"/>
      <c r="H638" s="96"/>
      <c r="I638" s="96"/>
      <c r="J638" s="96"/>
      <c r="K638" s="96"/>
      <c r="L638" s="96"/>
      <c r="M638" s="96"/>
      <c r="N638" s="96"/>
    </row>
    <row r="639" ht="48" customHeight="1" spans="2:14" x14ac:dyDescent="0.25">
      <c r="B639">
        <f>IF(O639 = TRUE, IFERROR(POAMROWS!R631, "") , "")</f>
      </c>
      <c r="C639">
        <f>IF(O639 = TRUE, IFERROR(POAMROWS!S631, "") , "")</f>
      </c>
      <c r="D639">
        <f>IF(O639 = TRUE, IFERROR(POAMROWS!T631, "") , "")</f>
      </c>
      <c r="E639">
        <f>IF(O639 = TRUE, IFERROR(POAMROWS!U631, "") , "")</f>
      </c>
      <c r="F639">
        <f>IF(O639 = TRUE, IFERROR(POAMROWS!V631, "") , "")</f>
      </c>
      <c r="G639" s="96"/>
      <c r="H639" s="96"/>
      <c r="I639" s="96"/>
      <c r="J639" s="96"/>
      <c r="K639" s="96"/>
      <c r="L639" s="96"/>
      <c r="M639" s="96"/>
      <c r="N639" s="96"/>
    </row>
    <row r="640" ht="48" customHeight="1" spans="2:14" x14ac:dyDescent="0.25">
      <c r="B640">
        <f>IF(O640 = TRUE, IFERROR(POAMROWS!R632, "") , "")</f>
      </c>
      <c r="C640">
        <f>IF(O640 = TRUE, IFERROR(POAMROWS!S632, "") , "")</f>
      </c>
      <c r="D640">
        <f>IF(O640 = TRUE, IFERROR(POAMROWS!T632, "") , "")</f>
      </c>
      <c r="E640">
        <f>IF(O640 = TRUE, IFERROR(POAMROWS!U632, "") , "")</f>
      </c>
      <c r="F640">
        <f>IF(O640 = TRUE, IFERROR(POAMROWS!V632, "") , "")</f>
      </c>
      <c r="G640" s="96"/>
      <c r="H640" s="96"/>
      <c r="I640" s="96"/>
      <c r="J640" s="96"/>
      <c r="K640" s="96"/>
      <c r="L640" s="96"/>
      <c r="M640" s="96"/>
      <c r="N640" s="96"/>
    </row>
    <row r="641" ht="48" customHeight="1" spans="2:14" x14ac:dyDescent="0.25">
      <c r="B641">
        <f>IF(O641 = TRUE, IFERROR(POAMROWS!R633, "") , "")</f>
      </c>
      <c r="C641">
        <f>IF(O641 = TRUE, IFERROR(POAMROWS!S633, "") , "")</f>
      </c>
      <c r="D641">
        <f>IF(O641 = TRUE, IFERROR(POAMROWS!T633, "") , "")</f>
      </c>
      <c r="E641">
        <f>IF(O641 = TRUE, IFERROR(POAMROWS!U633, "") , "")</f>
      </c>
      <c r="F641">
        <f>IF(O641 = TRUE, IFERROR(POAMROWS!V633, "") , "")</f>
      </c>
      <c r="G641" s="96"/>
      <c r="H641" s="96"/>
      <c r="I641" s="96"/>
      <c r="J641" s="96"/>
      <c r="K641" s="96"/>
      <c r="L641" s="96"/>
      <c r="M641" s="96"/>
      <c r="N641" s="96"/>
    </row>
    <row r="642" ht="48" customHeight="1" spans="2:14" x14ac:dyDescent="0.25">
      <c r="B642">
        <f>IF(O642 = TRUE, IFERROR(POAMROWS!R634, "") , "")</f>
      </c>
      <c r="C642">
        <f>IF(O642 = TRUE, IFERROR(POAMROWS!S634, "") , "")</f>
      </c>
      <c r="D642">
        <f>IF(O642 = TRUE, IFERROR(POAMROWS!T634, "") , "")</f>
      </c>
      <c r="E642">
        <f>IF(O642 = TRUE, IFERROR(POAMROWS!U634, "") , "")</f>
      </c>
      <c r="F642">
        <f>IF(O642 = TRUE, IFERROR(POAMROWS!V634, "") , "")</f>
      </c>
      <c r="G642" s="96"/>
      <c r="H642" s="96"/>
      <c r="I642" s="96"/>
      <c r="J642" s="96"/>
      <c r="K642" s="96"/>
      <c r="L642" s="96"/>
      <c r="M642" s="96"/>
      <c r="N642" s="96"/>
    </row>
    <row r="643" ht="48" customHeight="1" spans="2:14" x14ac:dyDescent="0.25">
      <c r="B643">
        <f>IF(O643 = TRUE, IFERROR(POAMROWS!R635, "") , "")</f>
      </c>
      <c r="C643">
        <f>IF(O643 = TRUE, IFERROR(POAMROWS!S635, "") , "")</f>
      </c>
      <c r="D643">
        <f>IF(O643 = TRUE, IFERROR(POAMROWS!T635, "") , "")</f>
      </c>
      <c r="E643">
        <f>IF(O643 = TRUE, IFERROR(POAMROWS!U635, "") , "")</f>
      </c>
      <c r="F643">
        <f>IF(O643 = TRUE, IFERROR(POAMROWS!V635, "") , "")</f>
      </c>
      <c r="G643" s="96"/>
      <c r="H643" s="96"/>
      <c r="I643" s="96"/>
      <c r="J643" s="96"/>
      <c r="K643" s="96"/>
      <c r="L643" s="96"/>
      <c r="M643" s="96"/>
      <c r="N643" s="96"/>
    </row>
    <row r="644" ht="48" customHeight="1" spans="2:14" x14ac:dyDescent="0.25">
      <c r="B644">
        <f>IF(O644 = TRUE, IFERROR(POAMROWS!R636, "") , "")</f>
      </c>
      <c r="C644">
        <f>IF(O644 = TRUE, IFERROR(POAMROWS!S636, "") , "")</f>
      </c>
      <c r="D644">
        <f>IF(O644 = TRUE, IFERROR(POAMROWS!T636, "") , "")</f>
      </c>
      <c r="E644">
        <f>IF(O644 = TRUE, IFERROR(POAMROWS!U636, "") , "")</f>
      </c>
      <c r="F644">
        <f>IF(O644 = TRUE, IFERROR(POAMROWS!V636, "") , "")</f>
      </c>
      <c r="G644" s="96"/>
      <c r="H644" s="96"/>
      <c r="I644" s="96"/>
      <c r="J644" s="96"/>
      <c r="K644" s="96"/>
      <c r="L644" s="96"/>
      <c r="M644" s="96"/>
      <c r="N644" s="96"/>
    </row>
    <row r="645" ht="48" customHeight="1" spans="2:14" x14ac:dyDescent="0.25">
      <c r="B645">
        <f>IF(O645 = TRUE, IFERROR(POAMROWS!R637, "") , "")</f>
      </c>
      <c r="C645">
        <f>IF(O645 = TRUE, IFERROR(POAMROWS!S637, "") , "")</f>
      </c>
      <c r="D645">
        <f>IF(O645 = TRUE, IFERROR(POAMROWS!T637, "") , "")</f>
      </c>
      <c r="E645">
        <f>IF(O645 = TRUE, IFERROR(POAMROWS!U637, "") , "")</f>
      </c>
      <c r="F645">
        <f>IF(O645 = TRUE, IFERROR(POAMROWS!V637, "") , "")</f>
      </c>
      <c r="G645" s="96"/>
      <c r="H645" s="96"/>
      <c r="I645" s="96"/>
      <c r="J645" s="96"/>
      <c r="K645" s="96"/>
      <c r="L645" s="96"/>
      <c r="M645" s="96"/>
      <c r="N645" s="96"/>
    </row>
    <row r="646" ht="48" customHeight="1" spans="2:14" x14ac:dyDescent="0.25">
      <c r="B646">
        <f>IF(O646 = TRUE, IFERROR(POAMROWS!R638, "") , "")</f>
      </c>
      <c r="C646">
        <f>IF(O646 = TRUE, IFERROR(POAMROWS!S638, "") , "")</f>
      </c>
      <c r="D646">
        <f>IF(O646 = TRUE, IFERROR(POAMROWS!T638, "") , "")</f>
      </c>
      <c r="E646">
        <f>IF(O646 = TRUE, IFERROR(POAMROWS!U638, "") , "")</f>
      </c>
      <c r="F646">
        <f>IF(O646 = TRUE, IFERROR(POAMROWS!V638, "") , "")</f>
      </c>
      <c r="G646" s="96"/>
      <c r="H646" s="96"/>
      <c r="I646" s="96"/>
      <c r="J646" s="96"/>
      <c r="K646" s="96"/>
      <c r="L646" s="96"/>
      <c r="M646" s="96"/>
      <c r="N646" s="96"/>
    </row>
    <row r="647" ht="48" customHeight="1" spans="2:14" x14ac:dyDescent="0.25">
      <c r="B647">
        <f>IF(O647 = TRUE, IFERROR(POAMROWS!R639, "") , "")</f>
      </c>
      <c r="C647">
        <f>IF(O647 = TRUE, IFERROR(POAMROWS!S639, "") , "")</f>
      </c>
      <c r="D647">
        <f>IF(O647 = TRUE, IFERROR(POAMROWS!T639, "") , "")</f>
      </c>
      <c r="E647">
        <f>IF(O647 = TRUE, IFERROR(POAMROWS!U639, "") , "")</f>
      </c>
      <c r="F647">
        <f>IF(O647 = TRUE, IFERROR(POAMROWS!V639, "") , "")</f>
      </c>
      <c r="G647" s="96"/>
      <c r="H647" s="96"/>
      <c r="I647" s="96"/>
      <c r="J647" s="96"/>
      <c r="K647" s="96"/>
      <c r="L647" s="96"/>
      <c r="M647" s="96"/>
      <c r="N647" s="96"/>
    </row>
    <row r="648" ht="48" customHeight="1" spans="2:14" x14ac:dyDescent="0.25">
      <c r="B648">
        <f>IF(O648 = TRUE, IFERROR(POAMROWS!R640, "") , "")</f>
      </c>
      <c r="C648">
        <f>IF(O648 = TRUE, IFERROR(POAMROWS!S640, "") , "")</f>
      </c>
      <c r="D648">
        <f>IF(O648 = TRUE, IFERROR(POAMROWS!T640, "") , "")</f>
      </c>
      <c r="E648">
        <f>IF(O648 = TRUE, IFERROR(POAMROWS!U640, "") , "")</f>
      </c>
      <c r="F648">
        <f>IF(O648 = TRUE, IFERROR(POAMROWS!V640, "") , "")</f>
      </c>
      <c r="G648" s="96"/>
      <c r="H648" s="96"/>
      <c r="I648" s="96"/>
      <c r="J648" s="96"/>
      <c r="K648" s="96"/>
      <c r="L648" s="96"/>
      <c r="M648" s="96"/>
      <c r="N648" s="96"/>
    </row>
    <row r="649" ht="48" customHeight="1" spans="2:14" x14ac:dyDescent="0.25">
      <c r="B649">
        <f>IF(O649 = TRUE, IFERROR(POAMROWS!R641, "") , "")</f>
      </c>
      <c r="C649">
        <f>IF(O649 = TRUE, IFERROR(POAMROWS!S641, "") , "")</f>
      </c>
      <c r="D649">
        <f>IF(O649 = TRUE, IFERROR(POAMROWS!T641, "") , "")</f>
      </c>
      <c r="E649">
        <f>IF(O649 = TRUE, IFERROR(POAMROWS!U641, "") , "")</f>
      </c>
      <c r="F649">
        <f>IF(O649 = TRUE, IFERROR(POAMROWS!V641, "") , "")</f>
      </c>
      <c r="G649" s="96"/>
      <c r="H649" s="96"/>
      <c r="I649" s="96"/>
      <c r="J649" s="96"/>
      <c r="K649" s="96"/>
      <c r="L649" s="96"/>
      <c r="M649" s="96"/>
      <c r="N649" s="96"/>
    </row>
    <row r="650" ht="48" customHeight="1" spans="2:14" x14ac:dyDescent="0.25">
      <c r="B650">
        <f>IF(O650 = TRUE, IFERROR(POAMROWS!R642, "") , "")</f>
      </c>
      <c r="C650">
        <f>IF(O650 = TRUE, IFERROR(POAMROWS!S642, "") , "")</f>
      </c>
      <c r="D650">
        <f>IF(O650 = TRUE, IFERROR(POAMROWS!T642, "") , "")</f>
      </c>
      <c r="E650">
        <f>IF(O650 = TRUE, IFERROR(POAMROWS!U642, "") , "")</f>
      </c>
      <c r="F650">
        <f>IF(O650 = TRUE, IFERROR(POAMROWS!V642, "") , "")</f>
      </c>
      <c r="G650" s="96"/>
      <c r="H650" s="96"/>
      <c r="I650" s="96"/>
      <c r="J650" s="96"/>
      <c r="K650" s="96"/>
      <c r="L650" s="96"/>
      <c r="M650" s="96"/>
      <c r="N650" s="96"/>
    </row>
    <row r="651" ht="48" customHeight="1" spans="2:14" x14ac:dyDescent="0.25">
      <c r="B651">
        <f>IF(O651 = TRUE, IFERROR(POAMROWS!R643, "") , "")</f>
      </c>
      <c r="C651">
        <f>IF(O651 = TRUE, IFERROR(POAMROWS!S643, "") , "")</f>
      </c>
      <c r="D651">
        <f>IF(O651 = TRUE, IFERROR(POAMROWS!T643, "") , "")</f>
      </c>
      <c r="E651">
        <f>IF(O651 = TRUE, IFERROR(POAMROWS!U643, "") , "")</f>
      </c>
      <c r="F651">
        <f>IF(O651 = TRUE, IFERROR(POAMROWS!V643, "") , "")</f>
      </c>
      <c r="G651" s="96"/>
      <c r="H651" s="96"/>
      <c r="I651" s="96"/>
      <c r="J651" s="96"/>
      <c r="K651" s="96"/>
      <c r="L651" s="96"/>
      <c r="M651" s="96"/>
      <c r="N651" s="96"/>
    </row>
    <row r="652" ht="48" customHeight="1" spans="2:14" x14ac:dyDescent="0.25">
      <c r="B652">
        <f>IF(O652 = TRUE, IFERROR(POAMROWS!R644, "") , "")</f>
      </c>
      <c r="C652">
        <f>IF(O652 = TRUE, IFERROR(POAMROWS!S644, "") , "")</f>
      </c>
      <c r="D652">
        <f>IF(O652 = TRUE, IFERROR(POAMROWS!T644, "") , "")</f>
      </c>
      <c r="E652">
        <f>IF(O652 = TRUE, IFERROR(POAMROWS!U644, "") , "")</f>
      </c>
      <c r="F652">
        <f>IF(O652 = TRUE, IFERROR(POAMROWS!V644, "") , "")</f>
      </c>
      <c r="G652" s="96"/>
      <c r="H652" s="96"/>
      <c r="I652" s="96"/>
      <c r="J652" s="96"/>
      <c r="K652" s="96"/>
      <c r="L652" s="96"/>
      <c r="M652" s="96"/>
      <c r="N652" s="96"/>
    </row>
    <row r="653" ht="48" customHeight="1" spans="2:14" x14ac:dyDescent="0.25">
      <c r="B653">
        <f>IF(O653 = TRUE, IFERROR(POAMROWS!R645, "") , "")</f>
      </c>
      <c r="C653">
        <f>IF(O653 = TRUE, IFERROR(POAMROWS!S645, "") , "")</f>
      </c>
      <c r="D653">
        <f>IF(O653 = TRUE, IFERROR(POAMROWS!T645, "") , "")</f>
      </c>
      <c r="E653">
        <f>IF(O653 = TRUE, IFERROR(POAMROWS!U645, "") , "")</f>
      </c>
      <c r="F653">
        <f>IF(O653 = TRUE, IFERROR(POAMROWS!V645, "") , "")</f>
      </c>
      <c r="G653" s="96"/>
      <c r="H653" s="96"/>
      <c r="I653" s="96"/>
      <c r="J653" s="96"/>
      <c r="K653" s="96"/>
      <c r="L653" s="96"/>
      <c r="M653" s="96"/>
      <c r="N653" s="96"/>
    </row>
    <row r="654" ht="48" customHeight="1" spans="2:14" x14ac:dyDescent="0.25">
      <c r="B654">
        <f>IF(O654 = TRUE, IFERROR(POAMROWS!R646, "") , "")</f>
      </c>
      <c r="C654">
        <f>IF(O654 = TRUE, IFERROR(POAMROWS!S646, "") , "")</f>
      </c>
      <c r="D654">
        <f>IF(O654 = TRUE, IFERROR(POAMROWS!T646, "") , "")</f>
      </c>
      <c r="E654">
        <f>IF(O654 = TRUE, IFERROR(POAMROWS!U646, "") , "")</f>
      </c>
      <c r="F654">
        <f>IF(O654 = TRUE, IFERROR(POAMROWS!V646, "") , "")</f>
      </c>
      <c r="G654" s="96"/>
      <c r="H654" s="96"/>
      <c r="I654" s="96"/>
      <c r="J654" s="96"/>
      <c r="K654" s="96"/>
      <c r="L654" s="96"/>
      <c r="M654" s="96"/>
      <c r="N654" s="96"/>
    </row>
    <row r="655" ht="48" customHeight="1" spans="2:14" x14ac:dyDescent="0.25">
      <c r="B655">
        <f>IF(O655 = TRUE, IFERROR(POAMROWS!R647, "") , "")</f>
      </c>
      <c r="C655">
        <f>IF(O655 = TRUE, IFERROR(POAMROWS!S647, "") , "")</f>
      </c>
      <c r="D655">
        <f>IF(O655 = TRUE, IFERROR(POAMROWS!T647, "") , "")</f>
      </c>
      <c r="E655">
        <f>IF(O655 = TRUE, IFERROR(POAMROWS!U647, "") , "")</f>
      </c>
      <c r="F655">
        <f>IF(O655 = TRUE, IFERROR(POAMROWS!V647, "") , "")</f>
      </c>
      <c r="G655" s="96"/>
      <c r="H655" s="96"/>
      <c r="I655" s="96"/>
      <c r="J655" s="96"/>
      <c r="K655" s="96"/>
      <c r="L655" s="96"/>
      <c r="M655" s="96"/>
      <c r="N655" s="96"/>
    </row>
    <row r="656" ht="48" customHeight="1" spans="2:14" x14ac:dyDescent="0.25">
      <c r="B656">
        <f>IF(O656 = TRUE, IFERROR(POAMROWS!R648, "") , "")</f>
      </c>
      <c r="C656">
        <f>IF(O656 = TRUE, IFERROR(POAMROWS!S648, "") , "")</f>
      </c>
      <c r="D656">
        <f>IF(O656 = TRUE, IFERROR(POAMROWS!T648, "") , "")</f>
      </c>
      <c r="E656">
        <f>IF(O656 = TRUE, IFERROR(POAMROWS!U648, "") , "")</f>
      </c>
      <c r="F656">
        <f>IF(O656 = TRUE, IFERROR(POAMROWS!V648, "") , "")</f>
      </c>
      <c r="G656" s="96"/>
      <c r="H656" s="96"/>
      <c r="I656" s="96"/>
      <c r="J656" s="96"/>
      <c r="K656" s="96"/>
      <c r="L656" s="96"/>
      <c r="M656" s="96"/>
      <c r="N656" s="96"/>
    </row>
    <row r="657" ht="48" customHeight="1" spans="2:14" x14ac:dyDescent="0.25">
      <c r="B657">
        <f>IF(O657 = TRUE, IFERROR(POAMROWS!R649, "") , "")</f>
      </c>
      <c r="C657">
        <f>IF(O657 = TRUE, IFERROR(POAMROWS!S649, "") , "")</f>
      </c>
      <c r="D657">
        <f>IF(O657 = TRUE, IFERROR(POAMROWS!T649, "") , "")</f>
      </c>
      <c r="E657">
        <f>IF(O657 = TRUE, IFERROR(POAMROWS!U649, "") , "")</f>
      </c>
      <c r="F657">
        <f>IF(O657 = TRUE, IFERROR(POAMROWS!V649, "") , "")</f>
      </c>
      <c r="G657" s="96"/>
      <c r="H657" s="96"/>
      <c r="I657" s="96"/>
      <c r="J657" s="96"/>
      <c r="K657" s="96"/>
      <c r="L657" s="96"/>
      <c r="M657" s="96"/>
      <c r="N657" s="96"/>
    </row>
    <row r="658" ht="48" customHeight="1" spans="2:14" x14ac:dyDescent="0.25">
      <c r="B658">
        <f>IF(O658 = TRUE, IFERROR(POAMROWS!R650, "") , "")</f>
      </c>
      <c r="C658">
        <f>IF(O658 = TRUE, IFERROR(POAMROWS!S650, "") , "")</f>
      </c>
      <c r="D658">
        <f>IF(O658 = TRUE, IFERROR(POAMROWS!T650, "") , "")</f>
      </c>
      <c r="E658">
        <f>IF(O658 = TRUE, IFERROR(POAMROWS!U650, "") , "")</f>
      </c>
      <c r="F658">
        <f>IF(O658 = TRUE, IFERROR(POAMROWS!V650, "") , "")</f>
      </c>
      <c r="G658" s="96"/>
      <c r="H658" s="96"/>
      <c r="I658" s="96"/>
      <c r="J658" s="96"/>
      <c r="K658" s="96"/>
      <c r="L658" s="96"/>
      <c r="M658" s="96"/>
      <c r="N658" s="96"/>
    </row>
    <row r="659" ht="48" customHeight="1" spans="2:14" x14ac:dyDescent="0.25">
      <c r="B659">
        <f>IF(O659 = TRUE, IFERROR(POAMROWS!R651, "") , "")</f>
      </c>
      <c r="C659">
        <f>IF(O659 = TRUE, IFERROR(POAMROWS!S651, "") , "")</f>
      </c>
      <c r="D659">
        <f>IF(O659 = TRUE, IFERROR(POAMROWS!T651, "") , "")</f>
      </c>
      <c r="E659">
        <f>IF(O659 = TRUE, IFERROR(POAMROWS!U651, "") , "")</f>
      </c>
      <c r="F659">
        <f>IF(O659 = TRUE, IFERROR(POAMROWS!V651, "") , "")</f>
      </c>
      <c r="G659" s="96"/>
      <c r="H659" s="96"/>
      <c r="I659" s="96"/>
      <c r="J659" s="96"/>
      <c r="K659" s="96"/>
      <c r="L659" s="96"/>
      <c r="M659" s="96"/>
      <c r="N659" s="96"/>
    </row>
    <row r="660" ht="48" customHeight="1" spans="2:14" x14ac:dyDescent="0.25">
      <c r="B660">
        <f>IF(O660 = TRUE, IFERROR(POAMROWS!R652, "") , "")</f>
      </c>
      <c r="C660">
        <f>IF(O660 = TRUE, IFERROR(POAMROWS!S652, "") , "")</f>
      </c>
      <c r="D660">
        <f>IF(O660 = TRUE, IFERROR(POAMROWS!T652, "") , "")</f>
      </c>
      <c r="E660">
        <f>IF(O660 = TRUE, IFERROR(POAMROWS!U652, "") , "")</f>
      </c>
      <c r="F660">
        <f>IF(O660 = TRUE, IFERROR(POAMROWS!V652, "") , "")</f>
      </c>
      <c r="G660" s="96"/>
      <c r="H660" s="96"/>
      <c r="I660" s="96"/>
      <c r="J660" s="96"/>
      <c r="K660" s="96"/>
      <c r="L660" s="96"/>
      <c r="M660" s="96"/>
      <c r="N660" s="96"/>
    </row>
    <row r="661" ht="48" customHeight="1" spans="2:14" x14ac:dyDescent="0.25">
      <c r="B661">
        <f>IF(O661 = TRUE, IFERROR(POAMROWS!R653, "") , "")</f>
      </c>
      <c r="C661">
        <f>IF(O661 = TRUE, IFERROR(POAMROWS!S653, "") , "")</f>
      </c>
      <c r="D661">
        <f>IF(O661 = TRUE, IFERROR(POAMROWS!T653, "") , "")</f>
      </c>
      <c r="E661">
        <f>IF(O661 = TRUE, IFERROR(POAMROWS!U653, "") , "")</f>
      </c>
      <c r="F661">
        <f>IF(O661 = TRUE, IFERROR(POAMROWS!V653, "") , "")</f>
      </c>
      <c r="G661" s="96"/>
      <c r="H661" s="96"/>
      <c r="I661" s="96"/>
      <c r="J661" s="96"/>
      <c r="K661" s="96"/>
      <c r="L661" s="96"/>
      <c r="M661" s="96"/>
      <c r="N661" s="96"/>
    </row>
    <row r="662" ht="48" customHeight="1" spans="2:14" x14ac:dyDescent="0.25">
      <c r="B662">
        <f>IF(O662 = TRUE, IFERROR(POAMROWS!R654, "") , "")</f>
      </c>
      <c r="C662">
        <f>IF(O662 = TRUE, IFERROR(POAMROWS!S654, "") , "")</f>
      </c>
      <c r="D662">
        <f>IF(O662 = TRUE, IFERROR(POAMROWS!T654, "") , "")</f>
      </c>
      <c r="E662">
        <f>IF(O662 = TRUE, IFERROR(POAMROWS!U654, "") , "")</f>
      </c>
      <c r="F662">
        <f>IF(O662 = TRUE, IFERROR(POAMROWS!V654, "") , "")</f>
      </c>
      <c r="G662" s="96"/>
      <c r="H662" s="96"/>
      <c r="I662" s="96"/>
      <c r="J662" s="96"/>
      <c r="K662" s="96"/>
      <c r="L662" s="96"/>
      <c r="M662" s="96"/>
      <c r="N662" s="96"/>
    </row>
    <row r="663" ht="48" customHeight="1" spans="2:14" x14ac:dyDescent="0.25">
      <c r="B663">
        <f>IF(O663 = TRUE, IFERROR(POAMROWS!R655, "") , "")</f>
      </c>
      <c r="C663">
        <f>IF(O663 = TRUE, IFERROR(POAMROWS!S655, "") , "")</f>
      </c>
      <c r="D663">
        <f>IF(O663 = TRUE, IFERROR(POAMROWS!T655, "") , "")</f>
      </c>
      <c r="E663">
        <f>IF(O663 = TRUE, IFERROR(POAMROWS!U655, "") , "")</f>
      </c>
      <c r="F663">
        <f>IF(O663 = TRUE, IFERROR(POAMROWS!V655, "") , "")</f>
      </c>
      <c r="G663" s="96"/>
      <c r="H663" s="96"/>
      <c r="I663" s="96"/>
      <c r="J663" s="96"/>
      <c r="K663" s="96"/>
      <c r="L663" s="96"/>
      <c r="M663" s="96"/>
      <c r="N663" s="96"/>
    </row>
    <row r="664" ht="48" customHeight="1" spans="2:14" x14ac:dyDescent="0.25">
      <c r="B664">
        <f>IF(O664 = TRUE, IFERROR(POAMROWS!R656, "") , "")</f>
      </c>
      <c r="C664">
        <f>IF(O664 = TRUE, IFERROR(POAMROWS!S656, "") , "")</f>
      </c>
      <c r="D664">
        <f>IF(O664 = TRUE, IFERROR(POAMROWS!T656, "") , "")</f>
      </c>
      <c r="E664">
        <f>IF(O664 = TRUE, IFERROR(POAMROWS!U656, "") , "")</f>
      </c>
      <c r="F664">
        <f>IF(O664 = TRUE, IFERROR(POAMROWS!V656, "") , "")</f>
      </c>
      <c r="G664" s="96"/>
      <c r="H664" s="96"/>
      <c r="I664" s="96"/>
      <c r="J664" s="96"/>
      <c r="K664" s="96"/>
      <c r="L664" s="96"/>
      <c r="M664" s="96"/>
      <c r="N664" s="96"/>
    </row>
    <row r="665" ht="48" customHeight="1" spans="2:14" x14ac:dyDescent="0.25">
      <c r="B665">
        <f>IF(O665 = TRUE, IFERROR(POAMROWS!R657, "") , "")</f>
      </c>
      <c r="C665">
        <f>IF(O665 = TRUE, IFERROR(POAMROWS!S657, "") , "")</f>
      </c>
      <c r="D665">
        <f>IF(O665 = TRUE, IFERROR(POAMROWS!T657, "") , "")</f>
      </c>
      <c r="E665">
        <f>IF(O665 = TRUE, IFERROR(POAMROWS!U657, "") , "")</f>
      </c>
      <c r="F665">
        <f>IF(O665 = TRUE, IFERROR(POAMROWS!V657, "") , "")</f>
      </c>
      <c r="G665" s="96"/>
      <c r="H665" s="96"/>
      <c r="I665" s="96"/>
      <c r="J665" s="96"/>
      <c r="K665" s="96"/>
      <c r="L665" s="96"/>
      <c r="M665" s="96"/>
      <c r="N665" s="96"/>
    </row>
    <row r="666" ht="48" customHeight="1" spans="2:14" x14ac:dyDescent="0.25">
      <c r="B666">
        <f>IF(O666 = TRUE, IFERROR(POAMROWS!R658, "") , "")</f>
      </c>
      <c r="C666">
        <f>IF(O666 = TRUE, IFERROR(POAMROWS!S658, "") , "")</f>
      </c>
      <c r="D666">
        <f>IF(O666 = TRUE, IFERROR(POAMROWS!T658, "") , "")</f>
      </c>
      <c r="E666">
        <f>IF(O666 = TRUE, IFERROR(POAMROWS!U658, "") , "")</f>
      </c>
      <c r="F666">
        <f>IF(O666 = TRUE, IFERROR(POAMROWS!V658, "") , "")</f>
      </c>
      <c r="G666" s="96"/>
      <c r="H666" s="96"/>
      <c r="I666" s="96"/>
      <c r="J666" s="96"/>
      <c r="K666" s="96"/>
      <c r="L666" s="96"/>
      <c r="M666" s="96"/>
      <c r="N666" s="96"/>
    </row>
    <row r="667" ht="48" customHeight="1" spans="2:14" x14ac:dyDescent="0.25">
      <c r="B667">
        <f>IF(O667 = TRUE, IFERROR(POAMROWS!R659, "") , "")</f>
      </c>
      <c r="C667">
        <f>IF(O667 = TRUE, IFERROR(POAMROWS!S659, "") , "")</f>
      </c>
      <c r="D667">
        <f>IF(O667 = TRUE, IFERROR(POAMROWS!T659, "") , "")</f>
      </c>
      <c r="E667">
        <f>IF(O667 = TRUE, IFERROR(POAMROWS!U659, "") , "")</f>
      </c>
      <c r="F667">
        <f>IF(O667 = TRUE, IFERROR(POAMROWS!V659, "") , "")</f>
      </c>
      <c r="G667" s="96"/>
      <c r="H667" s="96"/>
      <c r="I667" s="96"/>
      <c r="J667" s="96"/>
      <c r="K667" s="96"/>
      <c r="L667" s="96"/>
      <c r="M667" s="96"/>
      <c r="N667" s="96"/>
    </row>
    <row r="668" ht="48" customHeight="1" spans="2:14" x14ac:dyDescent="0.25">
      <c r="B668">
        <f>IF(O668 = TRUE, IFERROR(POAMROWS!R660, "") , "")</f>
      </c>
      <c r="C668">
        <f>IF(O668 = TRUE, IFERROR(POAMROWS!S660, "") , "")</f>
      </c>
      <c r="D668">
        <f>IF(O668 = TRUE, IFERROR(POAMROWS!T660, "") , "")</f>
      </c>
      <c r="E668">
        <f>IF(O668 = TRUE, IFERROR(POAMROWS!U660, "") , "")</f>
      </c>
      <c r="F668">
        <f>IF(O668 = TRUE, IFERROR(POAMROWS!V660, "") , "")</f>
      </c>
      <c r="G668" s="96"/>
      <c r="H668" s="96"/>
      <c r="I668" s="96"/>
      <c r="J668" s="96"/>
      <c r="K668" s="96"/>
      <c r="L668" s="96"/>
      <c r="M668" s="96"/>
      <c r="N668" s="96"/>
    </row>
    <row r="669" ht="48" customHeight="1" spans="2:14" x14ac:dyDescent="0.25">
      <c r="B669">
        <f>IF(O669 = TRUE, IFERROR(POAMROWS!R661, "") , "")</f>
      </c>
      <c r="C669">
        <f>IF(O669 = TRUE, IFERROR(POAMROWS!S661, "") , "")</f>
      </c>
      <c r="D669">
        <f>IF(O669 = TRUE, IFERROR(POAMROWS!T661, "") , "")</f>
      </c>
      <c r="E669">
        <f>IF(O669 = TRUE, IFERROR(POAMROWS!U661, "") , "")</f>
      </c>
      <c r="F669">
        <f>IF(O669 = TRUE, IFERROR(POAMROWS!V661, "") , "")</f>
      </c>
      <c r="G669" s="96"/>
      <c r="H669" s="96"/>
      <c r="I669" s="96"/>
      <c r="J669" s="96"/>
      <c r="K669" s="96"/>
      <c r="L669" s="96"/>
      <c r="M669" s="96"/>
      <c r="N669" s="96"/>
    </row>
    <row r="670" ht="48" customHeight="1" spans="2:14" x14ac:dyDescent="0.25">
      <c r="B670">
        <f>IF(O670 = TRUE, IFERROR(POAMROWS!R662, "") , "")</f>
      </c>
      <c r="C670">
        <f>IF(O670 = TRUE, IFERROR(POAMROWS!S662, "") , "")</f>
      </c>
      <c r="D670">
        <f>IF(O670 = TRUE, IFERROR(POAMROWS!T662, "") , "")</f>
      </c>
      <c r="E670">
        <f>IF(O670 = TRUE, IFERROR(POAMROWS!U662, "") , "")</f>
      </c>
      <c r="F670">
        <f>IF(O670 = TRUE, IFERROR(POAMROWS!V662, "") , "")</f>
      </c>
      <c r="G670" s="96"/>
      <c r="H670" s="96"/>
      <c r="I670" s="96"/>
      <c r="J670" s="96"/>
      <c r="K670" s="96"/>
      <c r="L670" s="96"/>
      <c r="M670" s="96"/>
      <c r="N670" s="96"/>
    </row>
    <row r="671" ht="48" customHeight="1" spans="2:14" x14ac:dyDescent="0.25">
      <c r="B671">
        <f>IF(O671 = TRUE, IFERROR(POAMROWS!R663, "") , "")</f>
      </c>
      <c r="C671">
        <f>IF(O671 = TRUE, IFERROR(POAMROWS!S663, "") , "")</f>
      </c>
      <c r="D671">
        <f>IF(O671 = TRUE, IFERROR(POAMROWS!T663, "") , "")</f>
      </c>
      <c r="E671">
        <f>IF(O671 = TRUE, IFERROR(POAMROWS!U663, "") , "")</f>
      </c>
      <c r="F671">
        <f>IF(O671 = TRUE, IFERROR(POAMROWS!V663, "") , "")</f>
      </c>
      <c r="G671" s="96"/>
      <c r="H671" s="96"/>
      <c r="I671" s="96"/>
      <c r="J671" s="96"/>
      <c r="K671" s="96"/>
      <c r="L671" s="96"/>
      <c r="M671" s="96"/>
      <c r="N671" s="96"/>
    </row>
    <row r="672" ht="48" customHeight="1" spans="2:14" x14ac:dyDescent="0.25">
      <c r="B672">
        <f>IF(O672 = TRUE, IFERROR(POAMROWS!R664, "") , "")</f>
      </c>
      <c r="C672">
        <f>IF(O672 = TRUE, IFERROR(POAMROWS!S664, "") , "")</f>
      </c>
      <c r="D672">
        <f>IF(O672 = TRUE, IFERROR(POAMROWS!T664, "") , "")</f>
      </c>
      <c r="E672">
        <f>IF(O672 = TRUE, IFERROR(POAMROWS!U664, "") , "")</f>
      </c>
      <c r="F672">
        <f>IF(O672 = TRUE, IFERROR(POAMROWS!V664, "") , "")</f>
      </c>
      <c r="G672" s="96"/>
      <c r="H672" s="96"/>
      <c r="I672" s="96"/>
      <c r="J672" s="96"/>
      <c r="K672" s="96"/>
      <c r="L672" s="96"/>
      <c r="M672" s="96"/>
      <c r="N672" s="96"/>
    </row>
    <row r="673" ht="48" customHeight="1" spans="2:14" x14ac:dyDescent="0.25">
      <c r="B673">
        <f>IF(O673 = TRUE, IFERROR(POAMROWS!R665, "") , "")</f>
      </c>
      <c r="C673">
        <f>IF(O673 = TRUE, IFERROR(POAMROWS!S665, "") , "")</f>
      </c>
      <c r="D673">
        <f>IF(O673 = TRUE, IFERROR(POAMROWS!T665, "") , "")</f>
      </c>
      <c r="E673">
        <f>IF(O673 = TRUE, IFERROR(POAMROWS!U665, "") , "")</f>
      </c>
      <c r="F673">
        <f>IF(O673 = TRUE, IFERROR(POAMROWS!V665, "") , "")</f>
      </c>
      <c r="G673" s="96"/>
      <c r="H673" s="96"/>
      <c r="I673" s="96"/>
      <c r="J673" s="96"/>
      <c r="K673" s="96"/>
      <c r="L673" s="96"/>
      <c r="M673" s="96"/>
      <c r="N673" s="96"/>
    </row>
    <row r="674" ht="48" customHeight="1" spans="2:14" x14ac:dyDescent="0.25">
      <c r="B674">
        <f>IF(O674 = TRUE, IFERROR(POAMROWS!R666, "") , "")</f>
      </c>
      <c r="C674">
        <f>IF(O674 = TRUE, IFERROR(POAMROWS!S666, "") , "")</f>
      </c>
      <c r="D674">
        <f>IF(O674 = TRUE, IFERROR(POAMROWS!T666, "") , "")</f>
      </c>
      <c r="E674">
        <f>IF(O674 = TRUE, IFERROR(POAMROWS!U666, "") , "")</f>
      </c>
      <c r="F674">
        <f>IF(O674 = TRUE, IFERROR(POAMROWS!V666, "") , "")</f>
      </c>
      <c r="G674" s="96"/>
      <c r="H674" s="96"/>
      <c r="I674" s="96"/>
      <c r="J674" s="96"/>
      <c r="K674" s="96"/>
      <c r="L674" s="96"/>
      <c r="M674" s="96"/>
      <c r="N674" s="96"/>
    </row>
    <row r="675" ht="48" customHeight="1" spans="2:14" x14ac:dyDescent="0.25">
      <c r="B675">
        <f>IF(O675 = TRUE, IFERROR(POAMROWS!R667, "") , "")</f>
      </c>
      <c r="C675">
        <f>IF(O675 = TRUE, IFERROR(POAMROWS!S667, "") , "")</f>
      </c>
      <c r="D675">
        <f>IF(O675 = TRUE, IFERROR(POAMROWS!T667, "") , "")</f>
      </c>
      <c r="E675">
        <f>IF(O675 = TRUE, IFERROR(POAMROWS!U667, "") , "")</f>
      </c>
      <c r="F675">
        <f>IF(O675 = TRUE, IFERROR(POAMROWS!V667, "") , "")</f>
      </c>
      <c r="G675" s="96"/>
      <c r="H675" s="96"/>
      <c r="I675" s="96"/>
      <c r="J675" s="96"/>
      <c r="K675" s="96"/>
      <c r="L675" s="96"/>
      <c r="M675" s="96"/>
      <c r="N675" s="96"/>
    </row>
    <row r="676" ht="48" customHeight="1" spans="2:14" x14ac:dyDescent="0.25">
      <c r="B676">
        <f>IF(O676 = TRUE, IFERROR(POAMROWS!R668, "") , "")</f>
      </c>
      <c r="C676">
        <f>IF(O676 = TRUE, IFERROR(POAMROWS!S668, "") , "")</f>
      </c>
      <c r="D676">
        <f>IF(O676 = TRUE, IFERROR(POAMROWS!T668, "") , "")</f>
      </c>
      <c r="E676">
        <f>IF(O676 = TRUE, IFERROR(POAMROWS!U668, "") , "")</f>
      </c>
      <c r="F676">
        <f>IF(O676 = TRUE, IFERROR(POAMROWS!V668, "") , "")</f>
      </c>
      <c r="G676" s="96"/>
      <c r="H676" s="96"/>
      <c r="I676" s="96"/>
      <c r="J676" s="96"/>
      <c r="K676" s="96"/>
      <c r="L676" s="96"/>
      <c r="M676" s="96"/>
      <c r="N676" s="96"/>
    </row>
    <row r="677" ht="48" customHeight="1" spans="2:14" x14ac:dyDescent="0.25">
      <c r="B677">
        <f>IF(O677 = TRUE, IFERROR(POAMROWS!R669, "") , "")</f>
      </c>
      <c r="C677">
        <f>IF(O677 = TRUE, IFERROR(POAMROWS!S669, "") , "")</f>
      </c>
      <c r="D677">
        <f>IF(O677 = TRUE, IFERROR(POAMROWS!T669, "") , "")</f>
      </c>
      <c r="E677">
        <f>IF(O677 = TRUE, IFERROR(POAMROWS!U669, "") , "")</f>
      </c>
      <c r="F677">
        <f>IF(O677 = TRUE, IFERROR(POAMROWS!V669, "") , "")</f>
      </c>
      <c r="G677" s="96"/>
      <c r="H677" s="96"/>
      <c r="I677" s="96"/>
      <c r="J677" s="96"/>
      <c r="K677" s="96"/>
      <c r="L677" s="96"/>
      <c r="M677" s="96"/>
      <c r="N677" s="96"/>
    </row>
    <row r="678" ht="48" customHeight="1" spans="2:14" x14ac:dyDescent="0.25">
      <c r="B678">
        <f>IF(O678 = TRUE, IFERROR(POAMROWS!R670, "") , "")</f>
      </c>
      <c r="C678">
        <f>IF(O678 = TRUE, IFERROR(POAMROWS!S670, "") , "")</f>
      </c>
      <c r="D678">
        <f>IF(O678 = TRUE, IFERROR(POAMROWS!T670, "") , "")</f>
      </c>
      <c r="E678">
        <f>IF(O678 = TRUE, IFERROR(POAMROWS!U670, "") , "")</f>
      </c>
      <c r="F678">
        <f>IF(O678 = TRUE, IFERROR(POAMROWS!V670, "") , "")</f>
      </c>
      <c r="G678" s="96"/>
      <c r="H678" s="96"/>
      <c r="I678" s="96"/>
      <c r="J678" s="96"/>
      <c r="K678" s="96"/>
      <c r="L678" s="96"/>
      <c r="M678" s="96"/>
      <c r="N678" s="96"/>
    </row>
    <row r="679" ht="48" customHeight="1" spans="2:14" x14ac:dyDescent="0.25">
      <c r="B679">
        <f>IF(O679 = TRUE, IFERROR(POAMROWS!R671, "") , "")</f>
      </c>
      <c r="C679">
        <f>IF(O679 = TRUE, IFERROR(POAMROWS!S671, "") , "")</f>
      </c>
      <c r="D679">
        <f>IF(O679 = TRUE, IFERROR(POAMROWS!T671, "") , "")</f>
      </c>
      <c r="E679">
        <f>IF(O679 = TRUE, IFERROR(POAMROWS!U671, "") , "")</f>
      </c>
      <c r="F679">
        <f>IF(O679 = TRUE, IFERROR(POAMROWS!V671, "") , "")</f>
      </c>
      <c r="G679" s="96"/>
      <c r="H679" s="96"/>
      <c r="I679" s="96"/>
      <c r="J679" s="96"/>
      <c r="K679" s="96"/>
      <c r="L679" s="96"/>
      <c r="M679" s="96"/>
      <c r="N679" s="96"/>
    </row>
    <row r="680" ht="48" customHeight="1" spans="2:14" x14ac:dyDescent="0.25">
      <c r="B680">
        <f>IF(O680 = TRUE, IFERROR(POAMROWS!R672, "") , "")</f>
      </c>
      <c r="C680">
        <f>IF(O680 = TRUE, IFERROR(POAMROWS!S672, "") , "")</f>
      </c>
      <c r="D680">
        <f>IF(O680 = TRUE, IFERROR(POAMROWS!T672, "") , "")</f>
      </c>
      <c r="E680">
        <f>IF(O680 = TRUE, IFERROR(POAMROWS!U672, "") , "")</f>
      </c>
      <c r="F680">
        <f>IF(O680 = TRUE, IFERROR(POAMROWS!V672, "") , "")</f>
      </c>
      <c r="G680" s="96"/>
      <c r="H680" s="96"/>
      <c r="I680" s="96"/>
      <c r="J680" s="96"/>
      <c r="K680" s="96"/>
      <c r="L680" s="96"/>
      <c r="M680" s="96"/>
      <c r="N680" s="96"/>
    </row>
    <row r="681" ht="48" customHeight="1" spans="2:14" x14ac:dyDescent="0.25">
      <c r="B681">
        <f>IF(O681 = TRUE, IFERROR(POAMROWS!R673, "") , "")</f>
      </c>
      <c r="C681">
        <f>IF(O681 = TRUE, IFERROR(POAMROWS!S673, "") , "")</f>
      </c>
      <c r="D681">
        <f>IF(O681 = TRUE, IFERROR(POAMROWS!T673, "") , "")</f>
      </c>
      <c r="E681">
        <f>IF(O681 = TRUE, IFERROR(POAMROWS!U673, "") , "")</f>
      </c>
      <c r="F681">
        <f>IF(O681 = TRUE, IFERROR(POAMROWS!V673, "") , "")</f>
      </c>
      <c r="G681" s="96"/>
      <c r="H681" s="96"/>
      <c r="I681" s="96"/>
      <c r="J681" s="96"/>
      <c r="K681" s="96"/>
      <c r="L681" s="96"/>
      <c r="M681" s="96"/>
      <c r="N681" s="96"/>
    </row>
    <row r="682" ht="48" customHeight="1" spans="2:14" x14ac:dyDescent="0.25">
      <c r="B682">
        <f>IF(O682 = TRUE, IFERROR(POAMROWS!R674, "") , "")</f>
      </c>
      <c r="C682">
        <f>IF(O682 = TRUE, IFERROR(POAMROWS!S674, "") , "")</f>
      </c>
      <c r="D682">
        <f>IF(O682 = TRUE, IFERROR(POAMROWS!T674, "") , "")</f>
      </c>
      <c r="E682">
        <f>IF(O682 = TRUE, IFERROR(POAMROWS!U674, "") , "")</f>
      </c>
      <c r="F682">
        <f>IF(O682 = TRUE, IFERROR(POAMROWS!V674, "") , "")</f>
      </c>
      <c r="G682" s="96"/>
      <c r="H682" s="96"/>
      <c r="I682" s="96"/>
      <c r="J682" s="96"/>
      <c r="K682" s="96"/>
      <c r="L682" s="96"/>
      <c r="M682" s="96"/>
      <c r="N682" s="96"/>
    </row>
    <row r="683" ht="48" customHeight="1" spans="2:14" x14ac:dyDescent="0.25">
      <c r="B683">
        <f>IF(O683 = TRUE, IFERROR(POAMROWS!R675, "") , "")</f>
      </c>
      <c r="C683">
        <f>IF(O683 = TRUE, IFERROR(POAMROWS!S675, "") , "")</f>
      </c>
      <c r="D683">
        <f>IF(O683 = TRUE, IFERROR(POAMROWS!T675, "") , "")</f>
      </c>
      <c r="E683">
        <f>IF(O683 = TRUE, IFERROR(POAMROWS!U675, "") , "")</f>
      </c>
      <c r="F683">
        <f>IF(O683 = TRUE, IFERROR(POAMROWS!V675, "") , "")</f>
      </c>
      <c r="G683" s="96"/>
      <c r="H683" s="96"/>
      <c r="I683" s="96"/>
      <c r="J683" s="96"/>
      <c r="K683" s="96"/>
      <c r="L683" s="96"/>
      <c r="M683" s="96"/>
      <c r="N683" s="96"/>
    </row>
    <row r="684" ht="48" customHeight="1" spans="2:14" x14ac:dyDescent="0.25">
      <c r="B684">
        <f>IF(O684 = TRUE, IFERROR(POAMROWS!R676, "") , "")</f>
      </c>
      <c r="C684">
        <f>IF(O684 = TRUE, IFERROR(POAMROWS!S676, "") , "")</f>
      </c>
      <c r="D684">
        <f>IF(O684 = TRUE, IFERROR(POAMROWS!T676, "") , "")</f>
      </c>
      <c r="E684">
        <f>IF(O684 = TRUE, IFERROR(POAMROWS!U676, "") , "")</f>
      </c>
      <c r="F684">
        <f>IF(O684 = TRUE, IFERROR(POAMROWS!V676, "") , "")</f>
      </c>
      <c r="G684" s="96"/>
      <c r="H684" s="96"/>
      <c r="I684" s="96"/>
      <c r="J684" s="96"/>
      <c r="K684" s="96"/>
      <c r="L684" s="96"/>
      <c r="M684" s="96"/>
      <c r="N684" s="96"/>
    </row>
    <row r="685" ht="48" customHeight="1" spans="2:14" x14ac:dyDescent="0.25">
      <c r="B685">
        <f>IF(O685 = TRUE, IFERROR(POAMROWS!R677, "") , "")</f>
      </c>
      <c r="C685">
        <f>IF(O685 = TRUE, IFERROR(POAMROWS!S677, "") , "")</f>
      </c>
      <c r="D685">
        <f>IF(O685 = TRUE, IFERROR(POAMROWS!T677, "") , "")</f>
      </c>
      <c r="E685">
        <f>IF(O685 = TRUE, IFERROR(POAMROWS!U677, "") , "")</f>
      </c>
      <c r="F685">
        <f>IF(O685 = TRUE, IFERROR(POAMROWS!V677, "") , "")</f>
      </c>
      <c r="G685" s="96"/>
      <c r="H685" s="96"/>
      <c r="I685" s="96"/>
      <c r="J685" s="96"/>
      <c r="K685" s="96"/>
      <c r="L685" s="96"/>
      <c r="M685" s="96"/>
      <c r="N685" s="96"/>
    </row>
    <row r="686" ht="48" customHeight="1" spans="2:14" x14ac:dyDescent="0.25">
      <c r="B686">
        <f>IF(O686 = TRUE, IFERROR(POAMROWS!R678, "") , "")</f>
      </c>
      <c r="C686">
        <f>IF(O686 = TRUE, IFERROR(POAMROWS!S678, "") , "")</f>
      </c>
      <c r="D686">
        <f>IF(O686 = TRUE, IFERROR(POAMROWS!T678, "") , "")</f>
      </c>
      <c r="E686">
        <f>IF(O686 = TRUE, IFERROR(POAMROWS!U678, "") , "")</f>
      </c>
      <c r="F686">
        <f>IF(O686 = TRUE, IFERROR(POAMROWS!V678, "") , "")</f>
      </c>
      <c r="G686" s="96"/>
      <c r="H686" s="96"/>
      <c r="I686" s="96"/>
      <c r="J686" s="96"/>
      <c r="K686" s="96"/>
      <c r="L686" s="96"/>
      <c r="M686" s="96"/>
      <c r="N686" s="96"/>
    </row>
    <row r="687" ht="48" customHeight="1" spans="2:14" x14ac:dyDescent="0.25">
      <c r="B687">
        <f>IF(O687 = TRUE, IFERROR(POAMROWS!R679, "") , "")</f>
      </c>
      <c r="C687">
        <f>IF(O687 = TRUE, IFERROR(POAMROWS!S679, "") , "")</f>
      </c>
      <c r="D687">
        <f>IF(O687 = TRUE, IFERROR(POAMROWS!T679, "") , "")</f>
      </c>
      <c r="E687">
        <f>IF(O687 = TRUE, IFERROR(POAMROWS!U679, "") , "")</f>
      </c>
      <c r="F687">
        <f>IF(O687 = TRUE, IFERROR(POAMROWS!V679, "") , "")</f>
      </c>
      <c r="G687" s="96"/>
      <c r="H687" s="96"/>
      <c r="I687" s="96"/>
      <c r="J687" s="96"/>
      <c r="K687" s="96"/>
      <c r="L687" s="96"/>
      <c r="M687" s="96"/>
      <c r="N687" s="96"/>
    </row>
    <row r="688" ht="48" customHeight="1" spans="2:14" x14ac:dyDescent="0.25">
      <c r="B688">
        <f>IF(O688 = TRUE, IFERROR(POAMROWS!R680, "") , "")</f>
      </c>
      <c r="C688">
        <f>IF(O688 = TRUE, IFERROR(POAMROWS!S680, "") , "")</f>
      </c>
      <c r="D688">
        <f>IF(O688 = TRUE, IFERROR(POAMROWS!T680, "") , "")</f>
      </c>
      <c r="E688">
        <f>IF(O688 = TRUE, IFERROR(POAMROWS!U680, "") , "")</f>
      </c>
      <c r="F688">
        <f>IF(O688 = TRUE, IFERROR(POAMROWS!V680, "") , "")</f>
      </c>
      <c r="G688" s="96"/>
      <c r="H688" s="96"/>
      <c r="I688" s="96"/>
      <c r="J688" s="96"/>
      <c r="K688" s="96"/>
      <c r="L688" s="96"/>
      <c r="M688" s="96"/>
      <c r="N688" s="96"/>
    </row>
    <row r="689" ht="48" customHeight="1" spans="2:14" x14ac:dyDescent="0.25">
      <c r="B689">
        <f>IF(O689 = TRUE, IFERROR(POAMROWS!R681, "") , "")</f>
      </c>
      <c r="C689">
        <f>IF(O689 = TRUE, IFERROR(POAMROWS!S681, "") , "")</f>
      </c>
      <c r="D689">
        <f>IF(O689 = TRUE, IFERROR(POAMROWS!T681, "") , "")</f>
      </c>
      <c r="E689">
        <f>IF(O689 = TRUE, IFERROR(POAMROWS!U681, "") , "")</f>
      </c>
      <c r="F689">
        <f>IF(O689 = TRUE, IFERROR(POAMROWS!V681, "") , "")</f>
      </c>
      <c r="G689" s="96"/>
      <c r="H689" s="96"/>
      <c r="I689" s="96"/>
      <c r="J689" s="96"/>
      <c r="K689" s="96"/>
      <c r="L689" s="96"/>
      <c r="M689" s="96"/>
      <c r="N689" s="96"/>
    </row>
    <row r="690" ht="48" customHeight="1" spans="2:14" x14ac:dyDescent="0.25">
      <c r="B690">
        <f>IF(O690 = TRUE, IFERROR(POAMROWS!R682, "") , "")</f>
      </c>
      <c r="C690">
        <f>IF(O690 = TRUE, IFERROR(POAMROWS!S682, "") , "")</f>
      </c>
      <c r="D690">
        <f>IF(O690 = TRUE, IFERROR(POAMROWS!T682, "") , "")</f>
      </c>
      <c r="E690">
        <f>IF(O690 = TRUE, IFERROR(POAMROWS!U682, "") , "")</f>
      </c>
      <c r="F690">
        <f>IF(O690 = TRUE, IFERROR(POAMROWS!V682, "") , "")</f>
      </c>
      <c r="G690" s="96"/>
      <c r="H690" s="96"/>
      <c r="I690" s="96"/>
      <c r="J690" s="96"/>
      <c r="K690" s="96"/>
      <c r="L690" s="96"/>
      <c r="M690" s="96"/>
      <c r="N690" s="96"/>
    </row>
    <row r="691" ht="48" customHeight="1" spans="2:14" x14ac:dyDescent="0.25">
      <c r="B691">
        <f>IF(O691 = TRUE, IFERROR(POAMROWS!R683, "") , "")</f>
      </c>
      <c r="C691">
        <f>IF(O691 = TRUE, IFERROR(POAMROWS!S683, "") , "")</f>
      </c>
      <c r="D691">
        <f>IF(O691 = TRUE, IFERROR(POAMROWS!T683, "") , "")</f>
      </c>
      <c r="E691">
        <f>IF(O691 = TRUE, IFERROR(POAMROWS!U683, "") , "")</f>
      </c>
      <c r="F691">
        <f>IF(O691 = TRUE, IFERROR(POAMROWS!V683, "") , "")</f>
      </c>
      <c r="G691" s="96"/>
      <c r="H691" s="96"/>
      <c r="I691" s="96"/>
      <c r="J691" s="96"/>
      <c r="K691" s="96"/>
      <c r="L691" s="96"/>
      <c r="M691" s="96"/>
      <c r="N691" s="96"/>
    </row>
    <row r="692" ht="48" customHeight="1" spans="2:14" x14ac:dyDescent="0.25">
      <c r="B692">
        <f>IF(O692 = TRUE, IFERROR(POAMROWS!R684, "") , "")</f>
      </c>
      <c r="C692">
        <f>IF(O692 = TRUE, IFERROR(POAMROWS!S684, "") , "")</f>
      </c>
      <c r="D692">
        <f>IF(O692 = TRUE, IFERROR(POAMROWS!T684, "") , "")</f>
      </c>
      <c r="E692">
        <f>IF(O692 = TRUE, IFERROR(POAMROWS!U684, "") , "")</f>
      </c>
      <c r="F692">
        <f>IF(O692 = TRUE, IFERROR(POAMROWS!V684, "") , "")</f>
      </c>
      <c r="G692" s="96"/>
      <c r="H692" s="96"/>
      <c r="I692" s="96"/>
      <c r="J692" s="96"/>
      <c r="K692" s="96"/>
      <c r="L692" s="96"/>
      <c r="M692" s="96"/>
      <c r="N692" s="96"/>
    </row>
    <row r="693" ht="48" customHeight="1" spans="2:14" x14ac:dyDescent="0.25">
      <c r="B693">
        <f>IF(O693 = TRUE, IFERROR(POAMROWS!R685, "") , "")</f>
      </c>
      <c r="C693">
        <f>IF(O693 = TRUE, IFERROR(POAMROWS!S685, "") , "")</f>
      </c>
      <c r="D693">
        <f>IF(O693 = TRUE, IFERROR(POAMROWS!T685, "") , "")</f>
      </c>
      <c r="E693">
        <f>IF(O693 = TRUE, IFERROR(POAMROWS!U685, "") , "")</f>
      </c>
      <c r="F693">
        <f>IF(O693 = TRUE, IFERROR(POAMROWS!V685, "") , "")</f>
      </c>
      <c r="G693" s="96"/>
      <c r="H693" s="96"/>
      <c r="I693" s="96"/>
      <c r="J693" s="96"/>
      <c r="K693" s="96"/>
      <c r="L693" s="96"/>
      <c r="M693" s="96"/>
      <c r="N693" s="96"/>
    </row>
    <row r="694" ht="48" customHeight="1" spans="2:14" x14ac:dyDescent="0.25">
      <c r="B694">
        <f>IF(O694 = TRUE, IFERROR(POAMROWS!R686, "") , "")</f>
      </c>
      <c r="C694">
        <f>IF(O694 = TRUE, IFERROR(POAMROWS!S686, "") , "")</f>
      </c>
      <c r="D694">
        <f>IF(O694 = TRUE, IFERROR(POAMROWS!T686, "") , "")</f>
      </c>
      <c r="E694">
        <f>IF(O694 = TRUE, IFERROR(POAMROWS!U686, "") , "")</f>
      </c>
      <c r="F694">
        <f>IF(O694 = TRUE, IFERROR(POAMROWS!V686, "") , "")</f>
      </c>
      <c r="G694" s="96"/>
      <c r="H694" s="96"/>
      <c r="I694" s="96"/>
      <c r="J694" s="96"/>
      <c r="K694" s="96"/>
      <c r="L694" s="96"/>
      <c r="M694" s="96"/>
      <c r="N694" s="96"/>
    </row>
    <row r="695" ht="48" customHeight="1" spans="2:14" x14ac:dyDescent="0.25">
      <c r="B695">
        <f>IF(O695 = TRUE, IFERROR(POAMROWS!R687, "") , "")</f>
      </c>
      <c r="C695">
        <f>IF(O695 = TRUE, IFERROR(POAMROWS!S687, "") , "")</f>
      </c>
      <c r="D695">
        <f>IF(O695 = TRUE, IFERROR(POAMROWS!T687, "") , "")</f>
      </c>
      <c r="E695">
        <f>IF(O695 = TRUE, IFERROR(POAMROWS!U687, "") , "")</f>
      </c>
      <c r="F695">
        <f>IF(O695 = TRUE, IFERROR(POAMROWS!V687, "") , "")</f>
      </c>
      <c r="G695" s="96"/>
      <c r="H695" s="96"/>
      <c r="I695" s="96"/>
      <c r="J695" s="96"/>
      <c r="K695" s="96"/>
      <c r="L695" s="96"/>
      <c r="M695" s="96"/>
      <c r="N695" s="96"/>
    </row>
    <row r="696" ht="48" customHeight="1" spans="2:14" x14ac:dyDescent="0.25">
      <c r="B696">
        <f>IF(O696 = TRUE, IFERROR(POAMROWS!R688, "") , "")</f>
      </c>
      <c r="C696">
        <f>IF(O696 = TRUE, IFERROR(POAMROWS!S688, "") , "")</f>
      </c>
      <c r="D696">
        <f>IF(O696 = TRUE, IFERROR(POAMROWS!T688, "") , "")</f>
      </c>
      <c r="E696">
        <f>IF(O696 = TRUE, IFERROR(POAMROWS!U688, "") , "")</f>
      </c>
      <c r="F696">
        <f>IF(O696 = TRUE, IFERROR(POAMROWS!V688, "") , "")</f>
      </c>
      <c r="G696" s="96"/>
      <c r="H696" s="96"/>
      <c r="I696" s="96"/>
      <c r="J696" s="96"/>
      <c r="K696" s="96"/>
      <c r="L696" s="96"/>
      <c r="M696" s="96"/>
      <c r="N696" s="96"/>
    </row>
    <row r="697" ht="48" customHeight="1" spans="2:14" x14ac:dyDescent="0.25">
      <c r="B697">
        <f>IF(O697 = TRUE, IFERROR(POAMROWS!R689, "") , "")</f>
      </c>
      <c r="C697">
        <f>IF(O697 = TRUE, IFERROR(POAMROWS!S689, "") , "")</f>
      </c>
      <c r="D697">
        <f>IF(O697 = TRUE, IFERROR(POAMROWS!T689, "") , "")</f>
      </c>
      <c r="E697">
        <f>IF(O697 = TRUE, IFERROR(POAMROWS!U689, "") , "")</f>
      </c>
      <c r="F697">
        <f>IF(O697 = TRUE, IFERROR(POAMROWS!V689, "") , "")</f>
      </c>
      <c r="G697" s="96"/>
      <c r="H697" s="96"/>
      <c r="I697" s="96"/>
      <c r="J697" s="96"/>
      <c r="K697" s="96"/>
      <c r="L697" s="96"/>
      <c r="M697" s="96"/>
      <c r="N697" s="96"/>
    </row>
    <row r="698" ht="48" customHeight="1" spans="2:14" x14ac:dyDescent="0.25">
      <c r="B698">
        <f>IF(O698 = TRUE, IFERROR(POAMROWS!R690, "") , "")</f>
      </c>
      <c r="C698">
        <f>IF(O698 = TRUE, IFERROR(POAMROWS!S690, "") , "")</f>
      </c>
      <c r="D698">
        <f>IF(O698 = TRUE, IFERROR(POAMROWS!T690, "") , "")</f>
      </c>
      <c r="E698">
        <f>IF(O698 = TRUE, IFERROR(POAMROWS!U690, "") , "")</f>
      </c>
      <c r="F698">
        <f>IF(O698 = TRUE, IFERROR(POAMROWS!V690, "") , "")</f>
      </c>
      <c r="G698" s="96"/>
      <c r="H698" s="96"/>
      <c r="I698" s="96"/>
      <c r="J698" s="96"/>
      <c r="K698" s="96"/>
      <c r="L698" s="96"/>
      <c r="M698" s="96"/>
      <c r="N698" s="96"/>
    </row>
    <row r="699" ht="48" customHeight="1" spans="2:14" x14ac:dyDescent="0.25">
      <c r="B699">
        <f>IF(O699 = TRUE, IFERROR(POAMROWS!R691, "") , "")</f>
      </c>
      <c r="C699">
        <f>IF(O699 = TRUE, IFERROR(POAMROWS!S691, "") , "")</f>
      </c>
      <c r="D699">
        <f>IF(O699 = TRUE, IFERROR(POAMROWS!T691, "") , "")</f>
      </c>
      <c r="E699">
        <f>IF(O699 = TRUE, IFERROR(POAMROWS!U691, "") , "")</f>
      </c>
      <c r="F699">
        <f>IF(O699 = TRUE, IFERROR(POAMROWS!V691, "") , "")</f>
      </c>
      <c r="G699" s="96"/>
      <c r="H699" s="96"/>
      <c r="I699" s="96"/>
      <c r="J699" s="96"/>
      <c r="K699" s="96"/>
      <c r="L699" s="96"/>
      <c r="M699" s="96"/>
      <c r="N699" s="96"/>
    </row>
    <row r="700" ht="48" customHeight="1" spans="2:14" x14ac:dyDescent="0.25">
      <c r="B700">
        <f>IF(O700 = TRUE, IFERROR(POAMROWS!R692, "") , "")</f>
      </c>
      <c r="C700">
        <f>IF(O700 = TRUE, IFERROR(POAMROWS!S692, "") , "")</f>
      </c>
      <c r="D700">
        <f>IF(O700 = TRUE, IFERROR(POAMROWS!T692, "") , "")</f>
      </c>
      <c r="E700">
        <f>IF(O700 = TRUE, IFERROR(POAMROWS!U692, "") , "")</f>
      </c>
      <c r="F700">
        <f>IF(O700 = TRUE, IFERROR(POAMROWS!V692, "") , "")</f>
      </c>
      <c r="G700" s="96"/>
      <c r="H700" s="96"/>
      <c r="I700" s="96"/>
      <c r="J700" s="96"/>
      <c r="K700" s="96"/>
      <c r="L700" s="96"/>
      <c r="M700" s="96"/>
      <c r="N700" s="96"/>
    </row>
    <row r="701" ht="48" customHeight="1" spans="2:14" x14ac:dyDescent="0.25">
      <c r="B701">
        <f>IF(O701 = TRUE, IFERROR(POAMROWS!R693, "") , "")</f>
      </c>
      <c r="C701">
        <f>IF(O701 = TRUE, IFERROR(POAMROWS!S693, "") , "")</f>
      </c>
      <c r="D701">
        <f>IF(O701 = TRUE, IFERROR(POAMROWS!T693, "") , "")</f>
      </c>
      <c r="E701">
        <f>IF(O701 = TRUE, IFERROR(POAMROWS!U693, "") , "")</f>
      </c>
      <c r="F701">
        <f>IF(O701 = TRUE, IFERROR(POAMROWS!V693, "") , "")</f>
      </c>
      <c r="G701" s="96"/>
      <c r="H701" s="96"/>
      <c r="I701" s="96"/>
      <c r="J701" s="96"/>
      <c r="K701" s="96"/>
      <c r="L701" s="96"/>
      <c r="M701" s="96"/>
      <c r="N701" s="96"/>
    </row>
    <row r="702" ht="48" customHeight="1" spans="2:14" x14ac:dyDescent="0.25">
      <c r="B702">
        <f>IF(O702 = TRUE, IFERROR(POAMROWS!R694, "") , "")</f>
      </c>
      <c r="C702">
        <f>IF(O702 = TRUE, IFERROR(POAMROWS!S694, "") , "")</f>
      </c>
      <c r="D702">
        <f>IF(O702 = TRUE, IFERROR(POAMROWS!T694, "") , "")</f>
      </c>
      <c r="E702">
        <f>IF(O702 = TRUE, IFERROR(POAMROWS!U694, "") , "")</f>
      </c>
      <c r="F702">
        <f>IF(O702 = TRUE, IFERROR(POAMROWS!V694, "") , "")</f>
      </c>
      <c r="G702" s="96"/>
      <c r="H702" s="96"/>
      <c r="I702" s="96"/>
      <c r="J702" s="96"/>
      <c r="K702" s="96"/>
      <c r="L702" s="96"/>
      <c r="M702" s="96"/>
      <c r="N702" s="96"/>
    </row>
    <row r="703" ht="48" customHeight="1" spans="2:14" x14ac:dyDescent="0.25">
      <c r="B703">
        <f>IF(O703 = TRUE, IFERROR(POAMROWS!R695, "") , "")</f>
      </c>
      <c r="C703">
        <f>IF(O703 = TRUE, IFERROR(POAMROWS!S695, "") , "")</f>
      </c>
      <c r="D703">
        <f>IF(O703 = TRUE, IFERROR(POAMROWS!T695, "") , "")</f>
      </c>
      <c r="E703">
        <f>IF(O703 = TRUE, IFERROR(POAMROWS!U695, "") , "")</f>
      </c>
      <c r="F703">
        <f>IF(O703 = TRUE, IFERROR(POAMROWS!V695, "") , "")</f>
      </c>
      <c r="G703" s="96"/>
      <c r="H703" s="96"/>
      <c r="I703" s="96"/>
      <c r="J703" s="96"/>
      <c r="K703" s="96"/>
      <c r="L703" s="96"/>
      <c r="M703" s="96"/>
      <c r="N703" s="96"/>
    </row>
    <row r="704" ht="48" customHeight="1" spans="2:14" x14ac:dyDescent="0.25">
      <c r="B704">
        <f>IF(O704 = TRUE, IFERROR(POAMROWS!R696, "") , "")</f>
      </c>
      <c r="C704">
        <f>IF(O704 = TRUE, IFERROR(POAMROWS!S696, "") , "")</f>
      </c>
      <c r="D704">
        <f>IF(O704 = TRUE, IFERROR(POAMROWS!T696, "") , "")</f>
      </c>
      <c r="E704">
        <f>IF(O704 = TRUE, IFERROR(POAMROWS!U696, "") , "")</f>
      </c>
      <c r="F704">
        <f>IF(O704 = TRUE, IFERROR(POAMROWS!V696, "") , "")</f>
      </c>
      <c r="G704" s="96"/>
      <c r="H704" s="96"/>
      <c r="I704" s="96"/>
      <c r="J704" s="96"/>
      <c r="K704" s="96"/>
      <c r="L704" s="96"/>
      <c r="M704" s="96"/>
      <c r="N704" s="96"/>
    </row>
    <row r="705" ht="48" customHeight="1" spans="2:14" x14ac:dyDescent="0.25">
      <c r="B705">
        <f>IF(O705 = TRUE, IFERROR(POAMROWS!R697, "") , "")</f>
      </c>
      <c r="C705">
        <f>IF(O705 = TRUE, IFERROR(POAMROWS!S697, "") , "")</f>
      </c>
      <c r="D705">
        <f>IF(O705 = TRUE, IFERROR(POAMROWS!T697, "") , "")</f>
      </c>
      <c r="E705">
        <f>IF(O705 = TRUE, IFERROR(POAMROWS!U697, "") , "")</f>
      </c>
      <c r="F705">
        <f>IF(O705 = TRUE, IFERROR(POAMROWS!V697, "") , "")</f>
      </c>
      <c r="G705" s="96"/>
      <c r="H705" s="96"/>
      <c r="I705" s="96"/>
      <c r="J705" s="96"/>
      <c r="K705" s="96"/>
      <c r="L705" s="96"/>
      <c r="M705" s="96"/>
      <c r="N705" s="96"/>
    </row>
    <row r="706" ht="48" customHeight="1" spans="2:14" x14ac:dyDescent="0.25">
      <c r="B706">
        <f>IF(O706 = TRUE, IFERROR(POAMROWS!R698, "") , "")</f>
      </c>
      <c r="C706">
        <f>IF(O706 = TRUE, IFERROR(POAMROWS!S698, "") , "")</f>
      </c>
      <c r="D706">
        <f>IF(O706 = TRUE, IFERROR(POAMROWS!T698, "") , "")</f>
      </c>
      <c r="E706">
        <f>IF(O706 = TRUE, IFERROR(POAMROWS!U698, "") , "")</f>
      </c>
      <c r="F706">
        <f>IF(O706 = TRUE, IFERROR(POAMROWS!V698, "") , "")</f>
      </c>
      <c r="G706" s="96"/>
      <c r="H706" s="96"/>
      <c r="I706" s="96"/>
      <c r="J706" s="96"/>
      <c r="K706" s="96"/>
      <c r="L706" s="96"/>
      <c r="M706" s="96"/>
      <c r="N706" s="96"/>
    </row>
    <row r="707" ht="48" customHeight="1" spans="2:14" x14ac:dyDescent="0.25">
      <c r="B707">
        <f>IF(O707 = TRUE, IFERROR(POAMROWS!R699, "") , "")</f>
      </c>
      <c r="C707">
        <f>IF(O707 = TRUE, IFERROR(POAMROWS!S699, "") , "")</f>
      </c>
      <c r="D707">
        <f>IF(O707 = TRUE, IFERROR(POAMROWS!T699, "") , "")</f>
      </c>
      <c r="E707">
        <f>IF(O707 = TRUE, IFERROR(POAMROWS!U699, "") , "")</f>
      </c>
      <c r="F707">
        <f>IF(O707 = TRUE, IFERROR(POAMROWS!V699, "") , "")</f>
      </c>
      <c r="G707" s="96"/>
      <c r="H707" s="96"/>
      <c r="I707" s="96"/>
      <c r="J707" s="96"/>
      <c r="K707" s="96"/>
      <c r="L707" s="96"/>
      <c r="M707" s="96"/>
      <c r="N707" s="96"/>
    </row>
    <row r="708" ht="48" customHeight="1" spans="2:14" x14ac:dyDescent="0.25">
      <c r="B708">
        <f>IF(O708 = TRUE, IFERROR(POAMROWS!R700, "") , "")</f>
      </c>
      <c r="C708">
        <f>IF(O708 = TRUE, IFERROR(POAMROWS!S700, "") , "")</f>
      </c>
      <c r="D708">
        <f>IF(O708 = TRUE, IFERROR(POAMROWS!T700, "") , "")</f>
      </c>
      <c r="E708">
        <f>IF(O708 = TRUE, IFERROR(POAMROWS!U700, "") , "")</f>
      </c>
      <c r="F708">
        <f>IF(O708 = TRUE, IFERROR(POAMROWS!V700, "") , "")</f>
      </c>
      <c r="G708" s="96"/>
      <c r="H708" s="96"/>
      <c r="I708" s="96"/>
      <c r="J708" s="96"/>
      <c r="K708" s="96"/>
      <c r="L708" s="96"/>
      <c r="M708" s="96"/>
      <c r="N708" s="96"/>
    </row>
    <row r="709" ht="48" customHeight="1" spans="2:14" x14ac:dyDescent="0.25">
      <c r="B709">
        <f>IF(O709 = TRUE, IFERROR(POAMROWS!R701, "") , "")</f>
      </c>
      <c r="C709">
        <f>IF(O709 = TRUE, IFERROR(POAMROWS!S701, "") , "")</f>
      </c>
      <c r="D709">
        <f>IF(O709 = TRUE, IFERROR(POAMROWS!T701, "") , "")</f>
      </c>
      <c r="E709">
        <f>IF(O709 = TRUE, IFERROR(POAMROWS!U701, "") , "")</f>
      </c>
      <c r="F709">
        <f>IF(O709 = TRUE, IFERROR(POAMROWS!V701, "") , "")</f>
      </c>
      <c r="G709" s="96"/>
      <c r="H709" s="96"/>
      <c r="I709" s="96"/>
      <c r="J709" s="96"/>
      <c r="K709" s="96"/>
      <c r="L709" s="96"/>
      <c r="M709" s="96"/>
      <c r="N709" s="96"/>
    </row>
    <row r="710" ht="48" customHeight="1" spans="2:14" x14ac:dyDescent="0.25">
      <c r="B710">
        <f>IF(O710 = TRUE, IFERROR(POAMROWS!R702, "") , "")</f>
      </c>
      <c r="C710">
        <f>IF(O710 = TRUE, IFERROR(POAMROWS!S702, "") , "")</f>
      </c>
      <c r="D710">
        <f>IF(O710 = TRUE, IFERROR(POAMROWS!T702, "") , "")</f>
      </c>
      <c r="E710">
        <f>IF(O710 = TRUE, IFERROR(POAMROWS!U702, "") , "")</f>
      </c>
      <c r="F710">
        <f>IF(O710 = TRUE, IFERROR(POAMROWS!V702, "") , "")</f>
      </c>
      <c r="G710" s="96"/>
      <c r="H710" s="96"/>
      <c r="I710" s="96"/>
      <c r="J710" s="96"/>
      <c r="K710" s="96"/>
      <c r="L710" s="96"/>
      <c r="M710" s="96"/>
      <c r="N710" s="96"/>
    </row>
    <row r="711" ht="48" customHeight="1" spans="2:14" x14ac:dyDescent="0.25">
      <c r="B711">
        <f>IF(O711 = TRUE, IFERROR(POAMROWS!R703, "") , "")</f>
      </c>
      <c r="C711">
        <f>IF(O711 = TRUE, IFERROR(POAMROWS!S703, "") , "")</f>
      </c>
      <c r="D711">
        <f>IF(O711 = TRUE, IFERROR(POAMROWS!T703, "") , "")</f>
      </c>
      <c r="E711">
        <f>IF(O711 = TRUE, IFERROR(POAMROWS!U703, "") , "")</f>
      </c>
      <c r="F711">
        <f>IF(O711 = TRUE, IFERROR(POAMROWS!V703, "") , "")</f>
      </c>
      <c r="G711" s="96"/>
      <c r="H711" s="96"/>
      <c r="I711" s="96"/>
      <c r="J711" s="96"/>
      <c r="K711" s="96"/>
      <c r="L711" s="96"/>
      <c r="M711" s="96"/>
      <c r="N711" s="96"/>
    </row>
    <row r="712" ht="48" customHeight="1" spans="2:14" x14ac:dyDescent="0.25">
      <c r="B712">
        <f>IF(O712 = TRUE, IFERROR(POAMROWS!R704, "") , "")</f>
      </c>
      <c r="C712">
        <f>IF(O712 = TRUE, IFERROR(POAMROWS!S704, "") , "")</f>
      </c>
      <c r="D712">
        <f>IF(O712 = TRUE, IFERROR(POAMROWS!T704, "") , "")</f>
      </c>
      <c r="E712">
        <f>IF(O712 = TRUE, IFERROR(POAMROWS!U704, "") , "")</f>
      </c>
      <c r="F712">
        <f>IF(O712 = TRUE, IFERROR(POAMROWS!V704, "") , "")</f>
      </c>
      <c r="G712" s="96"/>
      <c r="H712" s="96"/>
      <c r="I712" s="96"/>
      <c r="J712" s="96"/>
      <c r="K712" s="96"/>
      <c r="L712" s="96"/>
      <c r="M712" s="96"/>
      <c r="N712" s="96"/>
    </row>
    <row r="713" ht="48" customHeight="1" spans="2:14" x14ac:dyDescent="0.25">
      <c r="B713">
        <f>IF(O713 = TRUE, IFERROR(POAMROWS!R705, "") , "")</f>
      </c>
      <c r="C713">
        <f>IF(O713 = TRUE, IFERROR(POAMROWS!S705, "") , "")</f>
      </c>
      <c r="D713">
        <f>IF(O713 = TRUE, IFERROR(POAMROWS!T705, "") , "")</f>
      </c>
      <c r="E713">
        <f>IF(O713 = TRUE, IFERROR(POAMROWS!U705, "") , "")</f>
      </c>
      <c r="F713">
        <f>IF(O713 = TRUE, IFERROR(POAMROWS!V705, "") , "")</f>
      </c>
      <c r="G713" s="96"/>
      <c r="H713" s="96"/>
      <c r="I713" s="96"/>
      <c r="J713" s="96"/>
      <c r="K713" s="96"/>
      <c r="L713" s="96"/>
      <c r="M713" s="96"/>
      <c r="N713" s="96"/>
    </row>
    <row r="714" ht="48" customHeight="1" spans="2:14" x14ac:dyDescent="0.25">
      <c r="B714">
        <f>IF(O714 = TRUE, IFERROR(POAMROWS!R706, "") , "")</f>
      </c>
      <c r="C714">
        <f>IF(O714 = TRUE, IFERROR(POAMROWS!S706, "") , "")</f>
      </c>
      <c r="D714">
        <f>IF(O714 = TRUE, IFERROR(POAMROWS!T706, "") , "")</f>
      </c>
      <c r="E714">
        <f>IF(O714 = TRUE, IFERROR(POAMROWS!U706, "") , "")</f>
      </c>
      <c r="F714">
        <f>IF(O714 = TRUE, IFERROR(POAMROWS!V706, "") , "")</f>
      </c>
      <c r="G714" s="96"/>
      <c r="H714" s="96"/>
      <c r="I714" s="96"/>
      <c r="J714" s="96"/>
      <c r="K714" s="96"/>
      <c r="L714" s="96"/>
      <c r="M714" s="96"/>
      <c r="N714" s="96"/>
    </row>
    <row r="715" ht="48" customHeight="1" spans="2:14" x14ac:dyDescent="0.25">
      <c r="B715">
        <f>IF(O715 = TRUE, IFERROR(POAMROWS!R707, "") , "")</f>
      </c>
      <c r="C715">
        <f>IF(O715 = TRUE, IFERROR(POAMROWS!S707, "") , "")</f>
      </c>
      <c r="D715">
        <f>IF(O715 = TRUE, IFERROR(POAMROWS!T707, "") , "")</f>
      </c>
      <c r="E715">
        <f>IF(O715 = TRUE, IFERROR(POAMROWS!U707, "") , "")</f>
      </c>
      <c r="F715">
        <f>IF(O715 = TRUE, IFERROR(POAMROWS!V707, "") , "")</f>
      </c>
      <c r="G715" s="96"/>
      <c r="H715" s="96"/>
      <c r="I715" s="96"/>
      <c r="J715" s="96"/>
      <c r="K715" s="96"/>
      <c r="L715" s="96"/>
      <c r="M715" s="96"/>
      <c r="N715" s="96"/>
    </row>
    <row r="716" ht="48" customHeight="1" spans="2:14" x14ac:dyDescent="0.25">
      <c r="B716">
        <f>IF(O716 = TRUE, IFERROR(POAMROWS!R708, "") , "")</f>
      </c>
      <c r="C716">
        <f>IF(O716 = TRUE, IFERROR(POAMROWS!S708, "") , "")</f>
      </c>
      <c r="D716">
        <f>IF(O716 = TRUE, IFERROR(POAMROWS!T708, "") , "")</f>
      </c>
      <c r="E716">
        <f>IF(O716 = TRUE, IFERROR(POAMROWS!U708, "") , "")</f>
      </c>
      <c r="F716">
        <f>IF(O716 = TRUE, IFERROR(POAMROWS!V708, "") , "")</f>
      </c>
      <c r="G716" s="96"/>
      <c r="H716" s="96"/>
      <c r="I716" s="96"/>
      <c r="J716" s="96"/>
      <c r="K716" s="96"/>
      <c r="L716" s="96"/>
      <c r="M716" s="96"/>
      <c r="N716" s="96"/>
    </row>
    <row r="717" ht="48" customHeight="1" spans="2:14" x14ac:dyDescent="0.25">
      <c r="B717">
        <f>IF(O717 = TRUE, IFERROR(POAMROWS!R709, "") , "")</f>
      </c>
      <c r="C717">
        <f>IF(O717 = TRUE, IFERROR(POAMROWS!S709, "") , "")</f>
      </c>
      <c r="D717">
        <f>IF(O717 = TRUE, IFERROR(POAMROWS!T709, "") , "")</f>
      </c>
      <c r="E717">
        <f>IF(O717 = TRUE, IFERROR(POAMROWS!U709, "") , "")</f>
      </c>
      <c r="F717">
        <f>IF(O717 = TRUE, IFERROR(POAMROWS!V709, "") , "")</f>
      </c>
      <c r="G717" s="96"/>
      <c r="H717" s="96"/>
      <c r="I717" s="96"/>
      <c r="J717" s="96"/>
      <c r="K717" s="96"/>
      <c r="L717" s="96"/>
      <c r="M717" s="96"/>
      <c r="N717" s="96"/>
    </row>
    <row r="718" ht="48" customHeight="1" spans="2:14" x14ac:dyDescent="0.25">
      <c r="B718">
        <f>IF(O718 = TRUE, IFERROR(POAMROWS!R710, "") , "")</f>
      </c>
      <c r="C718">
        <f>IF(O718 = TRUE, IFERROR(POAMROWS!S710, "") , "")</f>
      </c>
      <c r="D718">
        <f>IF(O718 = TRUE, IFERROR(POAMROWS!T710, "") , "")</f>
      </c>
      <c r="E718">
        <f>IF(O718 = TRUE, IFERROR(POAMROWS!U710, "") , "")</f>
      </c>
      <c r="F718">
        <f>IF(O718 = TRUE, IFERROR(POAMROWS!V710, "") , "")</f>
      </c>
      <c r="G718" s="96"/>
      <c r="H718" s="96"/>
      <c r="I718" s="96"/>
      <c r="J718" s="96"/>
      <c r="K718" s="96"/>
      <c r="L718" s="96"/>
      <c r="M718" s="96"/>
      <c r="N718" s="96"/>
    </row>
    <row r="719" ht="48" customHeight="1" spans="2:14" x14ac:dyDescent="0.25">
      <c r="B719">
        <f>IF(O719 = TRUE, IFERROR(POAMROWS!R711, "") , "")</f>
      </c>
      <c r="C719">
        <f>IF(O719 = TRUE, IFERROR(POAMROWS!S711, "") , "")</f>
      </c>
      <c r="D719">
        <f>IF(O719 = TRUE, IFERROR(POAMROWS!T711, "") , "")</f>
      </c>
      <c r="E719">
        <f>IF(O719 = TRUE, IFERROR(POAMROWS!U711, "") , "")</f>
      </c>
      <c r="F719">
        <f>IF(O719 = TRUE, IFERROR(POAMROWS!V711, "") , "")</f>
      </c>
      <c r="G719" s="96"/>
      <c r="H719" s="96"/>
      <c r="I719" s="96"/>
      <c r="J719" s="96"/>
      <c r="K719" s="96"/>
      <c r="L719" s="96"/>
      <c r="M719" s="96"/>
      <c r="N719" s="96"/>
    </row>
    <row r="720" ht="48" customHeight="1" spans="2:14" x14ac:dyDescent="0.25">
      <c r="B720">
        <f>IF(O720 = TRUE, IFERROR(POAMROWS!R712, "") , "")</f>
      </c>
      <c r="C720">
        <f>IF(O720 = TRUE, IFERROR(POAMROWS!S712, "") , "")</f>
      </c>
      <c r="D720">
        <f>IF(O720 = TRUE, IFERROR(POAMROWS!T712, "") , "")</f>
      </c>
      <c r="E720">
        <f>IF(O720 = TRUE, IFERROR(POAMROWS!U712, "") , "")</f>
      </c>
      <c r="F720">
        <f>IF(O720 = TRUE, IFERROR(POAMROWS!V712, "") , "")</f>
      </c>
      <c r="G720" s="96"/>
      <c r="H720" s="96"/>
      <c r="I720" s="96"/>
      <c r="J720" s="96"/>
      <c r="K720" s="96"/>
      <c r="L720" s="96"/>
      <c r="M720" s="96"/>
      <c r="N720" s="96"/>
    </row>
    <row r="721" ht="48" customHeight="1" spans="2:14" x14ac:dyDescent="0.25">
      <c r="B721">
        <f>IF(O721 = TRUE, IFERROR(POAMROWS!R713, "") , "")</f>
      </c>
      <c r="C721">
        <f>IF(O721 = TRUE, IFERROR(POAMROWS!S713, "") , "")</f>
      </c>
      <c r="D721">
        <f>IF(O721 = TRUE, IFERROR(POAMROWS!T713, "") , "")</f>
      </c>
      <c r="E721">
        <f>IF(O721 = TRUE, IFERROR(POAMROWS!U713, "") , "")</f>
      </c>
      <c r="F721">
        <f>IF(O721 = TRUE, IFERROR(POAMROWS!V713, "") , "")</f>
      </c>
      <c r="G721" s="96"/>
      <c r="H721" s="96"/>
      <c r="I721" s="96"/>
      <c r="J721" s="96"/>
      <c r="K721" s="96"/>
      <c r="L721" s="96"/>
      <c r="M721" s="96"/>
      <c r="N721" s="96"/>
    </row>
    <row r="722" ht="48" customHeight="1" spans="2:14" x14ac:dyDescent="0.25">
      <c r="B722">
        <f>IF(O722 = TRUE, IFERROR(POAMROWS!R714, "") , "")</f>
      </c>
      <c r="C722">
        <f>IF(O722 = TRUE, IFERROR(POAMROWS!S714, "") , "")</f>
      </c>
      <c r="D722">
        <f>IF(O722 = TRUE, IFERROR(POAMROWS!T714, "") , "")</f>
      </c>
      <c r="E722">
        <f>IF(O722 = TRUE, IFERROR(POAMROWS!U714, "") , "")</f>
      </c>
      <c r="F722">
        <f>IF(O722 = TRUE, IFERROR(POAMROWS!V714, "") , "")</f>
      </c>
      <c r="G722" s="96"/>
      <c r="H722" s="96"/>
      <c r="I722" s="96"/>
      <c r="J722" s="96"/>
      <c r="K722" s="96"/>
      <c r="L722" s="96"/>
      <c r="M722" s="96"/>
      <c r="N722" s="96"/>
    </row>
    <row r="723" ht="48" customHeight="1" spans="2:14" x14ac:dyDescent="0.25">
      <c r="B723">
        <f>IF(O723 = TRUE, IFERROR(POAMROWS!R715, "") , "")</f>
      </c>
      <c r="C723">
        <f>IF(O723 = TRUE, IFERROR(POAMROWS!S715, "") , "")</f>
      </c>
      <c r="D723">
        <f>IF(O723 = TRUE, IFERROR(POAMROWS!T715, "") , "")</f>
      </c>
      <c r="E723">
        <f>IF(O723 = TRUE, IFERROR(POAMROWS!U715, "") , "")</f>
      </c>
      <c r="F723">
        <f>IF(O723 = TRUE, IFERROR(POAMROWS!V715, "") , "")</f>
      </c>
      <c r="G723" s="96"/>
      <c r="H723" s="96"/>
      <c r="I723" s="96"/>
      <c r="J723" s="96"/>
      <c r="K723" s="96"/>
      <c r="L723" s="96"/>
      <c r="M723" s="96"/>
      <c r="N723" s="96"/>
    </row>
    <row r="724" ht="48" customHeight="1" spans="2:14" x14ac:dyDescent="0.25">
      <c r="B724">
        <f>IF(O724 = TRUE, IFERROR(POAMROWS!R716, "") , "")</f>
      </c>
      <c r="C724">
        <f>IF(O724 = TRUE, IFERROR(POAMROWS!S716, "") , "")</f>
      </c>
      <c r="D724">
        <f>IF(O724 = TRUE, IFERROR(POAMROWS!T716, "") , "")</f>
      </c>
      <c r="E724">
        <f>IF(O724 = TRUE, IFERROR(POAMROWS!U716, "") , "")</f>
      </c>
      <c r="F724">
        <f>IF(O724 = TRUE, IFERROR(POAMROWS!V716, "") , "")</f>
      </c>
      <c r="G724" s="96"/>
      <c r="H724" s="96"/>
      <c r="I724" s="96"/>
      <c r="J724" s="96"/>
      <c r="K724" s="96"/>
      <c r="L724" s="96"/>
      <c r="M724" s="96"/>
      <c r="N724" s="96"/>
    </row>
    <row r="725" ht="48" customHeight="1" spans="2:14" x14ac:dyDescent="0.25">
      <c r="B725">
        <f>IF(O725 = TRUE, IFERROR(POAMROWS!R717, "") , "")</f>
      </c>
      <c r="C725">
        <f>IF(O725 = TRUE, IFERROR(POAMROWS!S717, "") , "")</f>
      </c>
      <c r="D725">
        <f>IF(O725 = TRUE, IFERROR(POAMROWS!T717, "") , "")</f>
      </c>
      <c r="E725">
        <f>IF(O725 = TRUE, IFERROR(POAMROWS!U717, "") , "")</f>
      </c>
      <c r="F725">
        <f>IF(O725 = TRUE, IFERROR(POAMROWS!V717, "") , "")</f>
      </c>
      <c r="G725" s="96"/>
      <c r="H725" s="96"/>
      <c r="I725" s="96"/>
      <c r="J725" s="96"/>
      <c r="K725" s="96"/>
      <c r="L725" s="96"/>
      <c r="M725" s="96"/>
      <c r="N725" s="96"/>
    </row>
    <row r="726" ht="48" customHeight="1" spans="2:14" x14ac:dyDescent="0.25">
      <c r="B726">
        <f>IF(O726 = TRUE, IFERROR(POAMROWS!R718, "") , "")</f>
      </c>
      <c r="C726">
        <f>IF(O726 = TRUE, IFERROR(POAMROWS!S718, "") , "")</f>
      </c>
      <c r="D726">
        <f>IF(O726 = TRUE, IFERROR(POAMROWS!T718, "") , "")</f>
      </c>
      <c r="E726">
        <f>IF(O726 = TRUE, IFERROR(POAMROWS!U718, "") , "")</f>
      </c>
      <c r="F726">
        <f>IF(O726 = TRUE, IFERROR(POAMROWS!V718, "") , "")</f>
      </c>
      <c r="G726" s="96"/>
      <c r="H726" s="96"/>
      <c r="I726" s="96"/>
      <c r="J726" s="96"/>
      <c r="K726" s="96"/>
      <c r="L726" s="96"/>
      <c r="M726" s="96"/>
      <c r="N726" s="96"/>
    </row>
    <row r="727" ht="48" customHeight="1" spans="2:14" x14ac:dyDescent="0.25">
      <c r="B727">
        <f>IF(O727 = TRUE, IFERROR(POAMROWS!R719, "") , "")</f>
      </c>
      <c r="C727">
        <f>IF(O727 = TRUE, IFERROR(POAMROWS!S719, "") , "")</f>
      </c>
      <c r="D727">
        <f>IF(O727 = TRUE, IFERROR(POAMROWS!T719, "") , "")</f>
      </c>
      <c r="E727">
        <f>IF(O727 = TRUE, IFERROR(POAMROWS!U719, "") , "")</f>
      </c>
      <c r="F727">
        <f>IF(O727 = TRUE, IFERROR(POAMROWS!V719, "") , "")</f>
      </c>
      <c r="G727" s="96"/>
      <c r="H727" s="96"/>
      <c r="I727" s="96"/>
      <c r="J727" s="96"/>
      <c r="K727" s="96"/>
      <c r="L727" s="96"/>
      <c r="M727" s="96"/>
      <c r="N727" s="96"/>
    </row>
    <row r="728" ht="48" customHeight="1" spans="2:14" x14ac:dyDescent="0.25">
      <c r="B728">
        <f>IF(O728 = TRUE, IFERROR(POAMROWS!R720, "") , "")</f>
      </c>
      <c r="C728">
        <f>IF(O728 = TRUE, IFERROR(POAMROWS!S720, "") , "")</f>
      </c>
      <c r="D728">
        <f>IF(O728 = TRUE, IFERROR(POAMROWS!T720, "") , "")</f>
      </c>
      <c r="E728">
        <f>IF(O728 = TRUE, IFERROR(POAMROWS!U720, "") , "")</f>
      </c>
      <c r="F728">
        <f>IF(O728 = TRUE, IFERROR(POAMROWS!V720, "") , "")</f>
      </c>
      <c r="G728" s="96"/>
      <c r="H728" s="96"/>
      <c r="I728" s="96"/>
      <c r="J728" s="96"/>
      <c r="K728" s="96"/>
      <c r="L728" s="96"/>
      <c r="M728" s="96"/>
      <c r="N728" s="96"/>
    </row>
    <row r="729" ht="48" customHeight="1" spans="2:14" x14ac:dyDescent="0.25">
      <c r="B729">
        <f>IF(O729 = TRUE, IFERROR(POAMROWS!R721, "") , "")</f>
      </c>
      <c r="C729">
        <f>IF(O729 = TRUE, IFERROR(POAMROWS!S721, "") , "")</f>
      </c>
      <c r="D729">
        <f>IF(O729 = TRUE, IFERROR(POAMROWS!T721, "") , "")</f>
      </c>
      <c r="E729">
        <f>IF(O729 = TRUE, IFERROR(POAMROWS!U721, "") , "")</f>
      </c>
      <c r="F729">
        <f>IF(O729 = TRUE, IFERROR(POAMROWS!V721, "") , "")</f>
      </c>
      <c r="G729" s="96"/>
      <c r="H729" s="96"/>
      <c r="I729" s="96"/>
      <c r="J729" s="96"/>
      <c r="K729" s="96"/>
      <c r="L729" s="96"/>
      <c r="M729" s="96"/>
      <c r="N729" s="96"/>
    </row>
    <row r="730" ht="48" customHeight="1" spans="2:14" x14ac:dyDescent="0.25">
      <c r="B730">
        <f>IF(O730 = TRUE, IFERROR(POAMROWS!R722, "") , "")</f>
      </c>
      <c r="C730">
        <f>IF(O730 = TRUE, IFERROR(POAMROWS!S722, "") , "")</f>
      </c>
      <c r="D730">
        <f>IF(O730 = TRUE, IFERROR(POAMROWS!T722, "") , "")</f>
      </c>
      <c r="E730">
        <f>IF(O730 = TRUE, IFERROR(POAMROWS!U722, "") , "")</f>
      </c>
      <c r="F730">
        <f>IF(O730 = TRUE, IFERROR(POAMROWS!V722, "") , "")</f>
      </c>
      <c r="G730" s="96"/>
      <c r="H730" s="96"/>
      <c r="I730" s="96"/>
      <c r="J730" s="96"/>
      <c r="K730" s="96"/>
      <c r="L730" s="96"/>
      <c r="M730" s="96"/>
      <c r="N730" s="96"/>
    </row>
    <row r="731" ht="48" customHeight="1" spans="2:14" x14ac:dyDescent="0.25">
      <c r="B731">
        <f>IF(O731 = TRUE, IFERROR(POAMROWS!R723, "") , "")</f>
      </c>
      <c r="C731">
        <f>IF(O731 = TRUE, IFERROR(POAMROWS!S723, "") , "")</f>
      </c>
      <c r="D731">
        <f>IF(O731 = TRUE, IFERROR(POAMROWS!T723, "") , "")</f>
      </c>
      <c r="E731">
        <f>IF(O731 = TRUE, IFERROR(POAMROWS!U723, "") , "")</f>
      </c>
      <c r="F731">
        <f>IF(O731 = TRUE, IFERROR(POAMROWS!V723, "") , "")</f>
      </c>
      <c r="G731" s="96"/>
      <c r="H731" s="96"/>
      <c r="I731" s="96"/>
      <c r="J731" s="96"/>
      <c r="K731" s="96"/>
      <c r="L731" s="96"/>
      <c r="M731" s="96"/>
      <c r="N731" s="96"/>
    </row>
    <row r="732" ht="48" customHeight="1" spans="2:14" x14ac:dyDescent="0.25">
      <c r="B732">
        <f>IF(O732 = TRUE, IFERROR(POAMROWS!R724, "") , "")</f>
      </c>
      <c r="C732">
        <f>IF(O732 = TRUE, IFERROR(POAMROWS!S724, "") , "")</f>
      </c>
      <c r="D732">
        <f>IF(O732 = TRUE, IFERROR(POAMROWS!T724, "") , "")</f>
      </c>
      <c r="E732">
        <f>IF(O732 = TRUE, IFERROR(POAMROWS!U724, "") , "")</f>
      </c>
      <c r="F732">
        <f>IF(O732 = TRUE, IFERROR(POAMROWS!V724, "") , "")</f>
      </c>
      <c r="G732" s="96"/>
      <c r="H732" s="96"/>
      <c r="I732" s="96"/>
      <c r="J732" s="96"/>
      <c r="K732" s="96"/>
      <c r="L732" s="96"/>
      <c r="M732" s="96"/>
      <c r="N732" s="96"/>
    </row>
    <row r="733" ht="48" customHeight="1" spans="2:14" x14ac:dyDescent="0.25">
      <c r="B733">
        <f>IF(O733 = TRUE, IFERROR(POAMROWS!R725, "") , "")</f>
      </c>
      <c r="C733">
        <f>IF(O733 = TRUE, IFERROR(POAMROWS!S725, "") , "")</f>
      </c>
      <c r="D733">
        <f>IF(O733 = TRUE, IFERROR(POAMROWS!T725, "") , "")</f>
      </c>
      <c r="E733">
        <f>IF(O733 = TRUE, IFERROR(POAMROWS!U725, "") , "")</f>
      </c>
      <c r="F733">
        <f>IF(O733 = TRUE, IFERROR(POAMROWS!V725, "") , "")</f>
      </c>
      <c r="G733" s="96"/>
      <c r="H733" s="96"/>
      <c r="I733" s="96"/>
      <c r="J733" s="96"/>
      <c r="K733" s="96"/>
      <c r="L733" s="96"/>
      <c r="M733" s="96"/>
      <c r="N733" s="96"/>
    </row>
    <row r="734" ht="48" customHeight="1" spans="2:14" x14ac:dyDescent="0.25">
      <c r="B734">
        <f>IF(O734 = TRUE, IFERROR(POAMROWS!R726, "") , "")</f>
      </c>
      <c r="C734">
        <f>IF(O734 = TRUE, IFERROR(POAMROWS!S726, "") , "")</f>
      </c>
      <c r="D734">
        <f>IF(O734 = TRUE, IFERROR(POAMROWS!T726, "") , "")</f>
      </c>
      <c r="E734">
        <f>IF(O734 = TRUE, IFERROR(POAMROWS!U726, "") , "")</f>
      </c>
      <c r="F734">
        <f>IF(O734 = TRUE, IFERROR(POAMROWS!V726, "") , "")</f>
      </c>
      <c r="G734" s="96"/>
      <c r="H734" s="96"/>
      <c r="I734" s="96"/>
      <c r="J734" s="96"/>
      <c r="K734" s="96"/>
      <c r="L734" s="96"/>
      <c r="M734" s="96"/>
      <c r="N734" s="96"/>
    </row>
    <row r="735" ht="48" customHeight="1" spans="2:14" x14ac:dyDescent="0.25">
      <c r="B735">
        <f>IF(O735 = TRUE, IFERROR(POAMROWS!R727, "") , "")</f>
      </c>
      <c r="C735">
        <f>IF(O735 = TRUE, IFERROR(POAMROWS!S727, "") , "")</f>
      </c>
      <c r="D735">
        <f>IF(O735 = TRUE, IFERROR(POAMROWS!T727, "") , "")</f>
      </c>
      <c r="E735">
        <f>IF(O735 = TRUE, IFERROR(POAMROWS!U727, "") , "")</f>
      </c>
      <c r="F735">
        <f>IF(O735 = TRUE, IFERROR(POAMROWS!V727, "") , "")</f>
      </c>
      <c r="G735" s="96"/>
      <c r="H735" s="96"/>
      <c r="I735" s="96"/>
      <c r="J735" s="96"/>
      <c r="K735" s="96"/>
      <c r="L735" s="96"/>
      <c r="M735" s="96"/>
      <c r="N735" s="96"/>
    </row>
    <row r="736" ht="48" customHeight="1" spans="2:14" x14ac:dyDescent="0.25">
      <c r="B736">
        <f>IF(O736 = TRUE, IFERROR(POAMROWS!R728, "") , "")</f>
      </c>
      <c r="C736">
        <f>IF(O736 = TRUE, IFERROR(POAMROWS!S728, "") , "")</f>
      </c>
      <c r="D736">
        <f>IF(O736 = TRUE, IFERROR(POAMROWS!T728, "") , "")</f>
      </c>
      <c r="E736">
        <f>IF(O736 = TRUE, IFERROR(POAMROWS!U728, "") , "")</f>
      </c>
      <c r="F736">
        <f>IF(O736 = TRUE, IFERROR(POAMROWS!V728, "") , "")</f>
      </c>
      <c r="G736" s="96"/>
      <c r="H736" s="96"/>
      <c r="I736" s="96"/>
      <c r="J736" s="96"/>
      <c r="K736" s="96"/>
      <c r="L736" s="96"/>
      <c r="M736" s="96"/>
      <c r="N736" s="96"/>
    </row>
    <row r="737" ht="48" customHeight="1" spans="2:14" x14ac:dyDescent="0.25">
      <c r="B737">
        <f>IF(O737 = TRUE, IFERROR(POAMROWS!R729, "") , "")</f>
      </c>
      <c r="C737">
        <f>IF(O737 = TRUE, IFERROR(POAMROWS!S729, "") , "")</f>
      </c>
      <c r="D737">
        <f>IF(O737 = TRUE, IFERROR(POAMROWS!T729, "") , "")</f>
      </c>
      <c r="E737">
        <f>IF(O737 = TRUE, IFERROR(POAMROWS!U729, "") , "")</f>
      </c>
      <c r="F737">
        <f>IF(O737 = TRUE, IFERROR(POAMROWS!V729, "") , "")</f>
      </c>
      <c r="G737" s="96"/>
      <c r="H737" s="96"/>
      <c r="I737" s="96"/>
      <c r="J737" s="96"/>
      <c r="K737" s="96"/>
      <c r="L737" s="96"/>
      <c r="M737" s="96"/>
      <c r="N737" s="96"/>
    </row>
    <row r="738" ht="48" customHeight="1" spans="2:14" x14ac:dyDescent="0.25">
      <c r="B738">
        <f>IF(O738 = TRUE, IFERROR(POAMROWS!R730, "") , "")</f>
      </c>
      <c r="C738">
        <f>IF(O738 = TRUE, IFERROR(POAMROWS!S730, "") , "")</f>
      </c>
      <c r="D738">
        <f>IF(O738 = TRUE, IFERROR(POAMROWS!T730, "") , "")</f>
      </c>
      <c r="E738">
        <f>IF(O738 = TRUE, IFERROR(POAMROWS!U730, "") , "")</f>
      </c>
      <c r="F738">
        <f>IF(O738 = TRUE, IFERROR(POAMROWS!V730, "") , "")</f>
      </c>
      <c r="G738" s="96"/>
      <c r="H738" s="96"/>
      <c r="I738" s="96"/>
      <c r="J738" s="96"/>
      <c r="K738" s="96"/>
      <c r="L738" s="96"/>
      <c r="M738" s="96"/>
      <c r="N738" s="96"/>
    </row>
    <row r="739" ht="48" customHeight="1" spans="2:14" x14ac:dyDescent="0.25">
      <c r="B739">
        <f>IF(O739 = TRUE, IFERROR(POAMROWS!R731, "") , "")</f>
      </c>
      <c r="C739">
        <f>IF(O739 = TRUE, IFERROR(POAMROWS!S731, "") , "")</f>
      </c>
      <c r="D739">
        <f>IF(O739 = TRUE, IFERROR(POAMROWS!T731, "") , "")</f>
      </c>
      <c r="E739">
        <f>IF(O739 = TRUE, IFERROR(POAMROWS!U731, "") , "")</f>
      </c>
      <c r="F739">
        <f>IF(O739 = TRUE, IFERROR(POAMROWS!V731, "") , "")</f>
      </c>
      <c r="G739" s="96"/>
      <c r="H739" s="96"/>
      <c r="I739" s="96"/>
      <c r="J739" s="96"/>
      <c r="K739" s="96"/>
      <c r="L739" s="96"/>
      <c r="M739" s="96"/>
      <c r="N739" s="96"/>
    </row>
    <row r="740" ht="48" customHeight="1" spans="2:14" x14ac:dyDescent="0.25">
      <c r="B740">
        <f>IF(O740 = TRUE, IFERROR(POAMROWS!R732, "") , "")</f>
      </c>
      <c r="C740">
        <f>IF(O740 = TRUE, IFERROR(POAMROWS!S732, "") , "")</f>
      </c>
      <c r="D740">
        <f>IF(O740 = TRUE, IFERROR(POAMROWS!T732, "") , "")</f>
      </c>
      <c r="E740">
        <f>IF(O740 = TRUE, IFERROR(POAMROWS!U732, "") , "")</f>
      </c>
      <c r="F740">
        <f>IF(O740 = TRUE, IFERROR(POAMROWS!V732, "") , "")</f>
      </c>
      <c r="G740" s="96"/>
      <c r="H740" s="96"/>
      <c r="I740" s="96"/>
      <c r="J740" s="96"/>
      <c r="K740" s="96"/>
      <c r="L740" s="96"/>
      <c r="M740" s="96"/>
      <c r="N740" s="96"/>
    </row>
    <row r="741" ht="48" customHeight="1" spans="2:14" x14ac:dyDescent="0.25">
      <c r="B741">
        <f>IF(O741 = TRUE, IFERROR(POAMROWS!R733, "") , "")</f>
      </c>
      <c r="C741">
        <f>IF(O741 = TRUE, IFERROR(POAMROWS!S733, "") , "")</f>
      </c>
      <c r="D741">
        <f>IF(O741 = TRUE, IFERROR(POAMROWS!T733, "") , "")</f>
      </c>
      <c r="E741">
        <f>IF(O741 = TRUE, IFERROR(POAMROWS!U733, "") , "")</f>
      </c>
      <c r="F741">
        <f>IF(O741 = TRUE, IFERROR(POAMROWS!V733, "") , "")</f>
      </c>
      <c r="G741" s="96"/>
      <c r="H741" s="96"/>
      <c r="I741" s="96"/>
      <c r="J741" s="96"/>
      <c r="K741" s="96"/>
      <c r="L741" s="96"/>
      <c r="M741" s="96"/>
      <c r="N741" s="96"/>
    </row>
    <row r="742" ht="48" customHeight="1" spans="2:14" x14ac:dyDescent="0.25">
      <c r="B742">
        <f>IF(O742 = TRUE, IFERROR(POAMROWS!R734, "") , "")</f>
      </c>
      <c r="C742">
        <f>IF(O742 = TRUE, IFERROR(POAMROWS!S734, "") , "")</f>
      </c>
      <c r="D742">
        <f>IF(O742 = TRUE, IFERROR(POAMROWS!T734, "") , "")</f>
      </c>
      <c r="E742">
        <f>IF(O742 = TRUE, IFERROR(POAMROWS!U734, "") , "")</f>
      </c>
      <c r="F742">
        <f>IF(O742 = TRUE, IFERROR(POAMROWS!V734, "") , "")</f>
      </c>
      <c r="G742" s="96"/>
      <c r="H742" s="96"/>
      <c r="I742" s="96"/>
      <c r="J742" s="96"/>
      <c r="K742" s="96"/>
      <c r="L742" s="96"/>
      <c r="M742" s="96"/>
      <c r="N742" s="96"/>
    </row>
    <row r="743" ht="48" customHeight="1" spans="2:14" x14ac:dyDescent="0.25">
      <c r="B743">
        <f>IF(O743 = TRUE, IFERROR(POAMROWS!R735, "") , "")</f>
      </c>
      <c r="C743">
        <f>IF(O743 = TRUE, IFERROR(POAMROWS!S735, "") , "")</f>
      </c>
      <c r="D743">
        <f>IF(O743 = TRUE, IFERROR(POAMROWS!T735, "") , "")</f>
      </c>
      <c r="E743">
        <f>IF(O743 = TRUE, IFERROR(POAMROWS!U735, "") , "")</f>
      </c>
      <c r="F743">
        <f>IF(O743 = TRUE, IFERROR(POAMROWS!V735, "") , "")</f>
      </c>
      <c r="G743" s="96"/>
      <c r="H743" s="96"/>
      <c r="I743" s="96"/>
      <c r="J743" s="96"/>
      <c r="K743" s="96"/>
      <c r="L743" s="96"/>
      <c r="M743" s="96"/>
      <c r="N743" s="96"/>
    </row>
    <row r="744" ht="48" customHeight="1" spans="2:14" x14ac:dyDescent="0.25">
      <c r="B744">
        <f>IF(O744 = TRUE, IFERROR(POAMROWS!R736, "") , "")</f>
      </c>
      <c r="C744">
        <f>IF(O744 = TRUE, IFERROR(POAMROWS!S736, "") , "")</f>
      </c>
      <c r="D744">
        <f>IF(O744 = TRUE, IFERROR(POAMROWS!T736, "") , "")</f>
      </c>
      <c r="E744">
        <f>IF(O744 = TRUE, IFERROR(POAMROWS!U736, "") , "")</f>
      </c>
      <c r="F744">
        <f>IF(O744 = TRUE, IFERROR(POAMROWS!V736, "") , "")</f>
      </c>
      <c r="G744" s="96"/>
      <c r="H744" s="96"/>
      <c r="I744" s="96"/>
      <c r="J744" s="96"/>
      <c r="K744" s="96"/>
      <c r="L744" s="96"/>
      <c r="M744" s="96"/>
      <c r="N744" s="96"/>
    </row>
    <row r="745" ht="48" customHeight="1" spans="2:14" x14ac:dyDescent="0.25">
      <c r="B745">
        <f>IF(O745 = TRUE, IFERROR(POAMROWS!R737, "") , "")</f>
      </c>
      <c r="C745">
        <f>IF(O745 = TRUE, IFERROR(POAMROWS!S737, "") , "")</f>
      </c>
      <c r="D745">
        <f>IF(O745 = TRUE, IFERROR(POAMROWS!T737, "") , "")</f>
      </c>
      <c r="E745">
        <f>IF(O745 = TRUE, IFERROR(POAMROWS!U737, "") , "")</f>
      </c>
      <c r="F745">
        <f>IF(O745 = TRUE, IFERROR(POAMROWS!V737, "") , "")</f>
      </c>
      <c r="G745" s="96"/>
      <c r="H745" s="96"/>
      <c r="I745" s="96"/>
      <c r="J745" s="96"/>
      <c r="K745" s="96"/>
      <c r="L745" s="96"/>
      <c r="M745" s="96"/>
      <c r="N745" s="96"/>
    </row>
    <row r="746" ht="48" customHeight="1" spans="2:14" x14ac:dyDescent="0.25">
      <c r="B746">
        <f>IF(O746 = TRUE, IFERROR(POAMROWS!R738, "") , "")</f>
      </c>
      <c r="C746">
        <f>IF(O746 = TRUE, IFERROR(POAMROWS!S738, "") , "")</f>
      </c>
      <c r="D746">
        <f>IF(O746 = TRUE, IFERROR(POAMROWS!T738, "") , "")</f>
      </c>
      <c r="E746">
        <f>IF(O746 = TRUE, IFERROR(POAMROWS!U738, "") , "")</f>
      </c>
      <c r="F746">
        <f>IF(O746 = TRUE, IFERROR(POAMROWS!V738, "") , "")</f>
      </c>
      <c r="G746" s="96"/>
      <c r="H746" s="96"/>
      <c r="I746" s="96"/>
      <c r="J746" s="96"/>
      <c r="K746" s="96"/>
      <c r="L746" s="96"/>
      <c r="M746" s="96"/>
      <c r="N746" s="96"/>
    </row>
    <row r="747" ht="48" customHeight="1" spans="2:14" x14ac:dyDescent="0.25">
      <c r="B747">
        <f>IF(O747 = TRUE, IFERROR(POAMROWS!R739, "") , "")</f>
      </c>
      <c r="C747">
        <f>IF(O747 = TRUE, IFERROR(POAMROWS!S739, "") , "")</f>
      </c>
      <c r="D747">
        <f>IF(O747 = TRUE, IFERROR(POAMROWS!T739, "") , "")</f>
      </c>
      <c r="E747">
        <f>IF(O747 = TRUE, IFERROR(POAMROWS!U739, "") , "")</f>
      </c>
      <c r="F747">
        <f>IF(O747 = TRUE, IFERROR(POAMROWS!V739, "") , "")</f>
      </c>
      <c r="G747" s="96"/>
      <c r="H747" s="96"/>
      <c r="I747" s="96"/>
      <c r="J747" s="96"/>
      <c r="K747" s="96"/>
      <c r="L747" s="96"/>
      <c r="M747" s="96"/>
      <c r="N747" s="96"/>
    </row>
    <row r="748" ht="48" customHeight="1" spans="2:14" x14ac:dyDescent="0.25">
      <c r="B748">
        <f>IF(O748 = TRUE, IFERROR(POAMROWS!R740, "") , "")</f>
      </c>
      <c r="C748">
        <f>IF(O748 = TRUE, IFERROR(POAMROWS!S740, "") , "")</f>
      </c>
      <c r="D748">
        <f>IF(O748 = TRUE, IFERROR(POAMROWS!T740, "") , "")</f>
      </c>
      <c r="E748">
        <f>IF(O748 = TRUE, IFERROR(POAMROWS!U740, "") , "")</f>
      </c>
      <c r="F748">
        <f>IF(O748 = TRUE, IFERROR(POAMROWS!V740, "") , "")</f>
      </c>
      <c r="G748" s="96"/>
      <c r="H748" s="96"/>
      <c r="I748" s="96"/>
      <c r="J748" s="96"/>
      <c r="K748" s="96"/>
      <c r="L748" s="96"/>
      <c r="M748" s="96"/>
      <c r="N748" s="96"/>
    </row>
    <row r="749" ht="48" customHeight="1" spans="2:14" x14ac:dyDescent="0.25">
      <c r="B749">
        <f>IF(O749 = TRUE, IFERROR(POAMROWS!R741, "") , "")</f>
      </c>
      <c r="C749">
        <f>IF(O749 = TRUE, IFERROR(POAMROWS!S741, "") , "")</f>
      </c>
      <c r="D749">
        <f>IF(O749 = TRUE, IFERROR(POAMROWS!T741, "") , "")</f>
      </c>
      <c r="E749">
        <f>IF(O749 = TRUE, IFERROR(POAMROWS!U741, "") , "")</f>
      </c>
      <c r="F749">
        <f>IF(O749 = TRUE, IFERROR(POAMROWS!V741, "") , "")</f>
      </c>
      <c r="G749" s="96"/>
      <c r="H749" s="96"/>
      <c r="I749" s="96"/>
      <c r="J749" s="96"/>
      <c r="K749" s="96"/>
      <c r="L749" s="96"/>
      <c r="M749" s="96"/>
      <c r="N749" s="96"/>
    </row>
    <row r="750" ht="48" customHeight="1" spans="2:14" x14ac:dyDescent="0.25">
      <c r="B750">
        <f>IF(O750 = TRUE, IFERROR(POAMROWS!R742, "") , "")</f>
      </c>
      <c r="C750">
        <f>IF(O750 = TRUE, IFERROR(POAMROWS!S742, "") , "")</f>
      </c>
      <c r="D750">
        <f>IF(O750 = TRUE, IFERROR(POAMROWS!T742, "") , "")</f>
      </c>
      <c r="E750">
        <f>IF(O750 = TRUE, IFERROR(POAMROWS!U742, "") , "")</f>
      </c>
      <c r="F750">
        <f>IF(O750 = TRUE, IFERROR(POAMROWS!V742, "") , "")</f>
      </c>
      <c r="G750" s="96"/>
      <c r="H750" s="96"/>
      <c r="I750" s="96"/>
      <c r="J750" s="96"/>
      <c r="K750" s="96"/>
      <c r="L750" s="96"/>
      <c r="M750" s="96"/>
      <c r="N750" s="96"/>
    </row>
    <row r="751" ht="48" customHeight="1" spans="2:14" x14ac:dyDescent="0.25">
      <c r="B751">
        <f>IF(O751 = TRUE, IFERROR(POAMROWS!R743, "") , "")</f>
      </c>
      <c r="C751">
        <f>IF(O751 = TRUE, IFERROR(POAMROWS!S743, "") , "")</f>
      </c>
      <c r="D751">
        <f>IF(O751 = TRUE, IFERROR(POAMROWS!T743, "") , "")</f>
      </c>
      <c r="E751">
        <f>IF(O751 = TRUE, IFERROR(POAMROWS!U743, "") , "")</f>
      </c>
      <c r="F751">
        <f>IF(O751 = TRUE, IFERROR(POAMROWS!V743, "") , "")</f>
      </c>
      <c r="G751" s="96"/>
      <c r="H751" s="96"/>
      <c r="I751" s="96"/>
      <c r="J751" s="96"/>
      <c r="K751" s="96"/>
      <c r="L751" s="96"/>
      <c r="M751" s="96"/>
      <c r="N751" s="96"/>
    </row>
    <row r="752" ht="48" customHeight="1" spans="2:14" x14ac:dyDescent="0.25">
      <c r="B752">
        <f>IF(O752 = TRUE, IFERROR(POAMROWS!R744, "") , "")</f>
      </c>
      <c r="C752">
        <f>IF(O752 = TRUE, IFERROR(POAMROWS!S744, "") , "")</f>
      </c>
      <c r="D752">
        <f>IF(O752 = TRUE, IFERROR(POAMROWS!T744, "") , "")</f>
      </c>
      <c r="E752">
        <f>IF(O752 = TRUE, IFERROR(POAMROWS!U744, "") , "")</f>
      </c>
      <c r="F752">
        <f>IF(O752 = TRUE, IFERROR(POAMROWS!V744, "") , "")</f>
      </c>
      <c r="G752" s="96"/>
      <c r="H752" s="96"/>
      <c r="I752" s="96"/>
      <c r="J752" s="96"/>
      <c r="K752" s="96"/>
      <c r="L752" s="96"/>
      <c r="M752" s="96"/>
      <c r="N752" s="96"/>
    </row>
    <row r="753" ht="48" customHeight="1" spans="2:14" x14ac:dyDescent="0.25">
      <c r="B753">
        <f>IF(O753 = TRUE, IFERROR(POAMROWS!R745, "") , "")</f>
      </c>
      <c r="C753">
        <f>IF(O753 = TRUE, IFERROR(POAMROWS!S745, "") , "")</f>
      </c>
      <c r="D753">
        <f>IF(O753 = TRUE, IFERROR(POAMROWS!T745, "") , "")</f>
      </c>
      <c r="E753">
        <f>IF(O753 = TRUE, IFERROR(POAMROWS!U745, "") , "")</f>
      </c>
      <c r="F753">
        <f>IF(O753 = TRUE, IFERROR(POAMROWS!V745, "") , "")</f>
      </c>
      <c r="G753" s="96"/>
      <c r="H753" s="96"/>
      <c r="I753" s="96"/>
      <c r="J753" s="96"/>
      <c r="K753" s="96"/>
      <c r="L753" s="96"/>
      <c r="M753" s="96"/>
      <c r="N753" s="96"/>
    </row>
    <row r="754" ht="48" customHeight="1" spans="2:14" x14ac:dyDescent="0.25">
      <c r="B754">
        <f>IF(O754 = TRUE, IFERROR(POAMROWS!R746, "") , "")</f>
      </c>
      <c r="C754">
        <f>IF(O754 = TRUE, IFERROR(POAMROWS!S746, "") , "")</f>
      </c>
      <c r="D754">
        <f>IF(O754 = TRUE, IFERROR(POAMROWS!T746, "") , "")</f>
      </c>
      <c r="E754">
        <f>IF(O754 = TRUE, IFERROR(POAMROWS!U746, "") , "")</f>
      </c>
      <c r="F754">
        <f>IF(O754 = TRUE, IFERROR(POAMROWS!V746, "") , "")</f>
      </c>
      <c r="G754" s="96"/>
      <c r="H754" s="96"/>
      <c r="I754" s="96"/>
      <c r="J754" s="96"/>
      <c r="K754" s="96"/>
      <c r="L754" s="96"/>
      <c r="M754" s="96"/>
      <c r="N754" s="96"/>
    </row>
    <row r="755" ht="48" customHeight="1" spans="2:14" x14ac:dyDescent="0.25">
      <c r="B755">
        <f>IF(O755 = TRUE, IFERROR(POAMROWS!R747, "") , "")</f>
      </c>
      <c r="C755">
        <f>IF(O755 = TRUE, IFERROR(POAMROWS!S747, "") , "")</f>
      </c>
      <c r="D755">
        <f>IF(O755 = TRUE, IFERROR(POAMROWS!T747, "") , "")</f>
      </c>
      <c r="E755">
        <f>IF(O755 = TRUE, IFERROR(POAMROWS!U747, "") , "")</f>
      </c>
      <c r="F755">
        <f>IF(O755 = TRUE, IFERROR(POAMROWS!V747, "") , "")</f>
      </c>
      <c r="G755" s="96"/>
      <c r="H755" s="96"/>
      <c r="I755" s="96"/>
      <c r="J755" s="96"/>
      <c r="K755" s="96"/>
      <c r="L755" s="96"/>
      <c r="M755" s="96"/>
      <c r="N755" s="96"/>
    </row>
    <row r="756" ht="48" customHeight="1" spans="2:14" x14ac:dyDescent="0.25">
      <c r="B756">
        <f>IF(O756 = TRUE, IFERROR(POAMROWS!R748, "") , "")</f>
      </c>
      <c r="C756">
        <f>IF(O756 = TRUE, IFERROR(POAMROWS!S748, "") , "")</f>
      </c>
      <c r="D756">
        <f>IF(O756 = TRUE, IFERROR(POAMROWS!T748, "") , "")</f>
      </c>
      <c r="E756">
        <f>IF(O756 = TRUE, IFERROR(POAMROWS!U748, "") , "")</f>
      </c>
      <c r="F756">
        <f>IF(O756 = TRUE, IFERROR(POAMROWS!V748, "") , "")</f>
      </c>
      <c r="G756" s="96"/>
      <c r="H756" s="96"/>
      <c r="I756" s="96"/>
      <c r="J756" s="96"/>
      <c r="K756" s="96"/>
      <c r="L756" s="96"/>
      <c r="M756" s="96"/>
      <c r="N756" s="96"/>
    </row>
    <row r="757" ht="48" customHeight="1" spans="2:14" x14ac:dyDescent="0.25">
      <c r="B757">
        <f>IF(O757 = TRUE, IFERROR(POAMROWS!R749, "") , "")</f>
      </c>
      <c r="C757">
        <f>IF(O757 = TRUE, IFERROR(POAMROWS!S749, "") , "")</f>
      </c>
      <c r="D757">
        <f>IF(O757 = TRUE, IFERROR(POAMROWS!T749, "") , "")</f>
      </c>
      <c r="E757">
        <f>IF(O757 = TRUE, IFERROR(POAMROWS!U749, "") , "")</f>
      </c>
      <c r="F757">
        <f>IF(O757 = TRUE, IFERROR(POAMROWS!V749, "") , "")</f>
      </c>
      <c r="G757" s="96"/>
      <c r="H757" s="96"/>
      <c r="I757" s="96"/>
      <c r="J757" s="96"/>
      <c r="K757" s="96"/>
      <c r="L757" s="96"/>
      <c r="M757" s="96"/>
      <c r="N757" s="96"/>
    </row>
    <row r="758" ht="48" customHeight="1" spans="2:14" x14ac:dyDescent="0.25">
      <c r="B758">
        <f>IF(O758 = TRUE, IFERROR(POAMROWS!R750, "") , "")</f>
      </c>
      <c r="C758">
        <f>IF(O758 = TRUE, IFERROR(POAMROWS!S750, "") , "")</f>
      </c>
      <c r="D758">
        <f>IF(O758 = TRUE, IFERROR(POAMROWS!T750, "") , "")</f>
      </c>
      <c r="E758">
        <f>IF(O758 = TRUE, IFERROR(POAMROWS!U750, "") , "")</f>
      </c>
      <c r="F758">
        <f>IF(O758 = TRUE, IFERROR(POAMROWS!V750, "") , "")</f>
      </c>
      <c r="G758" s="96"/>
      <c r="H758" s="96"/>
      <c r="I758" s="96"/>
      <c r="J758" s="96"/>
      <c r="K758" s="96"/>
      <c r="L758" s="96"/>
      <c r="M758" s="96"/>
      <c r="N758" s="96"/>
    </row>
    <row r="759" ht="48" customHeight="1" spans="2:14" x14ac:dyDescent="0.25">
      <c r="B759">
        <f>IF(O759 = TRUE, IFERROR(POAMROWS!R751, "") , "")</f>
      </c>
      <c r="C759">
        <f>IF(O759 = TRUE, IFERROR(POAMROWS!S751, "") , "")</f>
      </c>
      <c r="D759">
        <f>IF(O759 = TRUE, IFERROR(POAMROWS!T751, "") , "")</f>
      </c>
      <c r="E759">
        <f>IF(O759 = TRUE, IFERROR(POAMROWS!U751, "") , "")</f>
      </c>
      <c r="F759">
        <f>IF(O759 = TRUE, IFERROR(POAMROWS!V751, "") , "")</f>
      </c>
      <c r="G759" s="96"/>
      <c r="H759" s="96"/>
      <c r="I759" s="96"/>
      <c r="J759" s="96"/>
      <c r="K759" s="96"/>
      <c r="L759" s="96"/>
      <c r="M759" s="96"/>
      <c r="N759" s="96"/>
    </row>
    <row r="760" ht="48" customHeight="1" spans="2:14" x14ac:dyDescent="0.25">
      <c r="B760">
        <f>IF(O760 = TRUE, IFERROR(POAMROWS!R752, "") , "")</f>
      </c>
      <c r="C760">
        <f>IF(O760 = TRUE, IFERROR(POAMROWS!S752, "") , "")</f>
      </c>
      <c r="D760">
        <f>IF(O760 = TRUE, IFERROR(POAMROWS!T752, "") , "")</f>
      </c>
      <c r="E760">
        <f>IF(O760 = TRUE, IFERROR(POAMROWS!U752, "") , "")</f>
      </c>
      <c r="F760">
        <f>IF(O760 = TRUE, IFERROR(POAMROWS!V752, "") , "")</f>
      </c>
      <c r="G760" s="96"/>
      <c r="H760" s="96"/>
      <c r="I760" s="96"/>
      <c r="J760" s="96"/>
      <c r="K760" s="96"/>
      <c r="L760" s="96"/>
      <c r="M760" s="96"/>
      <c r="N760" s="96"/>
    </row>
    <row r="761" ht="48" customHeight="1" spans="2:14" x14ac:dyDescent="0.25">
      <c r="B761">
        <f>IF(O761 = TRUE, IFERROR(POAMROWS!R753, "") , "")</f>
      </c>
      <c r="C761">
        <f>IF(O761 = TRUE, IFERROR(POAMROWS!S753, "") , "")</f>
      </c>
      <c r="D761">
        <f>IF(O761 = TRUE, IFERROR(POAMROWS!T753, "") , "")</f>
      </c>
      <c r="E761">
        <f>IF(O761 = TRUE, IFERROR(POAMROWS!U753, "") , "")</f>
      </c>
      <c r="F761">
        <f>IF(O761 = TRUE, IFERROR(POAMROWS!V753, "") , "")</f>
      </c>
      <c r="G761" s="96"/>
      <c r="H761" s="96"/>
      <c r="I761" s="96"/>
      <c r="J761" s="96"/>
      <c r="K761" s="96"/>
      <c r="L761" s="96"/>
      <c r="M761" s="96"/>
      <c r="N761" s="96"/>
    </row>
    <row r="762" ht="48" customHeight="1" spans="2:14" x14ac:dyDescent="0.25">
      <c r="B762">
        <f>IF(O762 = TRUE, IFERROR(POAMROWS!R754, "") , "")</f>
      </c>
      <c r="C762">
        <f>IF(O762 = TRUE, IFERROR(POAMROWS!S754, "") , "")</f>
      </c>
      <c r="D762">
        <f>IF(O762 = TRUE, IFERROR(POAMROWS!T754, "") , "")</f>
      </c>
      <c r="E762">
        <f>IF(O762 = TRUE, IFERROR(POAMROWS!U754, "") , "")</f>
      </c>
      <c r="F762">
        <f>IF(O762 = TRUE, IFERROR(POAMROWS!V754, "") , "")</f>
      </c>
      <c r="G762" s="96"/>
      <c r="H762" s="96"/>
      <c r="I762" s="96"/>
      <c r="J762" s="96"/>
      <c r="K762" s="96"/>
      <c r="L762" s="96"/>
      <c r="M762" s="96"/>
      <c r="N762" s="96"/>
    </row>
    <row r="763" ht="48" customHeight="1" spans="2:14" x14ac:dyDescent="0.25">
      <c r="B763">
        <f>IF(O763 = TRUE, IFERROR(POAMROWS!R755, "") , "")</f>
      </c>
      <c r="C763">
        <f>IF(O763 = TRUE, IFERROR(POAMROWS!S755, "") , "")</f>
      </c>
      <c r="D763">
        <f>IF(O763 = TRUE, IFERROR(POAMROWS!T755, "") , "")</f>
      </c>
      <c r="E763">
        <f>IF(O763 = TRUE, IFERROR(POAMROWS!U755, "") , "")</f>
      </c>
      <c r="F763">
        <f>IF(O763 = TRUE, IFERROR(POAMROWS!V755, "") , "")</f>
      </c>
      <c r="G763" s="96"/>
      <c r="H763" s="96"/>
      <c r="I763" s="96"/>
      <c r="J763" s="96"/>
      <c r="K763" s="96"/>
      <c r="L763" s="96"/>
      <c r="M763" s="96"/>
      <c r="N763" s="96"/>
    </row>
    <row r="764" ht="48" customHeight="1" spans="2:14" x14ac:dyDescent="0.25">
      <c r="B764">
        <f>IF(O764 = TRUE, IFERROR(POAMROWS!R756, "") , "")</f>
      </c>
      <c r="C764">
        <f>IF(O764 = TRUE, IFERROR(POAMROWS!S756, "") , "")</f>
      </c>
      <c r="D764">
        <f>IF(O764 = TRUE, IFERROR(POAMROWS!T756, "") , "")</f>
      </c>
      <c r="E764">
        <f>IF(O764 = TRUE, IFERROR(POAMROWS!U756, "") , "")</f>
      </c>
      <c r="F764">
        <f>IF(O764 = TRUE, IFERROR(POAMROWS!V756, "") , "")</f>
      </c>
      <c r="G764" s="96"/>
      <c r="H764" s="96"/>
      <c r="I764" s="96"/>
      <c r="J764" s="96"/>
      <c r="K764" s="96"/>
      <c r="L764" s="96"/>
      <c r="M764" s="96"/>
      <c r="N764" s="96"/>
    </row>
    <row r="765" ht="48" customHeight="1" spans="2:14" x14ac:dyDescent="0.25">
      <c r="B765">
        <f>IF(O765 = TRUE, IFERROR(POAMROWS!R757, "") , "")</f>
      </c>
      <c r="C765">
        <f>IF(O765 = TRUE, IFERROR(POAMROWS!S757, "") , "")</f>
      </c>
      <c r="D765">
        <f>IF(O765 = TRUE, IFERROR(POAMROWS!T757, "") , "")</f>
      </c>
      <c r="E765">
        <f>IF(O765 = TRUE, IFERROR(POAMROWS!U757, "") , "")</f>
      </c>
      <c r="F765">
        <f>IF(O765 = TRUE, IFERROR(POAMROWS!V757, "") , "")</f>
      </c>
      <c r="G765" s="96"/>
      <c r="H765" s="96"/>
      <c r="I765" s="96"/>
      <c r="J765" s="96"/>
      <c r="K765" s="96"/>
      <c r="L765" s="96"/>
      <c r="M765" s="96"/>
      <c r="N765" s="96"/>
    </row>
    <row r="766" ht="48" customHeight="1" spans="2:14" x14ac:dyDescent="0.25">
      <c r="B766">
        <f>IF(O766 = TRUE, IFERROR(POAMROWS!R758, "") , "")</f>
      </c>
      <c r="C766">
        <f>IF(O766 = TRUE, IFERROR(POAMROWS!S758, "") , "")</f>
      </c>
      <c r="D766">
        <f>IF(O766 = TRUE, IFERROR(POAMROWS!T758, "") , "")</f>
      </c>
      <c r="E766">
        <f>IF(O766 = TRUE, IFERROR(POAMROWS!U758, "") , "")</f>
      </c>
      <c r="F766">
        <f>IF(O766 = TRUE, IFERROR(POAMROWS!V758, "") , "")</f>
      </c>
      <c r="G766" s="96"/>
      <c r="H766" s="96"/>
      <c r="I766" s="96"/>
      <c r="J766" s="96"/>
      <c r="K766" s="96"/>
      <c r="L766" s="96"/>
      <c r="M766" s="96"/>
      <c r="N766" s="96"/>
    </row>
    <row r="767" ht="48" customHeight="1" spans="2:14" x14ac:dyDescent="0.25">
      <c r="B767">
        <f>IF(O767 = TRUE, IFERROR(POAMROWS!R759, "") , "")</f>
      </c>
      <c r="C767">
        <f>IF(O767 = TRUE, IFERROR(POAMROWS!S759, "") , "")</f>
      </c>
      <c r="D767">
        <f>IF(O767 = TRUE, IFERROR(POAMROWS!T759, "") , "")</f>
      </c>
      <c r="E767">
        <f>IF(O767 = TRUE, IFERROR(POAMROWS!U759, "") , "")</f>
      </c>
      <c r="F767">
        <f>IF(O767 = TRUE, IFERROR(POAMROWS!V759, "") , "")</f>
      </c>
      <c r="G767" s="96"/>
      <c r="H767" s="96"/>
      <c r="I767" s="96"/>
      <c r="J767" s="96"/>
      <c r="K767" s="96"/>
      <c r="L767" s="96"/>
      <c r="M767" s="96"/>
      <c r="N767" s="96"/>
    </row>
    <row r="768" ht="48" customHeight="1" spans="2:14" x14ac:dyDescent="0.25">
      <c r="B768">
        <f>IF(O768 = TRUE, IFERROR(POAMROWS!R760, "") , "")</f>
      </c>
      <c r="C768">
        <f>IF(O768 = TRUE, IFERROR(POAMROWS!S760, "") , "")</f>
      </c>
      <c r="D768">
        <f>IF(O768 = TRUE, IFERROR(POAMROWS!T760, "") , "")</f>
      </c>
      <c r="E768">
        <f>IF(O768 = TRUE, IFERROR(POAMROWS!U760, "") , "")</f>
      </c>
      <c r="F768">
        <f>IF(O768 = TRUE, IFERROR(POAMROWS!V760, "") , "")</f>
      </c>
      <c r="G768" s="96"/>
      <c r="H768" s="96"/>
      <c r="I768" s="96"/>
      <c r="J768" s="96"/>
      <c r="K768" s="96"/>
      <c r="L768" s="96"/>
      <c r="M768" s="96"/>
      <c r="N768" s="96"/>
    </row>
    <row r="769" ht="48" customHeight="1" spans="2:14" x14ac:dyDescent="0.25">
      <c r="B769">
        <f>IF(O769 = TRUE, IFERROR(POAMROWS!R761, "") , "")</f>
      </c>
      <c r="C769">
        <f>IF(O769 = TRUE, IFERROR(POAMROWS!S761, "") , "")</f>
      </c>
      <c r="D769">
        <f>IF(O769 = TRUE, IFERROR(POAMROWS!T761, "") , "")</f>
      </c>
      <c r="E769">
        <f>IF(O769 = TRUE, IFERROR(POAMROWS!U761, "") , "")</f>
      </c>
      <c r="F769">
        <f>IF(O769 = TRUE, IFERROR(POAMROWS!V761, "") , "")</f>
      </c>
      <c r="G769" s="96"/>
      <c r="H769" s="96"/>
      <c r="I769" s="96"/>
      <c r="J769" s="96"/>
      <c r="K769" s="96"/>
      <c r="L769" s="96"/>
      <c r="M769" s="96"/>
      <c r="N769" s="96"/>
    </row>
    <row r="770" ht="48" customHeight="1" spans="2:14" x14ac:dyDescent="0.25">
      <c r="B770">
        <f>IF(O770 = TRUE, IFERROR(POAMROWS!R762, "") , "")</f>
      </c>
      <c r="C770">
        <f>IF(O770 = TRUE, IFERROR(POAMROWS!S762, "") , "")</f>
      </c>
      <c r="D770">
        <f>IF(O770 = TRUE, IFERROR(POAMROWS!T762, "") , "")</f>
      </c>
      <c r="E770">
        <f>IF(O770 = TRUE, IFERROR(POAMROWS!U762, "") , "")</f>
      </c>
      <c r="F770">
        <f>IF(O770 = TRUE, IFERROR(POAMROWS!V762, "") , "")</f>
      </c>
      <c r="G770" s="96"/>
      <c r="H770" s="96"/>
      <c r="I770" s="96"/>
      <c r="J770" s="96"/>
      <c r="K770" s="96"/>
      <c r="L770" s="96"/>
      <c r="M770" s="96"/>
      <c r="N770" s="96"/>
    </row>
    <row r="771" ht="48" customHeight="1" spans="2:14" x14ac:dyDescent="0.25">
      <c r="B771">
        <f>IF(O771 = TRUE, IFERROR(POAMROWS!R763, "") , "")</f>
      </c>
      <c r="C771">
        <f>IF(O771 = TRUE, IFERROR(POAMROWS!S763, "") , "")</f>
      </c>
      <c r="D771">
        <f>IF(O771 = TRUE, IFERROR(POAMROWS!T763, "") , "")</f>
      </c>
      <c r="E771">
        <f>IF(O771 = TRUE, IFERROR(POAMROWS!U763, "") , "")</f>
      </c>
      <c r="F771">
        <f>IF(O771 = TRUE, IFERROR(POAMROWS!V763, "") , "")</f>
      </c>
      <c r="G771" s="96"/>
      <c r="H771" s="96"/>
      <c r="I771" s="96"/>
      <c r="J771" s="96"/>
      <c r="K771" s="96"/>
      <c r="L771" s="96"/>
      <c r="M771" s="96"/>
      <c r="N771" s="96"/>
    </row>
    <row r="772" ht="48" customHeight="1" spans="2:14" x14ac:dyDescent="0.25">
      <c r="B772">
        <f>IF(O772 = TRUE, IFERROR(POAMROWS!R764, "") , "")</f>
      </c>
      <c r="C772">
        <f>IF(O772 = TRUE, IFERROR(POAMROWS!S764, "") , "")</f>
      </c>
      <c r="D772">
        <f>IF(O772 = TRUE, IFERROR(POAMROWS!T764, "") , "")</f>
      </c>
      <c r="E772">
        <f>IF(O772 = TRUE, IFERROR(POAMROWS!U764, "") , "")</f>
      </c>
      <c r="F772">
        <f>IF(O772 = TRUE, IFERROR(POAMROWS!V764, "") , "")</f>
      </c>
      <c r="G772" s="96"/>
      <c r="H772" s="96"/>
      <c r="I772" s="96"/>
      <c r="J772" s="96"/>
      <c r="K772" s="96"/>
      <c r="L772" s="96"/>
      <c r="M772" s="96"/>
      <c r="N772" s="96"/>
    </row>
    <row r="773" ht="48" customHeight="1" spans="2:14" x14ac:dyDescent="0.25">
      <c r="B773">
        <f>IF(O773 = TRUE, IFERROR(POAMROWS!R765, "") , "")</f>
      </c>
      <c r="C773">
        <f>IF(O773 = TRUE, IFERROR(POAMROWS!S765, "") , "")</f>
      </c>
      <c r="D773">
        <f>IF(O773 = TRUE, IFERROR(POAMROWS!T765, "") , "")</f>
      </c>
      <c r="E773">
        <f>IF(O773 = TRUE, IFERROR(POAMROWS!U765, "") , "")</f>
      </c>
      <c r="F773">
        <f>IF(O773 = TRUE, IFERROR(POAMROWS!V765, "") , "")</f>
      </c>
      <c r="G773" s="96"/>
      <c r="H773" s="96"/>
      <c r="I773" s="96"/>
      <c r="J773" s="96"/>
      <c r="K773" s="96"/>
      <c r="L773" s="96"/>
      <c r="M773" s="96"/>
      <c r="N773" s="96"/>
    </row>
    <row r="774" ht="48" customHeight="1" spans="2:14" x14ac:dyDescent="0.25">
      <c r="B774">
        <f>IF(O774 = TRUE, IFERROR(POAMROWS!R766, "") , "")</f>
      </c>
      <c r="C774">
        <f>IF(O774 = TRUE, IFERROR(POAMROWS!S766, "") , "")</f>
      </c>
      <c r="D774">
        <f>IF(O774 = TRUE, IFERROR(POAMROWS!T766, "") , "")</f>
      </c>
      <c r="E774">
        <f>IF(O774 = TRUE, IFERROR(POAMROWS!U766, "") , "")</f>
      </c>
      <c r="F774">
        <f>IF(O774 = TRUE, IFERROR(POAMROWS!V766, "") , "")</f>
      </c>
      <c r="G774" s="96"/>
      <c r="H774" s="96"/>
      <c r="I774" s="96"/>
      <c r="J774" s="96"/>
      <c r="K774" s="96"/>
      <c r="L774" s="96"/>
      <c r="M774" s="96"/>
      <c r="N774" s="96"/>
    </row>
    <row r="775" ht="48" customHeight="1" spans="2:14" x14ac:dyDescent="0.25">
      <c r="B775">
        <f>IF(O775 = TRUE, IFERROR(POAMROWS!R767, "") , "")</f>
      </c>
      <c r="C775">
        <f>IF(O775 = TRUE, IFERROR(POAMROWS!S767, "") , "")</f>
      </c>
      <c r="D775">
        <f>IF(O775 = TRUE, IFERROR(POAMROWS!T767, "") , "")</f>
      </c>
      <c r="E775">
        <f>IF(O775 = TRUE, IFERROR(POAMROWS!U767, "") , "")</f>
      </c>
      <c r="F775">
        <f>IF(O775 = TRUE, IFERROR(POAMROWS!V767, "") , "")</f>
      </c>
      <c r="G775" s="96"/>
      <c r="H775" s="96"/>
      <c r="I775" s="96"/>
      <c r="J775" s="96"/>
      <c r="K775" s="96"/>
      <c r="L775" s="96"/>
      <c r="M775" s="96"/>
      <c r="N775" s="96"/>
    </row>
    <row r="776" ht="48" customHeight="1" spans="2:14" x14ac:dyDescent="0.25">
      <c r="B776">
        <f>IF(O776 = TRUE, IFERROR(POAMROWS!R768, "") , "")</f>
      </c>
      <c r="C776">
        <f>IF(O776 = TRUE, IFERROR(POAMROWS!S768, "") , "")</f>
      </c>
      <c r="D776">
        <f>IF(O776 = TRUE, IFERROR(POAMROWS!T768, "") , "")</f>
      </c>
      <c r="E776">
        <f>IF(O776 = TRUE, IFERROR(POAMROWS!U768, "") , "")</f>
      </c>
      <c r="F776">
        <f>IF(O776 = TRUE, IFERROR(POAMROWS!V768, "") , "")</f>
      </c>
      <c r="G776" s="96"/>
      <c r="H776" s="96"/>
      <c r="I776" s="96"/>
      <c r="J776" s="96"/>
      <c r="K776" s="96"/>
      <c r="L776" s="96"/>
      <c r="M776" s="96"/>
      <c r="N776" s="96"/>
    </row>
    <row r="777" ht="48" customHeight="1" spans="2:14" x14ac:dyDescent="0.25">
      <c r="B777">
        <f>IF(O777 = TRUE, IFERROR(POAMROWS!R769, "") , "")</f>
      </c>
      <c r="C777">
        <f>IF(O777 = TRUE, IFERROR(POAMROWS!S769, "") , "")</f>
      </c>
      <c r="D777">
        <f>IF(O777 = TRUE, IFERROR(POAMROWS!T769, "") , "")</f>
      </c>
      <c r="E777">
        <f>IF(O777 = TRUE, IFERROR(POAMROWS!U769, "") , "")</f>
      </c>
      <c r="F777">
        <f>IF(O777 = TRUE, IFERROR(POAMROWS!V769, "") , "")</f>
      </c>
      <c r="G777" s="96"/>
      <c r="H777" s="96"/>
      <c r="I777" s="96"/>
      <c r="J777" s="96"/>
      <c r="K777" s="96"/>
      <c r="L777" s="96"/>
      <c r="M777" s="96"/>
      <c r="N777" s="96"/>
    </row>
    <row r="778" ht="48" customHeight="1" spans="2:14" x14ac:dyDescent="0.25">
      <c r="B778">
        <f>IF(O778 = TRUE, IFERROR(POAMROWS!R770, "") , "")</f>
      </c>
      <c r="C778">
        <f>IF(O778 = TRUE, IFERROR(POAMROWS!S770, "") , "")</f>
      </c>
      <c r="D778">
        <f>IF(O778 = TRUE, IFERROR(POAMROWS!T770, "") , "")</f>
      </c>
      <c r="E778">
        <f>IF(O778 = TRUE, IFERROR(POAMROWS!U770, "") , "")</f>
      </c>
      <c r="F778">
        <f>IF(O778 = TRUE, IFERROR(POAMROWS!V770, "") , "")</f>
      </c>
      <c r="G778" s="96"/>
      <c r="H778" s="96"/>
      <c r="I778" s="96"/>
      <c r="J778" s="96"/>
      <c r="K778" s="96"/>
      <c r="L778" s="96"/>
      <c r="M778" s="96"/>
      <c r="N778" s="96"/>
    </row>
    <row r="779" ht="48" customHeight="1" spans="2:14" x14ac:dyDescent="0.25">
      <c r="B779">
        <f>IF(O779 = TRUE, IFERROR(POAMROWS!R771, "") , "")</f>
      </c>
      <c r="C779">
        <f>IF(O779 = TRUE, IFERROR(POAMROWS!S771, "") , "")</f>
      </c>
      <c r="D779">
        <f>IF(O779 = TRUE, IFERROR(POAMROWS!T771, "") , "")</f>
      </c>
      <c r="E779">
        <f>IF(O779 = TRUE, IFERROR(POAMROWS!U771, "") , "")</f>
      </c>
      <c r="F779">
        <f>IF(O779 = TRUE, IFERROR(POAMROWS!V771, "") , "")</f>
      </c>
      <c r="G779" s="96"/>
      <c r="H779" s="96"/>
      <c r="I779" s="96"/>
      <c r="J779" s="96"/>
      <c r="K779" s="96"/>
      <c r="L779" s="96"/>
      <c r="M779" s="96"/>
      <c r="N779" s="96"/>
    </row>
    <row r="780" ht="48" customHeight="1" spans="2:14" x14ac:dyDescent="0.25">
      <c r="B780">
        <f>IF(O780 = TRUE, IFERROR(POAMROWS!R772, "") , "")</f>
      </c>
      <c r="C780">
        <f>IF(O780 = TRUE, IFERROR(POAMROWS!S772, "") , "")</f>
      </c>
      <c r="D780">
        <f>IF(O780 = TRUE, IFERROR(POAMROWS!T772, "") , "")</f>
      </c>
      <c r="E780">
        <f>IF(O780 = TRUE, IFERROR(POAMROWS!U772, "") , "")</f>
      </c>
      <c r="F780">
        <f>IF(O780 = TRUE, IFERROR(POAMROWS!V772, "") , "")</f>
      </c>
      <c r="G780" s="96"/>
      <c r="H780" s="96"/>
      <c r="I780" s="96"/>
      <c r="J780" s="96"/>
      <c r="K780" s="96"/>
      <c r="L780" s="96"/>
      <c r="M780" s="96"/>
      <c r="N780" s="96"/>
    </row>
    <row r="781" ht="48" customHeight="1" spans="2:14" x14ac:dyDescent="0.25">
      <c r="B781">
        <f>IF(O781 = TRUE, IFERROR(POAMROWS!R773, "") , "")</f>
      </c>
      <c r="C781">
        <f>IF(O781 = TRUE, IFERROR(POAMROWS!S773, "") , "")</f>
      </c>
      <c r="D781">
        <f>IF(O781 = TRUE, IFERROR(POAMROWS!T773, "") , "")</f>
      </c>
      <c r="E781">
        <f>IF(O781 = TRUE, IFERROR(POAMROWS!U773, "") , "")</f>
      </c>
      <c r="F781">
        <f>IF(O781 = TRUE, IFERROR(POAMROWS!V773, "") , "")</f>
      </c>
      <c r="G781" s="96"/>
      <c r="H781" s="96"/>
      <c r="I781" s="96"/>
      <c r="J781" s="96"/>
      <c r="K781" s="96"/>
      <c r="L781" s="96"/>
      <c r="M781" s="96"/>
      <c r="N781" s="96"/>
    </row>
    <row r="782" ht="48" customHeight="1" spans="2:14" x14ac:dyDescent="0.25">
      <c r="B782">
        <f>IF(O782 = TRUE, IFERROR(POAMROWS!R774, "") , "")</f>
      </c>
      <c r="C782">
        <f>IF(O782 = TRUE, IFERROR(POAMROWS!S774, "") , "")</f>
      </c>
      <c r="D782">
        <f>IF(O782 = TRUE, IFERROR(POAMROWS!T774, "") , "")</f>
      </c>
      <c r="E782">
        <f>IF(O782 = TRUE, IFERROR(POAMROWS!U774, "") , "")</f>
      </c>
      <c r="F782">
        <f>IF(O782 = TRUE, IFERROR(POAMROWS!V774, "") , "")</f>
      </c>
      <c r="G782" s="96"/>
      <c r="H782" s="96"/>
      <c r="I782" s="96"/>
      <c r="J782" s="96"/>
      <c r="K782" s="96"/>
      <c r="L782" s="96"/>
      <c r="M782" s="96"/>
      <c r="N782" s="96"/>
    </row>
    <row r="783" ht="48" customHeight="1" spans="2:14" x14ac:dyDescent="0.25">
      <c r="B783">
        <f>IF(O783 = TRUE, IFERROR(POAMROWS!R775, "") , "")</f>
      </c>
      <c r="C783">
        <f>IF(O783 = TRUE, IFERROR(POAMROWS!S775, "") , "")</f>
      </c>
      <c r="D783">
        <f>IF(O783 = TRUE, IFERROR(POAMROWS!T775, "") , "")</f>
      </c>
      <c r="E783">
        <f>IF(O783 = TRUE, IFERROR(POAMROWS!U775, "") , "")</f>
      </c>
      <c r="F783">
        <f>IF(O783 = TRUE, IFERROR(POAMROWS!V775, "") , "")</f>
      </c>
      <c r="G783" s="96"/>
      <c r="H783" s="96"/>
      <c r="I783" s="96"/>
      <c r="J783" s="96"/>
      <c r="K783" s="96"/>
      <c r="L783" s="96"/>
      <c r="M783" s="96"/>
      <c r="N783" s="96"/>
    </row>
    <row r="784" ht="48" customHeight="1" spans="2:14" x14ac:dyDescent="0.25">
      <c r="B784">
        <f>IF(O784 = TRUE, IFERROR(POAMROWS!R776, "") , "")</f>
      </c>
      <c r="C784">
        <f>IF(O784 = TRUE, IFERROR(POAMROWS!S776, "") , "")</f>
      </c>
      <c r="D784">
        <f>IF(O784 = TRUE, IFERROR(POAMROWS!T776, "") , "")</f>
      </c>
      <c r="E784">
        <f>IF(O784 = TRUE, IFERROR(POAMROWS!U776, "") , "")</f>
      </c>
      <c r="F784">
        <f>IF(O784 = TRUE, IFERROR(POAMROWS!V776, "") , "")</f>
      </c>
      <c r="G784" s="96"/>
      <c r="H784" s="96"/>
      <c r="I784" s="96"/>
      <c r="J784" s="96"/>
      <c r="K784" s="96"/>
      <c r="L784" s="96"/>
      <c r="M784" s="96"/>
      <c r="N784" s="96"/>
    </row>
    <row r="785" ht="48" customHeight="1" spans="2:14" x14ac:dyDescent="0.25">
      <c r="B785">
        <f>IF(O785 = TRUE, IFERROR(POAMROWS!R777, "") , "")</f>
      </c>
      <c r="C785">
        <f>IF(O785 = TRUE, IFERROR(POAMROWS!S777, "") , "")</f>
      </c>
      <c r="D785">
        <f>IF(O785 = TRUE, IFERROR(POAMROWS!T777, "") , "")</f>
      </c>
      <c r="E785">
        <f>IF(O785 = TRUE, IFERROR(POAMROWS!U777, "") , "")</f>
      </c>
      <c r="F785">
        <f>IF(O785 = TRUE, IFERROR(POAMROWS!V777, "") , "")</f>
      </c>
      <c r="G785" s="96"/>
      <c r="H785" s="96"/>
      <c r="I785" s="96"/>
      <c r="J785" s="96"/>
      <c r="K785" s="96"/>
      <c r="L785" s="96"/>
      <c r="M785" s="96"/>
      <c r="N785" s="96"/>
    </row>
    <row r="786" ht="48" customHeight="1" spans="2:14" x14ac:dyDescent="0.25">
      <c r="B786">
        <f>IF(O786 = TRUE, IFERROR(POAMROWS!R778, "") , "")</f>
      </c>
      <c r="C786">
        <f>IF(O786 = TRUE, IFERROR(POAMROWS!S778, "") , "")</f>
      </c>
      <c r="D786">
        <f>IF(O786 = TRUE, IFERROR(POAMROWS!T778, "") , "")</f>
      </c>
      <c r="E786">
        <f>IF(O786 = TRUE, IFERROR(POAMROWS!U778, "") , "")</f>
      </c>
      <c r="F786">
        <f>IF(O786 = TRUE, IFERROR(POAMROWS!V778, "") , "")</f>
      </c>
      <c r="G786" s="96"/>
      <c r="H786" s="96"/>
      <c r="I786" s="96"/>
      <c r="J786" s="96"/>
      <c r="K786" s="96"/>
      <c r="L786" s="96"/>
      <c r="M786" s="96"/>
      <c r="N786" s="96"/>
    </row>
    <row r="787" ht="48" customHeight="1" spans="2:14" x14ac:dyDescent="0.25">
      <c r="B787">
        <f>IF(O787 = TRUE, IFERROR(POAMROWS!R779, "") , "")</f>
      </c>
      <c r="C787">
        <f>IF(O787 = TRUE, IFERROR(POAMROWS!S779, "") , "")</f>
      </c>
      <c r="D787">
        <f>IF(O787 = TRUE, IFERROR(POAMROWS!T779, "") , "")</f>
      </c>
      <c r="E787">
        <f>IF(O787 = TRUE, IFERROR(POAMROWS!U779, "") , "")</f>
      </c>
      <c r="F787">
        <f>IF(O787 = TRUE, IFERROR(POAMROWS!V779, "") , "")</f>
      </c>
      <c r="G787" s="96"/>
      <c r="H787" s="96"/>
      <c r="I787" s="96"/>
      <c r="J787" s="96"/>
      <c r="K787" s="96"/>
      <c r="L787" s="96"/>
      <c r="M787" s="96"/>
      <c r="N787" s="96"/>
    </row>
    <row r="788" ht="48" customHeight="1" spans="2:14" x14ac:dyDescent="0.25">
      <c r="B788">
        <f>IF(O788 = TRUE, IFERROR(POAMROWS!R780, "") , "")</f>
      </c>
      <c r="C788">
        <f>IF(O788 = TRUE, IFERROR(POAMROWS!S780, "") , "")</f>
      </c>
      <c r="D788">
        <f>IF(O788 = TRUE, IFERROR(POAMROWS!T780, "") , "")</f>
      </c>
      <c r="E788">
        <f>IF(O788 = TRUE, IFERROR(POAMROWS!U780, "") , "")</f>
      </c>
      <c r="F788">
        <f>IF(O788 = TRUE, IFERROR(POAMROWS!V780, "") , "")</f>
      </c>
      <c r="G788" s="96"/>
      <c r="H788" s="96"/>
      <c r="I788" s="96"/>
      <c r="J788" s="96"/>
      <c r="K788" s="96"/>
      <c r="L788" s="96"/>
      <c r="M788" s="96"/>
      <c r="N788" s="96"/>
    </row>
    <row r="789" ht="48" customHeight="1" spans="2:14" x14ac:dyDescent="0.25">
      <c r="B789">
        <f>IF(O789 = TRUE, IFERROR(POAMROWS!R781, "") , "")</f>
      </c>
      <c r="C789">
        <f>IF(O789 = TRUE, IFERROR(POAMROWS!S781, "") , "")</f>
      </c>
      <c r="D789">
        <f>IF(O789 = TRUE, IFERROR(POAMROWS!T781, "") , "")</f>
      </c>
      <c r="E789">
        <f>IF(O789 = TRUE, IFERROR(POAMROWS!U781, "") , "")</f>
      </c>
      <c r="F789">
        <f>IF(O789 = TRUE, IFERROR(POAMROWS!V781, "") , "")</f>
      </c>
      <c r="G789" s="96"/>
      <c r="H789" s="96"/>
      <c r="I789" s="96"/>
      <c r="J789" s="96"/>
      <c r="K789" s="96"/>
      <c r="L789" s="96"/>
      <c r="M789" s="96"/>
      <c r="N789" s="96"/>
    </row>
    <row r="790" ht="48" customHeight="1" spans="2:14" x14ac:dyDescent="0.25">
      <c r="B790">
        <f>IF(O790 = TRUE, IFERROR(POAMROWS!R782, "") , "")</f>
      </c>
      <c r="C790">
        <f>IF(O790 = TRUE, IFERROR(POAMROWS!S782, "") , "")</f>
      </c>
      <c r="D790">
        <f>IF(O790 = TRUE, IFERROR(POAMROWS!T782, "") , "")</f>
      </c>
      <c r="E790">
        <f>IF(O790 = TRUE, IFERROR(POAMROWS!U782, "") , "")</f>
      </c>
      <c r="F790">
        <f>IF(O790 = TRUE, IFERROR(POAMROWS!V782, "") , "")</f>
      </c>
      <c r="G790" s="96"/>
      <c r="H790" s="96"/>
      <c r="I790" s="96"/>
      <c r="J790" s="96"/>
      <c r="K790" s="96"/>
      <c r="L790" s="96"/>
      <c r="M790" s="96"/>
      <c r="N790" s="96"/>
    </row>
    <row r="791" ht="48" customHeight="1" spans="2:14" x14ac:dyDescent="0.25">
      <c r="B791">
        <f>IF(O791 = TRUE, IFERROR(POAMROWS!R783, "") , "")</f>
      </c>
      <c r="C791">
        <f>IF(O791 = TRUE, IFERROR(POAMROWS!S783, "") , "")</f>
      </c>
      <c r="D791">
        <f>IF(O791 = TRUE, IFERROR(POAMROWS!T783, "") , "")</f>
      </c>
      <c r="E791">
        <f>IF(O791 = TRUE, IFERROR(POAMROWS!U783, "") , "")</f>
      </c>
      <c r="F791">
        <f>IF(O791 = TRUE, IFERROR(POAMROWS!V783, "") , "")</f>
      </c>
      <c r="G791" s="96"/>
      <c r="H791" s="96"/>
      <c r="I791" s="96"/>
      <c r="J791" s="96"/>
      <c r="K791" s="96"/>
      <c r="L791" s="96"/>
      <c r="M791" s="96"/>
      <c r="N791" s="96"/>
    </row>
    <row r="792" ht="48" customHeight="1" spans="2:14" x14ac:dyDescent="0.25">
      <c r="B792">
        <f>IF(O792 = TRUE, IFERROR(POAMROWS!R784, "") , "")</f>
      </c>
      <c r="C792">
        <f>IF(O792 = TRUE, IFERROR(POAMROWS!S784, "") , "")</f>
      </c>
      <c r="D792">
        <f>IF(O792 = TRUE, IFERROR(POAMROWS!T784, "") , "")</f>
      </c>
      <c r="E792">
        <f>IF(O792 = TRUE, IFERROR(POAMROWS!U784, "") , "")</f>
      </c>
      <c r="F792">
        <f>IF(O792 = TRUE, IFERROR(POAMROWS!V784, "") , "")</f>
      </c>
      <c r="G792" s="96"/>
      <c r="H792" s="96"/>
      <c r="I792" s="96"/>
      <c r="J792" s="96"/>
      <c r="K792" s="96"/>
      <c r="L792" s="96"/>
      <c r="M792" s="96"/>
      <c r="N792" s="96"/>
    </row>
    <row r="793" ht="48" customHeight="1" spans="2:14" x14ac:dyDescent="0.25">
      <c r="B793">
        <f>IF(O793 = TRUE, IFERROR(POAMROWS!R785, "") , "")</f>
      </c>
      <c r="C793">
        <f>IF(O793 = TRUE, IFERROR(POAMROWS!S785, "") , "")</f>
      </c>
      <c r="D793">
        <f>IF(O793 = TRUE, IFERROR(POAMROWS!T785, "") , "")</f>
      </c>
      <c r="E793">
        <f>IF(O793 = TRUE, IFERROR(POAMROWS!U785, "") , "")</f>
      </c>
      <c r="F793">
        <f>IF(O793 = TRUE, IFERROR(POAMROWS!V785, "") , "")</f>
      </c>
      <c r="G793" s="96"/>
      <c r="H793" s="96"/>
      <c r="I793" s="96"/>
      <c r="J793" s="96"/>
      <c r="K793" s="96"/>
      <c r="L793" s="96"/>
      <c r="M793" s="96"/>
      <c r="N793" s="96"/>
    </row>
    <row r="794" ht="48" customHeight="1" spans="2:14" x14ac:dyDescent="0.25">
      <c r="B794">
        <f>IF(O794 = TRUE, IFERROR(POAMROWS!R786, "") , "")</f>
      </c>
      <c r="C794">
        <f>IF(O794 = TRUE, IFERROR(POAMROWS!S786, "") , "")</f>
      </c>
      <c r="D794">
        <f>IF(O794 = TRUE, IFERROR(POAMROWS!T786, "") , "")</f>
      </c>
      <c r="E794">
        <f>IF(O794 = TRUE, IFERROR(POAMROWS!U786, "") , "")</f>
      </c>
      <c r="F794">
        <f>IF(O794 = TRUE, IFERROR(POAMROWS!V786, "") , "")</f>
      </c>
      <c r="G794" s="96"/>
      <c r="H794" s="96"/>
      <c r="I794" s="96"/>
      <c r="J794" s="96"/>
      <c r="K794" s="96"/>
      <c r="L794" s="96"/>
      <c r="M794" s="96"/>
      <c r="N794" s="96"/>
    </row>
    <row r="795" ht="48" customHeight="1" spans="2:14" x14ac:dyDescent="0.25">
      <c r="B795">
        <f>IF(O795 = TRUE, IFERROR(POAMROWS!R787, "") , "")</f>
      </c>
      <c r="C795">
        <f>IF(O795 = TRUE, IFERROR(POAMROWS!S787, "") , "")</f>
      </c>
      <c r="D795">
        <f>IF(O795 = TRUE, IFERROR(POAMROWS!T787, "") , "")</f>
      </c>
      <c r="E795">
        <f>IF(O795 = TRUE, IFERROR(POAMROWS!U787, "") , "")</f>
      </c>
      <c r="F795">
        <f>IF(O795 = TRUE, IFERROR(POAMROWS!V787, "") , "")</f>
      </c>
      <c r="G795" s="96"/>
      <c r="H795" s="96"/>
      <c r="I795" s="96"/>
      <c r="J795" s="96"/>
      <c r="K795" s="96"/>
      <c r="L795" s="96"/>
      <c r="M795" s="96"/>
      <c r="N795" s="96"/>
    </row>
    <row r="796" ht="48" customHeight="1" spans="2:14" x14ac:dyDescent="0.25">
      <c r="B796">
        <f>IF(O796 = TRUE, IFERROR(POAMROWS!R788, "") , "")</f>
      </c>
      <c r="C796">
        <f>IF(O796 = TRUE, IFERROR(POAMROWS!S788, "") , "")</f>
      </c>
      <c r="D796">
        <f>IF(O796 = TRUE, IFERROR(POAMROWS!T788, "") , "")</f>
      </c>
      <c r="E796">
        <f>IF(O796 = TRUE, IFERROR(POAMROWS!U788, "") , "")</f>
      </c>
      <c r="F796">
        <f>IF(O796 = TRUE, IFERROR(POAMROWS!V788, "") , "")</f>
      </c>
      <c r="G796" s="96"/>
      <c r="H796" s="96"/>
      <c r="I796" s="96"/>
      <c r="J796" s="96"/>
      <c r="K796" s="96"/>
      <c r="L796" s="96"/>
      <c r="M796" s="96"/>
      <c r="N796" s="96"/>
    </row>
    <row r="797" ht="48" customHeight="1" spans="2:14" x14ac:dyDescent="0.25">
      <c r="B797">
        <f>IF(O797 = TRUE, IFERROR(POAMROWS!R789, "") , "")</f>
      </c>
      <c r="C797">
        <f>IF(O797 = TRUE, IFERROR(POAMROWS!S789, "") , "")</f>
      </c>
      <c r="D797">
        <f>IF(O797 = TRUE, IFERROR(POAMROWS!T789, "") , "")</f>
      </c>
      <c r="E797">
        <f>IF(O797 = TRUE, IFERROR(POAMROWS!U789, "") , "")</f>
      </c>
      <c r="F797">
        <f>IF(O797 = TRUE, IFERROR(POAMROWS!V789, "") , "")</f>
      </c>
      <c r="G797" s="96"/>
      <c r="H797" s="96"/>
      <c r="I797" s="96"/>
      <c r="J797" s="96"/>
      <c r="K797" s="96"/>
      <c r="L797" s="96"/>
      <c r="M797" s="96"/>
      <c r="N797" s="96"/>
    </row>
    <row r="798" ht="48" customHeight="1" spans="2:14" x14ac:dyDescent="0.25">
      <c r="B798">
        <f>IF(O798 = TRUE, IFERROR(POAMROWS!R790, "") , "")</f>
      </c>
      <c r="C798">
        <f>IF(O798 = TRUE, IFERROR(POAMROWS!S790, "") , "")</f>
      </c>
      <c r="D798">
        <f>IF(O798 = TRUE, IFERROR(POAMROWS!T790, "") , "")</f>
      </c>
      <c r="E798">
        <f>IF(O798 = TRUE, IFERROR(POAMROWS!U790, "") , "")</f>
      </c>
      <c r="F798">
        <f>IF(O798 = TRUE, IFERROR(POAMROWS!V790, "") , "")</f>
      </c>
      <c r="G798" s="96"/>
      <c r="H798" s="96"/>
      <c r="I798" s="96"/>
      <c r="J798" s="96"/>
      <c r="K798" s="96"/>
      <c r="L798" s="96"/>
      <c r="M798" s="96"/>
      <c r="N798" s="96"/>
    </row>
    <row r="799" ht="48" customHeight="1" spans="2:14" x14ac:dyDescent="0.25">
      <c r="B799">
        <f>IF(O799 = TRUE, IFERROR(POAMROWS!R791, "") , "")</f>
      </c>
      <c r="C799">
        <f>IF(O799 = TRUE, IFERROR(POAMROWS!S791, "") , "")</f>
      </c>
      <c r="D799">
        <f>IF(O799 = TRUE, IFERROR(POAMROWS!T791, "") , "")</f>
      </c>
      <c r="E799">
        <f>IF(O799 = TRUE, IFERROR(POAMROWS!U791, "") , "")</f>
      </c>
      <c r="F799">
        <f>IF(O799 = TRUE, IFERROR(POAMROWS!V791, "") , "")</f>
      </c>
      <c r="G799" s="96"/>
      <c r="H799" s="96"/>
      <c r="I799" s="96"/>
      <c r="J799" s="96"/>
      <c r="K799" s="96"/>
      <c r="L799" s="96"/>
      <c r="M799" s="96"/>
      <c r="N799" s="96"/>
    </row>
    <row r="800" ht="48" customHeight="1" spans="2:14" x14ac:dyDescent="0.25">
      <c r="B800">
        <f>IF(O800 = TRUE, IFERROR(POAMROWS!R792, "") , "")</f>
      </c>
      <c r="C800">
        <f>IF(O800 = TRUE, IFERROR(POAMROWS!S792, "") , "")</f>
      </c>
      <c r="D800">
        <f>IF(O800 = TRUE, IFERROR(POAMROWS!T792, "") , "")</f>
      </c>
      <c r="E800">
        <f>IF(O800 = TRUE, IFERROR(POAMROWS!U792, "") , "")</f>
      </c>
      <c r="F800">
        <f>IF(O800 = TRUE, IFERROR(POAMROWS!V792, "") , "")</f>
      </c>
      <c r="G800" s="96"/>
      <c r="H800" s="96"/>
      <c r="I800" s="96"/>
      <c r="J800" s="96"/>
      <c r="K800" s="96"/>
      <c r="L800" s="96"/>
      <c r="M800" s="96"/>
      <c r="N800" s="96"/>
    </row>
    <row r="801" ht="48" customHeight="1" spans="2:14" x14ac:dyDescent="0.25">
      <c r="B801">
        <f>IF(O801 = TRUE, IFERROR(POAMROWS!R793, "") , "")</f>
      </c>
      <c r="C801">
        <f>IF(O801 = TRUE, IFERROR(POAMROWS!S793, "") , "")</f>
      </c>
      <c r="D801">
        <f>IF(O801 = TRUE, IFERROR(POAMROWS!T793, "") , "")</f>
      </c>
      <c r="E801">
        <f>IF(O801 = TRUE, IFERROR(POAMROWS!U793, "") , "")</f>
      </c>
      <c r="F801">
        <f>IF(O801 = TRUE, IFERROR(POAMROWS!V793, "") , "")</f>
      </c>
      <c r="G801" s="96"/>
      <c r="H801" s="96"/>
      <c r="I801" s="96"/>
      <c r="J801" s="96"/>
      <c r="K801" s="96"/>
      <c r="L801" s="96"/>
      <c r="M801" s="96"/>
      <c r="N801" s="96"/>
    </row>
    <row r="802" ht="48" customHeight="1" spans="2:14" x14ac:dyDescent="0.25">
      <c r="B802">
        <f>IF(O802 = TRUE, IFERROR(POAMROWS!R794, "") , "")</f>
      </c>
      <c r="C802">
        <f>IF(O802 = TRUE, IFERROR(POAMROWS!S794, "") , "")</f>
      </c>
      <c r="D802">
        <f>IF(O802 = TRUE, IFERROR(POAMROWS!T794, "") , "")</f>
      </c>
      <c r="E802">
        <f>IF(O802 = TRUE, IFERROR(POAMROWS!U794, "") , "")</f>
      </c>
      <c r="F802">
        <f>IF(O802 = TRUE, IFERROR(POAMROWS!V794, "") , "")</f>
      </c>
      <c r="G802" s="96"/>
      <c r="H802" s="96"/>
      <c r="I802" s="96"/>
      <c r="J802" s="96"/>
      <c r="K802" s="96"/>
      <c r="L802" s="96"/>
      <c r="M802" s="96"/>
      <c r="N802" s="96"/>
    </row>
    <row r="803" ht="48" customHeight="1" spans="2:14" x14ac:dyDescent="0.25">
      <c r="B803">
        <f>IF(O803 = TRUE, IFERROR(POAMROWS!R795, "") , "")</f>
      </c>
      <c r="C803">
        <f>IF(O803 = TRUE, IFERROR(POAMROWS!S795, "") , "")</f>
      </c>
      <c r="D803">
        <f>IF(O803 = TRUE, IFERROR(POAMROWS!T795, "") , "")</f>
      </c>
      <c r="E803">
        <f>IF(O803 = TRUE, IFERROR(POAMROWS!U795, "") , "")</f>
      </c>
      <c r="F803">
        <f>IF(O803 = TRUE, IFERROR(POAMROWS!V795, "") , "")</f>
      </c>
      <c r="G803" s="96"/>
      <c r="H803" s="96"/>
      <c r="I803" s="96"/>
      <c r="J803" s="96"/>
      <c r="K803" s="96"/>
      <c r="L803" s="96"/>
      <c r="M803" s="96"/>
      <c r="N803" s="96"/>
    </row>
    <row r="804" ht="48" customHeight="1" spans="2:14" x14ac:dyDescent="0.25">
      <c r="B804">
        <f>IF(O804 = TRUE, IFERROR(POAMROWS!R796, "") , "")</f>
      </c>
      <c r="C804">
        <f>IF(O804 = TRUE, IFERROR(POAMROWS!S796, "") , "")</f>
      </c>
      <c r="D804">
        <f>IF(O804 = TRUE, IFERROR(POAMROWS!T796, "") , "")</f>
      </c>
      <c r="E804">
        <f>IF(O804 = TRUE, IFERROR(POAMROWS!U796, "") , "")</f>
      </c>
      <c r="F804">
        <f>IF(O804 = TRUE, IFERROR(POAMROWS!V796, "") , "")</f>
      </c>
      <c r="G804" s="96"/>
      <c r="H804" s="96"/>
      <c r="I804" s="96"/>
      <c r="J804" s="96"/>
      <c r="K804" s="96"/>
      <c r="L804" s="96"/>
      <c r="M804" s="96"/>
      <c r="N804" s="96"/>
    </row>
    <row r="805" ht="48" customHeight="1" spans="2:14" x14ac:dyDescent="0.25">
      <c r="B805">
        <f>IF(O805 = TRUE, IFERROR(POAMROWS!R797, "") , "")</f>
      </c>
      <c r="C805">
        <f>IF(O805 = TRUE, IFERROR(POAMROWS!S797, "") , "")</f>
      </c>
      <c r="D805">
        <f>IF(O805 = TRUE, IFERROR(POAMROWS!T797, "") , "")</f>
      </c>
      <c r="E805">
        <f>IF(O805 = TRUE, IFERROR(POAMROWS!U797, "") , "")</f>
      </c>
      <c r="F805">
        <f>IF(O805 = TRUE, IFERROR(POAMROWS!V797, "") , "")</f>
      </c>
      <c r="G805" s="96"/>
      <c r="H805" s="96"/>
      <c r="I805" s="96"/>
      <c r="J805" s="96"/>
      <c r="K805" s="96"/>
      <c r="L805" s="96"/>
      <c r="M805" s="96"/>
      <c r="N805" s="96"/>
    </row>
    <row r="806" ht="48" customHeight="1" spans="2:14" x14ac:dyDescent="0.25">
      <c r="B806">
        <f>IF(O806 = TRUE, IFERROR(POAMROWS!R798, "") , "")</f>
      </c>
      <c r="C806">
        <f>IF(O806 = TRUE, IFERROR(POAMROWS!S798, "") , "")</f>
      </c>
      <c r="D806">
        <f>IF(O806 = TRUE, IFERROR(POAMROWS!T798, "") , "")</f>
      </c>
      <c r="E806">
        <f>IF(O806 = TRUE, IFERROR(POAMROWS!U798, "") , "")</f>
      </c>
      <c r="F806">
        <f>IF(O806 = TRUE, IFERROR(POAMROWS!V798, "") , "")</f>
      </c>
      <c r="G806" s="96"/>
      <c r="H806" s="96"/>
      <c r="I806" s="96"/>
      <c r="J806" s="96"/>
      <c r="K806" s="96"/>
      <c r="L806" s="96"/>
      <c r="M806" s="96"/>
      <c r="N806" s="96"/>
    </row>
    <row r="807" ht="48" customHeight="1" spans="2:14" x14ac:dyDescent="0.25">
      <c r="B807">
        <f>IF(O807 = TRUE, IFERROR(POAMROWS!R799, "") , "")</f>
      </c>
      <c r="C807">
        <f>IF(O807 = TRUE, IFERROR(POAMROWS!S799, "") , "")</f>
      </c>
      <c r="D807">
        <f>IF(O807 = TRUE, IFERROR(POAMROWS!T799, "") , "")</f>
      </c>
      <c r="E807">
        <f>IF(O807 = TRUE, IFERROR(POAMROWS!U799, "") , "")</f>
      </c>
      <c r="F807">
        <f>IF(O807 = TRUE, IFERROR(POAMROWS!V799, "") , "")</f>
      </c>
      <c r="G807" s="96"/>
      <c r="H807" s="96"/>
      <c r="I807" s="96"/>
      <c r="J807" s="96"/>
      <c r="K807" s="96"/>
      <c r="L807" s="96"/>
      <c r="M807" s="96"/>
      <c r="N807" s="96"/>
    </row>
    <row r="808" ht="48" customHeight="1" spans="2:14" x14ac:dyDescent="0.25">
      <c r="B808">
        <f>IF(O808 = TRUE, IFERROR(POAMROWS!R800, "") , "")</f>
      </c>
      <c r="C808">
        <f>IF(O808 = TRUE, IFERROR(POAMROWS!S800, "") , "")</f>
      </c>
      <c r="D808">
        <f>IF(O808 = TRUE, IFERROR(POAMROWS!T800, "") , "")</f>
      </c>
      <c r="E808">
        <f>IF(O808 = TRUE, IFERROR(POAMROWS!U800, "") , "")</f>
      </c>
      <c r="F808">
        <f>IF(O808 = TRUE, IFERROR(POAMROWS!V800, "") , "")</f>
      </c>
      <c r="G808" s="96"/>
      <c r="H808" s="96"/>
      <c r="I808" s="96"/>
      <c r="J808" s="96"/>
      <c r="K808" s="96"/>
      <c r="L808" s="96"/>
      <c r="M808" s="96"/>
      <c r="N808" s="96"/>
    </row>
    <row r="809" ht="48" customHeight="1" spans="2:14" x14ac:dyDescent="0.25">
      <c r="B809">
        <f>IF(O809 = TRUE, IFERROR(POAMROWS!R801, "") , "")</f>
      </c>
      <c r="C809">
        <f>IF(O809 = TRUE, IFERROR(POAMROWS!S801, "") , "")</f>
      </c>
      <c r="D809">
        <f>IF(O809 = TRUE, IFERROR(POAMROWS!T801, "") , "")</f>
      </c>
      <c r="E809">
        <f>IF(O809 = TRUE, IFERROR(POAMROWS!U801, "") , "")</f>
      </c>
      <c r="F809">
        <f>IF(O809 = TRUE, IFERROR(POAMROWS!V801, "") , "")</f>
      </c>
      <c r="G809" s="96"/>
      <c r="H809" s="96"/>
      <c r="I809" s="96"/>
      <c r="J809" s="96"/>
      <c r="K809" s="96"/>
      <c r="L809" s="96"/>
      <c r="M809" s="96"/>
      <c r="N809" s="96"/>
    </row>
    <row r="810" ht="48" customHeight="1" spans="2:14" x14ac:dyDescent="0.25">
      <c r="B810">
        <f>IF(O810 = TRUE, IFERROR(POAMROWS!R802, "") , "")</f>
      </c>
      <c r="C810">
        <f>IF(O810 = TRUE, IFERROR(POAMROWS!S802, "") , "")</f>
      </c>
      <c r="D810">
        <f>IF(O810 = TRUE, IFERROR(POAMROWS!T802, "") , "")</f>
      </c>
      <c r="E810">
        <f>IF(O810 = TRUE, IFERROR(POAMROWS!U802, "") , "")</f>
      </c>
      <c r="F810">
        <f>IF(O810 = TRUE, IFERROR(POAMROWS!V802, "") , "")</f>
      </c>
      <c r="G810" s="96"/>
      <c r="H810" s="96"/>
      <c r="I810" s="96"/>
      <c r="J810" s="96"/>
      <c r="K810" s="96"/>
      <c r="L810" s="96"/>
      <c r="M810" s="96"/>
      <c r="N810" s="96"/>
    </row>
    <row r="811" ht="48" customHeight="1" spans="2:14" x14ac:dyDescent="0.25">
      <c r="B811">
        <f>IF(O811 = TRUE, IFERROR(POAMROWS!R803, "") , "")</f>
      </c>
      <c r="C811">
        <f>IF(O811 = TRUE, IFERROR(POAMROWS!S803, "") , "")</f>
      </c>
      <c r="D811">
        <f>IF(O811 = TRUE, IFERROR(POAMROWS!T803, "") , "")</f>
      </c>
      <c r="E811">
        <f>IF(O811 = TRUE, IFERROR(POAMROWS!U803, "") , "")</f>
      </c>
      <c r="F811">
        <f>IF(O811 = TRUE, IFERROR(POAMROWS!V803, "") , "")</f>
      </c>
      <c r="G811" s="96"/>
      <c r="H811" s="96"/>
      <c r="I811" s="96"/>
      <c r="J811" s="96"/>
      <c r="K811" s="96"/>
      <c r="L811" s="96"/>
      <c r="M811" s="96"/>
      <c r="N811" s="96"/>
    </row>
    <row r="812" ht="48" customHeight="1" spans="2:14" x14ac:dyDescent="0.25">
      <c r="B812">
        <f>IF(O812 = TRUE, IFERROR(POAMROWS!R804, "") , "")</f>
      </c>
      <c r="C812">
        <f>IF(O812 = TRUE, IFERROR(POAMROWS!S804, "") , "")</f>
      </c>
      <c r="D812">
        <f>IF(O812 = TRUE, IFERROR(POAMROWS!T804, "") , "")</f>
      </c>
      <c r="E812">
        <f>IF(O812 = TRUE, IFERROR(POAMROWS!U804, "") , "")</f>
      </c>
      <c r="F812">
        <f>IF(O812 = TRUE, IFERROR(POAMROWS!V804, "") , "")</f>
      </c>
      <c r="G812" s="96"/>
      <c r="H812" s="96"/>
      <c r="I812" s="96"/>
      <c r="J812" s="96"/>
      <c r="K812" s="96"/>
      <c r="L812" s="96"/>
      <c r="M812" s="96"/>
      <c r="N812" s="96"/>
    </row>
    <row r="813" ht="48" customHeight="1" spans="2:14" x14ac:dyDescent="0.25">
      <c r="B813">
        <f>IF(O813 = TRUE, IFERROR(POAMROWS!R805, "") , "")</f>
      </c>
      <c r="C813">
        <f>IF(O813 = TRUE, IFERROR(POAMROWS!S805, "") , "")</f>
      </c>
      <c r="D813">
        <f>IF(O813 = TRUE, IFERROR(POAMROWS!T805, "") , "")</f>
      </c>
      <c r="E813">
        <f>IF(O813 = TRUE, IFERROR(POAMROWS!U805, "") , "")</f>
      </c>
      <c r="F813">
        <f>IF(O813 = TRUE, IFERROR(POAMROWS!V805, "") , "")</f>
      </c>
      <c r="G813" s="96"/>
      <c r="H813" s="96"/>
      <c r="I813" s="96"/>
      <c r="J813" s="96"/>
      <c r="K813" s="96"/>
      <c r="L813" s="96"/>
      <c r="M813" s="96"/>
      <c r="N813" s="96"/>
    </row>
    <row r="814" ht="48" customHeight="1" spans="2:14" x14ac:dyDescent="0.25">
      <c r="B814">
        <f>IF(O814 = TRUE, IFERROR(POAMROWS!R806, "") , "")</f>
      </c>
      <c r="C814">
        <f>IF(O814 = TRUE, IFERROR(POAMROWS!S806, "") , "")</f>
      </c>
      <c r="D814">
        <f>IF(O814 = TRUE, IFERROR(POAMROWS!T806, "") , "")</f>
      </c>
      <c r="E814">
        <f>IF(O814 = TRUE, IFERROR(POAMROWS!U806, "") , "")</f>
      </c>
      <c r="F814">
        <f>IF(O814 = TRUE, IFERROR(POAMROWS!V806, "") , "")</f>
      </c>
      <c r="G814" s="96"/>
      <c r="H814" s="96"/>
      <c r="I814" s="96"/>
      <c r="J814" s="96"/>
      <c r="K814" s="96"/>
      <c r="L814" s="96"/>
      <c r="M814" s="96"/>
      <c r="N814" s="96"/>
    </row>
    <row r="815" ht="48" customHeight="1" spans="2:14" x14ac:dyDescent="0.25">
      <c r="B815">
        <f>IF(O815 = TRUE, IFERROR(POAMROWS!R807, "") , "")</f>
      </c>
      <c r="C815">
        <f>IF(O815 = TRUE, IFERROR(POAMROWS!S807, "") , "")</f>
      </c>
      <c r="D815">
        <f>IF(O815 = TRUE, IFERROR(POAMROWS!T807, "") , "")</f>
      </c>
      <c r="E815">
        <f>IF(O815 = TRUE, IFERROR(POAMROWS!U807, "") , "")</f>
      </c>
      <c r="F815">
        <f>IF(O815 = TRUE, IFERROR(POAMROWS!V807, "") , "")</f>
      </c>
      <c r="G815" s="96"/>
      <c r="H815" s="96"/>
      <c r="I815" s="96"/>
      <c r="J815" s="96"/>
      <c r="K815" s="96"/>
      <c r="L815" s="96"/>
      <c r="M815" s="96"/>
      <c r="N815" s="96"/>
    </row>
    <row r="816" ht="48" customHeight="1" spans="2:14" x14ac:dyDescent="0.25">
      <c r="B816">
        <f>IF(O816 = TRUE, IFERROR(POAMROWS!R808, "") , "")</f>
      </c>
      <c r="C816">
        <f>IF(O816 = TRUE, IFERROR(POAMROWS!S808, "") , "")</f>
      </c>
      <c r="D816">
        <f>IF(O816 = TRUE, IFERROR(POAMROWS!T808, "") , "")</f>
      </c>
      <c r="E816">
        <f>IF(O816 = TRUE, IFERROR(POAMROWS!U808, "") , "")</f>
      </c>
      <c r="F816">
        <f>IF(O816 = TRUE, IFERROR(POAMROWS!V808, "") , "")</f>
      </c>
      <c r="G816" s="96"/>
      <c r="H816" s="96"/>
      <c r="I816" s="96"/>
      <c r="J816" s="96"/>
      <c r="K816" s="96"/>
      <c r="L816" s="96"/>
      <c r="M816" s="96"/>
      <c r="N816" s="96"/>
    </row>
    <row r="817" ht="48" customHeight="1" spans="2:14" x14ac:dyDescent="0.25">
      <c r="B817">
        <f>IF(O817 = TRUE, IFERROR(POAMROWS!R809, "") , "")</f>
      </c>
      <c r="C817">
        <f>IF(O817 = TRUE, IFERROR(POAMROWS!S809, "") , "")</f>
      </c>
      <c r="D817">
        <f>IF(O817 = TRUE, IFERROR(POAMROWS!T809, "") , "")</f>
      </c>
      <c r="E817">
        <f>IF(O817 = TRUE, IFERROR(POAMROWS!U809, "") , "")</f>
      </c>
      <c r="F817">
        <f>IF(O817 = TRUE, IFERROR(POAMROWS!V809, "") , "")</f>
      </c>
      <c r="G817" s="96"/>
      <c r="H817" s="96"/>
      <c r="I817" s="96"/>
      <c r="J817" s="96"/>
      <c r="K817" s="96"/>
      <c r="L817" s="96"/>
      <c r="M817" s="96"/>
      <c r="N817" s="96"/>
    </row>
    <row r="818" ht="48" customHeight="1" spans="2:14" x14ac:dyDescent="0.25">
      <c r="B818">
        <f>IF(O818 = TRUE, IFERROR(POAMROWS!R810, "") , "")</f>
      </c>
      <c r="C818">
        <f>IF(O818 = TRUE, IFERROR(POAMROWS!S810, "") , "")</f>
      </c>
      <c r="D818">
        <f>IF(O818 = TRUE, IFERROR(POAMROWS!T810, "") , "")</f>
      </c>
      <c r="E818">
        <f>IF(O818 = TRUE, IFERROR(POAMROWS!U810, "") , "")</f>
      </c>
      <c r="F818">
        <f>IF(O818 = TRUE, IFERROR(POAMROWS!V810, "") , "")</f>
      </c>
      <c r="G818" s="96"/>
      <c r="H818" s="96"/>
      <c r="I818" s="96"/>
      <c r="J818" s="96"/>
      <c r="K818" s="96"/>
      <c r="L818" s="96"/>
      <c r="M818" s="96"/>
      <c r="N818" s="96"/>
    </row>
    <row r="819" ht="48" customHeight="1" spans="2:14" x14ac:dyDescent="0.25">
      <c r="B819">
        <f>IF(O819 = TRUE, IFERROR(POAMROWS!R811, "") , "")</f>
      </c>
      <c r="C819">
        <f>IF(O819 = TRUE, IFERROR(POAMROWS!S811, "") , "")</f>
      </c>
      <c r="D819">
        <f>IF(O819 = TRUE, IFERROR(POAMROWS!T811, "") , "")</f>
      </c>
      <c r="E819">
        <f>IF(O819 = TRUE, IFERROR(POAMROWS!U811, "") , "")</f>
      </c>
      <c r="F819">
        <f>IF(O819 = TRUE, IFERROR(POAMROWS!V811, "") , "")</f>
      </c>
      <c r="G819" s="96"/>
      <c r="H819" s="96"/>
      <c r="I819" s="96"/>
      <c r="J819" s="96"/>
      <c r="K819" s="96"/>
      <c r="L819" s="96"/>
      <c r="M819" s="96"/>
      <c r="N819" s="96"/>
    </row>
    <row r="820" ht="48" customHeight="1" spans="2:14" x14ac:dyDescent="0.25">
      <c r="B820">
        <f>IF(O820 = TRUE, IFERROR(POAMROWS!R812, "") , "")</f>
      </c>
      <c r="C820">
        <f>IF(O820 = TRUE, IFERROR(POAMROWS!S812, "") , "")</f>
      </c>
      <c r="D820">
        <f>IF(O820 = TRUE, IFERROR(POAMROWS!T812, "") , "")</f>
      </c>
      <c r="E820">
        <f>IF(O820 = TRUE, IFERROR(POAMROWS!U812, "") , "")</f>
      </c>
      <c r="F820">
        <f>IF(O820 = TRUE, IFERROR(POAMROWS!V812, "") , "")</f>
      </c>
      <c r="G820" s="96"/>
      <c r="H820" s="96"/>
      <c r="I820" s="96"/>
      <c r="J820" s="96"/>
      <c r="K820" s="96"/>
      <c r="L820" s="96"/>
      <c r="M820" s="96"/>
      <c r="N820" s="96"/>
    </row>
    <row r="821" ht="48" customHeight="1" spans="2:14" x14ac:dyDescent="0.25">
      <c r="B821">
        <f>IF(O821 = TRUE, IFERROR(POAMROWS!R813, "") , "")</f>
      </c>
      <c r="C821">
        <f>IF(O821 = TRUE, IFERROR(POAMROWS!S813, "") , "")</f>
      </c>
      <c r="D821">
        <f>IF(O821 = TRUE, IFERROR(POAMROWS!T813, "") , "")</f>
      </c>
      <c r="E821">
        <f>IF(O821 = TRUE, IFERROR(POAMROWS!U813, "") , "")</f>
      </c>
      <c r="F821">
        <f>IF(O821 = TRUE, IFERROR(POAMROWS!V813, "") , "")</f>
      </c>
      <c r="G821" s="96"/>
      <c r="H821" s="96"/>
      <c r="I821" s="96"/>
      <c r="J821" s="96"/>
      <c r="K821" s="96"/>
      <c r="L821" s="96"/>
      <c r="M821" s="96"/>
      <c r="N821" s="96"/>
    </row>
    <row r="822" ht="48" customHeight="1" spans="2:14" x14ac:dyDescent="0.25">
      <c r="B822">
        <f>IF(O822 = TRUE, IFERROR(POAMROWS!R814, "") , "")</f>
      </c>
      <c r="C822">
        <f>IF(O822 = TRUE, IFERROR(POAMROWS!S814, "") , "")</f>
      </c>
      <c r="D822">
        <f>IF(O822 = TRUE, IFERROR(POAMROWS!T814, "") , "")</f>
      </c>
      <c r="E822">
        <f>IF(O822 = TRUE, IFERROR(POAMROWS!U814, "") , "")</f>
      </c>
      <c r="F822">
        <f>IF(O822 = TRUE, IFERROR(POAMROWS!V814, "") , "")</f>
      </c>
      <c r="G822" s="96"/>
      <c r="H822" s="96"/>
      <c r="I822" s="96"/>
      <c r="J822" s="96"/>
      <c r="K822" s="96"/>
      <c r="L822" s="96"/>
      <c r="M822" s="96"/>
      <c r="N822" s="96"/>
    </row>
    <row r="823" ht="48" customHeight="1" spans="2:14" x14ac:dyDescent="0.25">
      <c r="B823">
        <f>IF(O823 = TRUE, IFERROR(POAMROWS!R815, "") , "")</f>
      </c>
      <c r="C823">
        <f>IF(O823 = TRUE, IFERROR(POAMROWS!S815, "") , "")</f>
      </c>
      <c r="D823">
        <f>IF(O823 = TRUE, IFERROR(POAMROWS!T815, "") , "")</f>
      </c>
      <c r="E823">
        <f>IF(O823 = TRUE, IFERROR(POAMROWS!U815, "") , "")</f>
      </c>
      <c r="F823">
        <f>IF(O823 = TRUE, IFERROR(POAMROWS!V815, "") , "")</f>
      </c>
      <c r="G823" s="96"/>
      <c r="H823" s="96"/>
      <c r="I823" s="96"/>
      <c r="J823" s="96"/>
      <c r="K823" s="96"/>
      <c r="L823" s="96"/>
      <c r="M823" s="96"/>
      <c r="N823" s="96"/>
    </row>
    <row r="824" ht="48" customHeight="1" spans="2:14" x14ac:dyDescent="0.25">
      <c r="B824">
        <f>IF(O824 = TRUE, IFERROR(POAMROWS!R816, "") , "")</f>
      </c>
      <c r="C824">
        <f>IF(O824 = TRUE, IFERROR(POAMROWS!S816, "") , "")</f>
      </c>
      <c r="D824">
        <f>IF(O824 = TRUE, IFERROR(POAMROWS!T816, "") , "")</f>
      </c>
      <c r="E824">
        <f>IF(O824 = TRUE, IFERROR(POAMROWS!U816, "") , "")</f>
      </c>
      <c r="F824">
        <f>IF(O824 = TRUE, IFERROR(POAMROWS!V816, "") , "")</f>
      </c>
      <c r="G824" s="96"/>
      <c r="H824" s="96"/>
      <c r="I824" s="96"/>
      <c r="J824" s="96"/>
      <c r="K824" s="96"/>
      <c r="L824" s="96"/>
      <c r="M824" s="96"/>
      <c r="N824" s="96"/>
    </row>
    <row r="825" ht="48" customHeight="1" spans="2:14" x14ac:dyDescent="0.25">
      <c r="B825">
        <f>IF(O825 = TRUE, IFERROR(POAMROWS!R817, "") , "")</f>
      </c>
      <c r="C825">
        <f>IF(O825 = TRUE, IFERROR(POAMROWS!S817, "") , "")</f>
      </c>
      <c r="D825">
        <f>IF(O825 = TRUE, IFERROR(POAMROWS!T817, "") , "")</f>
      </c>
      <c r="E825">
        <f>IF(O825 = TRUE, IFERROR(POAMROWS!U817, "") , "")</f>
      </c>
      <c r="F825">
        <f>IF(O825 = TRUE, IFERROR(POAMROWS!V817, "") , "")</f>
      </c>
      <c r="G825" s="96"/>
      <c r="H825" s="96"/>
      <c r="I825" s="96"/>
      <c r="J825" s="96"/>
      <c r="K825" s="96"/>
      <c r="L825" s="96"/>
      <c r="M825" s="96"/>
      <c r="N825" s="96"/>
    </row>
    <row r="826" ht="48" customHeight="1" spans="2:14" x14ac:dyDescent="0.25">
      <c r="B826">
        <f>IF(O826 = TRUE, IFERROR(POAMROWS!R818, "") , "")</f>
      </c>
      <c r="C826">
        <f>IF(O826 = TRUE, IFERROR(POAMROWS!S818, "") , "")</f>
      </c>
      <c r="D826">
        <f>IF(O826 = TRUE, IFERROR(POAMROWS!T818, "") , "")</f>
      </c>
      <c r="E826">
        <f>IF(O826 = TRUE, IFERROR(POAMROWS!U818, "") , "")</f>
      </c>
      <c r="F826">
        <f>IF(O826 = TRUE, IFERROR(POAMROWS!V818, "") , "")</f>
      </c>
      <c r="G826" s="96"/>
      <c r="H826" s="96"/>
      <c r="I826" s="96"/>
      <c r="J826" s="96"/>
      <c r="K826" s="96"/>
      <c r="L826" s="96"/>
      <c r="M826" s="96"/>
      <c r="N826" s="96"/>
    </row>
    <row r="827" ht="48" customHeight="1" spans="2:14" x14ac:dyDescent="0.25">
      <c r="B827">
        <f>IF(O827 = TRUE, IFERROR(POAMROWS!R819, "") , "")</f>
      </c>
      <c r="C827">
        <f>IF(O827 = TRUE, IFERROR(POAMROWS!S819, "") , "")</f>
      </c>
      <c r="D827">
        <f>IF(O827 = TRUE, IFERROR(POAMROWS!T819, "") , "")</f>
      </c>
      <c r="E827">
        <f>IF(O827 = TRUE, IFERROR(POAMROWS!U819, "") , "")</f>
      </c>
      <c r="F827">
        <f>IF(O827 = TRUE, IFERROR(POAMROWS!V819, "") , "")</f>
      </c>
      <c r="G827" s="96"/>
      <c r="H827" s="96"/>
      <c r="I827" s="96"/>
      <c r="J827" s="96"/>
      <c r="K827" s="96"/>
      <c r="L827" s="96"/>
      <c r="M827" s="96"/>
      <c r="N827" s="96"/>
    </row>
    <row r="828" ht="48" customHeight="1" spans="2:14" x14ac:dyDescent="0.25">
      <c r="B828">
        <f>IF(O828 = TRUE, IFERROR(POAMROWS!R820, "") , "")</f>
      </c>
      <c r="C828">
        <f>IF(O828 = TRUE, IFERROR(POAMROWS!S820, "") , "")</f>
      </c>
      <c r="D828">
        <f>IF(O828 = TRUE, IFERROR(POAMROWS!T820, "") , "")</f>
      </c>
      <c r="E828">
        <f>IF(O828 = TRUE, IFERROR(POAMROWS!U820, "") , "")</f>
      </c>
      <c r="F828">
        <f>IF(O828 = TRUE, IFERROR(POAMROWS!V820, "") , "")</f>
      </c>
      <c r="G828" s="96"/>
      <c r="H828" s="96"/>
      <c r="I828" s="96"/>
      <c r="J828" s="96"/>
      <c r="K828" s="96"/>
      <c r="L828" s="96"/>
      <c r="M828" s="96"/>
      <c r="N828" s="96"/>
    </row>
    <row r="829" ht="48" customHeight="1" spans="2:14" x14ac:dyDescent="0.25">
      <c r="B829">
        <f>IF(O829 = TRUE, IFERROR(POAMROWS!R821, "") , "")</f>
      </c>
      <c r="C829">
        <f>IF(O829 = TRUE, IFERROR(POAMROWS!S821, "") , "")</f>
      </c>
      <c r="D829">
        <f>IF(O829 = TRUE, IFERROR(POAMROWS!T821, "") , "")</f>
      </c>
      <c r="E829">
        <f>IF(O829 = TRUE, IFERROR(POAMROWS!U821, "") , "")</f>
      </c>
      <c r="F829">
        <f>IF(O829 = TRUE, IFERROR(POAMROWS!V821, "") , "")</f>
      </c>
      <c r="G829" s="96"/>
      <c r="H829" s="96"/>
      <c r="I829" s="96"/>
      <c r="J829" s="96"/>
      <c r="K829" s="96"/>
      <c r="L829" s="96"/>
      <c r="M829" s="96"/>
      <c r="N829" s="96"/>
    </row>
    <row r="830" ht="48" customHeight="1" spans="2:14" x14ac:dyDescent="0.25">
      <c r="B830">
        <f>IF(O830 = TRUE, IFERROR(POAMROWS!R822, "") , "")</f>
      </c>
      <c r="C830">
        <f>IF(O830 = TRUE, IFERROR(POAMROWS!S822, "") , "")</f>
      </c>
      <c r="D830">
        <f>IF(O830 = TRUE, IFERROR(POAMROWS!T822, "") , "")</f>
      </c>
      <c r="E830">
        <f>IF(O830 = TRUE, IFERROR(POAMROWS!U822, "") , "")</f>
      </c>
      <c r="F830">
        <f>IF(O830 = TRUE, IFERROR(POAMROWS!V822, "") , "")</f>
      </c>
      <c r="G830" s="96"/>
      <c r="H830" s="96"/>
      <c r="I830" s="96"/>
      <c r="J830" s="96"/>
      <c r="K830" s="96"/>
      <c r="L830" s="96"/>
      <c r="M830" s="96"/>
      <c r="N830" s="96"/>
    </row>
    <row r="831" ht="48" customHeight="1" spans="2:14" x14ac:dyDescent="0.25">
      <c r="B831">
        <f>IF(O831 = TRUE, IFERROR(POAMROWS!R823, "") , "")</f>
      </c>
      <c r="C831">
        <f>IF(O831 = TRUE, IFERROR(POAMROWS!S823, "") , "")</f>
      </c>
      <c r="D831">
        <f>IF(O831 = TRUE, IFERROR(POAMROWS!T823, "") , "")</f>
      </c>
      <c r="E831">
        <f>IF(O831 = TRUE, IFERROR(POAMROWS!U823, "") , "")</f>
      </c>
      <c r="F831">
        <f>IF(O831 = TRUE, IFERROR(POAMROWS!V823, "") , "")</f>
      </c>
      <c r="G831" s="96"/>
      <c r="H831" s="96"/>
      <c r="I831" s="96"/>
      <c r="J831" s="96"/>
      <c r="K831" s="96"/>
      <c r="L831" s="96"/>
      <c r="M831" s="96"/>
      <c r="N831" s="96"/>
    </row>
    <row r="832" ht="48" customHeight="1" spans="2:14" x14ac:dyDescent="0.25">
      <c r="B832">
        <f>IF(O832 = TRUE, IFERROR(POAMROWS!R824, "") , "")</f>
      </c>
      <c r="C832">
        <f>IF(O832 = TRUE, IFERROR(POAMROWS!S824, "") , "")</f>
      </c>
      <c r="D832">
        <f>IF(O832 = TRUE, IFERROR(POAMROWS!T824, "") , "")</f>
      </c>
      <c r="E832">
        <f>IF(O832 = TRUE, IFERROR(POAMROWS!U824, "") , "")</f>
      </c>
      <c r="F832">
        <f>IF(O832 = TRUE, IFERROR(POAMROWS!V824, "") , "")</f>
      </c>
      <c r="G832" s="96"/>
      <c r="H832" s="96"/>
      <c r="I832" s="96"/>
      <c r="J832" s="96"/>
      <c r="K832" s="96"/>
      <c r="L832" s="96"/>
      <c r="M832" s="96"/>
      <c r="N832" s="96"/>
    </row>
    <row r="833" ht="48" customHeight="1" spans="2:14" x14ac:dyDescent="0.25">
      <c r="B833">
        <f>IF(O833 = TRUE, IFERROR(POAMROWS!R825, "") , "")</f>
      </c>
      <c r="C833">
        <f>IF(O833 = TRUE, IFERROR(POAMROWS!S825, "") , "")</f>
      </c>
      <c r="D833">
        <f>IF(O833 = TRUE, IFERROR(POAMROWS!T825, "") , "")</f>
      </c>
      <c r="E833">
        <f>IF(O833 = TRUE, IFERROR(POAMROWS!U825, "") , "")</f>
      </c>
      <c r="F833">
        <f>IF(O833 = TRUE, IFERROR(POAMROWS!V825, "") , "")</f>
      </c>
      <c r="G833" s="96"/>
      <c r="H833" s="96"/>
      <c r="I833" s="96"/>
      <c r="J833" s="96"/>
      <c r="K833" s="96"/>
      <c r="L833" s="96"/>
      <c r="M833" s="96"/>
      <c r="N833" s="96"/>
    </row>
    <row r="834" ht="48" customHeight="1" spans="2:14" x14ac:dyDescent="0.25">
      <c r="B834">
        <f>IF(O834 = TRUE, IFERROR(POAMROWS!R826, "") , "")</f>
      </c>
      <c r="C834">
        <f>IF(O834 = TRUE, IFERROR(POAMROWS!S826, "") , "")</f>
      </c>
      <c r="D834">
        <f>IF(O834 = TRUE, IFERROR(POAMROWS!T826, "") , "")</f>
      </c>
      <c r="E834">
        <f>IF(O834 = TRUE, IFERROR(POAMROWS!U826, "") , "")</f>
      </c>
      <c r="F834">
        <f>IF(O834 = TRUE, IFERROR(POAMROWS!V826, "") , "")</f>
      </c>
      <c r="G834" s="96"/>
      <c r="H834" s="96"/>
      <c r="I834" s="96"/>
      <c r="J834" s="96"/>
      <c r="K834" s="96"/>
      <c r="L834" s="96"/>
      <c r="M834" s="96"/>
      <c r="N834" s="96"/>
    </row>
    <row r="835" ht="48" customHeight="1" spans="2:14" x14ac:dyDescent="0.25">
      <c r="B835">
        <f>IF(O835 = TRUE, IFERROR(POAMROWS!R827, "") , "")</f>
      </c>
      <c r="C835">
        <f>IF(O835 = TRUE, IFERROR(POAMROWS!S827, "") , "")</f>
      </c>
      <c r="D835">
        <f>IF(O835 = TRUE, IFERROR(POAMROWS!T827, "") , "")</f>
      </c>
      <c r="E835">
        <f>IF(O835 = TRUE, IFERROR(POAMROWS!U827, "") , "")</f>
      </c>
      <c r="F835">
        <f>IF(O835 = TRUE, IFERROR(POAMROWS!V827, "") , "")</f>
      </c>
      <c r="G835" s="96"/>
      <c r="H835" s="96"/>
      <c r="I835" s="96"/>
      <c r="J835" s="96"/>
      <c r="K835" s="96"/>
      <c r="L835" s="96"/>
      <c r="M835" s="96"/>
      <c r="N835" s="96"/>
    </row>
    <row r="836" ht="48" customHeight="1" spans="2:14" x14ac:dyDescent="0.25">
      <c r="B836">
        <f>IF(O836 = TRUE, IFERROR(POAMROWS!R828, "") , "")</f>
      </c>
      <c r="C836">
        <f>IF(O836 = TRUE, IFERROR(POAMROWS!S828, "") , "")</f>
      </c>
      <c r="D836">
        <f>IF(O836 = TRUE, IFERROR(POAMROWS!T828, "") , "")</f>
      </c>
      <c r="E836">
        <f>IF(O836 = TRUE, IFERROR(POAMROWS!U828, "") , "")</f>
      </c>
      <c r="F836">
        <f>IF(O836 = TRUE, IFERROR(POAMROWS!V828, "") , "")</f>
      </c>
      <c r="G836" s="96"/>
      <c r="H836" s="96"/>
      <c r="I836" s="96"/>
      <c r="J836" s="96"/>
      <c r="K836" s="96"/>
      <c r="L836" s="96"/>
      <c r="M836" s="96"/>
      <c r="N836" s="96"/>
    </row>
    <row r="837" ht="48" customHeight="1" spans="2:14" x14ac:dyDescent="0.25">
      <c r="B837">
        <f>IF(O837 = TRUE, IFERROR(POAMROWS!R829, "") , "")</f>
      </c>
      <c r="C837">
        <f>IF(O837 = TRUE, IFERROR(POAMROWS!S829, "") , "")</f>
      </c>
      <c r="D837">
        <f>IF(O837 = TRUE, IFERROR(POAMROWS!T829, "") , "")</f>
      </c>
      <c r="E837">
        <f>IF(O837 = TRUE, IFERROR(POAMROWS!U829, "") , "")</f>
      </c>
      <c r="F837">
        <f>IF(O837 = TRUE, IFERROR(POAMROWS!V829, "") , "")</f>
      </c>
      <c r="G837" s="96"/>
      <c r="H837" s="96"/>
      <c r="I837" s="96"/>
      <c r="J837" s="96"/>
      <c r="K837" s="96"/>
      <c r="L837" s="96"/>
      <c r="M837" s="96"/>
      <c r="N837" s="96"/>
    </row>
    <row r="838" ht="48" customHeight="1" spans="2:14" x14ac:dyDescent="0.25">
      <c r="B838">
        <f>IF(O838 = TRUE, IFERROR(POAMROWS!R830, "") , "")</f>
      </c>
      <c r="C838">
        <f>IF(O838 = TRUE, IFERROR(POAMROWS!S830, "") , "")</f>
      </c>
      <c r="D838">
        <f>IF(O838 = TRUE, IFERROR(POAMROWS!T830, "") , "")</f>
      </c>
      <c r="E838">
        <f>IF(O838 = TRUE, IFERROR(POAMROWS!U830, "") , "")</f>
      </c>
      <c r="F838">
        <f>IF(O838 = TRUE, IFERROR(POAMROWS!V830, "") , "")</f>
      </c>
      <c r="G838" s="96"/>
      <c r="H838" s="96"/>
      <c r="I838" s="96"/>
      <c r="J838" s="96"/>
      <c r="K838" s="96"/>
      <c r="L838" s="96"/>
      <c r="M838" s="96"/>
      <c r="N838" s="96"/>
    </row>
    <row r="839" ht="48" customHeight="1" spans="2:14" x14ac:dyDescent="0.25">
      <c r="B839">
        <f>IF(O839 = TRUE, IFERROR(POAMROWS!R831, "") , "")</f>
      </c>
      <c r="C839">
        <f>IF(O839 = TRUE, IFERROR(POAMROWS!S831, "") , "")</f>
      </c>
      <c r="D839">
        <f>IF(O839 = TRUE, IFERROR(POAMROWS!T831, "") , "")</f>
      </c>
      <c r="E839">
        <f>IF(O839 = TRUE, IFERROR(POAMROWS!U831, "") , "")</f>
      </c>
      <c r="F839">
        <f>IF(O839 = TRUE, IFERROR(POAMROWS!V831, "") , "")</f>
      </c>
      <c r="G839" s="96"/>
      <c r="H839" s="96"/>
      <c r="I839" s="96"/>
      <c r="J839" s="96"/>
      <c r="K839" s="96"/>
      <c r="L839" s="96"/>
      <c r="M839" s="96"/>
      <c r="N839" s="96"/>
    </row>
    <row r="840" ht="48" customHeight="1" spans="2:14" x14ac:dyDescent="0.25">
      <c r="B840">
        <f>IF(O840 = TRUE, IFERROR(POAMROWS!R832, "") , "")</f>
      </c>
      <c r="C840">
        <f>IF(O840 = TRUE, IFERROR(POAMROWS!S832, "") , "")</f>
      </c>
      <c r="D840">
        <f>IF(O840 = TRUE, IFERROR(POAMROWS!T832, "") , "")</f>
      </c>
      <c r="E840">
        <f>IF(O840 = TRUE, IFERROR(POAMROWS!U832, "") , "")</f>
      </c>
      <c r="F840">
        <f>IF(O840 = TRUE, IFERROR(POAMROWS!V832, "") , "")</f>
      </c>
      <c r="G840" s="96"/>
      <c r="H840" s="96"/>
      <c r="I840" s="96"/>
      <c r="J840" s="96"/>
      <c r="K840" s="96"/>
      <c r="L840" s="96"/>
      <c r="M840" s="96"/>
      <c r="N840" s="96"/>
    </row>
    <row r="841" ht="48" customHeight="1" spans="2:14" x14ac:dyDescent="0.25">
      <c r="B841">
        <f>IF(O841 = TRUE, IFERROR(POAMROWS!R833, "") , "")</f>
      </c>
      <c r="C841">
        <f>IF(O841 = TRUE, IFERROR(POAMROWS!S833, "") , "")</f>
      </c>
      <c r="D841">
        <f>IF(O841 = TRUE, IFERROR(POAMROWS!T833, "") , "")</f>
      </c>
      <c r="E841">
        <f>IF(O841 = TRUE, IFERROR(POAMROWS!U833, "") , "")</f>
      </c>
      <c r="F841">
        <f>IF(O841 = TRUE, IFERROR(POAMROWS!V833, "") , "")</f>
      </c>
      <c r="G841" s="96"/>
      <c r="H841" s="96"/>
      <c r="I841" s="96"/>
      <c r="J841" s="96"/>
      <c r="K841" s="96"/>
      <c r="L841" s="96"/>
      <c r="M841" s="96"/>
      <c r="N841" s="96"/>
    </row>
    <row r="842" ht="48" customHeight="1" spans="2:14" x14ac:dyDescent="0.25">
      <c r="B842">
        <f>IF(O842 = TRUE, IFERROR(POAMROWS!R834, "") , "")</f>
      </c>
      <c r="C842">
        <f>IF(O842 = TRUE, IFERROR(POAMROWS!S834, "") , "")</f>
      </c>
      <c r="D842">
        <f>IF(O842 = TRUE, IFERROR(POAMROWS!T834, "") , "")</f>
      </c>
      <c r="E842">
        <f>IF(O842 = TRUE, IFERROR(POAMROWS!U834, "") , "")</f>
      </c>
      <c r="F842">
        <f>IF(O842 = TRUE, IFERROR(POAMROWS!V834, "") , "")</f>
      </c>
      <c r="G842" s="96"/>
      <c r="H842" s="96"/>
      <c r="I842" s="96"/>
      <c r="J842" s="96"/>
      <c r="K842" s="96"/>
      <c r="L842" s="96"/>
      <c r="M842" s="96"/>
      <c r="N842" s="96"/>
    </row>
    <row r="843" ht="48" customHeight="1" spans="2:14" x14ac:dyDescent="0.25">
      <c r="B843">
        <f>IF(O843 = TRUE, IFERROR(POAMROWS!R835, "") , "")</f>
      </c>
      <c r="C843">
        <f>IF(O843 = TRUE, IFERROR(POAMROWS!S835, "") , "")</f>
      </c>
      <c r="D843">
        <f>IF(O843 = TRUE, IFERROR(POAMROWS!T835, "") , "")</f>
      </c>
      <c r="E843">
        <f>IF(O843 = TRUE, IFERROR(POAMROWS!U835, "") , "")</f>
      </c>
      <c r="F843">
        <f>IF(O843 = TRUE, IFERROR(POAMROWS!V835, "") , "")</f>
      </c>
      <c r="G843" s="96"/>
      <c r="H843" s="96"/>
      <c r="I843" s="96"/>
      <c r="J843" s="96"/>
      <c r="K843" s="96"/>
      <c r="L843" s="96"/>
      <c r="M843" s="96"/>
      <c r="N843" s="96"/>
    </row>
    <row r="844" ht="48" customHeight="1" spans="2:14" x14ac:dyDescent="0.25">
      <c r="B844">
        <f>IF(O844 = TRUE, IFERROR(POAMROWS!R836, "") , "")</f>
      </c>
      <c r="C844">
        <f>IF(O844 = TRUE, IFERROR(POAMROWS!S836, "") , "")</f>
      </c>
      <c r="D844">
        <f>IF(O844 = TRUE, IFERROR(POAMROWS!T836, "") , "")</f>
      </c>
      <c r="E844">
        <f>IF(O844 = TRUE, IFERROR(POAMROWS!U836, "") , "")</f>
      </c>
      <c r="F844">
        <f>IF(O844 = TRUE, IFERROR(POAMROWS!V836, "") , "")</f>
      </c>
      <c r="G844" s="96"/>
      <c r="H844" s="96"/>
      <c r="I844" s="96"/>
      <c r="J844" s="96"/>
      <c r="K844" s="96"/>
      <c r="L844" s="96"/>
      <c r="M844" s="96"/>
      <c r="N844" s="96"/>
    </row>
    <row r="845" ht="48" customHeight="1" spans="2:14" x14ac:dyDescent="0.25">
      <c r="B845">
        <f>IF(O845 = TRUE, IFERROR(POAMROWS!R837, "") , "")</f>
      </c>
      <c r="C845">
        <f>IF(O845 = TRUE, IFERROR(POAMROWS!S837, "") , "")</f>
      </c>
      <c r="D845">
        <f>IF(O845 = TRUE, IFERROR(POAMROWS!T837, "") , "")</f>
      </c>
      <c r="E845">
        <f>IF(O845 = TRUE, IFERROR(POAMROWS!U837, "") , "")</f>
      </c>
      <c r="F845">
        <f>IF(O845 = TRUE, IFERROR(POAMROWS!V837, "") , "")</f>
      </c>
      <c r="G845" s="96"/>
      <c r="H845" s="96"/>
      <c r="I845" s="96"/>
      <c r="J845" s="96"/>
      <c r="K845" s="96"/>
      <c r="L845" s="96"/>
      <c r="M845" s="96"/>
      <c r="N845" s="96"/>
    </row>
    <row r="846" ht="48" customHeight="1" spans="2:14" x14ac:dyDescent="0.25">
      <c r="B846">
        <f>IF(O846 = TRUE, IFERROR(POAMROWS!R838, "") , "")</f>
      </c>
      <c r="C846">
        <f>IF(O846 = TRUE, IFERROR(POAMROWS!S838, "") , "")</f>
      </c>
      <c r="D846">
        <f>IF(O846 = TRUE, IFERROR(POAMROWS!T838, "") , "")</f>
      </c>
      <c r="E846">
        <f>IF(O846 = TRUE, IFERROR(POAMROWS!U838, "") , "")</f>
      </c>
      <c r="F846">
        <f>IF(O846 = TRUE, IFERROR(POAMROWS!V838, "") , "")</f>
      </c>
      <c r="G846" s="96"/>
      <c r="H846" s="96"/>
      <c r="I846" s="96"/>
      <c r="J846" s="96"/>
      <c r="K846" s="96"/>
      <c r="L846" s="96"/>
      <c r="M846" s="96"/>
      <c r="N846" s="96"/>
    </row>
    <row r="847" ht="48" customHeight="1" spans="2:14" x14ac:dyDescent="0.25">
      <c r="B847">
        <f>IF(O847 = TRUE, IFERROR(POAMROWS!R839, "") , "")</f>
      </c>
      <c r="C847">
        <f>IF(O847 = TRUE, IFERROR(POAMROWS!S839, "") , "")</f>
      </c>
      <c r="D847">
        <f>IF(O847 = TRUE, IFERROR(POAMROWS!T839, "") , "")</f>
      </c>
      <c r="E847">
        <f>IF(O847 = TRUE, IFERROR(POAMROWS!U839, "") , "")</f>
      </c>
      <c r="F847">
        <f>IF(O847 = TRUE, IFERROR(POAMROWS!V839, "") , "")</f>
      </c>
      <c r="G847" s="96"/>
      <c r="H847" s="96"/>
      <c r="I847" s="96"/>
      <c r="J847" s="96"/>
      <c r="K847" s="96"/>
      <c r="L847" s="96"/>
      <c r="M847" s="96"/>
      <c r="N847" s="96"/>
    </row>
    <row r="848" ht="48" customHeight="1" spans="2:14" x14ac:dyDescent="0.25">
      <c r="B848">
        <f>IF(O848 = TRUE, IFERROR(POAMROWS!R840, "") , "")</f>
      </c>
      <c r="C848">
        <f>IF(O848 = TRUE, IFERROR(POAMROWS!S840, "") , "")</f>
      </c>
      <c r="D848">
        <f>IF(O848 = TRUE, IFERROR(POAMROWS!T840, "") , "")</f>
      </c>
      <c r="E848">
        <f>IF(O848 = TRUE, IFERROR(POAMROWS!U840, "") , "")</f>
      </c>
      <c r="F848">
        <f>IF(O848 = TRUE, IFERROR(POAMROWS!V840, "") , "")</f>
      </c>
      <c r="G848" s="96"/>
      <c r="H848" s="96"/>
      <c r="I848" s="96"/>
      <c r="J848" s="96"/>
      <c r="K848" s="96"/>
      <c r="L848" s="96"/>
      <c r="M848" s="96"/>
      <c r="N848" s="96"/>
    </row>
    <row r="849" ht="48" customHeight="1" spans="2:14" x14ac:dyDescent="0.25">
      <c r="B849">
        <f>IF(O849 = TRUE, IFERROR(POAMROWS!R841, "") , "")</f>
      </c>
      <c r="C849">
        <f>IF(O849 = TRUE, IFERROR(POAMROWS!S841, "") , "")</f>
      </c>
      <c r="D849">
        <f>IF(O849 = TRUE, IFERROR(POAMROWS!T841, "") , "")</f>
      </c>
      <c r="E849">
        <f>IF(O849 = TRUE, IFERROR(POAMROWS!U841, "") , "")</f>
      </c>
      <c r="F849">
        <f>IF(O849 = TRUE, IFERROR(POAMROWS!V841, "") , "")</f>
      </c>
      <c r="G849" s="96"/>
      <c r="H849" s="96"/>
      <c r="I849" s="96"/>
      <c r="J849" s="96"/>
      <c r="K849" s="96"/>
      <c r="L849" s="96"/>
      <c r="M849" s="96"/>
      <c r="N849" s="96"/>
    </row>
    <row r="850" ht="48" customHeight="1" spans="2:14" x14ac:dyDescent="0.25">
      <c r="B850">
        <f>IF(O850 = TRUE, IFERROR(POAMROWS!R842, "") , "")</f>
      </c>
      <c r="C850">
        <f>IF(O850 = TRUE, IFERROR(POAMROWS!S842, "") , "")</f>
      </c>
      <c r="D850">
        <f>IF(O850 = TRUE, IFERROR(POAMROWS!T842, "") , "")</f>
      </c>
      <c r="E850">
        <f>IF(O850 = TRUE, IFERROR(POAMROWS!U842, "") , "")</f>
      </c>
      <c r="F850">
        <f>IF(O850 = TRUE, IFERROR(POAMROWS!V842, "") , "")</f>
      </c>
      <c r="G850" s="96"/>
      <c r="H850" s="96"/>
      <c r="I850" s="96"/>
      <c r="J850" s="96"/>
      <c r="K850" s="96"/>
      <c r="L850" s="96"/>
      <c r="M850" s="96"/>
      <c r="N850" s="96"/>
    </row>
    <row r="851" ht="48" customHeight="1" spans="2:14" x14ac:dyDescent="0.25">
      <c r="B851">
        <f>IF(O851 = TRUE, IFERROR(POAMROWS!R843, "") , "")</f>
      </c>
      <c r="C851">
        <f>IF(O851 = TRUE, IFERROR(POAMROWS!S843, "") , "")</f>
      </c>
      <c r="D851">
        <f>IF(O851 = TRUE, IFERROR(POAMROWS!T843, "") , "")</f>
      </c>
      <c r="E851">
        <f>IF(O851 = TRUE, IFERROR(POAMROWS!U843, "") , "")</f>
      </c>
      <c r="F851">
        <f>IF(O851 = TRUE, IFERROR(POAMROWS!V843, "") , "")</f>
      </c>
      <c r="G851" s="96"/>
      <c r="H851" s="96"/>
      <c r="I851" s="96"/>
      <c r="J851" s="96"/>
      <c r="K851" s="96"/>
      <c r="L851" s="96"/>
      <c r="M851" s="96"/>
      <c r="N851" s="96"/>
    </row>
    <row r="852" ht="48" customHeight="1" spans="2:14" x14ac:dyDescent="0.25">
      <c r="B852">
        <f>IF(O852 = TRUE, IFERROR(POAMROWS!R844, "") , "")</f>
      </c>
      <c r="C852">
        <f>IF(O852 = TRUE, IFERROR(POAMROWS!S844, "") , "")</f>
      </c>
      <c r="D852">
        <f>IF(O852 = TRUE, IFERROR(POAMROWS!T844, "") , "")</f>
      </c>
      <c r="E852">
        <f>IF(O852 = TRUE, IFERROR(POAMROWS!U844, "") , "")</f>
      </c>
      <c r="F852">
        <f>IF(O852 = TRUE, IFERROR(POAMROWS!V844, "") , "")</f>
      </c>
      <c r="G852" s="96"/>
      <c r="H852" s="96"/>
      <c r="I852" s="96"/>
      <c r="J852" s="96"/>
      <c r="K852" s="96"/>
      <c r="L852" s="96"/>
      <c r="M852" s="96"/>
      <c r="N852" s="96"/>
    </row>
    <row r="853" ht="48" customHeight="1" spans="2:14" x14ac:dyDescent="0.25">
      <c r="B853">
        <f>IF(O853 = TRUE, IFERROR(POAMROWS!R845, "") , "")</f>
      </c>
      <c r="C853">
        <f>IF(O853 = TRUE, IFERROR(POAMROWS!S845, "") , "")</f>
      </c>
      <c r="D853">
        <f>IF(O853 = TRUE, IFERROR(POAMROWS!T845, "") , "")</f>
      </c>
      <c r="E853">
        <f>IF(O853 = TRUE, IFERROR(POAMROWS!U845, "") , "")</f>
      </c>
      <c r="F853">
        <f>IF(O853 = TRUE, IFERROR(POAMROWS!V845, "") , "")</f>
      </c>
      <c r="G853" s="96"/>
      <c r="H853" s="96"/>
      <c r="I853" s="96"/>
      <c r="J853" s="96"/>
      <c r="K853" s="96"/>
      <c r="L853" s="96"/>
      <c r="M853" s="96"/>
      <c r="N853" s="96"/>
    </row>
    <row r="854" ht="48" customHeight="1" spans="2:14" x14ac:dyDescent="0.25">
      <c r="B854">
        <f>IF(O854 = TRUE, IFERROR(POAMROWS!R846, "") , "")</f>
      </c>
      <c r="C854">
        <f>IF(O854 = TRUE, IFERROR(POAMROWS!S846, "") , "")</f>
      </c>
      <c r="D854">
        <f>IF(O854 = TRUE, IFERROR(POAMROWS!T846, "") , "")</f>
      </c>
      <c r="E854">
        <f>IF(O854 = TRUE, IFERROR(POAMROWS!U846, "") , "")</f>
      </c>
      <c r="F854">
        <f>IF(O854 = TRUE, IFERROR(POAMROWS!V846, "") , "")</f>
      </c>
      <c r="G854" s="96"/>
      <c r="H854" s="96"/>
      <c r="I854" s="96"/>
      <c r="J854" s="96"/>
      <c r="K854" s="96"/>
      <c r="L854" s="96"/>
      <c r="M854" s="96"/>
      <c r="N854" s="96"/>
    </row>
    <row r="855" ht="48" customHeight="1" spans="2:14" x14ac:dyDescent="0.25">
      <c r="B855">
        <f>IF(O855 = TRUE, IFERROR(POAMROWS!R847, "") , "")</f>
      </c>
      <c r="C855">
        <f>IF(O855 = TRUE, IFERROR(POAMROWS!S847, "") , "")</f>
      </c>
      <c r="D855">
        <f>IF(O855 = TRUE, IFERROR(POAMROWS!T847, "") , "")</f>
      </c>
      <c r="E855">
        <f>IF(O855 = TRUE, IFERROR(POAMROWS!U847, "") , "")</f>
      </c>
      <c r="F855">
        <f>IF(O855 = TRUE, IFERROR(POAMROWS!V847, "") , "")</f>
      </c>
      <c r="G855" s="96"/>
      <c r="H855" s="96"/>
      <c r="I855" s="96"/>
      <c r="J855" s="96"/>
      <c r="K855" s="96"/>
      <c r="L855" s="96"/>
      <c r="M855" s="96"/>
      <c r="N855" s="96"/>
    </row>
    <row r="856" ht="48" customHeight="1" spans="2:14" x14ac:dyDescent="0.25">
      <c r="B856">
        <f>IF(O856 = TRUE, IFERROR(POAMROWS!R848, "") , "")</f>
      </c>
      <c r="C856">
        <f>IF(O856 = TRUE, IFERROR(POAMROWS!S848, "") , "")</f>
      </c>
      <c r="D856">
        <f>IF(O856 = TRUE, IFERROR(POAMROWS!T848, "") , "")</f>
      </c>
      <c r="E856">
        <f>IF(O856 = TRUE, IFERROR(POAMROWS!U848, "") , "")</f>
      </c>
      <c r="F856">
        <f>IF(O856 = TRUE, IFERROR(POAMROWS!V848, "") , "")</f>
      </c>
      <c r="G856" s="96"/>
      <c r="H856" s="96"/>
      <c r="I856" s="96"/>
      <c r="J856" s="96"/>
      <c r="K856" s="96"/>
      <c r="L856" s="96"/>
      <c r="M856" s="96"/>
      <c r="N856" s="96"/>
    </row>
    <row r="857" ht="48" customHeight="1" spans="2:14" x14ac:dyDescent="0.25">
      <c r="B857">
        <f>IF(O857 = TRUE, IFERROR(POAMROWS!R849, "") , "")</f>
      </c>
      <c r="C857">
        <f>IF(O857 = TRUE, IFERROR(POAMROWS!S849, "") , "")</f>
      </c>
      <c r="D857">
        <f>IF(O857 = TRUE, IFERROR(POAMROWS!T849, "") , "")</f>
      </c>
      <c r="E857">
        <f>IF(O857 = TRUE, IFERROR(POAMROWS!U849, "") , "")</f>
      </c>
      <c r="F857">
        <f>IF(O857 = TRUE, IFERROR(POAMROWS!V849, "") , "")</f>
      </c>
      <c r="G857" s="96"/>
      <c r="H857" s="96"/>
      <c r="I857" s="96"/>
      <c r="J857" s="96"/>
      <c r="K857" s="96"/>
      <c r="L857" s="96"/>
      <c r="M857" s="96"/>
      <c r="N857" s="96"/>
    </row>
    <row r="858" ht="48" customHeight="1" spans="2:14" x14ac:dyDescent="0.25">
      <c r="B858">
        <f>IF(O858 = TRUE, IFERROR(POAMROWS!R850, "") , "")</f>
      </c>
      <c r="C858">
        <f>IF(O858 = TRUE, IFERROR(POAMROWS!S850, "") , "")</f>
      </c>
      <c r="D858">
        <f>IF(O858 = TRUE, IFERROR(POAMROWS!T850, "") , "")</f>
      </c>
      <c r="E858">
        <f>IF(O858 = TRUE, IFERROR(POAMROWS!U850, "") , "")</f>
      </c>
      <c r="F858">
        <f>IF(O858 = TRUE, IFERROR(POAMROWS!V850, "") , "")</f>
      </c>
      <c r="G858" s="96"/>
      <c r="H858" s="96"/>
      <c r="I858" s="96"/>
      <c r="J858" s="96"/>
      <c r="K858" s="96"/>
      <c r="L858" s="96"/>
      <c r="M858" s="96"/>
      <c r="N858" s="96"/>
    </row>
    <row r="859" ht="48" customHeight="1" spans="2:14" x14ac:dyDescent="0.25">
      <c r="B859">
        <f>IF(O859 = TRUE, IFERROR(POAMROWS!R851, "") , "")</f>
      </c>
      <c r="C859">
        <f>IF(O859 = TRUE, IFERROR(POAMROWS!S851, "") , "")</f>
      </c>
      <c r="D859">
        <f>IF(O859 = TRUE, IFERROR(POAMROWS!T851, "") , "")</f>
      </c>
      <c r="E859">
        <f>IF(O859 = TRUE, IFERROR(POAMROWS!U851, "") , "")</f>
      </c>
      <c r="F859">
        <f>IF(O859 = TRUE, IFERROR(POAMROWS!V851, "") , "")</f>
      </c>
      <c r="G859" s="96"/>
      <c r="H859" s="96"/>
      <c r="I859" s="96"/>
      <c r="J859" s="96"/>
      <c r="K859" s="96"/>
      <c r="L859" s="96"/>
      <c r="M859" s="96"/>
      <c r="N859" s="96"/>
    </row>
    <row r="860" ht="48" customHeight="1" spans="2:14" x14ac:dyDescent="0.25">
      <c r="B860">
        <f>IF(O860 = TRUE, IFERROR(POAMROWS!R852, "") , "")</f>
      </c>
      <c r="C860">
        <f>IF(O860 = TRUE, IFERROR(POAMROWS!S852, "") , "")</f>
      </c>
      <c r="D860">
        <f>IF(O860 = TRUE, IFERROR(POAMROWS!T852, "") , "")</f>
      </c>
      <c r="E860">
        <f>IF(O860 = TRUE, IFERROR(POAMROWS!U852, "") , "")</f>
      </c>
      <c r="F860">
        <f>IF(O860 = TRUE, IFERROR(POAMROWS!V852, "") , "")</f>
      </c>
      <c r="G860" s="96"/>
      <c r="H860" s="96"/>
      <c r="I860" s="96"/>
      <c r="J860" s="96"/>
      <c r="K860" s="96"/>
      <c r="L860" s="96"/>
      <c r="M860" s="96"/>
      <c r="N860" s="96"/>
    </row>
    <row r="861" ht="48" customHeight="1" spans="2:14" x14ac:dyDescent="0.25">
      <c r="B861">
        <f>IF(O861 = TRUE, IFERROR(POAMROWS!R853, "") , "")</f>
      </c>
      <c r="C861">
        <f>IF(O861 = TRUE, IFERROR(POAMROWS!S853, "") , "")</f>
      </c>
      <c r="D861">
        <f>IF(O861 = TRUE, IFERROR(POAMROWS!T853, "") , "")</f>
      </c>
      <c r="E861">
        <f>IF(O861 = TRUE, IFERROR(POAMROWS!U853, "") , "")</f>
      </c>
      <c r="F861">
        <f>IF(O861 = TRUE, IFERROR(POAMROWS!V853, "") , "")</f>
      </c>
      <c r="G861" s="96"/>
      <c r="H861" s="96"/>
      <c r="I861" s="96"/>
      <c r="J861" s="96"/>
      <c r="K861" s="96"/>
      <c r="L861" s="96"/>
      <c r="M861" s="96"/>
      <c r="N861" s="96"/>
    </row>
    <row r="862" ht="48" customHeight="1" spans="2:14" x14ac:dyDescent="0.25">
      <c r="B862">
        <f>IF(O862 = TRUE, IFERROR(POAMROWS!R854, "") , "")</f>
      </c>
      <c r="C862">
        <f>IF(O862 = TRUE, IFERROR(POAMROWS!S854, "") , "")</f>
      </c>
      <c r="D862">
        <f>IF(O862 = TRUE, IFERROR(POAMROWS!T854, "") , "")</f>
      </c>
      <c r="E862">
        <f>IF(O862 = TRUE, IFERROR(POAMROWS!U854, "") , "")</f>
      </c>
      <c r="F862">
        <f>IF(O862 = TRUE, IFERROR(POAMROWS!V854, "") , "")</f>
      </c>
      <c r="G862" s="96"/>
      <c r="H862" s="96"/>
      <c r="I862" s="96"/>
      <c r="J862" s="96"/>
      <c r="K862" s="96"/>
      <c r="L862" s="96"/>
      <c r="M862" s="96"/>
      <c r="N862" s="96"/>
    </row>
    <row r="863" ht="48" customHeight="1" spans="2:14" x14ac:dyDescent="0.25">
      <c r="B863">
        <f>IF(O863 = TRUE, IFERROR(POAMROWS!R855, "") , "")</f>
      </c>
      <c r="C863">
        <f>IF(O863 = TRUE, IFERROR(POAMROWS!S855, "") , "")</f>
      </c>
      <c r="D863">
        <f>IF(O863 = TRUE, IFERROR(POAMROWS!T855, "") , "")</f>
      </c>
      <c r="E863">
        <f>IF(O863 = TRUE, IFERROR(POAMROWS!U855, "") , "")</f>
      </c>
      <c r="F863">
        <f>IF(O863 = TRUE, IFERROR(POAMROWS!V855, "") , "")</f>
      </c>
      <c r="G863" s="96"/>
      <c r="H863" s="96"/>
      <c r="I863" s="96"/>
      <c r="J863" s="96"/>
      <c r="K863" s="96"/>
      <c r="L863" s="96"/>
      <c r="M863" s="96"/>
      <c r="N863" s="96"/>
    </row>
    <row r="864" ht="48" customHeight="1" spans="2:14" x14ac:dyDescent="0.25">
      <c r="B864">
        <f>IF(O864 = TRUE, IFERROR(POAMROWS!R856, "") , "")</f>
      </c>
      <c r="C864">
        <f>IF(O864 = TRUE, IFERROR(POAMROWS!S856, "") , "")</f>
      </c>
      <c r="D864">
        <f>IF(O864 = TRUE, IFERROR(POAMROWS!T856, "") , "")</f>
      </c>
      <c r="E864">
        <f>IF(O864 = TRUE, IFERROR(POAMROWS!U856, "") , "")</f>
      </c>
      <c r="F864">
        <f>IF(O864 = TRUE, IFERROR(POAMROWS!V856, "") , "")</f>
      </c>
      <c r="G864" s="96"/>
      <c r="H864" s="96"/>
      <c r="I864" s="96"/>
      <c r="J864" s="96"/>
      <c r="K864" s="96"/>
      <c r="L864" s="96"/>
      <c r="M864" s="96"/>
      <c r="N864" s="96"/>
    </row>
    <row r="865" ht="48" customHeight="1" spans="2:14" x14ac:dyDescent="0.25">
      <c r="B865">
        <f>IF(O865 = TRUE, IFERROR(POAMROWS!R857, "") , "")</f>
      </c>
      <c r="C865">
        <f>IF(O865 = TRUE, IFERROR(POAMROWS!S857, "") , "")</f>
      </c>
      <c r="D865">
        <f>IF(O865 = TRUE, IFERROR(POAMROWS!T857, "") , "")</f>
      </c>
      <c r="E865">
        <f>IF(O865 = TRUE, IFERROR(POAMROWS!U857, "") , "")</f>
      </c>
      <c r="F865">
        <f>IF(O865 = TRUE, IFERROR(POAMROWS!V857, "") , "")</f>
      </c>
      <c r="G865" s="96"/>
      <c r="H865" s="96"/>
      <c r="I865" s="96"/>
      <c r="J865" s="96"/>
      <c r="K865" s="96"/>
      <c r="L865" s="96"/>
      <c r="M865" s="96"/>
      <c r="N865" s="96"/>
    </row>
    <row r="866" ht="48" customHeight="1" spans="2:14" x14ac:dyDescent="0.25">
      <c r="B866">
        <f>IF(O866 = TRUE, IFERROR(POAMROWS!R858, "") , "")</f>
      </c>
      <c r="C866">
        <f>IF(O866 = TRUE, IFERROR(POAMROWS!S858, "") , "")</f>
      </c>
      <c r="D866">
        <f>IF(O866 = TRUE, IFERROR(POAMROWS!T858, "") , "")</f>
      </c>
      <c r="E866">
        <f>IF(O866 = TRUE, IFERROR(POAMROWS!U858, "") , "")</f>
      </c>
      <c r="F866">
        <f>IF(O866 = TRUE, IFERROR(POAMROWS!V858, "") , "")</f>
      </c>
      <c r="G866" s="96"/>
      <c r="H866" s="96"/>
      <c r="I866" s="96"/>
      <c r="J866" s="96"/>
      <c r="K866" s="96"/>
      <c r="L866" s="96"/>
      <c r="M866" s="96"/>
      <c r="N866" s="96"/>
    </row>
    <row r="867" ht="48" customHeight="1" spans="2:14" x14ac:dyDescent="0.25">
      <c r="B867">
        <f>IF(O867 = TRUE, IFERROR(POAMROWS!R859, "") , "")</f>
      </c>
      <c r="C867">
        <f>IF(O867 = TRUE, IFERROR(POAMROWS!S859, "") , "")</f>
      </c>
      <c r="D867">
        <f>IF(O867 = TRUE, IFERROR(POAMROWS!T859, "") , "")</f>
      </c>
      <c r="E867">
        <f>IF(O867 = TRUE, IFERROR(POAMROWS!U859, "") , "")</f>
      </c>
      <c r="F867">
        <f>IF(O867 = TRUE, IFERROR(POAMROWS!V859, "") , "")</f>
      </c>
      <c r="G867" s="96"/>
      <c r="H867" s="96"/>
      <c r="I867" s="96"/>
      <c r="J867" s="96"/>
      <c r="K867" s="96"/>
      <c r="L867" s="96"/>
      <c r="M867" s="96"/>
      <c r="N867" s="96"/>
    </row>
    <row r="868" ht="48" customHeight="1" spans="2:14" x14ac:dyDescent="0.25">
      <c r="B868">
        <f>IF(O868 = TRUE, IFERROR(POAMROWS!R860, "") , "")</f>
      </c>
      <c r="C868">
        <f>IF(O868 = TRUE, IFERROR(POAMROWS!S860, "") , "")</f>
      </c>
      <c r="D868">
        <f>IF(O868 = TRUE, IFERROR(POAMROWS!T860, "") , "")</f>
      </c>
      <c r="E868">
        <f>IF(O868 = TRUE, IFERROR(POAMROWS!U860, "") , "")</f>
      </c>
      <c r="F868">
        <f>IF(O868 = TRUE, IFERROR(POAMROWS!V860, "") , "")</f>
      </c>
      <c r="G868" s="96"/>
      <c r="H868" s="96"/>
      <c r="I868" s="96"/>
      <c r="J868" s="96"/>
      <c r="K868" s="96"/>
      <c r="L868" s="96"/>
      <c r="M868" s="96"/>
      <c r="N868" s="96"/>
    </row>
    <row r="869" ht="48" customHeight="1" spans="2:14" x14ac:dyDescent="0.25">
      <c r="B869">
        <f>IF(O869 = TRUE, IFERROR(POAMROWS!R861, "") , "")</f>
      </c>
      <c r="C869">
        <f>IF(O869 = TRUE, IFERROR(POAMROWS!S861, "") , "")</f>
      </c>
      <c r="D869">
        <f>IF(O869 = TRUE, IFERROR(POAMROWS!T861, "") , "")</f>
      </c>
      <c r="E869">
        <f>IF(O869 = TRUE, IFERROR(POAMROWS!U861, "") , "")</f>
      </c>
      <c r="F869">
        <f>IF(O869 = TRUE, IFERROR(POAMROWS!V861, "") , "")</f>
      </c>
      <c r="G869" s="96"/>
      <c r="H869" s="96"/>
      <c r="I869" s="96"/>
      <c r="J869" s="96"/>
      <c r="K869" s="96"/>
      <c r="L869" s="96"/>
      <c r="M869" s="96"/>
      <c r="N869" s="96"/>
    </row>
    <row r="870" ht="48" customHeight="1" spans="2:14" x14ac:dyDescent="0.25">
      <c r="B870">
        <f>IF(O870 = TRUE, IFERROR(POAMROWS!R862, "") , "")</f>
      </c>
      <c r="C870">
        <f>IF(O870 = TRUE, IFERROR(POAMROWS!S862, "") , "")</f>
      </c>
      <c r="D870">
        <f>IF(O870 = TRUE, IFERROR(POAMROWS!T862, "") , "")</f>
      </c>
      <c r="E870">
        <f>IF(O870 = TRUE, IFERROR(POAMROWS!U862, "") , "")</f>
      </c>
      <c r="F870">
        <f>IF(O870 = TRUE, IFERROR(POAMROWS!V862, "") , "")</f>
      </c>
      <c r="G870" s="96"/>
      <c r="H870" s="96"/>
      <c r="I870" s="96"/>
      <c r="J870" s="96"/>
      <c r="K870" s="96"/>
      <c r="L870" s="96"/>
      <c r="M870" s="96"/>
      <c r="N870" s="96"/>
    </row>
    <row r="871" ht="48" customHeight="1" spans="2:14" x14ac:dyDescent="0.25">
      <c r="B871">
        <f>IF(O871 = TRUE, IFERROR(POAMROWS!R863, "") , "")</f>
      </c>
      <c r="C871">
        <f>IF(O871 = TRUE, IFERROR(POAMROWS!S863, "") , "")</f>
      </c>
      <c r="D871">
        <f>IF(O871 = TRUE, IFERROR(POAMROWS!T863, "") , "")</f>
      </c>
      <c r="E871">
        <f>IF(O871 = TRUE, IFERROR(POAMROWS!U863, "") , "")</f>
      </c>
      <c r="F871">
        <f>IF(O871 = TRUE, IFERROR(POAMROWS!V863, "") , "")</f>
      </c>
      <c r="G871" s="96"/>
      <c r="H871" s="96"/>
      <c r="I871" s="96"/>
      <c r="J871" s="96"/>
      <c r="K871" s="96"/>
      <c r="L871" s="96"/>
      <c r="M871" s="96"/>
      <c r="N871" s="96"/>
    </row>
    <row r="872" ht="48" customHeight="1" spans="2:14" x14ac:dyDescent="0.25">
      <c r="B872">
        <f>IF(O872 = TRUE, IFERROR(POAMROWS!R864, "") , "")</f>
      </c>
      <c r="C872">
        <f>IF(O872 = TRUE, IFERROR(POAMROWS!S864, "") , "")</f>
      </c>
      <c r="D872">
        <f>IF(O872 = TRUE, IFERROR(POAMROWS!T864, "") , "")</f>
      </c>
      <c r="E872">
        <f>IF(O872 = TRUE, IFERROR(POAMROWS!U864, "") , "")</f>
      </c>
      <c r="F872">
        <f>IF(O872 = TRUE, IFERROR(POAMROWS!V864, "") , "")</f>
      </c>
      <c r="G872" s="96"/>
      <c r="H872" s="96"/>
      <c r="I872" s="96"/>
      <c r="J872" s="96"/>
      <c r="K872" s="96"/>
      <c r="L872" s="96"/>
      <c r="M872" s="96"/>
      <c r="N872" s="96"/>
    </row>
    <row r="873" ht="48" customHeight="1" spans="2:14" x14ac:dyDescent="0.25">
      <c r="B873">
        <f>IF(O873 = TRUE, IFERROR(POAMROWS!R865, "") , "")</f>
      </c>
      <c r="C873">
        <f>IF(O873 = TRUE, IFERROR(POAMROWS!S865, "") , "")</f>
      </c>
      <c r="D873">
        <f>IF(O873 = TRUE, IFERROR(POAMROWS!T865, "") , "")</f>
      </c>
      <c r="E873">
        <f>IF(O873 = TRUE, IFERROR(POAMROWS!U865, "") , "")</f>
      </c>
      <c r="F873">
        <f>IF(O873 = TRUE, IFERROR(POAMROWS!V865, "") , "")</f>
      </c>
      <c r="G873" s="96"/>
      <c r="H873" s="96"/>
      <c r="I873" s="96"/>
      <c r="J873" s="96"/>
      <c r="K873" s="96"/>
      <c r="L873" s="96"/>
      <c r="M873" s="96"/>
      <c r="N873" s="96"/>
    </row>
    <row r="874" ht="48" customHeight="1" spans="2:14" x14ac:dyDescent="0.25">
      <c r="B874">
        <f>IF(O874 = TRUE, IFERROR(POAMROWS!R866, "") , "")</f>
      </c>
      <c r="C874">
        <f>IF(O874 = TRUE, IFERROR(POAMROWS!S866, "") , "")</f>
      </c>
      <c r="D874">
        <f>IF(O874 = TRUE, IFERROR(POAMROWS!T866, "") , "")</f>
      </c>
      <c r="E874">
        <f>IF(O874 = TRUE, IFERROR(POAMROWS!U866, "") , "")</f>
      </c>
      <c r="F874">
        <f>IF(O874 = TRUE, IFERROR(POAMROWS!V866, "") , "")</f>
      </c>
      <c r="G874" s="96"/>
      <c r="H874" s="96"/>
      <c r="I874" s="96"/>
      <c r="J874" s="96"/>
      <c r="K874" s="96"/>
      <c r="L874" s="96"/>
      <c r="M874" s="96"/>
      <c r="N874" s="96"/>
    </row>
    <row r="875" ht="48" customHeight="1" spans="2:14" x14ac:dyDescent="0.25">
      <c r="B875">
        <f>IF(O875 = TRUE, IFERROR(POAMROWS!R867, "") , "")</f>
      </c>
      <c r="C875">
        <f>IF(O875 = TRUE, IFERROR(POAMROWS!S867, "") , "")</f>
      </c>
      <c r="D875">
        <f>IF(O875 = TRUE, IFERROR(POAMROWS!T867, "") , "")</f>
      </c>
      <c r="E875">
        <f>IF(O875 = TRUE, IFERROR(POAMROWS!U867, "") , "")</f>
      </c>
      <c r="F875">
        <f>IF(O875 = TRUE, IFERROR(POAMROWS!V867, "") , "")</f>
      </c>
      <c r="G875" s="96"/>
      <c r="H875" s="96"/>
      <c r="I875" s="96"/>
      <c r="J875" s="96"/>
      <c r="K875" s="96"/>
      <c r="L875" s="96"/>
      <c r="M875" s="96"/>
      <c r="N875" s="96"/>
    </row>
    <row r="876" ht="48" customHeight="1" spans="2:14" x14ac:dyDescent="0.25">
      <c r="B876">
        <f>IF(O876 = TRUE, IFERROR(POAMROWS!R868, "") , "")</f>
      </c>
      <c r="C876">
        <f>IF(O876 = TRUE, IFERROR(POAMROWS!S868, "") , "")</f>
      </c>
      <c r="D876">
        <f>IF(O876 = TRUE, IFERROR(POAMROWS!T868, "") , "")</f>
      </c>
      <c r="E876">
        <f>IF(O876 = TRUE, IFERROR(POAMROWS!U868, "") , "")</f>
      </c>
      <c r="F876">
        <f>IF(O876 = TRUE, IFERROR(POAMROWS!V868, "") , "")</f>
      </c>
      <c r="G876" s="96"/>
      <c r="H876" s="96"/>
      <c r="I876" s="96"/>
      <c r="J876" s="96"/>
      <c r="K876" s="96"/>
      <c r="L876" s="96"/>
      <c r="M876" s="96"/>
      <c r="N876" s="96"/>
    </row>
    <row r="877" ht="48" customHeight="1" spans="2:14" x14ac:dyDescent="0.25">
      <c r="B877">
        <f>IF(O877 = TRUE, IFERROR(POAMROWS!R869, "") , "")</f>
      </c>
      <c r="C877">
        <f>IF(O877 = TRUE, IFERROR(POAMROWS!S869, "") , "")</f>
      </c>
      <c r="D877">
        <f>IF(O877 = TRUE, IFERROR(POAMROWS!T869, "") , "")</f>
      </c>
      <c r="E877">
        <f>IF(O877 = TRUE, IFERROR(POAMROWS!U869, "") , "")</f>
      </c>
      <c r="F877">
        <f>IF(O877 = TRUE, IFERROR(POAMROWS!V869, "") , "")</f>
      </c>
      <c r="G877" s="96"/>
      <c r="H877" s="96"/>
      <c r="I877" s="96"/>
      <c r="J877" s="96"/>
      <c r="K877" s="96"/>
      <c r="L877" s="96"/>
      <c r="M877" s="96"/>
      <c r="N877" s="96"/>
    </row>
    <row r="878" ht="48" customHeight="1" spans="2:14" x14ac:dyDescent="0.25">
      <c r="B878">
        <f>IF(O878 = TRUE, IFERROR(POAMROWS!R870, "") , "")</f>
      </c>
      <c r="C878">
        <f>IF(O878 = TRUE, IFERROR(POAMROWS!S870, "") , "")</f>
      </c>
      <c r="D878">
        <f>IF(O878 = TRUE, IFERROR(POAMROWS!T870, "") , "")</f>
      </c>
      <c r="E878">
        <f>IF(O878 = TRUE, IFERROR(POAMROWS!U870, "") , "")</f>
      </c>
      <c r="F878">
        <f>IF(O878 = TRUE, IFERROR(POAMROWS!V870, "") , "")</f>
      </c>
      <c r="G878" s="96"/>
      <c r="H878" s="96"/>
      <c r="I878" s="96"/>
      <c r="J878" s="96"/>
      <c r="K878" s="96"/>
      <c r="L878" s="96"/>
      <c r="M878" s="96"/>
      <c r="N878" s="96"/>
    </row>
    <row r="879" ht="48" customHeight="1" spans="2:14" x14ac:dyDescent="0.25">
      <c r="B879">
        <f>IF(O879 = TRUE, IFERROR(POAMROWS!R871, "") , "")</f>
      </c>
      <c r="C879">
        <f>IF(O879 = TRUE, IFERROR(POAMROWS!S871, "") , "")</f>
      </c>
      <c r="D879">
        <f>IF(O879 = TRUE, IFERROR(POAMROWS!T871, "") , "")</f>
      </c>
      <c r="E879">
        <f>IF(O879 = TRUE, IFERROR(POAMROWS!U871, "") , "")</f>
      </c>
      <c r="F879">
        <f>IF(O879 = TRUE, IFERROR(POAMROWS!V871, "") , "")</f>
      </c>
      <c r="G879" s="96"/>
      <c r="H879" s="96"/>
      <c r="I879" s="96"/>
      <c r="J879" s="96"/>
      <c r="K879" s="96"/>
      <c r="L879" s="96"/>
      <c r="M879" s="96"/>
      <c r="N879" s="96"/>
    </row>
    <row r="880" ht="48" customHeight="1" spans="2:14" x14ac:dyDescent="0.25">
      <c r="B880">
        <f>IF(O880 = TRUE, IFERROR(POAMROWS!R872, "") , "")</f>
      </c>
      <c r="C880">
        <f>IF(O880 = TRUE, IFERROR(POAMROWS!S872, "") , "")</f>
      </c>
      <c r="D880">
        <f>IF(O880 = TRUE, IFERROR(POAMROWS!T872, "") , "")</f>
      </c>
      <c r="E880">
        <f>IF(O880 = TRUE, IFERROR(POAMROWS!U872, "") , "")</f>
      </c>
      <c r="F880">
        <f>IF(O880 = TRUE, IFERROR(POAMROWS!V872, "") , "")</f>
      </c>
      <c r="G880" s="96"/>
      <c r="H880" s="96"/>
      <c r="I880" s="96"/>
      <c r="J880" s="96"/>
      <c r="K880" s="96"/>
      <c r="L880" s="96"/>
      <c r="M880" s="96"/>
      <c r="N880" s="96"/>
    </row>
    <row r="881" ht="48" customHeight="1" spans="2:14" x14ac:dyDescent="0.25">
      <c r="B881">
        <f>IF(O881 = TRUE, IFERROR(POAMROWS!R873, "") , "")</f>
      </c>
      <c r="C881">
        <f>IF(O881 = TRUE, IFERROR(POAMROWS!S873, "") , "")</f>
      </c>
      <c r="D881">
        <f>IF(O881 = TRUE, IFERROR(POAMROWS!T873, "") , "")</f>
      </c>
      <c r="E881">
        <f>IF(O881 = TRUE, IFERROR(POAMROWS!U873, "") , "")</f>
      </c>
      <c r="F881">
        <f>IF(O881 = TRUE, IFERROR(POAMROWS!V873, "") , "")</f>
      </c>
      <c r="G881" s="96"/>
      <c r="H881" s="96"/>
      <c r="I881" s="96"/>
      <c r="J881" s="96"/>
      <c r="K881" s="96"/>
      <c r="L881" s="96"/>
      <c r="M881" s="96"/>
      <c r="N881" s="96"/>
    </row>
    <row r="882" ht="48" customHeight="1" spans="2:14" x14ac:dyDescent="0.25">
      <c r="B882">
        <f>IF(O882 = TRUE, IFERROR(POAMROWS!R874, "") , "")</f>
      </c>
      <c r="C882">
        <f>IF(O882 = TRUE, IFERROR(POAMROWS!S874, "") , "")</f>
      </c>
      <c r="D882">
        <f>IF(O882 = TRUE, IFERROR(POAMROWS!T874, "") , "")</f>
      </c>
      <c r="E882">
        <f>IF(O882 = TRUE, IFERROR(POAMROWS!U874, "") , "")</f>
      </c>
      <c r="F882">
        <f>IF(O882 = TRUE, IFERROR(POAMROWS!V874, "") , "")</f>
      </c>
      <c r="G882" s="96"/>
      <c r="H882" s="96"/>
      <c r="I882" s="96"/>
      <c r="J882" s="96"/>
      <c r="K882" s="96"/>
      <c r="L882" s="96"/>
      <c r="M882" s="96"/>
      <c r="N882" s="96"/>
    </row>
    <row r="883" ht="48" customHeight="1" spans="2:14" x14ac:dyDescent="0.25">
      <c r="B883">
        <f>IF(O883 = TRUE, IFERROR(POAMROWS!R875, "") , "")</f>
      </c>
      <c r="C883">
        <f>IF(O883 = TRUE, IFERROR(POAMROWS!S875, "") , "")</f>
      </c>
      <c r="D883">
        <f>IF(O883 = TRUE, IFERROR(POAMROWS!T875, "") , "")</f>
      </c>
      <c r="E883">
        <f>IF(O883 = TRUE, IFERROR(POAMROWS!U875, "") , "")</f>
      </c>
      <c r="F883">
        <f>IF(O883 = TRUE, IFERROR(POAMROWS!V875, "") , "")</f>
      </c>
      <c r="G883" s="96"/>
      <c r="H883" s="96"/>
      <c r="I883" s="96"/>
      <c r="J883" s="96"/>
      <c r="K883" s="96"/>
      <c r="L883" s="96"/>
      <c r="M883" s="96"/>
      <c r="N883" s="96"/>
    </row>
    <row r="884" ht="48" customHeight="1" spans="2:14" x14ac:dyDescent="0.25">
      <c r="B884">
        <f>IF(O884 = TRUE, IFERROR(POAMROWS!R876, "") , "")</f>
      </c>
      <c r="C884">
        <f>IF(O884 = TRUE, IFERROR(POAMROWS!S876, "") , "")</f>
      </c>
      <c r="D884">
        <f>IF(O884 = TRUE, IFERROR(POAMROWS!T876, "") , "")</f>
      </c>
      <c r="E884">
        <f>IF(O884 = TRUE, IFERROR(POAMROWS!U876, "") , "")</f>
      </c>
      <c r="F884">
        <f>IF(O884 = TRUE, IFERROR(POAMROWS!V876, "") , "")</f>
      </c>
      <c r="G884" s="96"/>
      <c r="H884" s="96"/>
      <c r="I884" s="96"/>
      <c r="J884" s="96"/>
      <c r="K884" s="96"/>
      <c r="L884" s="96"/>
      <c r="M884" s="96"/>
      <c r="N884" s="96"/>
    </row>
    <row r="885" ht="48" customHeight="1" spans="2:14" x14ac:dyDescent="0.25">
      <c r="B885">
        <f>IF(O885 = TRUE, IFERROR(POAMROWS!R877, "") , "")</f>
      </c>
      <c r="C885">
        <f>IF(O885 = TRUE, IFERROR(POAMROWS!S877, "") , "")</f>
      </c>
      <c r="D885">
        <f>IF(O885 = TRUE, IFERROR(POAMROWS!T877, "") , "")</f>
      </c>
      <c r="E885">
        <f>IF(O885 = TRUE, IFERROR(POAMROWS!U877, "") , "")</f>
      </c>
      <c r="F885">
        <f>IF(O885 = TRUE, IFERROR(POAMROWS!V877, "") , "")</f>
      </c>
      <c r="G885" s="96"/>
      <c r="H885" s="96"/>
      <c r="I885" s="96"/>
      <c r="J885" s="96"/>
      <c r="K885" s="96"/>
      <c r="L885" s="96"/>
      <c r="M885" s="96"/>
      <c r="N885" s="96"/>
    </row>
    <row r="886" ht="48" customHeight="1" spans="2:14" x14ac:dyDescent="0.25">
      <c r="B886">
        <f>IF(O886 = TRUE, IFERROR(POAMROWS!R878, "") , "")</f>
      </c>
      <c r="C886">
        <f>IF(O886 = TRUE, IFERROR(POAMROWS!S878, "") , "")</f>
      </c>
      <c r="D886">
        <f>IF(O886 = TRUE, IFERROR(POAMROWS!T878, "") , "")</f>
      </c>
      <c r="E886">
        <f>IF(O886 = TRUE, IFERROR(POAMROWS!U878, "") , "")</f>
      </c>
      <c r="F886">
        <f>IF(O886 = TRUE, IFERROR(POAMROWS!V878, "") , "")</f>
      </c>
      <c r="G886" s="96"/>
      <c r="H886" s="96"/>
      <c r="I886" s="96"/>
      <c r="J886" s="96"/>
      <c r="K886" s="96"/>
      <c r="L886" s="96"/>
      <c r="M886" s="96"/>
      <c r="N886" s="96"/>
    </row>
    <row r="887" ht="48" customHeight="1" spans="2:14" x14ac:dyDescent="0.25">
      <c r="B887">
        <f>IF(O887 = TRUE, IFERROR(POAMROWS!R879, "") , "")</f>
      </c>
      <c r="C887">
        <f>IF(O887 = TRUE, IFERROR(POAMROWS!S879, "") , "")</f>
      </c>
      <c r="D887">
        <f>IF(O887 = TRUE, IFERROR(POAMROWS!T879, "") , "")</f>
      </c>
      <c r="E887">
        <f>IF(O887 = TRUE, IFERROR(POAMROWS!U879, "") , "")</f>
      </c>
      <c r="F887">
        <f>IF(O887 = TRUE, IFERROR(POAMROWS!V879, "") , "")</f>
      </c>
      <c r="G887" s="96"/>
      <c r="H887" s="96"/>
      <c r="I887" s="96"/>
      <c r="J887" s="96"/>
      <c r="K887" s="96"/>
      <c r="L887" s="96"/>
      <c r="M887" s="96"/>
      <c r="N887" s="96"/>
    </row>
    <row r="888" ht="48" customHeight="1" spans="2:14" x14ac:dyDescent="0.25">
      <c r="B888">
        <f>IF(O888 = TRUE, IFERROR(POAMROWS!R880, "") , "")</f>
      </c>
      <c r="C888">
        <f>IF(O888 = TRUE, IFERROR(POAMROWS!S880, "") , "")</f>
      </c>
      <c r="D888">
        <f>IF(O888 = TRUE, IFERROR(POAMROWS!T880, "") , "")</f>
      </c>
      <c r="E888">
        <f>IF(O888 = TRUE, IFERROR(POAMROWS!U880, "") , "")</f>
      </c>
      <c r="F888">
        <f>IF(O888 = TRUE, IFERROR(POAMROWS!V880, "") , "")</f>
      </c>
      <c r="G888" s="96"/>
      <c r="H888" s="96"/>
      <c r="I888" s="96"/>
      <c r="J888" s="96"/>
      <c r="K888" s="96"/>
      <c r="L888" s="96"/>
      <c r="M888" s="96"/>
      <c r="N888" s="96"/>
    </row>
    <row r="889" ht="48" customHeight="1" spans="2:14" x14ac:dyDescent="0.25">
      <c r="B889">
        <f>IF(O889 = TRUE, IFERROR(POAMROWS!R881, "") , "")</f>
      </c>
      <c r="C889">
        <f>IF(O889 = TRUE, IFERROR(POAMROWS!S881, "") , "")</f>
      </c>
      <c r="D889">
        <f>IF(O889 = TRUE, IFERROR(POAMROWS!T881, "") , "")</f>
      </c>
      <c r="E889">
        <f>IF(O889 = TRUE, IFERROR(POAMROWS!U881, "") , "")</f>
      </c>
      <c r="F889">
        <f>IF(O889 = TRUE, IFERROR(POAMROWS!V881, "") , "")</f>
      </c>
      <c r="G889" s="96"/>
      <c r="H889" s="96"/>
      <c r="I889" s="96"/>
      <c r="J889" s="96"/>
      <c r="K889" s="96"/>
      <c r="L889" s="96"/>
      <c r="M889" s="96"/>
      <c r="N889" s="96"/>
    </row>
    <row r="890" ht="48" customHeight="1" spans="2:14" x14ac:dyDescent="0.25">
      <c r="B890">
        <f>IF(O890 = TRUE, IFERROR(POAMROWS!R882, "") , "")</f>
      </c>
      <c r="C890">
        <f>IF(O890 = TRUE, IFERROR(POAMROWS!S882, "") , "")</f>
      </c>
      <c r="D890">
        <f>IF(O890 = TRUE, IFERROR(POAMROWS!T882, "") , "")</f>
      </c>
      <c r="E890">
        <f>IF(O890 = TRUE, IFERROR(POAMROWS!U882, "") , "")</f>
      </c>
      <c r="F890">
        <f>IF(O890 = TRUE, IFERROR(POAMROWS!V882, "") , "")</f>
      </c>
      <c r="G890" s="96"/>
      <c r="H890" s="96"/>
      <c r="I890" s="96"/>
      <c r="J890" s="96"/>
      <c r="K890" s="96"/>
      <c r="L890" s="96"/>
      <c r="M890" s="96"/>
      <c r="N890" s="96"/>
    </row>
    <row r="891" ht="48" customHeight="1" spans="2:14" x14ac:dyDescent="0.25">
      <c r="B891">
        <f>IF(O891 = TRUE, IFERROR(POAMROWS!R883, "") , "")</f>
      </c>
      <c r="C891">
        <f>IF(O891 = TRUE, IFERROR(POAMROWS!S883, "") , "")</f>
      </c>
      <c r="D891">
        <f>IF(O891 = TRUE, IFERROR(POAMROWS!T883, "") , "")</f>
      </c>
      <c r="E891">
        <f>IF(O891 = TRUE, IFERROR(POAMROWS!U883, "") , "")</f>
      </c>
      <c r="F891">
        <f>IF(O891 = TRUE, IFERROR(POAMROWS!V883, "") , "")</f>
      </c>
      <c r="G891" s="96"/>
      <c r="H891" s="96"/>
      <c r="I891" s="96"/>
      <c r="J891" s="96"/>
      <c r="K891" s="96"/>
      <c r="L891" s="96"/>
      <c r="M891" s="96"/>
      <c r="N891" s="96"/>
    </row>
    <row r="892" ht="48" customHeight="1" spans="2:14" x14ac:dyDescent="0.25">
      <c r="B892">
        <f>IF(O892 = TRUE, IFERROR(POAMROWS!R884, "") , "")</f>
      </c>
      <c r="C892">
        <f>IF(O892 = TRUE, IFERROR(POAMROWS!S884, "") , "")</f>
      </c>
      <c r="D892">
        <f>IF(O892 = TRUE, IFERROR(POAMROWS!T884, "") , "")</f>
      </c>
      <c r="E892">
        <f>IF(O892 = TRUE, IFERROR(POAMROWS!U884, "") , "")</f>
      </c>
      <c r="F892">
        <f>IF(O892 = TRUE, IFERROR(POAMROWS!V884, "") , "")</f>
      </c>
      <c r="G892" s="96"/>
      <c r="H892" s="96"/>
      <c r="I892" s="96"/>
      <c r="J892" s="96"/>
      <c r="K892" s="96"/>
      <c r="L892" s="96"/>
      <c r="M892" s="96"/>
      <c r="N892" s="96"/>
    </row>
    <row r="893" ht="48" customHeight="1" spans="2:14" x14ac:dyDescent="0.25">
      <c r="B893">
        <f>IF(O893 = TRUE, IFERROR(POAMROWS!R885, "") , "")</f>
      </c>
      <c r="C893">
        <f>IF(O893 = TRUE, IFERROR(POAMROWS!S885, "") , "")</f>
      </c>
      <c r="D893">
        <f>IF(O893 = TRUE, IFERROR(POAMROWS!T885, "") , "")</f>
      </c>
      <c r="E893">
        <f>IF(O893 = TRUE, IFERROR(POAMROWS!U885, "") , "")</f>
      </c>
      <c r="F893">
        <f>IF(O893 = TRUE, IFERROR(POAMROWS!V885, "") , "")</f>
      </c>
      <c r="G893" s="96"/>
      <c r="H893" s="96"/>
      <c r="I893" s="96"/>
      <c r="J893" s="96"/>
      <c r="K893" s="96"/>
      <c r="L893" s="96"/>
      <c r="M893" s="96"/>
      <c r="N893" s="96"/>
    </row>
    <row r="894" ht="48" customHeight="1" spans="2:14" x14ac:dyDescent="0.25">
      <c r="B894">
        <f>IF(O894 = TRUE, IFERROR(POAMROWS!R886, "") , "")</f>
      </c>
      <c r="C894">
        <f>IF(O894 = TRUE, IFERROR(POAMROWS!S886, "") , "")</f>
      </c>
      <c r="D894">
        <f>IF(O894 = TRUE, IFERROR(POAMROWS!T886, "") , "")</f>
      </c>
      <c r="E894">
        <f>IF(O894 = TRUE, IFERROR(POAMROWS!U886, "") , "")</f>
      </c>
      <c r="F894">
        <f>IF(O894 = TRUE, IFERROR(POAMROWS!V886, "") , "")</f>
      </c>
      <c r="G894" s="96"/>
      <c r="H894" s="96"/>
      <c r="I894" s="96"/>
      <c r="J894" s="96"/>
      <c r="K894" s="96"/>
      <c r="L894" s="96"/>
      <c r="M894" s="96"/>
      <c r="N894" s="96"/>
    </row>
    <row r="895" ht="48" customHeight="1" spans="2:14" x14ac:dyDescent="0.25">
      <c r="B895">
        <f>IF(O895 = TRUE, IFERROR(POAMROWS!R887, "") , "")</f>
      </c>
      <c r="C895">
        <f>IF(O895 = TRUE, IFERROR(POAMROWS!S887, "") , "")</f>
      </c>
      <c r="D895">
        <f>IF(O895 = TRUE, IFERROR(POAMROWS!T887, "") , "")</f>
      </c>
      <c r="E895">
        <f>IF(O895 = TRUE, IFERROR(POAMROWS!U887, "") , "")</f>
      </c>
      <c r="F895">
        <f>IF(O895 = TRUE, IFERROR(POAMROWS!V887, "") , "")</f>
      </c>
      <c r="G895" s="96"/>
      <c r="H895" s="96"/>
      <c r="I895" s="96"/>
      <c r="J895" s="96"/>
      <c r="K895" s="96"/>
      <c r="L895" s="96"/>
      <c r="M895" s="96"/>
      <c r="N895" s="96"/>
    </row>
    <row r="896" ht="48" customHeight="1" spans="2:14" x14ac:dyDescent="0.25">
      <c r="B896">
        <f>IF(O896 = TRUE, IFERROR(POAMROWS!R888, "") , "")</f>
      </c>
      <c r="C896">
        <f>IF(O896 = TRUE, IFERROR(POAMROWS!S888, "") , "")</f>
      </c>
      <c r="D896">
        <f>IF(O896 = TRUE, IFERROR(POAMROWS!T888, "") , "")</f>
      </c>
      <c r="E896">
        <f>IF(O896 = TRUE, IFERROR(POAMROWS!U888, "") , "")</f>
      </c>
      <c r="F896">
        <f>IF(O896 = TRUE, IFERROR(POAMROWS!V888, "") , "")</f>
      </c>
      <c r="G896" s="96"/>
      <c r="H896" s="96"/>
      <c r="I896" s="96"/>
      <c r="J896" s="96"/>
      <c r="K896" s="96"/>
      <c r="L896" s="96"/>
      <c r="M896" s="96"/>
      <c r="N896" s="96"/>
    </row>
    <row r="897" ht="48" customHeight="1" spans="2:14" x14ac:dyDescent="0.25">
      <c r="B897">
        <f>IF(O897 = TRUE, IFERROR(POAMROWS!R889, "") , "")</f>
      </c>
      <c r="C897">
        <f>IF(O897 = TRUE, IFERROR(POAMROWS!S889, "") , "")</f>
      </c>
      <c r="D897">
        <f>IF(O897 = TRUE, IFERROR(POAMROWS!T889, "") , "")</f>
      </c>
      <c r="E897">
        <f>IF(O897 = TRUE, IFERROR(POAMROWS!U889, "") , "")</f>
      </c>
      <c r="F897">
        <f>IF(O897 = TRUE, IFERROR(POAMROWS!V889, "") , "")</f>
      </c>
      <c r="G897" s="96"/>
      <c r="H897" s="96"/>
      <c r="I897" s="96"/>
      <c r="J897" s="96"/>
      <c r="K897" s="96"/>
      <c r="L897" s="96"/>
      <c r="M897" s="96"/>
      <c r="N897" s="96"/>
    </row>
    <row r="898" ht="48" customHeight="1" spans="2:14" x14ac:dyDescent="0.25">
      <c r="B898">
        <f>IF(O898 = TRUE, IFERROR(POAMROWS!R890, "") , "")</f>
      </c>
      <c r="C898">
        <f>IF(O898 = TRUE, IFERROR(POAMROWS!S890, "") , "")</f>
      </c>
      <c r="D898">
        <f>IF(O898 = TRUE, IFERROR(POAMROWS!T890, "") , "")</f>
      </c>
      <c r="E898">
        <f>IF(O898 = TRUE, IFERROR(POAMROWS!U890, "") , "")</f>
      </c>
      <c r="F898">
        <f>IF(O898 = TRUE, IFERROR(POAMROWS!V890, "") , "")</f>
      </c>
      <c r="G898" s="96"/>
      <c r="H898" s="96"/>
      <c r="I898" s="96"/>
      <c r="J898" s="96"/>
      <c r="K898" s="96"/>
      <c r="L898" s="96"/>
      <c r="M898" s="96"/>
      <c r="N898" s="96"/>
    </row>
    <row r="899" ht="48" customHeight="1" spans="2:14" x14ac:dyDescent="0.25">
      <c r="B899">
        <f>IF(O899 = TRUE, IFERROR(POAMROWS!R891, "") , "")</f>
      </c>
      <c r="C899">
        <f>IF(O899 = TRUE, IFERROR(POAMROWS!S891, "") , "")</f>
      </c>
      <c r="D899">
        <f>IF(O899 = TRUE, IFERROR(POAMROWS!T891, "") , "")</f>
      </c>
      <c r="E899">
        <f>IF(O899 = TRUE, IFERROR(POAMROWS!U891, "") , "")</f>
      </c>
      <c r="F899">
        <f>IF(O899 = TRUE, IFERROR(POAMROWS!V891, "") , "")</f>
      </c>
      <c r="G899" s="96"/>
      <c r="H899" s="96"/>
      <c r="I899" s="96"/>
      <c r="J899" s="96"/>
      <c r="K899" s="96"/>
      <c r="L899" s="96"/>
      <c r="M899" s="96"/>
      <c r="N899" s="96"/>
    </row>
    <row r="900" ht="48" customHeight="1" spans="2:14" x14ac:dyDescent="0.25">
      <c r="B900">
        <f>IF(O900 = TRUE, IFERROR(POAMROWS!R892, "") , "")</f>
      </c>
      <c r="C900">
        <f>IF(O900 = TRUE, IFERROR(POAMROWS!S892, "") , "")</f>
      </c>
      <c r="D900">
        <f>IF(O900 = TRUE, IFERROR(POAMROWS!T892, "") , "")</f>
      </c>
      <c r="E900">
        <f>IF(O900 = TRUE, IFERROR(POAMROWS!U892, "") , "")</f>
      </c>
      <c r="F900">
        <f>IF(O900 = TRUE, IFERROR(POAMROWS!V892, "") , "")</f>
      </c>
      <c r="G900" s="96"/>
      <c r="H900" s="96"/>
      <c r="I900" s="96"/>
      <c r="J900" s="96"/>
      <c r="K900" s="96"/>
      <c r="L900" s="96"/>
      <c r="M900" s="96"/>
      <c r="N900" s="96"/>
    </row>
    <row r="901" ht="48" customHeight="1" spans="2:14" x14ac:dyDescent="0.25">
      <c r="B901">
        <f>IF(O901 = TRUE, IFERROR(POAMROWS!R893, "") , "")</f>
      </c>
      <c r="C901">
        <f>IF(O901 = TRUE, IFERROR(POAMROWS!S893, "") , "")</f>
      </c>
      <c r="D901">
        <f>IF(O901 = TRUE, IFERROR(POAMROWS!T893, "") , "")</f>
      </c>
      <c r="E901">
        <f>IF(O901 = TRUE, IFERROR(POAMROWS!U893, "") , "")</f>
      </c>
      <c r="F901">
        <f>IF(O901 = TRUE, IFERROR(POAMROWS!V893, "") , "")</f>
      </c>
      <c r="G901" s="96"/>
      <c r="H901" s="96"/>
      <c r="I901" s="96"/>
      <c r="J901" s="96"/>
      <c r="K901" s="96"/>
      <c r="L901" s="96"/>
      <c r="M901" s="96"/>
      <c r="N901" s="96"/>
    </row>
    <row r="902" ht="48" customHeight="1" spans="2:14" x14ac:dyDescent="0.25">
      <c r="B902">
        <f>IF(O902 = TRUE, IFERROR(POAMROWS!R894, "") , "")</f>
      </c>
      <c r="C902">
        <f>IF(O902 = TRUE, IFERROR(POAMROWS!S894, "") , "")</f>
      </c>
      <c r="D902">
        <f>IF(O902 = TRUE, IFERROR(POAMROWS!T894, "") , "")</f>
      </c>
      <c r="E902">
        <f>IF(O902 = TRUE, IFERROR(POAMROWS!U894, "") , "")</f>
      </c>
      <c r="F902">
        <f>IF(O902 = TRUE, IFERROR(POAMROWS!V894, "") , "")</f>
      </c>
      <c r="G902" s="96"/>
      <c r="H902" s="96"/>
      <c r="I902" s="96"/>
      <c r="J902" s="96"/>
      <c r="K902" s="96"/>
      <c r="L902" s="96"/>
      <c r="M902" s="96"/>
      <c r="N902" s="96"/>
    </row>
    <row r="903" ht="48" customHeight="1" spans="2:14" x14ac:dyDescent="0.25">
      <c r="B903">
        <f>IF(O903 = TRUE, IFERROR(POAMROWS!R895, "") , "")</f>
      </c>
      <c r="C903">
        <f>IF(O903 = TRUE, IFERROR(POAMROWS!S895, "") , "")</f>
      </c>
      <c r="D903">
        <f>IF(O903 = TRUE, IFERROR(POAMROWS!T895, "") , "")</f>
      </c>
      <c r="E903">
        <f>IF(O903 = TRUE, IFERROR(POAMROWS!U895, "") , "")</f>
      </c>
      <c r="F903">
        <f>IF(O903 = TRUE, IFERROR(POAMROWS!V895, "") , "")</f>
      </c>
      <c r="G903" s="96"/>
      <c r="H903" s="96"/>
      <c r="I903" s="96"/>
      <c r="J903" s="96"/>
      <c r="K903" s="96"/>
      <c r="L903" s="96"/>
      <c r="M903" s="96"/>
      <c r="N903" s="96"/>
    </row>
    <row r="904" ht="48" customHeight="1" spans="2:14" x14ac:dyDescent="0.25">
      <c r="B904">
        <f>IF(O904 = TRUE, IFERROR(POAMROWS!R896, "") , "")</f>
      </c>
      <c r="C904">
        <f>IF(O904 = TRUE, IFERROR(POAMROWS!S896, "") , "")</f>
      </c>
      <c r="D904">
        <f>IF(O904 = TRUE, IFERROR(POAMROWS!T896, "") , "")</f>
      </c>
      <c r="E904">
        <f>IF(O904 = TRUE, IFERROR(POAMROWS!U896, "") , "")</f>
      </c>
      <c r="F904">
        <f>IF(O904 = TRUE, IFERROR(POAMROWS!V896, "") , "")</f>
      </c>
      <c r="G904" s="96"/>
      <c r="H904" s="96"/>
      <c r="I904" s="96"/>
      <c r="J904" s="96"/>
      <c r="K904" s="96"/>
      <c r="L904" s="96"/>
      <c r="M904" s="96"/>
      <c r="N904" s="96"/>
    </row>
    <row r="905" ht="48" customHeight="1" spans="2:14" x14ac:dyDescent="0.25">
      <c r="B905">
        <f>IF(O905 = TRUE, IFERROR(POAMROWS!R897, "") , "")</f>
      </c>
      <c r="C905">
        <f>IF(O905 = TRUE, IFERROR(POAMROWS!S897, "") , "")</f>
      </c>
      <c r="D905">
        <f>IF(O905 = TRUE, IFERROR(POAMROWS!T897, "") , "")</f>
      </c>
      <c r="E905">
        <f>IF(O905 = TRUE, IFERROR(POAMROWS!U897, "") , "")</f>
      </c>
      <c r="F905">
        <f>IF(O905 = TRUE, IFERROR(POAMROWS!V897, "") , "")</f>
      </c>
      <c r="G905" s="96"/>
      <c r="H905" s="96"/>
      <c r="I905" s="96"/>
      <c r="J905" s="96"/>
      <c r="K905" s="96"/>
      <c r="L905" s="96"/>
      <c r="M905" s="96"/>
      <c r="N905" s="96"/>
    </row>
    <row r="906" ht="48" customHeight="1" spans="2:14" x14ac:dyDescent="0.25">
      <c r="B906">
        <f>IF(O906 = TRUE, IFERROR(POAMROWS!R898, "") , "")</f>
      </c>
      <c r="C906">
        <f>IF(O906 = TRUE, IFERROR(POAMROWS!S898, "") , "")</f>
      </c>
      <c r="D906">
        <f>IF(O906 = TRUE, IFERROR(POAMROWS!T898, "") , "")</f>
      </c>
      <c r="E906">
        <f>IF(O906 = TRUE, IFERROR(POAMROWS!U898, "") , "")</f>
      </c>
      <c r="F906">
        <f>IF(O906 = TRUE, IFERROR(POAMROWS!V898, "") , "")</f>
      </c>
      <c r="G906" s="96"/>
      <c r="H906" s="96"/>
      <c r="I906" s="96"/>
      <c r="J906" s="96"/>
      <c r="K906" s="96"/>
      <c r="L906" s="96"/>
      <c r="M906" s="96"/>
      <c r="N906" s="96"/>
    </row>
    <row r="907" ht="48" customHeight="1" spans="2:14" x14ac:dyDescent="0.25">
      <c r="B907">
        <f>IF(O907 = TRUE, IFERROR(POAMROWS!R899, "") , "")</f>
      </c>
      <c r="C907">
        <f>IF(O907 = TRUE, IFERROR(POAMROWS!S899, "") , "")</f>
      </c>
      <c r="D907">
        <f>IF(O907 = TRUE, IFERROR(POAMROWS!T899, "") , "")</f>
      </c>
      <c r="E907">
        <f>IF(O907 = TRUE, IFERROR(POAMROWS!U899, "") , "")</f>
      </c>
      <c r="F907">
        <f>IF(O907 = TRUE, IFERROR(POAMROWS!V899, "") , "")</f>
      </c>
      <c r="G907" s="96"/>
      <c r="H907" s="96"/>
      <c r="I907" s="96"/>
      <c r="J907" s="96"/>
      <c r="K907" s="96"/>
      <c r="L907" s="96"/>
      <c r="M907" s="96"/>
      <c r="N907" s="96"/>
    </row>
    <row r="908" ht="48" customHeight="1" spans="2:14" x14ac:dyDescent="0.25">
      <c r="B908">
        <f>IF(O908 = TRUE, IFERROR(POAMROWS!R900, "") , "")</f>
      </c>
      <c r="C908">
        <f>IF(O908 = TRUE, IFERROR(POAMROWS!S900, "") , "")</f>
      </c>
      <c r="D908">
        <f>IF(O908 = TRUE, IFERROR(POAMROWS!T900, "") , "")</f>
      </c>
      <c r="E908">
        <f>IF(O908 = TRUE, IFERROR(POAMROWS!U900, "") , "")</f>
      </c>
      <c r="F908">
        <f>IF(O908 = TRUE, IFERROR(POAMROWS!V900, "") , "")</f>
      </c>
      <c r="G908" s="96"/>
      <c r="H908" s="96"/>
      <c r="I908" s="96"/>
      <c r="J908" s="96"/>
      <c r="K908" s="96"/>
      <c r="L908" s="96"/>
      <c r="M908" s="96"/>
      <c r="N908" s="96"/>
    </row>
    <row r="909" ht="48" customHeight="1" spans="2:14" x14ac:dyDescent="0.25">
      <c r="B909">
        <f>IF(O909 = TRUE, IFERROR(POAMROWS!R901, "") , "")</f>
      </c>
      <c r="C909">
        <f>IF(O909 = TRUE, IFERROR(POAMROWS!S901, "") , "")</f>
      </c>
      <c r="D909">
        <f>IF(O909 = TRUE, IFERROR(POAMROWS!T901, "") , "")</f>
      </c>
      <c r="E909">
        <f>IF(O909 = TRUE, IFERROR(POAMROWS!U901, "") , "")</f>
      </c>
      <c r="F909">
        <f>IF(O909 = TRUE, IFERROR(POAMROWS!V901, "") , "")</f>
      </c>
      <c r="G909" s="96"/>
      <c r="H909" s="96"/>
      <c r="I909" s="96"/>
      <c r="J909" s="96"/>
      <c r="K909" s="96"/>
      <c r="L909" s="96"/>
      <c r="M909" s="96"/>
      <c r="N909" s="96"/>
    </row>
    <row r="910" ht="48" customHeight="1" spans="2:14" x14ac:dyDescent="0.25">
      <c r="B910">
        <f>IF(O910 = TRUE, IFERROR(POAMROWS!R902, "") , "")</f>
      </c>
      <c r="C910">
        <f>IF(O910 = TRUE, IFERROR(POAMROWS!S902, "") , "")</f>
      </c>
      <c r="D910">
        <f>IF(O910 = TRUE, IFERROR(POAMROWS!T902, "") , "")</f>
      </c>
      <c r="E910">
        <f>IF(O910 = TRUE, IFERROR(POAMROWS!U902, "") , "")</f>
      </c>
      <c r="F910">
        <f>IF(O910 = TRUE, IFERROR(POAMROWS!V902, "") , "")</f>
      </c>
      <c r="G910" s="96"/>
      <c r="H910" s="96"/>
      <c r="I910" s="96"/>
      <c r="J910" s="96"/>
      <c r="K910" s="96"/>
      <c r="L910" s="96"/>
      <c r="M910" s="96"/>
      <c r="N910" s="96"/>
    </row>
    <row r="911" ht="48" customHeight="1" spans="2:14" x14ac:dyDescent="0.25">
      <c r="B911">
        <f>IF(O911 = TRUE, IFERROR(POAMROWS!R903, "") , "")</f>
      </c>
      <c r="C911">
        <f>IF(O911 = TRUE, IFERROR(POAMROWS!S903, "") , "")</f>
      </c>
      <c r="D911">
        <f>IF(O911 = TRUE, IFERROR(POAMROWS!T903, "") , "")</f>
      </c>
      <c r="E911">
        <f>IF(O911 = TRUE, IFERROR(POAMROWS!U903, "") , "")</f>
      </c>
      <c r="F911">
        <f>IF(O911 = TRUE, IFERROR(POAMROWS!V903, "") , "")</f>
      </c>
      <c r="G911" s="96"/>
      <c r="H911" s="96"/>
      <c r="I911" s="96"/>
      <c r="J911" s="96"/>
      <c r="K911" s="96"/>
      <c r="L911" s="96"/>
      <c r="M911" s="96"/>
      <c r="N911" s="96"/>
    </row>
    <row r="912" ht="48" customHeight="1" spans="2:14" x14ac:dyDescent="0.25">
      <c r="B912">
        <f>IF(O912 = TRUE, IFERROR(POAMROWS!R904, "") , "")</f>
      </c>
      <c r="C912">
        <f>IF(O912 = TRUE, IFERROR(POAMROWS!S904, "") , "")</f>
      </c>
      <c r="D912">
        <f>IF(O912 = TRUE, IFERROR(POAMROWS!T904, "") , "")</f>
      </c>
      <c r="E912">
        <f>IF(O912 = TRUE, IFERROR(POAMROWS!U904, "") , "")</f>
      </c>
      <c r="F912">
        <f>IF(O912 = TRUE, IFERROR(POAMROWS!V904, "") , "")</f>
      </c>
      <c r="G912" s="96"/>
      <c r="H912" s="96"/>
      <c r="I912" s="96"/>
      <c r="J912" s="96"/>
      <c r="K912" s="96"/>
      <c r="L912" s="96"/>
      <c r="M912" s="96"/>
      <c r="N912" s="96"/>
    </row>
    <row r="913" ht="48" customHeight="1" spans="2:14" x14ac:dyDescent="0.25">
      <c r="B913">
        <f>IF(O913 = TRUE, IFERROR(POAMROWS!R905, "") , "")</f>
      </c>
      <c r="C913">
        <f>IF(O913 = TRUE, IFERROR(POAMROWS!S905, "") , "")</f>
      </c>
      <c r="D913">
        <f>IF(O913 = TRUE, IFERROR(POAMROWS!T905, "") , "")</f>
      </c>
      <c r="E913">
        <f>IF(O913 = TRUE, IFERROR(POAMROWS!U905, "") , "")</f>
      </c>
      <c r="F913">
        <f>IF(O913 = TRUE, IFERROR(POAMROWS!V905, "") , "")</f>
      </c>
      <c r="G913" s="96"/>
      <c r="H913" s="96"/>
      <c r="I913" s="96"/>
      <c r="J913" s="96"/>
      <c r="K913" s="96"/>
      <c r="L913" s="96"/>
      <c r="M913" s="96"/>
      <c r="N913" s="96"/>
    </row>
    <row r="914" ht="48" customHeight="1" spans="2:14" x14ac:dyDescent="0.25">
      <c r="B914">
        <f>IF(O914 = TRUE, IFERROR(POAMROWS!R906, "") , "")</f>
      </c>
      <c r="C914">
        <f>IF(O914 = TRUE, IFERROR(POAMROWS!S906, "") , "")</f>
      </c>
      <c r="D914">
        <f>IF(O914 = TRUE, IFERROR(POAMROWS!T906, "") , "")</f>
      </c>
      <c r="E914">
        <f>IF(O914 = TRUE, IFERROR(POAMROWS!U906, "") , "")</f>
      </c>
      <c r="F914">
        <f>IF(O914 = TRUE, IFERROR(POAMROWS!V906, "") , "")</f>
      </c>
      <c r="G914" s="96"/>
      <c r="H914" s="96"/>
      <c r="I914" s="96"/>
      <c r="J914" s="96"/>
      <c r="K914" s="96"/>
      <c r="L914" s="96"/>
      <c r="M914" s="96"/>
      <c r="N914" s="96"/>
    </row>
    <row r="915" ht="48" customHeight="1" spans="2:14" x14ac:dyDescent="0.25">
      <c r="B915">
        <f>IF(O915 = TRUE, IFERROR(POAMROWS!R907, "") , "")</f>
      </c>
      <c r="C915">
        <f>IF(O915 = TRUE, IFERROR(POAMROWS!S907, "") , "")</f>
      </c>
      <c r="D915">
        <f>IF(O915 = TRUE, IFERROR(POAMROWS!T907, "") , "")</f>
      </c>
      <c r="E915">
        <f>IF(O915 = TRUE, IFERROR(POAMROWS!U907, "") , "")</f>
      </c>
      <c r="F915">
        <f>IF(O915 = TRUE, IFERROR(POAMROWS!V907, "") , "")</f>
      </c>
      <c r="G915" s="96"/>
      <c r="H915" s="96"/>
      <c r="I915" s="96"/>
      <c r="J915" s="96"/>
      <c r="K915" s="96"/>
      <c r="L915" s="96"/>
      <c r="M915" s="96"/>
      <c r="N915" s="96"/>
    </row>
    <row r="916" ht="48" customHeight="1" spans="2:14" x14ac:dyDescent="0.25">
      <c r="B916">
        <f>IF(O916 = TRUE, IFERROR(POAMROWS!R908, "") , "")</f>
      </c>
      <c r="C916">
        <f>IF(O916 = TRUE, IFERROR(POAMROWS!S908, "") , "")</f>
      </c>
      <c r="D916">
        <f>IF(O916 = TRUE, IFERROR(POAMROWS!T908, "") , "")</f>
      </c>
      <c r="E916">
        <f>IF(O916 = TRUE, IFERROR(POAMROWS!U908, "") , "")</f>
      </c>
      <c r="F916">
        <f>IF(O916 = TRUE, IFERROR(POAMROWS!V908, "") , "")</f>
      </c>
      <c r="G916" s="96"/>
      <c r="H916" s="96"/>
      <c r="I916" s="96"/>
      <c r="J916" s="96"/>
      <c r="K916" s="96"/>
      <c r="L916" s="96"/>
      <c r="M916" s="96"/>
      <c r="N916" s="96"/>
    </row>
    <row r="917" ht="48" customHeight="1" spans="2:14" x14ac:dyDescent="0.25">
      <c r="B917">
        <f>IF(O917 = TRUE, IFERROR(POAMROWS!R909, "") , "")</f>
      </c>
      <c r="C917">
        <f>IF(O917 = TRUE, IFERROR(POAMROWS!S909, "") , "")</f>
      </c>
      <c r="D917">
        <f>IF(O917 = TRUE, IFERROR(POAMROWS!T909, "") , "")</f>
      </c>
      <c r="E917">
        <f>IF(O917 = TRUE, IFERROR(POAMROWS!U909, "") , "")</f>
      </c>
      <c r="F917">
        <f>IF(O917 = TRUE, IFERROR(POAMROWS!V909, "") , "")</f>
      </c>
      <c r="G917" s="96"/>
      <c r="H917" s="96"/>
      <c r="I917" s="96"/>
      <c r="J917" s="96"/>
      <c r="K917" s="96"/>
      <c r="L917" s="96"/>
      <c r="M917" s="96"/>
      <c r="N917" s="96"/>
    </row>
    <row r="918" ht="48" customHeight="1" spans="2:14" x14ac:dyDescent="0.25">
      <c r="B918">
        <f>IF(O918 = TRUE, IFERROR(POAMROWS!R910, "") , "")</f>
      </c>
      <c r="C918">
        <f>IF(O918 = TRUE, IFERROR(POAMROWS!S910, "") , "")</f>
      </c>
      <c r="D918">
        <f>IF(O918 = TRUE, IFERROR(POAMROWS!T910, "") , "")</f>
      </c>
      <c r="E918">
        <f>IF(O918 = TRUE, IFERROR(POAMROWS!U910, "") , "")</f>
      </c>
      <c r="F918">
        <f>IF(O918 = TRUE, IFERROR(POAMROWS!V910, "") , "")</f>
      </c>
      <c r="G918" s="96"/>
      <c r="H918" s="96"/>
      <c r="I918" s="96"/>
      <c r="J918" s="96"/>
      <c r="K918" s="96"/>
      <c r="L918" s="96"/>
      <c r="M918" s="96"/>
      <c r="N918" s="96"/>
    </row>
    <row r="919" ht="48" customHeight="1" spans="2:14" x14ac:dyDescent="0.25">
      <c r="B919">
        <f>IF(O919 = TRUE, IFERROR(POAMROWS!R911, "") , "")</f>
      </c>
      <c r="C919">
        <f>IF(O919 = TRUE, IFERROR(POAMROWS!S911, "") , "")</f>
      </c>
      <c r="D919">
        <f>IF(O919 = TRUE, IFERROR(POAMROWS!T911, "") , "")</f>
      </c>
      <c r="E919">
        <f>IF(O919 = TRUE, IFERROR(POAMROWS!U911, "") , "")</f>
      </c>
      <c r="F919">
        <f>IF(O919 = TRUE, IFERROR(POAMROWS!V911, "") , "")</f>
      </c>
      <c r="G919" s="96"/>
      <c r="H919" s="96"/>
      <c r="I919" s="96"/>
      <c r="J919" s="96"/>
      <c r="K919" s="96"/>
      <c r="L919" s="96"/>
      <c r="M919" s="96"/>
      <c r="N919" s="96"/>
    </row>
    <row r="920" ht="48" customHeight="1" spans="2:14" x14ac:dyDescent="0.25">
      <c r="B920">
        <f>IF(O920 = TRUE, IFERROR(POAMROWS!R912, "") , "")</f>
      </c>
      <c r="C920">
        <f>IF(O920 = TRUE, IFERROR(POAMROWS!S912, "") , "")</f>
      </c>
      <c r="D920">
        <f>IF(O920 = TRUE, IFERROR(POAMROWS!T912, "") , "")</f>
      </c>
      <c r="E920">
        <f>IF(O920 = TRUE, IFERROR(POAMROWS!U912, "") , "")</f>
      </c>
      <c r="F920">
        <f>IF(O920 = TRUE, IFERROR(POAMROWS!V912, "") , "")</f>
      </c>
      <c r="G920" s="96"/>
      <c r="H920" s="96"/>
      <c r="I920" s="96"/>
      <c r="J920" s="96"/>
      <c r="K920" s="96"/>
      <c r="L920" s="96"/>
      <c r="M920" s="96"/>
      <c r="N920" s="96"/>
    </row>
    <row r="921" ht="48" customHeight="1" spans="2:14" x14ac:dyDescent="0.25">
      <c r="B921">
        <f>IF(O921 = TRUE, IFERROR(POAMROWS!R913, "") , "")</f>
      </c>
      <c r="C921">
        <f>IF(O921 = TRUE, IFERROR(POAMROWS!S913, "") , "")</f>
      </c>
      <c r="D921">
        <f>IF(O921 = TRUE, IFERROR(POAMROWS!T913, "") , "")</f>
      </c>
      <c r="E921">
        <f>IF(O921 = TRUE, IFERROR(POAMROWS!U913, "") , "")</f>
      </c>
      <c r="F921">
        <f>IF(O921 = TRUE, IFERROR(POAMROWS!V913, "") , "")</f>
      </c>
      <c r="G921" s="96"/>
      <c r="H921" s="96"/>
      <c r="I921" s="96"/>
      <c r="J921" s="96"/>
      <c r="K921" s="96"/>
      <c r="L921" s="96"/>
      <c r="M921" s="96"/>
      <c r="N921" s="96"/>
    </row>
    <row r="922" ht="48" customHeight="1" spans="2:14" x14ac:dyDescent="0.25">
      <c r="B922">
        <f>IF(O922 = TRUE, IFERROR(POAMROWS!R914, "") , "")</f>
      </c>
      <c r="C922">
        <f>IF(O922 = TRUE, IFERROR(POAMROWS!S914, "") , "")</f>
      </c>
      <c r="D922">
        <f>IF(O922 = TRUE, IFERROR(POAMROWS!T914, "") , "")</f>
      </c>
      <c r="E922">
        <f>IF(O922 = TRUE, IFERROR(POAMROWS!U914, "") , "")</f>
      </c>
      <c r="F922">
        <f>IF(O922 = TRUE, IFERROR(POAMROWS!V914, "") , "")</f>
      </c>
      <c r="G922" s="96"/>
      <c r="H922" s="96"/>
      <c r="I922" s="96"/>
      <c r="J922" s="96"/>
      <c r="K922" s="96"/>
      <c r="L922" s="96"/>
      <c r="M922" s="96"/>
      <c r="N922" s="96"/>
    </row>
    <row r="923" ht="48" customHeight="1" spans="2:14" x14ac:dyDescent="0.25">
      <c r="B923">
        <f>IF(O923 = TRUE, IFERROR(POAMROWS!R915, "") , "")</f>
      </c>
      <c r="C923">
        <f>IF(O923 = TRUE, IFERROR(POAMROWS!S915, "") , "")</f>
      </c>
      <c r="D923">
        <f>IF(O923 = TRUE, IFERROR(POAMROWS!T915, "") , "")</f>
      </c>
      <c r="E923">
        <f>IF(O923 = TRUE, IFERROR(POAMROWS!U915, "") , "")</f>
      </c>
      <c r="F923">
        <f>IF(O923 = TRUE, IFERROR(POAMROWS!V915, "") , "")</f>
      </c>
      <c r="G923" s="96"/>
      <c r="H923" s="96"/>
      <c r="I923" s="96"/>
      <c r="J923" s="96"/>
      <c r="K923" s="96"/>
      <c r="L923" s="96"/>
      <c r="M923" s="96"/>
      <c r="N923" s="96"/>
    </row>
    <row r="924" ht="48" customHeight="1" spans="2:14" x14ac:dyDescent="0.25">
      <c r="B924">
        <f>IF(O924 = TRUE, IFERROR(POAMROWS!R916, "") , "")</f>
      </c>
      <c r="C924">
        <f>IF(O924 = TRUE, IFERROR(POAMROWS!S916, "") , "")</f>
      </c>
      <c r="D924">
        <f>IF(O924 = TRUE, IFERROR(POAMROWS!T916, "") , "")</f>
      </c>
      <c r="E924">
        <f>IF(O924 = TRUE, IFERROR(POAMROWS!U916, "") , "")</f>
      </c>
      <c r="F924">
        <f>IF(O924 = TRUE, IFERROR(POAMROWS!V916, "") , "")</f>
      </c>
      <c r="G924" s="96"/>
      <c r="H924" s="96"/>
      <c r="I924" s="96"/>
      <c r="J924" s="96"/>
      <c r="K924" s="96"/>
      <c r="L924" s="96"/>
      <c r="M924" s="96"/>
      <c r="N924" s="96"/>
    </row>
    <row r="925" ht="48" customHeight="1" spans="2:6" x14ac:dyDescent="0.25">
      <c r="B925">
        <f>IF(O925 = TRUE, IFERROR(POAMROWS!R917, "") , "")</f>
      </c>
      <c r="C925">
        <f>IF(O925 = TRUE, IFERROR(POAMROWS!S917, "") , "")</f>
      </c>
      <c r="D925">
        <f>IF(O925 = TRUE, IFERROR(POAMROWS!T917, "") , "")</f>
      </c>
      <c r="E925">
        <f>IF(O925 = TRUE, IFERROR(POAMROWS!U917, "") , "")</f>
      </c>
      <c r="F925">
        <f>IF(O925 = TRUE, IFERROR(POAMROWS!V917, "") , "")</f>
      </c>
    </row>
    <row r="926" ht="48" customHeight="1" spans="2:6" x14ac:dyDescent="0.25">
      <c r="B926">
        <f>IF(O926 = TRUE, IFERROR(POAMROWS!R918, "") , "")</f>
      </c>
      <c r="C926">
        <f>IF(O926 = TRUE, IFERROR(POAMROWS!S918, "") , "")</f>
      </c>
      <c r="D926">
        <f>IF(O926 = TRUE, IFERROR(POAMROWS!T918, "") , "")</f>
      </c>
      <c r="E926">
        <f>IF(O926 = TRUE, IFERROR(POAMROWS!U918, "") , "")</f>
      </c>
      <c r="F926">
        <f>IF(O926 = TRUE, IFERROR(POAMROWS!V918, "") , "")</f>
      </c>
    </row>
    <row r="927" ht="48" customHeight="1" spans="2:6" x14ac:dyDescent="0.25">
      <c r="B927">
        <f>IF(O927 = TRUE, IFERROR(POAMROWS!R919, "") , "")</f>
      </c>
      <c r="C927">
        <f>IF(O927 = TRUE, IFERROR(POAMROWS!S919, "") , "")</f>
      </c>
      <c r="D927">
        <f>IF(O927 = TRUE, IFERROR(POAMROWS!T919, "") , "")</f>
      </c>
      <c r="E927">
        <f>IF(O927 = TRUE, IFERROR(POAMROWS!U919, "") , "")</f>
      </c>
      <c r="F927">
        <f>IF(O927 = TRUE, IFERROR(POAMROWS!V919, "") , "")</f>
      </c>
    </row>
    <row r="928" ht="48" customHeight="1" spans="2:6" x14ac:dyDescent="0.25">
      <c r="B928">
        <f>IF(O928 = TRUE, IFERROR(POAMROWS!R920, "") , "")</f>
      </c>
      <c r="C928">
        <f>IF(O928 = TRUE, IFERROR(POAMROWS!S920, "") , "")</f>
      </c>
      <c r="D928">
        <f>IF(O928 = TRUE, IFERROR(POAMROWS!T920, "") , "")</f>
      </c>
      <c r="E928">
        <f>IF(O928 = TRUE, IFERROR(POAMROWS!U920, "") , "")</f>
      </c>
      <c r="F928">
        <f>IF(O928 = TRUE, IFERROR(POAMROWS!V920, "") , "")</f>
      </c>
    </row>
    <row r="929" ht="48" customHeight="1" spans="2:6" x14ac:dyDescent="0.25">
      <c r="B929">
        <f>IF(O929 = TRUE, IFERROR(POAMROWS!R921, "") , "")</f>
      </c>
      <c r="C929">
        <f>IF(O929 = TRUE, IFERROR(POAMROWS!S921, "") , "")</f>
      </c>
      <c r="D929">
        <f>IF(O929 = TRUE, IFERROR(POAMROWS!T921, "") , "")</f>
      </c>
      <c r="E929">
        <f>IF(O929 = TRUE, IFERROR(POAMROWS!U921, "") , "")</f>
      </c>
      <c r="F929">
        <f>IF(O929 = TRUE, IFERROR(POAMROWS!V921, "") , "")</f>
      </c>
    </row>
    <row r="930" ht="48" customHeight="1" spans="2:6" x14ac:dyDescent="0.25">
      <c r="B930">
        <f>IF(O930 = TRUE, IFERROR(POAMROWS!R922, "") , "")</f>
      </c>
      <c r="C930">
        <f>IF(O930 = TRUE, IFERROR(POAMROWS!S922, "") , "")</f>
      </c>
      <c r="D930">
        <f>IF(O930 = TRUE, IFERROR(POAMROWS!T922, "") , "")</f>
      </c>
      <c r="E930">
        <f>IF(O930 = TRUE, IFERROR(POAMROWS!U922, "") , "")</f>
      </c>
      <c r="F930">
        <f>IF(O930 = TRUE, IFERROR(POAMROWS!V922, "") , "")</f>
      </c>
    </row>
    <row r="931" ht="48" customHeight="1" spans="2:6" x14ac:dyDescent="0.25">
      <c r="B931">
        <f>IF(O931 = TRUE, IFERROR(POAMROWS!R923, "") , "")</f>
      </c>
      <c r="C931">
        <f>IF(O931 = TRUE, IFERROR(POAMROWS!S923, "") , "")</f>
      </c>
      <c r="D931">
        <f>IF(O931 = TRUE, IFERROR(POAMROWS!T923, "") , "")</f>
      </c>
      <c r="E931">
        <f>IF(O931 = TRUE, IFERROR(POAMROWS!U923, "") , "")</f>
      </c>
      <c r="F931">
        <f>IF(O931 = TRUE, IFERROR(POAMROWS!V923, "") , "")</f>
      </c>
    </row>
    <row r="932" ht="48" customHeight="1" spans="2:6" x14ac:dyDescent="0.25">
      <c r="B932">
        <f>IF(O932 = TRUE, IFERROR(POAMROWS!R924, "") , "")</f>
      </c>
      <c r="C932">
        <f>IF(O932 = TRUE, IFERROR(POAMROWS!S924, "") , "")</f>
      </c>
      <c r="D932">
        <f>IF(O932 = TRUE, IFERROR(POAMROWS!T924, "") , "")</f>
      </c>
      <c r="E932">
        <f>IF(O932 = TRUE, IFERROR(POAMROWS!U924, "") , "")</f>
      </c>
      <c r="F932">
        <f>IF(O932 = TRUE, IFERROR(POAMROWS!V924, "") , "")</f>
      </c>
    </row>
    <row r="933" ht="48" customHeight="1" spans="2:6" x14ac:dyDescent="0.25">
      <c r="B933">
        <f>IF(O933 = TRUE, IFERROR(POAMROWS!R925, "") , "")</f>
      </c>
      <c r="C933">
        <f>IF(O933 = TRUE, IFERROR(POAMROWS!S925, "") , "")</f>
      </c>
      <c r="D933">
        <f>IF(O933 = TRUE, IFERROR(POAMROWS!T925, "") , "")</f>
      </c>
      <c r="E933">
        <f>IF(O933 = TRUE, IFERROR(POAMROWS!U925, "") , "")</f>
      </c>
      <c r="F933">
        <f>IF(O933 = TRUE, IFERROR(POAMROWS!V925, "") , "")</f>
      </c>
    </row>
    <row r="934" ht="48" customHeight="1" spans="2:6" x14ac:dyDescent="0.25">
      <c r="B934">
        <f>IF(O934 = TRUE, IFERROR(POAMROWS!R926, "") , "")</f>
      </c>
      <c r="C934">
        <f>IF(O934 = TRUE, IFERROR(POAMROWS!S926, "") , "")</f>
      </c>
      <c r="D934">
        <f>IF(O934 = TRUE, IFERROR(POAMROWS!T926, "") , "")</f>
      </c>
      <c r="E934">
        <f>IF(O934 = TRUE, IFERROR(POAMROWS!U926, "") , "")</f>
      </c>
      <c r="F934">
        <f>IF(O934 = TRUE, IFERROR(POAMROWS!V926, "") , "")</f>
      </c>
    </row>
    <row r="935" ht="48" customHeight="1" spans="2:6" x14ac:dyDescent="0.25">
      <c r="B935">
        <f>IF(O935 = TRUE, IFERROR(POAMROWS!R927, "") , "")</f>
      </c>
      <c r="C935">
        <f>IF(O935 = TRUE, IFERROR(POAMROWS!S927, "") , "")</f>
      </c>
      <c r="D935">
        <f>IF(O935 = TRUE, IFERROR(POAMROWS!T927, "") , "")</f>
      </c>
      <c r="E935">
        <f>IF(O935 = TRUE, IFERROR(POAMROWS!U927, "") , "")</f>
      </c>
      <c r="F935">
        <f>IF(O935 = TRUE, IFERROR(POAMROWS!V927, "") , "")</f>
      </c>
    </row>
    <row r="936" ht="48" customHeight="1" spans="2:6" x14ac:dyDescent="0.25">
      <c r="B936">
        <f>IF(O936 = TRUE, IFERROR(POAMROWS!R928, "") , "")</f>
      </c>
      <c r="C936">
        <f>IF(O936 = TRUE, IFERROR(POAMROWS!S928, "") , "")</f>
      </c>
      <c r="D936">
        <f>IF(O936 = TRUE, IFERROR(POAMROWS!T928, "") , "")</f>
      </c>
      <c r="E936">
        <f>IF(O936 = TRUE, IFERROR(POAMROWS!U928, "") , "")</f>
      </c>
      <c r="F936">
        <f>IF(O936 = TRUE, IFERROR(POAMROWS!V928, "") , "")</f>
      </c>
    </row>
    <row r="937" ht="48" customHeight="1" spans="2:6" x14ac:dyDescent="0.25">
      <c r="B937">
        <f>IF(O937 = TRUE, IFERROR(POAMROWS!R929, "") , "")</f>
      </c>
      <c r="C937">
        <f>IF(O937 = TRUE, IFERROR(POAMROWS!S929, "") , "")</f>
      </c>
      <c r="D937">
        <f>IF(O937 = TRUE, IFERROR(POAMROWS!T929, "") , "")</f>
      </c>
      <c r="E937">
        <f>IF(O937 = TRUE, IFERROR(POAMROWS!U929, "") , "")</f>
      </c>
      <c r="F937">
        <f>IF(O937 = TRUE, IFERROR(POAMROWS!V929, "") , "")</f>
      </c>
    </row>
    <row r="938" ht="48" customHeight="1" spans="2:6" x14ac:dyDescent="0.25">
      <c r="B938">
        <f>IF(O938 = TRUE, IFERROR(POAMROWS!R930, "") , "")</f>
      </c>
      <c r="C938">
        <f>IF(O938 = TRUE, IFERROR(POAMROWS!S930, "") , "")</f>
      </c>
      <c r="D938">
        <f>IF(O938 = TRUE, IFERROR(POAMROWS!T930, "") , "")</f>
      </c>
      <c r="E938">
        <f>IF(O938 = TRUE, IFERROR(POAMROWS!U930, "") , "")</f>
      </c>
      <c r="F938">
        <f>IF(O938 = TRUE, IFERROR(POAMROWS!V930, "") , "")</f>
      </c>
    </row>
    <row r="939" ht="48" customHeight="1" spans="2:6" x14ac:dyDescent="0.25">
      <c r="B939">
        <f>IF(O939 = TRUE, IFERROR(POAMROWS!R931, "") , "")</f>
      </c>
      <c r="C939">
        <f>IF(O939 = TRUE, IFERROR(POAMROWS!S931, "") , "")</f>
      </c>
      <c r="D939">
        <f>IF(O939 = TRUE, IFERROR(POAMROWS!T931, "") , "")</f>
      </c>
      <c r="E939">
        <f>IF(O939 = TRUE, IFERROR(POAMROWS!U931, "") , "")</f>
      </c>
      <c r="F939">
        <f>IF(O939 = TRUE, IFERROR(POAMROWS!V931, "") , "")</f>
      </c>
    </row>
    <row r="940" ht="48" customHeight="1" spans="2:6" x14ac:dyDescent="0.25">
      <c r="B940">
        <f>IF(O940 = TRUE, IFERROR(POAMROWS!R932, "") , "")</f>
      </c>
      <c r="C940">
        <f>IF(O940 = TRUE, IFERROR(POAMROWS!S932, "") , "")</f>
      </c>
      <c r="D940">
        <f>IF(O940 = TRUE, IFERROR(POAMROWS!T932, "") , "")</f>
      </c>
      <c r="E940">
        <f>IF(O940 = TRUE, IFERROR(POAMROWS!U932, "") , "")</f>
      </c>
      <c r="F940">
        <f>IF(O940 = TRUE, IFERROR(POAMROWS!V932, "") , "")</f>
      </c>
    </row>
    <row r="941" ht="48" customHeight="1" spans="2:6" x14ac:dyDescent="0.25">
      <c r="B941">
        <f>IF(O941 = TRUE, IFERROR(POAMROWS!R933, "") , "")</f>
      </c>
      <c r="C941">
        <f>IF(O941 = TRUE, IFERROR(POAMROWS!S933, "") , "")</f>
      </c>
      <c r="D941">
        <f>IF(O941 = TRUE, IFERROR(POAMROWS!T933, "") , "")</f>
      </c>
      <c r="E941">
        <f>IF(O941 = TRUE, IFERROR(POAMROWS!U933, "") , "")</f>
      </c>
      <c r="F941">
        <f>IF(O941 = TRUE, IFERROR(POAMROWS!V933, "") , "")</f>
      </c>
    </row>
    <row r="942" ht="48" customHeight="1" spans="2:6" x14ac:dyDescent="0.25">
      <c r="B942">
        <f>IF(O942 = TRUE, IFERROR(POAMROWS!R934, "") , "")</f>
      </c>
      <c r="C942">
        <f>IF(O942 = TRUE, IFERROR(POAMROWS!S934, "") , "")</f>
      </c>
      <c r="D942">
        <f>IF(O942 = TRUE, IFERROR(POAMROWS!T934, "") , "")</f>
      </c>
      <c r="E942">
        <f>IF(O942 = TRUE, IFERROR(POAMROWS!U934, "") , "")</f>
      </c>
      <c r="F942">
        <f>IF(O942 = TRUE, IFERROR(POAMROWS!V934, "") , "")</f>
      </c>
    </row>
    <row r="943" ht="48" customHeight="1" spans="2:6" x14ac:dyDescent="0.25">
      <c r="B943">
        <f>IF(O943 = TRUE, IFERROR(POAMROWS!R935, "") , "")</f>
      </c>
      <c r="C943">
        <f>IF(O943 = TRUE, IFERROR(POAMROWS!S935, "") , "")</f>
      </c>
      <c r="D943">
        <f>IF(O943 = TRUE, IFERROR(POAMROWS!T935, "") , "")</f>
      </c>
      <c r="E943">
        <f>IF(O943 = TRUE, IFERROR(POAMROWS!U935, "") , "")</f>
      </c>
      <c r="F943">
        <f>IF(O943 = TRUE, IFERROR(POAMROWS!V935, "") , "")</f>
      </c>
    </row>
    <row r="944" ht="48" customHeight="1" spans="2:6" x14ac:dyDescent="0.25">
      <c r="B944">
        <f>IF(O944 = TRUE, IFERROR(POAMROWS!R936, "") , "")</f>
      </c>
      <c r="C944">
        <f>IF(O944 = TRUE, IFERROR(POAMROWS!S936, "") , "")</f>
      </c>
      <c r="D944">
        <f>IF(O944 = TRUE, IFERROR(POAMROWS!T936, "") , "")</f>
      </c>
      <c r="E944">
        <f>IF(O944 = TRUE, IFERROR(POAMROWS!U936, "") , "")</f>
      </c>
      <c r="F944">
        <f>IF(O944 = TRUE, IFERROR(POAMROWS!V936, "") , "")</f>
      </c>
    </row>
    <row r="945" ht="48" customHeight="1" spans="2:6" x14ac:dyDescent="0.25">
      <c r="B945">
        <f>IF(O945 = TRUE, IFERROR(POAMROWS!R937, "") , "")</f>
      </c>
      <c r="C945">
        <f>IF(O945 = TRUE, IFERROR(POAMROWS!S937, "") , "")</f>
      </c>
      <c r="D945">
        <f>IF(O945 = TRUE, IFERROR(POAMROWS!T937, "") , "")</f>
      </c>
      <c r="E945">
        <f>IF(O945 = TRUE, IFERROR(POAMROWS!U937, "") , "")</f>
      </c>
      <c r="F945">
        <f>IF(O945 = TRUE, IFERROR(POAMROWS!V937, "") , "")</f>
      </c>
    </row>
    <row r="946" ht="48" customHeight="1" spans="2:6" x14ac:dyDescent="0.25">
      <c r="B946">
        <f>IF(O946 = TRUE, IFERROR(POAMROWS!R938, "") , "")</f>
      </c>
      <c r="C946">
        <f>IF(O946 = TRUE, IFERROR(POAMROWS!S938, "") , "")</f>
      </c>
      <c r="D946">
        <f>IF(O946 = TRUE, IFERROR(POAMROWS!T938, "") , "")</f>
      </c>
      <c r="E946">
        <f>IF(O946 = TRUE, IFERROR(POAMROWS!U938, "") , "")</f>
      </c>
      <c r="F946">
        <f>IF(O946 = TRUE, IFERROR(POAMROWS!V938, "") , "")</f>
      </c>
    </row>
    <row r="947" ht="48" customHeight="1" spans="2:6" x14ac:dyDescent="0.25">
      <c r="B947">
        <f>IF(O947 = TRUE, IFERROR(POAMROWS!R939, "") , "")</f>
      </c>
      <c r="C947">
        <f>IF(O947 = TRUE, IFERROR(POAMROWS!S939, "") , "")</f>
      </c>
      <c r="D947">
        <f>IF(O947 = TRUE, IFERROR(POAMROWS!T939, "") , "")</f>
      </c>
      <c r="E947">
        <f>IF(O947 = TRUE, IFERROR(POAMROWS!U939, "") , "")</f>
      </c>
      <c r="F947">
        <f>IF(O947 = TRUE, IFERROR(POAMROWS!V939, "") , "")</f>
      </c>
    </row>
    <row r="948" ht="48" customHeight="1" spans="2:6" x14ac:dyDescent="0.25">
      <c r="B948">
        <f>IF(O948 = TRUE, IFERROR(POAMROWS!R940, "") , "")</f>
      </c>
      <c r="C948">
        <f>IF(O948 = TRUE, IFERROR(POAMROWS!S940, "") , "")</f>
      </c>
      <c r="D948">
        <f>IF(O948 = TRUE, IFERROR(POAMROWS!T940, "") , "")</f>
      </c>
      <c r="E948">
        <f>IF(O948 = TRUE, IFERROR(POAMROWS!U940, "") , "")</f>
      </c>
      <c r="F948">
        <f>IF(O948 = TRUE, IFERROR(POAMROWS!V940, "") , "")</f>
      </c>
    </row>
    <row r="949" ht="48" customHeight="1" spans="2:6" x14ac:dyDescent="0.25">
      <c r="B949">
        <f>IF(O949 = TRUE, IFERROR(POAMROWS!R941, "") , "")</f>
      </c>
      <c r="C949">
        <f>IF(O949 = TRUE, IFERROR(POAMROWS!S941, "") , "")</f>
      </c>
      <c r="D949">
        <f>IF(O949 = TRUE, IFERROR(POAMROWS!T941, "") , "")</f>
      </c>
      <c r="E949">
        <f>IF(O949 = TRUE, IFERROR(POAMROWS!U941, "") , "")</f>
      </c>
      <c r="F949">
        <f>IF(O949 = TRUE, IFERROR(POAMROWS!V941, "") , "")</f>
      </c>
    </row>
    <row r="950" ht="48" customHeight="1" spans="2:6" x14ac:dyDescent="0.25">
      <c r="B950">
        <f>IF(O950 = TRUE, IFERROR(POAMROWS!R942, "") , "")</f>
      </c>
      <c r="C950">
        <f>IF(O950 = TRUE, IFERROR(POAMROWS!S942, "") , "")</f>
      </c>
      <c r="D950">
        <f>IF(O950 = TRUE, IFERROR(POAMROWS!T942, "") , "")</f>
      </c>
      <c r="E950">
        <f>IF(O950 = TRUE, IFERROR(POAMROWS!U942, "") , "")</f>
      </c>
      <c r="F950">
        <f>IF(O950 = TRUE, IFERROR(POAMROWS!V942, "") , "")</f>
      </c>
    </row>
    <row r="951" ht="48" customHeight="1" spans="2:6" x14ac:dyDescent="0.25">
      <c r="B951">
        <f>IF(O951 = TRUE, IFERROR(POAMROWS!R943, "") , "")</f>
      </c>
      <c r="C951">
        <f>IF(O951 = TRUE, IFERROR(POAMROWS!S943, "") , "")</f>
      </c>
      <c r="D951">
        <f>IF(O951 = TRUE, IFERROR(POAMROWS!T943, "") , "")</f>
      </c>
      <c r="E951">
        <f>IF(O951 = TRUE, IFERROR(POAMROWS!U943, "") , "")</f>
      </c>
      <c r="F951">
        <f>IF(O951 = TRUE, IFERROR(POAMROWS!V943, "") , "")</f>
      </c>
    </row>
    <row r="952" ht="48" customHeight="1" spans="2:6" x14ac:dyDescent="0.25">
      <c r="B952">
        <f>IF(O952 = TRUE, IFERROR(POAMROWS!R944, "") , "")</f>
      </c>
      <c r="C952">
        <f>IF(O952 = TRUE, IFERROR(POAMROWS!S944, "") , "")</f>
      </c>
      <c r="D952">
        <f>IF(O952 = TRUE, IFERROR(POAMROWS!T944, "") , "")</f>
      </c>
      <c r="E952">
        <f>IF(O952 = TRUE, IFERROR(POAMROWS!U944, "") , "")</f>
      </c>
      <c r="F952">
        <f>IF(O952 = TRUE, IFERROR(POAMROWS!V944, "") , "")</f>
      </c>
    </row>
    <row r="953" ht="48" customHeight="1" spans="2:6" x14ac:dyDescent="0.25">
      <c r="B953">
        <f>IF(O953 = TRUE, IFERROR(POAMROWS!R945, "") , "")</f>
      </c>
      <c r="C953">
        <f>IF(O953 = TRUE, IFERROR(POAMROWS!S945, "") , "")</f>
      </c>
      <c r="D953">
        <f>IF(O953 = TRUE, IFERROR(POAMROWS!T945, "") , "")</f>
      </c>
      <c r="E953">
        <f>IF(O953 = TRUE, IFERROR(POAMROWS!U945, "") , "")</f>
      </c>
      <c r="F953">
        <f>IF(O953 = TRUE, IFERROR(POAMROWS!V945, "") , "")</f>
      </c>
    </row>
    <row r="954" ht="48" customHeight="1" spans="2:6" x14ac:dyDescent="0.25">
      <c r="B954">
        <f>IF(O954 = TRUE, IFERROR(POAMROWS!R946, "") , "")</f>
      </c>
      <c r="C954">
        <f>IF(O954 = TRUE, IFERROR(POAMROWS!S946, "") , "")</f>
      </c>
      <c r="D954">
        <f>IF(O954 = TRUE, IFERROR(POAMROWS!T946, "") , "")</f>
      </c>
      <c r="E954">
        <f>IF(O954 = TRUE, IFERROR(POAMROWS!U946, "") , "")</f>
      </c>
      <c r="F954">
        <f>IF(O954 = TRUE, IFERROR(POAMROWS!V946, "") , "")</f>
      </c>
    </row>
    <row r="955" ht="48" customHeight="1" spans="2:6" x14ac:dyDescent="0.25">
      <c r="B955">
        <f>IF(O955 = TRUE, IFERROR(POAMROWS!R947, "") , "")</f>
      </c>
      <c r="C955">
        <f>IF(O955 = TRUE, IFERROR(POAMROWS!S947, "") , "")</f>
      </c>
      <c r="D955">
        <f>IF(O955 = TRUE, IFERROR(POAMROWS!T947, "") , "")</f>
      </c>
      <c r="E955">
        <f>IF(O955 = TRUE, IFERROR(POAMROWS!U947, "") , "")</f>
      </c>
      <c r="F955">
        <f>IF(O955 = TRUE, IFERROR(POAMROWS!V947, "") , "")</f>
      </c>
    </row>
    <row r="956" ht="48" customHeight="1" spans="2:6" x14ac:dyDescent="0.25">
      <c r="B956">
        <f>IF(O956 = TRUE, IFERROR(POAMROWS!R948, "") , "")</f>
      </c>
      <c r="C956">
        <f>IF(O956 = TRUE, IFERROR(POAMROWS!S948, "") , "")</f>
      </c>
      <c r="D956">
        <f>IF(O956 = TRUE, IFERROR(POAMROWS!T948, "") , "")</f>
      </c>
      <c r="E956">
        <f>IF(O956 = TRUE, IFERROR(POAMROWS!U948, "") , "")</f>
      </c>
      <c r="F956">
        <f>IF(O956 = TRUE, IFERROR(POAMROWS!V948, "") , "")</f>
      </c>
    </row>
    <row r="957" ht="48" customHeight="1" spans="2:6" x14ac:dyDescent="0.25">
      <c r="B957">
        <f>IF(O957 = TRUE, IFERROR(POAMROWS!R949, "") , "")</f>
      </c>
      <c r="C957">
        <f>IF(O957 = TRUE, IFERROR(POAMROWS!S949, "") , "")</f>
      </c>
      <c r="D957">
        <f>IF(O957 = TRUE, IFERROR(POAMROWS!T949, "") , "")</f>
      </c>
      <c r="E957">
        <f>IF(O957 = TRUE, IFERROR(POAMROWS!U949, "") , "")</f>
      </c>
      <c r="F957">
        <f>IF(O957 = TRUE, IFERROR(POAMROWS!V949, "") , "")</f>
      </c>
    </row>
    <row r="958" ht="48" customHeight="1" spans="2:6" x14ac:dyDescent="0.25">
      <c r="B958">
        <f>IF(O958 = TRUE, IFERROR(POAMROWS!R950, "") , "")</f>
      </c>
      <c r="C958">
        <f>IF(O958 = TRUE, IFERROR(POAMROWS!S950, "") , "")</f>
      </c>
      <c r="D958">
        <f>IF(O958 = TRUE, IFERROR(POAMROWS!T950, "") , "")</f>
      </c>
      <c r="E958">
        <f>IF(O958 = TRUE, IFERROR(POAMROWS!U950, "") , "")</f>
      </c>
      <c r="F958">
        <f>IF(O958 = TRUE, IFERROR(POAMROWS!V950, "") , "")</f>
      </c>
    </row>
    <row r="959" ht="48" customHeight="1" spans="2:6" x14ac:dyDescent="0.25">
      <c r="B959">
        <f>IF(O959 = TRUE, IFERROR(POAMROWS!R951, "") , "")</f>
      </c>
      <c r="C959">
        <f>IF(O959 = TRUE, IFERROR(POAMROWS!S951, "") , "")</f>
      </c>
      <c r="D959">
        <f>IF(O959 = TRUE, IFERROR(POAMROWS!T951, "") , "")</f>
      </c>
      <c r="E959">
        <f>IF(O959 = TRUE, IFERROR(POAMROWS!U951, "") , "")</f>
      </c>
      <c r="F959">
        <f>IF(O959 = TRUE, IFERROR(POAMROWS!V951, "") , "")</f>
      </c>
    </row>
    <row r="960" ht="48" customHeight="1" spans="2:6" x14ac:dyDescent="0.25">
      <c r="B960">
        <f>IF(O960 = TRUE, IFERROR(POAMROWS!R952, "") , "")</f>
      </c>
      <c r="C960">
        <f>IF(O960 = TRUE, IFERROR(POAMROWS!S952, "") , "")</f>
      </c>
      <c r="D960">
        <f>IF(O960 = TRUE, IFERROR(POAMROWS!T952, "") , "")</f>
      </c>
      <c r="E960">
        <f>IF(O960 = TRUE, IFERROR(POAMROWS!U952, "") , "")</f>
      </c>
      <c r="F960">
        <f>IF(O960 = TRUE, IFERROR(POAMROWS!V952, "") , "")</f>
      </c>
    </row>
    <row r="961" ht="48" customHeight="1" spans="2:6" x14ac:dyDescent="0.25">
      <c r="B961">
        <f>IF(O961 = TRUE, IFERROR(POAMROWS!R953, "") , "")</f>
      </c>
      <c r="C961">
        <f>IF(O961 = TRUE, IFERROR(POAMROWS!S953, "") , "")</f>
      </c>
      <c r="D961">
        <f>IF(O961 = TRUE, IFERROR(POAMROWS!T953, "") , "")</f>
      </c>
      <c r="E961">
        <f>IF(O961 = TRUE, IFERROR(POAMROWS!U953, "") , "")</f>
      </c>
      <c r="F961">
        <f>IF(O961 = TRUE, IFERROR(POAMROWS!V953, "") , "")</f>
      </c>
    </row>
    <row r="962" ht="48" customHeight="1" spans="2:6" x14ac:dyDescent="0.25">
      <c r="B962">
        <f>IF(O962 = TRUE, IFERROR(POAMROWS!R954, "") , "")</f>
      </c>
      <c r="C962">
        <f>IF(O962 = TRUE, IFERROR(POAMROWS!S954, "") , "")</f>
      </c>
      <c r="D962">
        <f>IF(O962 = TRUE, IFERROR(POAMROWS!T954, "") , "")</f>
      </c>
      <c r="E962">
        <f>IF(O962 = TRUE, IFERROR(POAMROWS!U954, "") , "")</f>
      </c>
      <c r="F962">
        <f>IF(O962 = TRUE, IFERROR(POAMROWS!V954, "") , "")</f>
      </c>
    </row>
    <row r="963" ht="48" customHeight="1" spans="2:6" x14ac:dyDescent="0.25">
      <c r="B963">
        <f>IF(O963 = TRUE, IFERROR(POAMROWS!R955, "") , "")</f>
      </c>
      <c r="C963">
        <f>IF(O963 = TRUE, IFERROR(POAMROWS!S955, "") , "")</f>
      </c>
      <c r="D963">
        <f>IF(O963 = TRUE, IFERROR(POAMROWS!T955, "") , "")</f>
      </c>
      <c r="E963">
        <f>IF(O963 = TRUE, IFERROR(POAMROWS!U955, "") , "")</f>
      </c>
      <c r="F963">
        <f>IF(O963 = TRUE, IFERROR(POAMROWS!V955, "") , "")</f>
      </c>
    </row>
    <row r="964" ht="48" customHeight="1" spans="2:6" x14ac:dyDescent="0.25">
      <c r="B964">
        <f>IF(O964 = TRUE, IFERROR(POAMROWS!R956, "") , "")</f>
      </c>
      <c r="C964">
        <f>IF(O964 = TRUE, IFERROR(POAMROWS!S956, "") , "")</f>
      </c>
      <c r="D964">
        <f>IF(O964 = TRUE, IFERROR(POAMROWS!T956, "") , "")</f>
      </c>
      <c r="E964">
        <f>IF(O964 = TRUE, IFERROR(POAMROWS!U956, "") , "")</f>
      </c>
      <c r="F964">
        <f>IF(O964 = TRUE, IFERROR(POAMROWS!V956, "") , "")</f>
      </c>
    </row>
    <row r="965" ht="48" customHeight="1" spans="2:6" x14ac:dyDescent="0.25">
      <c r="B965">
        <f>IF(O965 = TRUE, IFERROR(POAMROWS!R957, "") , "")</f>
      </c>
      <c r="C965">
        <f>IF(O965 = TRUE, IFERROR(POAMROWS!S957, "") , "")</f>
      </c>
      <c r="D965">
        <f>IF(O965 = TRUE, IFERROR(POAMROWS!T957, "") , "")</f>
      </c>
      <c r="E965">
        <f>IF(O965 = TRUE, IFERROR(POAMROWS!U957, "") , "")</f>
      </c>
      <c r="F965">
        <f>IF(O965 = TRUE, IFERROR(POAMROWS!V957, "") , "")</f>
      </c>
    </row>
    <row r="966" ht="48" customHeight="1" spans="2:6" x14ac:dyDescent="0.25">
      <c r="B966">
        <f>IF(O966 = TRUE, IFERROR(POAMROWS!R958, "") , "")</f>
      </c>
      <c r="C966">
        <f>IF(O966 = TRUE, IFERROR(POAMROWS!S958, "") , "")</f>
      </c>
      <c r="D966">
        <f>IF(O966 = TRUE, IFERROR(POAMROWS!T958, "") , "")</f>
      </c>
      <c r="E966">
        <f>IF(O966 = TRUE, IFERROR(POAMROWS!U958, "") , "")</f>
      </c>
      <c r="F966">
        <f>IF(O966 = TRUE, IFERROR(POAMROWS!V958, "") , "")</f>
      </c>
    </row>
    <row r="967" ht="48" customHeight="1" spans="2:6" x14ac:dyDescent="0.25">
      <c r="B967">
        <f>IF(O967 = TRUE, IFERROR(POAMROWS!R959, "") , "")</f>
      </c>
      <c r="C967">
        <f>IF(O967 = TRUE, IFERROR(POAMROWS!S959, "") , "")</f>
      </c>
      <c r="D967">
        <f>IF(O967 = TRUE, IFERROR(POAMROWS!T959, "") , "")</f>
      </c>
      <c r="E967">
        <f>IF(O967 = TRUE, IFERROR(POAMROWS!U959, "") , "")</f>
      </c>
      <c r="F967">
        <f>IF(O967 = TRUE, IFERROR(POAMROWS!V959, "") , "")</f>
      </c>
    </row>
    <row r="968" ht="48" customHeight="1" spans="2:6" x14ac:dyDescent="0.25">
      <c r="B968">
        <f>IF(O968 = TRUE, IFERROR(POAMROWS!R960, "") , "")</f>
      </c>
      <c r="C968">
        <f>IF(O968 = TRUE, IFERROR(POAMROWS!S960, "") , "")</f>
      </c>
      <c r="D968">
        <f>IF(O968 = TRUE, IFERROR(POAMROWS!T960, "") , "")</f>
      </c>
      <c r="E968">
        <f>IF(O968 = TRUE, IFERROR(POAMROWS!U960, "") , "")</f>
      </c>
      <c r="F968">
        <f>IF(O968 = TRUE, IFERROR(POAMROWS!V960, "") , "")</f>
      </c>
    </row>
    <row r="969" ht="48" customHeight="1" spans="2:6" x14ac:dyDescent="0.25">
      <c r="B969">
        <f>IF(O969 = TRUE, IFERROR(POAMROWS!R961, "") , "")</f>
      </c>
      <c r="C969">
        <f>IF(O969 = TRUE, IFERROR(POAMROWS!S961, "") , "")</f>
      </c>
      <c r="D969">
        <f>IF(O969 = TRUE, IFERROR(POAMROWS!T961, "") , "")</f>
      </c>
      <c r="E969">
        <f>IF(O969 = TRUE, IFERROR(POAMROWS!U961, "") , "")</f>
      </c>
      <c r="F969">
        <f>IF(O969 = TRUE, IFERROR(POAMROWS!V961, "") , "")</f>
      </c>
    </row>
    <row r="970" ht="48" customHeight="1" spans="2:6" x14ac:dyDescent="0.25">
      <c r="B970">
        <f>IF(O970 = TRUE, IFERROR(POAMROWS!R962, "") , "")</f>
      </c>
      <c r="C970">
        <f>IF(O970 = TRUE, IFERROR(POAMROWS!S962, "") , "")</f>
      </c>
      <c r="D970">
        <f>IF(O970 = TRUE, IFERROR(POAMROWS!T962, "") , "")</f>
      </c>
      <c r="E970">
        <f>IF(O970 = TRUE, IFERROR(POAMROWS!U962, "") , "")</f>
      </c>
      <c r="F970">
        <f>IF(O970 = TRUE, IFERROR(POAMROWS!V962, "") , "")</f>
      </c>
    </row>
    <row r="971" ht="48" customHeight="1" spans="2:6" x14ac:dyDescent="0.25">
      <c r="B971">
        <f>IF(O971 = TRUE, IFERROR(POAMROWS!R963, "") , "")</f>
      </c>
      <c r="C971">
        <f>IF(O971 = TRUE, IFERROR(POAMROWS!S963, "") , "")</f>
      </c>
      <c r="D971">
        <f>IF(O971 = TRUE, IFERROR(POAMROWS!T963, "") , "")</f>
      </c>
      <c r="E971">
        <f>IF(O971 = TRUE, IFERROR(POAMROWS!U963, "") , "")</f>
      </c>
      <c r="F971">
        <f>IF(O971 = TRUE, IFERROR(POAMROWS!V963, "") , "")</f>
      </c>
    </row>
    <row r="972" ht="48" customHeight="1" spans="2:6" x14ac:dyDescent="0.25">
      <c r="B972">
        <f>IF(O972 = TRUE, IFERROR(POAMROWS!R964, "") , "")</f>
      </c>
      <c r="C972">
        <f>IF(O972 = TRUE, IFERROR(POAMROWS!S964, "") , "")</f>
      </c>
      <c r="D972">
        <f>IF(O972 = TRUE, IFERROR(POAMROWS!T964, "") , "")</f>
      </c>
      <c r="E972">
        <f>IF(O972 = TRUE, IFERROR(POAMROWS!U964, "") , "")</f>
      </c>
      <c r="F972">
        <f>IF(O972 = TRUE, IFERROR(POAMROWS!V964, "") , "")</f>
      </c>
    </row>
    <row r="973" ht="48" customHeight="1" spans="2:6" x14ac:dyDescent="0.25">
      <c r="B973">
        <f>IF(O973 = TRUE, IFERROR(POAMROWS!R965, "") , "")</f>
      </c>
      <c r="C973">
        <f>IF(O973 = TRUE, IFERROR(POAMROWS!S965, "") , "")</f>
      </c>
      <c r="D973">
        <f>IF(O973 = TRUE, IFERROR(POAMROWS!T965, "") , "")</f>
      </c>
      <c r="E973">
        <f>IF(O973 = TRUE, IFERROR(POAMROWS!U965, "") , "")</f>
      </c>
      <c r="F973">
        <f>IF(O973 = TRUE, IFERROR(POAMROWS!V965, "") , "")</f>
      </c>
    </row>
    <row r="974" ht="48" customHeight="1" spans="2:6" x14ac:dyDescent="0.25">
      <c r="B974">
        <f>IF(O974 = TRUE, IFERROR(POAMROWS!R966, "") , "")</f>
      </c>
      <c r="C974">
        <f>IF(O974 = TRUE, IFERROR(POAMROWS!S966, "") , "")</f>
      </c>
      <c r="D974">
        <f>IF(O974 = TRUE, IFERROR(POAMROWS!T966, "") , "")</f>
      </c>
      <c r="E974">
        <f>IF(O974 = TRUE, IFERROR(POAMROWS!U966, "") , "")</f>
      </c>
      <c r="F974">
        <f>IF(O974 = TRUE, IFERROR(POAMROWS!V966, "") , "")</f>
      </c>
    </row>
    <row r="975" ht="48" customHeight="1" spans="2:6" x14ac:dyDescent="0.25">
      <c r="B975">
        <f>IF(O975 = TRUE, IFERROR(POAMROWS!R967, "") , "")</f>
      </c>
      <c r="C975">
        <f>IF(O975 = TRUE, IFERROR(POAMROWS!S967, "") , "")</f>
      </c>
      <c r="D975">
        <f>IF(O975 = TRUE, IFERROR(POAMROWS!T967, "") , "")</f>
      </c>
      <c r="E975">
        <f>IF(O975 = TRUE, IFERROR(POAMROWS!U967, "") , "")</f>
      </c>
      <c r="F975">
        <f>IF(O975 = TRUE, IFERROR(POAMROWS!V967, "") , "")</f>
      </c>
    </row>
    <row r="976" ht="48" customHeight="1" spans="2:6" x14ac:dyDescent="0.25">
      <c r="B976">
        <f>IF(O976 = TRUE, IFERROR(POAMROWS!R968, "") , "")</f>
      </c>
      <c r="C976">
        <f>IF(O976 = TRUE, IFERROR(POAMROWS!S968, "") , "")</f>
      </c>
      <c r="D976">
        <f>IF(O976 = TRUE, IFERROR(POAMROWS!T968, "") , "")</f>
      </c>
      <c r="E976">
        <f>IF(O976 = TRUE, IFERROR(POAMROWS!U968, "") , "")</f>
      </c>
      <c r="F976">
        <f>IF(O976 = TRUE, IFERROR(POAMROWS!V968, "") , "")</f>
      </c>
    </row>
    <row r="977" ht="48" customHeight="1" spans="2:6" x14ac:dyDescent="0.25">
      <c r="B977">
        <f>IF(O977 = TRUE, IFERROR(POAMROWS!R969, "") , "")</f>
      </c>
      <c r="C977">
        <f>IF(O977 = TRUE, IFERROR(POAMROWS!S969, "") , "")</f>
      </c>
      <c r="D977">
        <f>IF(O977 = TRUE, IFERROR(POAMROWS!T969, "") , "")</f>
      </c>
      <c r="E977">
        <f>IF(O977 = TRUE, IFERROR(POAMROWS!U969, "") , "")</f>
      </c>
      <c r="F977">
        <f>IF(O977 = TRUE, IFERROR(POAMROWS!V969, "") , "")</f>
      </c>
    </row>
    <row r="978" ht="48" customHeight="1" spans="2:6" x14ac:dyDescent="0.25">
      <c r="B978">
        <f>IF(O978 = TRUE, IFERROR(POAMROWS!R970, "") , "")</f>
      </c>
      <c r="C978">
        <f>IF(O978 = TRUE, IFERROR(POAMROWS!S970, "") , "")</f>
      </c>
      <c r="D978">
        <f>IF(O978 = TRUE, IFERROR(POAMROWS!T970, "") , "")</f>
      </c>
      <c r="E978">
        <f>IF(O978 = TRUE, IFERROR(POAMROWS!U970, "") , "")</f>
      </c>
      <c r="F978">
        <f>IF(O978 = TRUE, IFERROR(POAMROWS!V970, "") , "")</f>
      </c>
    </row>
    <row r="979" ht="48" customHeight="1" spans="2:6" x14ac:dyDescent="0.25">
      <c r="B979">
        <f>IF(O979 = TRUE, IFERROR(POAMROWS!R971, "") , "")</f>
      </c>
      <c r="C979">
        <f>IF(O979 = TRUE, IFERROR(POAMROWS!S971, "") , "")</f>
      </c>
      <c r="D979">
        <f>IF(O979 = TRUE, IFERROR(POAMROWS!T971, "") , "")</f>
      </c>
      <c r="E979">
        <f>IF(O979 = TRUE, IFERROR(POAMROWS!U971, "") , "")</f>
      </c>
      <c r="F979">
        <f>IF(O979 = TRUE, IFERROR(POAMROWS!V971, "") , "")</f>
      </c>
    </row>
    <row r="980" ht="48" customHeight="1" spans="2:6" x14ac:dyDescent="0.25">
      <c r="B980">
        <f>IF(O980 = TRUE, IFERROR(POAMROWS!R972, "") , "")</f>
      </c>
      <c r="C980">
        <f>IF(O980 = TRUE, IFERROR(POAMROWS!S972, "") , "")</f>
      </c>
      <c r="D980">
        <f>IF(O980 = TRUE, IFERROR(POAMROWS!T972, "") , "")</f>
      </c>
      <c r="E980">
        <f>IF(O980 = TRUE, IFERROR(POAMROWS!U972, "") , "")</f>
      </c>
      <c r="F980">
        <f>IF(O980 = TRUE, IFERROR(POAMROWS!V972, "") , "")</f>
      </c>
    </row>
    <row r="981" ht="48" customHeight="1" spans="2:6" x14ac:dyDescent="0.25">
      <c r="B981">
        <f>IF(O981 = TRUE, IFERROR(POAMROWS!R973, "") , "")</f>
      </c>
      <c r="C981">
        <f>IF(O981 = TRUE, IFERROR(POAMROWS!S973, "") , "")</f>
      </c>
      <c r="D981">
        <f>IF(O981 = TRUE, IFERROR(POAMROWS!T973, "") , "")</f>
      </c>
      <c r="E981">
        <f>IF(O981 = TRUE, IFERROR(POAMROWS!U973, "") , "")</f>
      </c>
      <c r="F981">
        <f>IF(O981 = TRUE, IFERROR(POAMROWS!V973, "") , "")</f>
      </c>
    </row>
    <row r="982" ht="48" customHeight="1" spans="2:6" x14ac:dyDescent="0.25">
      <c r="B982">
        <f>IF(O982 = TRUE, IFERROR(POAMROWS!R974, "") , "")</f>
      </c>
      <c r="C982">
        <f>IF(O982 = TRUE, IFERROR(POAMROWS!S974, "") , "")</f>
      </c>
      <c r="D982">
        <f>IF(O982 = TRUE, IFERROR(POAMROWS!T974, "") , "")</f>
      </c>
      <c r="E982">
        <f>IF(O982 = TRUE, IFERROR(POAMROWS!U974, "") , "")</f>
      </c>
      <c r="F982">
        <f>IF(O982 = TRUE, IFERROR(POAMROWS!V974, "") , "")</f>
      </c>
    </row>
    <row r="983" ht="48" customHeight="1" spans="2:6" x14ac:dyDescent="0.25">
      <c r="B983">
        <f>IF(O983 = TRUE, IFERROR(POAMROWS!R975, "") , "")</f>
      </c>
      <c r="C983">
        <f>IF(O983 = TRUE, IFERROR(POAMROWS!S975, "") , "")</f>
      </c>
      <c r="D983">
        <f>IF(O983 = TRUE, IFERROR(POAMROWS!T975, "") , "")</f>
      </c>
      <c r="E983">
        <f>IF(O983 = TRUE, IFERROR(POAMROWS!U975, "") , "")</f>
      </c>
      <c r="F983">
        <f>IF(O983 = TRUE, IFERROR(POAMROWS!V975, "") , "")</f>
      </c>
    </row>
    <row r="984" ht="48" customHeight="1" spans="2:6" x14ac:dyDescent="0.25">
      <c r="B984">
        <f>IF(O984 = TRUE, IFERROR(POAMROWS!R976, "") , "")</f>
      </c>
      <c r="C984">
        <f>IF(O984 = TRUE, IFERROR(POAMROWS!S976, "") , "")</f>
      </c>
      <c r="D984">
        <f>IF(O984 = TRUE, IFERROR(POAMROWS!T976, "") , "")</f>
      </c>
      <c r="E984">
        <f>IF(O984 = TRUE, IFERROR(POAMROWS!U976, "") , "")</f>
      </c>
      <c r="F984">
        <f>IF(O984 = TRUE, IFERROR(POAMROWS!V976, "") , "")</f>
      </c>
    </row>
    <row r="985" ht="48" customHeight="1" spans="2:6" x14ac:dyDescent="0.25">
      <c r="B985">
        <f>IF(O985 = TRUE, IFERROR(POAMROWS!R977, "") , "")</f>
      </c>
      <c r="C985">
        <f>IF(O985 = TRUE, IFERROR(POAMROWS!S977, "") , "")</f>
      </c>
      <c r="D985">
        <f>IF(O985 = TRUE, IFERROR(POAMROWS!T977, "") , "")</f>
      </c>
      <c r="E985">
        <f>IF(O985 = TRUE, IFERROR(POAMROWS!U977, "") , "")</f>
      </c>
      <c r="F985">
        <f>IF(O985 = TRUE, IFERROR(POAMROWS!V977, "") , "")</f>
      </c>
    </row>
    <row r="986" ht="48" customHeight="1" spans="2:6" x14ac:dyDescent="0.25">
      <c r="B986">
        <f>IF(O986 = TRUE, IFERROR(POAMROWS!R978, "") , "")</f>
      </c>
      <c r="C986">
        <f>IF(O986 = TRUE, IFERROR(POAMROWS!S978, "") , "")</f>
      </c>
      <c r="D986">
        <f>IF(O986 = TRUE, IFERROR(POAMROWS!T978, "") , "")</f>
      </c>
      <c r="E986">
        <f>IF(O986 = TRUE, IFERROR(POAMROWS!U978, "") , "")</f>
      </c>
      <c r="F986">
        <f>IF(O986 = TRUE, IFERROR(POAMROWS!V978, "") , "")</f>
      </c>
    </row>
    <row r="987" ht="48" customHeight="1" spans="2:6" x14ac:dyDescent="0.25">
      <c r="B987">
        <f>IF(O987 = TRUE, IFERROR(POAMROWS!R979, "") , "")</f>
      </c>
      <c r="C987">
        <f>IF(O987 = TRUE, IFERROR(POAMROWS!S979, "") , "")</f>
      </c>
      <c r="D987">
        <f>IF(O987 = TRUE, IFERROR(POAMROWS!T979, "") , "")</f>
      </c>
      <c r="E987">
        <f>IF(O987 = TRUE, IFERROR(POAMROWS!U979, "") , "")</f>
      </c>
      <c r="F987">
        <f>IF(O987 = TRUE, IFERROR(POAMROWS!V979, "") , "")</f>
      </c>
    </row>
    <row r="988" ht="48" customHeight="1" spans="2:6" x14ac:dyDescent="0.25">
      <c r="B988">
        <f>IF(O988 = TRUE, IFERROR(POAMROWS!R980, "") , "")</f>
      </c>
      <c r="C988">
        <f>IF(O988 = TRUE, IFERROR(POAMROWS!S980, "") , "")</f>
      </c>
      <c r="D988">
        <f>IF(O988 = TRUE, IFERROR(POAMROWS!T980, "") , "")</f>
      </c>
      <c r="E988">
        <f>IF(O988 = TRUE, IFERROR(POAMROWS!U980, "") , "")</f>
      </c>
      <c r="F988">
        <f>IF(O988 = TRUE, IFERROR(POAMROWS!V980, "") , "")</f>
      </c>
    </row>
    <row r="989" ht="48" customHeight="1" spans="2:6" x14ac:dyDescent="0.25">
      <c r="B989">
        <f>IF(O989 = TRUE, IFERROR(POAMROWS!R981, "") , "")</f>
      </c>
      <c r="C989">
        <f>IF(O989 = TRUE, IFERROR(POAMROWS!S981, "") , "")</f>
      </c>
      <c r="D989">
        <f>IF(O989 = TRUE, IFERROR(POAMROWS!T981, "") , "")</f>
      </c>
      <c r="E989">
        <f>IF(O989 = TRUE, IFERROR(POAMROWS!U981, "") , "")</f>
      </c>
      <c r="F989">
        <f>IF(O989 = TRUE, IFERROR(POAMROWS!V981, "") , "")</f>
      </c>
    </row>
    <row r="990" ht="48" customHeight="1" spans="2:6" x14ac:dyDescent="0.25">
      <c r="B990">
        <f>IF(O990 = TRUE, IFERROR(POAMROWS!R982, "") , "")</f>
      </c>
      <c r="C990">
        <f>IF(O990 = TRUE, IFERROR(POAMROWS!S982, "") , "")</f>
      </c>
      <c r="D990">
        <f>IF(O990 = TRUE, IFERROR(POAMROWS!T982, "") , "")</f>
      </c>
      <c r="E990">
        <f>IF(O990 = TRUE, IFERROR(POAMROWS!U982, "") , "")</f>
      </c>
      <c r="F990">
        <f>IF(O990 = TRUE, IFERROR(POAMROWS!V982, "") , "")</f>
      </c>
    </row>
    <row r="991" ht="48" customHeight="1" spans="2:6" x14ac:dyDescent="0.25">
      <c r="B991">
        <f>IF(O991 = TRUE, IFERROR(POAMROWS!R983, "") , "")</f>
      </c>
      <c r="C991">
        <f>IF(O991 = TRUE, IFERROR(POAMROWS!S983, "") , "")</f>
      </c>
      <c r="D991">
        <f>IF(O991 = TRUE, IFERROR(POAMROWS!T983, "") , "")</f>
      </c>
      <c r="E991">
        <f>IF(O991 = TRUE, IFERROR(POAMROWS!U983, "") , "")</f>
      </c>
      <c r="F991">
        <f>IF(O991 = TRUE, IFERROR(POAMROWS!V983, "") , "")</f>
      </c>
    </row>
    <row r="992" ht="48" customHeight="1" spans="2:6" x14ac:dyDescent="0.25">
      <c r="B992">
        <f>IF(O992 = TRUE, IFERROR(POAMROWS!R984, "") , "")</f>
      </c>
      <c r="C992">
        <f>IF(O992 = TRUE, IFERROR(POAMROWS!S984, "") , "")</f>
      </c>
      <c r="D992">
        <f>IF(O992 = TRUE, IFERROR(POAMROWS!T984, "") , "")</f>
      </c>
      <c r="E992">
        <f>IF(O992 = TRUE, IFERROR(POAMROWS!U984, "") , "")</f>
      </c>
      <c r="F992">
        <f>IF(O992 = TRUE, IFERROR(POAMROWS!V984, "") , "")</f>
      </c>
    </row>
    <row r="993" ht="48" customHeight="1" spans="2:6" x14ac:dyDescent="0.25">
      <c r="B993">
        <f>IF(O993 = TRUE, IFERROR(POAMROWS!R985, "") , "")</f>
      </c>
      <c r="C993">
        <f>IF(O993 = TRUE, IFERROR(POAMROWS!S985, "") , "")</f>
      </c>
      <c r="D993">
        <f>IF(O993 = TRUE, IFERROR(POAMROWS!T985, "") , "")</f>
      </c>
      <c r="E993">
        <f>IF(O993 = TRUE, IFERROR(POAMROWS!U985, "") , "")</f>
      </c>
      <c r="F993">
        <f>IF(O993 = TRUE, IFERROR(POAMROWS!V985, "") , "")</f>
      </c>
    </row>
    <row r="994" ht="48" customHeight="1" spans="2:6" x14ac:dyDescent="0.25">
      <c r="B994">
        <f>IF(O994 = TRUE, IFERROR(POAMROWS!R986, "") , "")</f>
      </c>
      <c r="C994">
        <f>IF(O994 = TRUE, IFERROR(POAMROWS!S986, "") , "")</f>
      </c>
      <c r="D994">
        <f>IF(O994 = TRUE, IFERROR(POAMROWS!T986, "") , "")</f>
      </c>
      <c r="E994">
        <f>IF(O994 = TRUE, IFERROR(POAMROWS!U986, "") , "")</f>
      </c>
      <c r="F994">
        <f>IF(O994 = TRUE, IFERROR(POAMROWS!V986, "") , "")</f>
      </c>
    </row>
    <row r="995" ht="48" customHeight="1" spans="2:6" x14ac:dyDescent="0.25">
      <c r="B995">
        <f>IF(O995 = TRUE, IFERROR(POAMROWS!R987, "") , "")</f>
      </c>
      <c r="C995">
        <f>IF(O995 = TRUE, IFERROR(POAMROWS!S987, "") , "")</f>
      </c>
      <c r="D995">
        <f>IF(O995 = TRUE, IFERROR(POAMROWS!T987, "") , "")</f>
      </c>
      <c r="E995">
        <f>IF(O995 = TRUE, IFERROR(POAMROWS!U987, "") , "")</f>
      </c>
      <c r="F995">
        <f>IF(O995 = TRUE, IFERROR(POAMROWS!V987, "") , "")</f>
      </c>
    </row>
    <row r="996" ht="48" customHeight="1" spans="2:6" x14ac:dyDescent="0.25">
      <c r="B996">
        <f>IF(O996 = TRUE, IFERROR(POAMROWS!R988, "") , "")</f>
      </c>
      <c r="C996">
        <f>IF(O996 = TRUE, IFERROR(POAMROWS!S988, "") , "")</f>
      </c>
      <c r="D996">
        <f>IF(O996 = TRUE, IFERROR(POAMROWS!T988, "") , "")</f>
      </c>
      <c r="E996">
        <f>IF(O996 = TRUE, IFERROR(POAMROWS!U988, "") , "")</f>
      </c>
      <c r="F996">
        <f>IF(O996 = TRUE, IFERROR(POAMROWS!V988, "") , "")</f>
      </c>
    </row>
    <row r="997" ht="48" customHeight="1" spans="2:6" x14ac:dyDescent="0.25">
      <c r="B997">
        <f>IF(O997 = TRUE, IFERROR(POAMROWS!R989, "") , "")</f>
      </c>
      <c r="C997">
        <f>IF(O997 = TRUE, IFERROR(POAMROWS!S989, "") , "")</f>
      </c>
      <c r="D997">
        <f>IF(O997 = TRUE, IFERROR(POAMROWS!T989, "") , "")</f>
      </c>
      <c r="E997">
        <f>IF(O997 = TRUE, IFERROR(POAMROWS!U989, "") , "")</f>
      </c>
      <c r="F997">
        <f>IF(O997 = TRUE, IFERROR(POAMROWS!V989, "") , "")</f>
      </c>
    </row>
    <row r="998" ht="48" customHeight="1" spans="2:6" x14ac:dyDescent="0.25">
      <c r="B998">
        <f>IF(O998 = TRUE, IFERROR(POAMROWS!R990, "") , "")</f>
      </c>
      <c r="C998">
        <f>IF(O998 = TRUE, IFERROR(POAMROWS!S990, "") , "")</f>
      </c>
      <c r="D998">
        <f>IF(O998 = TRUE, IFERROR(POAMROWS!T990, "") , "")</f>
      </c>
      <c r="E998">
        <f>IF(O998 = TRUE, IFERROR(POAMROWS!U990, "") , "")</f>
      </c>
      <c r="F998">
        <f>IF(O998 = TRUE, IFERROR(POAMROWS!V990, "") , "")</f>
      </c>
    </row>
    <row r="999" ht="48" customHeight="1" spans="2:6" x14ac:dyDescent="0.25">
      <c r="B999">
        <f>IF(O999 = TRUE, IFERROR(POAMROWS!R991, "") , "")</f>
      </c>
      <c r="C999">
        <f>IF(O999 = TRUE, IFERROR(POAMROWS!S991, "") , "")</f>
      </c>
      <c r="D999">
        <f>IF(O999 = TRUE, IFERROR(POAMROWS!T991, "") , "")</f>
      </c>
      <c r="E999">
        <f>IF(O999 = TRUE, IFERROR(POAMROWS!U991, "") , "")</f>
      </c>
      <c r="F999">
        <f>IF(O999 = TRUE, IFERROR(POAMROWS!V991, "") , "")</f>
      </c>
    </row>
    <row r="1000" ht="48" customHeight="1" spans="2:6" x14ac:dyDescent="0.25">
      <c r="B1000">
        <f>IF(O1000 = TRUE, IFERROR(POAMROWS!R992, "") , "")</f>
      </c>
      <c r="C1000">
        <f>IF(O1000 = TRUE, IFERROR(POAMROWS!S992, "") , "")</f>
      </c>
      <c r="D1000">
        <f>IF(O1000 = TRUE, IFERROR(POAMROWS!T992, "") , "")</f>
      </c>
      <c r="E1000">
        <f>IF(O1000 = TRUE, IFERROR(POAMROWS!U992, "") , "")</f>
      </c>
      <c r="F1000">
        <f>IF(O1000 = TRUE, IFERROR(POAMROWS!V992, "") , "")</f>
      </c>
    </row>
    <row r="1001" ht="48" customHeight="1" spans="2:6" x14ac:dyDescent="0.25">
      <c r="B1001">
        <f>IF(O1001 = TRUE, IFERROR(POAMROWS!R993, "") , "")</f>
      </c>
      <c r="C1001">
        <f>IF(O1001 = TRUE, IFERROR(POAMROWS!S993, "") , "")</f>
      </c>
      <c r="D1001">
        <f>IF(O1001 = TRUE, IFERROR(POAMROWS!T993, "") , "")</f>
      </c>
      <c r="E1001">
        <f>IF(O1001 = TRUE, IFERROR(POAMROWS!U993, "") , "")</f>
      </c>
      <c r="F1001">
        <f>IF(O1001 = TRUE, IFERROR(POAMROWS!V993, "") , "")</f>
      </c>
    </row>
    <row r="1002" ht="48" customHeight="1" spans="2:6" x14ac:dyDescent="0.25">
      <c r="B1002">
        <f>IF(O1002 = TRUE, IFERROR(POAMROWS!R994, "") , "")</f>
      </c>
      <c r="C1002">
        <f>IF(O1002 = TRUE, IFERROR(POAMROWS!S994, "") , "")</f>
      </c>
      <c r="D1002">
        <f>IF(O1002 = TRUE, IFERROR(POAMROWS!T994, "") , "")</f>
      </c>
      <c r="E1002">
        <f>IF(O1002 = TRUE, IFERROR(POAMROWS!U994, "") , "")</f>
      </c>
      <c r="F1002">
        <f>IF(O1002 = TRUE, IFERROR(POAMROWS!V994, "") , "")</f>
      </c>
    </row>
    <row r="1003" ht="48" customHeight="1" spans="2:6" x14ac:dyDescent="0.25">
      <c r="B1003">
        <f>IF(O1003 = TRUE, IFERROR(POAMROWS!R995, "") , "")</f>
      </c>
      <c r="C1003">
        <f>IF(O1003 = TRUE, IFERROR(POAMROWS!S995, "") , "")</f>
      </c>
      <c r="D1003">
        <f>IF(O1003 = TRUE, IFERROR(POAMROWS!T995, "") , "")</f>
      </c>
      <c r="E1003">
        <f>IF(O1003 = TRUE, IFERROR(POAMROWS!U995, "") , "")</f>
      </c>
      <c r="F1003">
        <f>IF(O1003 = TRUE, IFERROR(POAMROWS!V995, "") , "")</f>
      </c>
    </row>
    <row r="1004" ht="48" customHeight="1" spans="2:6" x14ac:dyDescent="0.25">
      <c r="B1004">
        <f>IF(O1004 = TRUE, IFERROR(POAMROWS!R996, "") , "")</f>
      </c>
      <c r="C1004">
        <f>IF(O1004 = TRUE, IFERROR(POAMROWS!S996, "") , "")</f>
      </c>
      <c r="D1004">
        <f>IF(O1004 = TRUE, IFERROR(POAMROWS!T996, "") , "")</f>
      </c>
      <c r="E1004">
        <f>IF(O1004 = TRUE, IFERROR(POAMROWS!U996, "") , "")</f>
      </c>
      <c r="F1004">
        <f>IF(O1004 = TRUE, IFERROR(POAMROWS!V996, "") , "")</f>
      </c>
    </row>
    <row r="1005" ht="48" customHeight="1" spans="2:6" x14ac:dyDescent="0.25">
      <c r="B1005">
        <f>IF(O1005 = TRUE, IFERROR(POAMROWS!R997, "") , "")</f>
      </c>
      <c r="C1005">
        <f>IF(O1005 = TRUE, IFERROR(POAMROWS!S997, "") , "")</f>
      </c>
      <c r="D1005">
        <f>IF(O1005 = TRUE, IFERROR(POAMROWS!T997, "") , "")</f>
      </c>
      <c r="E1005">
        <f>IF(O1005 = TRUE, IFERROR(POAMROWS!U997, "") , "")</f>
      </c>
      <c r="F1005">
        <f>IF(O1005 = TRUE, IFERROR(POAMROWS!V997, "") , "")</f>
      </c>
    </row>
    <row r="1006" ht="48" customHeight="1" spans="2:6" x14ac:dyDescent="0.25">
      <c r="B1006">
        <f>IF(O1006 = TRUE, IFERROR(POAMROWS!R998, "") , "")</f>
      </c>
      <c r="C1006">
        <f>IF(O1006 = TRUE, IFERROR(POAMROWS!S998, "") , "")</f>
      </c>
      <c r="D1006">
        <f>IF(O1006 = TRUE, IFERROR(POAMROWS!T998, "") , "")</f>
      </c>
      <c r="E1006">
        <f>IF(O1006 = TRUE, IFERROR(POAMROWS!U998, "") , "")</f>
      </c>
      <c r="F1006">
        <f>IF(O1006 = TRUE, IFERROR(POAMROWS!V998, "") , "")</f>
      </c>
    </row>
    <row r="1007" ht="48" customHeight="1" spans="2:6" x14ac:dyDescent="0.25">
      <c r="B1007">
        <f>IF(O1007 = TRUE, IFERROR(POAMROWS!R999, "") , "")</f>
      </c>
      <c r="C1007">
        <f>IF(O1007 = TRUE, IFERROR(POAMROWS!S999, "") , "")</f>
      </c>
      <c r="D1007">
        <f>IF(O1007 = TRUE, IFERROR(POAMROWS!T999, "") , "")</f>
      </c>
      <c r="E1007">
        <f>IF(O1007 = TRUE, IFERROR(POAMROWS!U999, "") , "")</f>
      </c>
      <c r="F1007">
        <f>IF(O1007 = TRUE, IFERROR(POAMROWS!V999, "") , "")</f>
      </c>
    </row>
    <row r="1008" ht="48" customHeight="1" spans="2:6" x14ac:dyDescent="0.25">
      <c r="B1008">
        <f>IF(O1008 = TRUE, IFERROR(POAMROWS!R1000, "") , "")</f>
      </c>
      <c r="C1008">
        <f>IF(O1008 = TRUE, IFERROR(POAMROWS!S1000, "") , "")</f>
      </c>
      <c r="D1008">
        <f>IF(O1008 = TRUE, IFERROR(POAMROWS!T1000, "") , "")</f>
      </c>
      <c r="E1008">
        <f>IF(O1008 = TRUE, IFERROR(POAMROWS!U1000, "") , "")</f>
      </c>
      <c r="F1008">
        <f>IF(O1008 = TRUE, IFERROR(POAMROWS!V1000, "") , "")</f>
      </c>
    </row>
    <row r="1009" ht="48" customHeight="1" spans="2:6" x14ac:dyDescent="0.25">
      <c r="B1009">
        <f>IF(O1009 = TRUE, IFERROR(POAMROWS!R1001, "") , "")</f>
      </c>
      <c r="C1009">
        <f>IF(O1009 = TRUE, IFERROR(POAMROWS!S1001, "") , "")</f>
      </c>
      <c r="D1009">
        <f>IF(O1009 = TRUE, IFERROR(POAMROWS!T1001, "") , "")</f>
      </c>
      <c r="E1009">
        <f>IF(O1009 = TRUE, IFERROR(POAMROWS!U1001, "") , "")</f>
      </c>
      <c r="F1009">
        <f>IF(O1009 = TRUE, IFERROR(POAMROWS!V1001, "") , "")</f>
      </c>
    </row>
    <row r="1010" ht="48" customHeight="1" spans="2:6" x14ac:dyDescent="0.25">
      <c r="B1010">
        <f>IF(O1010 = TRUE, IFERROR(POAMROWS!R1002, "") , "")</f>
      </c>
      <c r="C1010">
        <f>IF(O1010 = TRUE, IFERROR(POAMROWS!S1002, "") , "")</f>
      </c>
      <c r="D1010">
        <f>IF(O1010 = TRUE, IFERROR(POAMROWS!T1002, "") , "")</f>
      </c>
      <c r="E1010">
        <f>IF(O1010 = TRUE, IFERROR(POAMROWS!U1002, "") , "")</f>
      </c>
      <c r="F1010">
        <f>IF(O1010 = TRUE, IFERROR(POAMROWS!V1002, "") , "")</f>
      </c>
    </row>
    <row r="1011" ht="48" customHeight="1" spans="2:6" x14ac:dyDescent="0.25">
      <c r="B1011">
        <f>IF(O1011 = TRUE, IFERROR(POAMROWS!R1003, "") , "")</f>
      </c>
      <c r="C1011">
        <f>IF(O1011 = TRUE, IFERROR(POAMROWS!S1003, "") , "")</f>
      </c>
      <c r="D1011">
        <f>IF(O1011 = TRUE, IFERROR(POAMROWS!T1003, "") , "")</f>
      </c>
      <c r="E1011">
        <f>IF(O1011 = TRUE, IFERROR(POAMROWS!U1003, "") , "")</f>
      </c>
      <c r="F1011">
        <f>IF(O1011 = TRUE, IFERROR(POAMROWS!V1003, "") , "")</f>
      </c>
    </row>
    <row r="1012" ht="48" customHeight="1" spans="2:6" x14ac:dyDescent="0.25">
      <c r="B1012">
        <f>IF(O1012 = TRUE, IFERROR(POAMROWS!R1004, "") , "")</f>
      </c>
      <c r="C1012">
        <f>IF(O1012 = TRUE, IFERROR(POAMROWS!S1004, "") , "")</f>
      </c>
      <c r="D1012">
        <f>IF(O1012 = TRUE, IFERROR(POAMROWS!T1004, "") , "")</f>
      </c>
      <c r="E1012">
        <f>IF(O1012 = TRUE, IFERROR(POAMROWS!U1004, "") , "")</f>
      </c>
      <c r="F1012">
        <f>IF(O1012 = TRUE, IFERROR(POAMROWS!V1004, "") , "")</f>
      </c>
    </row>
    <row r="1013" ht="48" customHeight="1" spans="2:6" x14ac:dyDescent="0.25">
      <c r="B1013">
        <f>IF(O1013 = TRUE, IFERROR(POAMROWS!R1005, "") , "")</f>
      </c>
      <c r="C1013">
        <f>IF(O1013 = TRUE, IFERROR(POAMROWS!S1005, "") , "")</f>
      </c>
      <c r="D1013">
        <f>IF(O1013 = TRUE, IFERROR(POAMROWS!T1005, "") , "")</f>
      </c>
      <c r="E1013">
        <f>IF(O1013 = TRUE, IFERROR(POAMROWS!U1005, "") , "")</f>
      </c>
      <c r="F1013">
        <f>IF(O1013 = TRUE, IFERROR(POAMROWS!V1005, "") , "")</f>
      </c>
    </row>
    <row r="1014" ht="48" customHeight="1" spans="2:6" x14ac:dyDescent="0.25">
      <c r="B1014">
        <f>IF(O1014 = TRUE, IFERROR(POAMROWS!R1006, "") , "")</f>
      </c>
      <c r="C1014">
        <f>IF(O1014 = TRUE, IFERROR(POAMROWS!S1006, "") , "")</f>
      </c>
      <c r="D1014">
        <f>IF(O1014 = TRUE, IFERROR(POAMROWS!T1006, "") , "")</f>
      </c>
      <c r="E1014">
        <f>IF(O1014 = TRUE, IFERROR(POAMROWS!U1006, "") , "")</f>
      </c>
      <c r="F1014">
        <f>IF(O1014 = TRUE, IFERROR(POAMROWS!V1006, "") , "")</f>
      </c>
    </row>
    <row r="1015" ht="48" customHeight="1" spans="2:6" x14ac:dyDescent="0.25">
      <c r="B1015">
        <f>IF(O1015 = TRUE, IFERROR(POAMROWS!R1007, "") , "")</f>
      </c>
      <c r="C1015">
        <f>IF(O1015 = TRUE, IFERROR(POAMROWS!S1007, "") , "")</f>
      </c>
      <c r="D1015">
        <f>IF(O1015 = TRUE, IFERROR(POAMROWS!T1007, "") , "")</f>
      </c>
      <c r="E1015">
        <f>IF(O1015 = TRUE, IFERROR(POAMROWS!U1007, "") , "")</f>
      </c>
      <c r="F1015">
        <f>IF(O1015 = TRUE, IFERROR(POAMROWS!V1007, "") , "")</f>
      </c>
    </row>
    <row r="1016" ht="48" customHeight="1" spans="2:6" x14ac:dyDescent="0.25">
      <c r="B1016">
        <f>IF(O1016 = TRUE, IFERROR(POAMROWS!R1008, "") , "")</f>
      </c>
      <c r="C1016">
        <f>IF(O1016 = TRUE, IFERROR(POAMROWS!S1008, "") , "")</f>
      </c>
      <c r="D1016">
        <f>IF(O1016 = TRUE, IFERROR(POAMROWS!T1008, "") , "")</f>
      </c>
      <c r="E1016">
        <f>IF(O1016 = TRUE, IFERROR(POAMROWS!U1008, "") , "")</f>
      </c>
      <c r="F1016">
        <f>IF(O1016 = TRUE, IFERROR(POAMROWS!V1008, "") , "")</f>
      </c>
    </row>
    <row r="1017" ht="48" customHeight="1" spans="2:6" x14ac:dyDescent="0.25">
      <c r="B1017">
        <f>IF(O1017 = TRUE, IFERROR(POAMROWS!R1009, "") , "")</f>
      </c>
      <c r="C1017">
        <f>IF(O1017 = TRUE, IFERROR(POAMROWS!S1009, "") , "")</f>
      </c>
      <c r="D1017">
        <f>IF(O1017 = TRUE, IFERROR(POAMROWS!T1009, "") , "")</f>
      </c>
      <c r="E1017">
        <f>IF(O1017 = TRUE, IFERROR(POAMROWS!U1009, "") , "")</f>
      </c>
      <c r="F1017">
        <f>IF(O1017 = TRUE, IFERROR(POAMROWS!V1009, "") , "")</f>
      </c>
    </row>
    <row r="1018" ht="48" customHeight="1" spans="2:6" x14ac:dyDescent="0.25">
      <c r="B1018">
        <f>IF(O1018 = TRUE, IFERROR(POAMROWS!R1010, "") , "")</f>
      </c>
      <c r="C1018">
        <f>IF(O1018 = TRUE, IFERROR(POAMROWS!S1010, "") , "")</f>
      </c>
      <c r="D1018">
        <f>IF(O1018 = TRUE, IFERROR(POAMROWS!T1010, "") , "")</f>
      </c>
      <c r="E1018">
        <f>IF(O1018 = TRUE, IFERROR(POAMROWS!U1010, "") , "")</f>
      </c>
      <c r="F1018">
        <f>IF(O1018 = TRUE, IFERROR(POAMROWS!V1010, "") , "")</f>
      </c>
    </row>
    <row r="1019" ht="48" customHeight="1" spans="2:6" x14ac:dyDescent="0.25">
      <c r="B1019">
        <f>IF(O1019 = TRUE, IFERROR(POAMROWS!R1011, "") , "")</f>
      </c>
      <c r="C1019">
        <f>IF(O1019 = TRUE, IFERROR(POAMROWS!S1011, "") , "")</f>
      </c>
      <c r="D1019">
        <f>IF(O1019 = TRUE, IFERROR(POAMROWS!T1011, "") , "")</f>
      </c>
      <c r="E1019">
        <f>IF(O1019 = TRUE, IFERROR(POAMROWS!U1011, "") , "")</f>
      </c>
      <c r="F1019">
        <f>IF(O1019 = TRUE, IFERROR(POAMROWS!V1011, "") , "")</f>
      </c>
    </row>
  </sheetData>
  <sheetProtection sheet="1" objects="1" scenarios="1"/>
  <mergeCells count="21">
    <mergeCell ref="A1:N1"/>
    <mergeCell ref="A2:N2"/>
    <mergeCell ref="A3:B3"/>
    <mergeCell ref="C3:H3"/>
    <mergeCell ref="J3:K4"/>
    <mergeCell ref="M3:N4"/>
    <mergeCell ref="A4:B4"/>
    <mergeCell ref="C4:H4"/>
    <mergeCell ref="I3:I4"/>
    <mergeCell ref="L3:L4"/>
    <mergeCell ref="A5:B5"/>
    <mergeCell ref="C5:H5"/>
    <mergeCell ref="J5:K5"/>
    <mergeCell ref="L5:N5"/>
    <mergeCell ref="A6:B6"/>
    <mergeCell ref="C6:H6"/>
    <mergeCell ref="J6:K6"/>
    <mergeCell ref="M6:N6"/>
    <mergeCell ref="A7:B7"/>
    <mergeCell ref="C7:H7"/>
    <mergeCell ref="J7:K7"/>
  </mergeCells>
  <conditionalFormatting sqref="B9:N1019">
    <cfRule type="expression" dxfId="0" priority="1">
      <formula>--(INDIRECT(ADDRESS(ROW(),15)))=1</formula>
    </cfRule>
  </conditionalFormatting>
  <conditionalFormatting sqref="B9:N1019">
    <cfRule type="expression" dxfId="1" priority="2">
      <formula>--(INDIRECT(ADDRESS(ROW(),15)))=0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00" zoomScaleNormal="100">
      <pane ySplit="5" topLeftCell="A26" activePane="bottomLeft" state="frozen"/>
      <selection pane="bottomLeft" activeCell="C31" sqref="C31"/>
    </sheetView>
  </sheetViews>
  <sheetFormatPr defaultRowHeight="16" outlineLevelRow="0" outlineLevelCol="0" x14ac:dyDescent="0.2" defaultColWidth="8.83203125" customHeight="1"/>
  <cols>
    <col min="1" max="1" width="8" customWidth="1"/>
    <col min="2" max="2" width="20.83203125" customWidth="1"/>
    <col min="3" max="3" width="85.5" customWidth="1"/>
  </cols>
  <sheetData>
    <row r="1" spans="1:3" x14ac:dyDescent="0.25">
      <c r="A1" s="233"/>
      <c r="B1" s="233"/>
      <c r="C1" s="233"/>
    </row>
    <row r="2" spans="1:3" x14ac:dyDescent="0.25">
      <c r="A2" s="235" t="s">
        <v>4472</v>
      </c>
      <c r="B2" s="235"/>
      <c r="C2" s="235"/>
    </row>
    <row r="3" ht="27" customHeight="1" spans="1:3" x14ac:dyDescent="0.25">
      <c r="A3" s="236" t="s">
        <v>4473</v>
      </c>
      <c r="B3" s="236"/>
      <c r="C3" s="236"/>
    </row>
    <row r="4" ht="27" customHeight="1" spans="1:3" x14ac:dyDescent="0.25">
      <c r="A4" s="237"/>
      <c r="B4" s="237"/>
      <c r="C4" s="237"/>
    </row>
    <row r="5" ht="15" customHeight="1" spans="1:3" x14ac:dyDescent="0.25">
      <c r="A5" s="238" t="s">
        <v>4265</v>
      </c>
      <c r="B5" s="238" t="s">
        <v>4266</v>
      </c>
      <c r="C5" s="238" t="s">
        <v>4267</v>
      </c>
    </row>
    <row r="6" ht="15" customHeight="1" spans="1:3" x14ac:dyDescent="0.25">
      <c r="A6" s="353" t="s">
        <v>4402</v>
      </c>
      <c r="B6" s="354"/>
      <c r="C6" s="355"/>
    </row>
    <row r="7" ht="42" customHeight="1" spans="1:3" x14ac:dyDescent="0.25">
      <c r="A7" s="239">
        <v>1</v>
      </c>
      <c r="B7" s="240" t="s">
        <v>4474</v>
      </c>
      <c r="C7" s="248" t="s">
        <v>4475</v>
      </c>
    </row>
    <row r="8" ht="42" customHeight="1" spans="1:3" x14ac:dyDescent="0.25">
      <c r="A8" s="239">
        <v>2</v>
      </c>
      <c r="B8" s="240" t="s">
        <v>4476</v>
      </c>
      <c r="C8" s="248" t="s">
        <v>4477</v>
      </c>
    </row>
    <row r="9" ht="84" customHeight="1" spans="1:3" x14ac:dyDescent="0.25">
      <c r="A9" s="239">
        <v>3</v>
      </c>
      <c r="B9" s="240" t="s">
        <v>4407</v>
      </c>
      <c r="C9" s="240" t="s">
        <v>4478</v>
      </c>
    </row>
    <row r="10" ht="42" customHeight="1" spans="1:3" x14ac:dyDescent="0.25">
      <c r="A10" s="239">
        <v>4</v>
      </c>
      <c r="B10" s="240" t="s">
        <v>4403</v>
      </c>
      <c r="C10" s="241" t="s">
        <v>4479</v>
      </c>
    </row>
    <row r="11" ht="56" customHeight="1" spans="1:3" x14ac:dyDescent="0.25">
      <c r="A11" s="239">
        <v>5</v>
      </c>
      <c r="B11" s="241" t="s">
        <v>4480</v>
      </c>
      <c r="C11" s="240" t="s">
        <v>4481</v>
      </c>
    </row>
    <row r="12" ht="70" customHeight="1" spans="1:3" x14ac:dyDescent="0.25">
      <c r="A12" s="239">
        <v>6</v>
      </c>
      <c r="B12" s="240" t="s">
        <v>4274</v>
      </c>
      <c r="C12" s="240" t="s">
        <v>4275</v>
      </c>
    </row>
    <row r="13" spans="1:3" x14ac:dyDescent="0.25">
      <c r="A13" s="239">
        <v>7</v>
      </c>
      <c r="B13" s="240" t="s">
        <v>4482</v>
      </c>
      <c r="C13" s="240" t="s">
        <v>4483</v>
      </c>
    </row>
    <row r="14" spans="1:3" x14ac:dyDescent="0.25">
      <c r="A14" s="239">
        <v>8</v>
      </c>
      <c r="B14" s="240" t="s">
        <v>4484</v>
      </c>
      <c r="C14" s="240" t="s">
        <v>4485</v>
      </c>
    </row>
    <row r="15" spans="1:3" x14ac:dyDescent="0.25">
      <c r="A15" s="239">
        <v>9</v>
      </c>
      <c r="B15" s="240" t="s">
        <v>4486</v>
      </c>
      <c r="C15" s="240" t="s">
        <v>4487</v>
      </c>
    </row>
    <row r="16" spans="1:3" x14ac:dyDescent="0.25">
      <c r="A16" s="239">
        <v>10</v>
      </c>
      <c r="B16" s="240" t="s">
        <v>4488</v>
      </c>
      <c r="C16" s="240" t="s">
        <v>4489</v>
      </c>
    </row>
    <row r="17" spans="1:3" x14ac:dyDescent="0.25">
      <c r="A17" s="239">
        <v>11</v>
      </c>
      <c r="B17" s="240" t="s">
        <v>4490</v>
      </c>
      <c r="C17" s="240" t="s">
        <v>4491</v>
      </c>
    </row>
    <row r="18" ht="15" customHeight="1" spans="1:3" x14ac:dyDescent="0.25">
      <c r="A18" s="353" t="s">
        <v>4423</v>
      </c>
      <c r="B18" s="354"/>
      <c r="C18" s="354"/>
    </row>
    <row r="19" ht="56" customHeight="1" spans="1:3" x14ac:dyDescent="0.25">
      <c r="A19" s="239">
        <v>1</v>
      </c>
      <c r="B19" s="240" t="s">
        <v>234</v>
      </c>
      <c r="C19" s="240" t="s">
        <v>4492</v>
      </c>
    </row>
    <row r="20" ht="28" customHeight="1" spans="1:3" x14ac:dyDescent="0.25">
      <c r="A20" s="239">
        <v>2</v>
      </c>
      <c r="B20" s="240" t="s">
        <v>238</v>
      </c>
      <c r="C20" s="241" t="s">
        <v>4345</v>
      </c>
    </row>
    <row r="21" ht="126" customHeight="1" spans="1:3" x14ac:dyDescent="0.25">
      <c r="A21" s="239">
        <v>3</v>
      </c>
      <c r="B21" s="240" t="s">
        <v>4438</v>
      </c>
      <c r="C21" s="240" t="s">
        <v>4493</v>
      </c>
    </row>
    <row r="22" ht="140" customHeight="1" spans="1:3" x14ac:dyDescent="0.25">
      <c r="A22" s="239">
        <v>4</v>
      </c>
      <c r="B22" s="240" t="s">
        <v>4440</v>
      </c>
      <c r="C22" s="241" t="s">
        <v>4441</v>
      </c>
    </row>
    <row r="23" ht="154" customHeight="1" spans="1:3" x14ac:dyDescent="0.25">
      <c r="A23" s="239">
        <v>5</v>
      </c>
      <c r="B23" s="241" t="s">
        <v>4442</v>
      </c>
      <c r="C23" s="241" t="s">
        <v>4494</v>
      </c>
    </row>
    <row r="24" ht="28" customHeight="1" spans="1:3" x14ac:dyDescent="0.25">
      <c r="A24" s="239">
        <v>6</v>
      </c>
      <c r="B24" s="240" t="s">
        <v>4495</v>
      </c>
      <c r="C24" s="240" t="s">
        <v>4496</v>
      </c>
    </row>
    <row r="25" ht="28" customHeight="1" spans="1:3" x14ac:dyDescent="0.25">
      <c r="A25" s="239">
        <v>7</v>
      </c>
      <c r="B25" s="240" t="s">
        <v>4497</v>
      </c>
      <c r="C25" s="240" t="s">
        <v>4498</v>
      </c>
    </row>
    <row r="26" ht="70" customHeight="1" spans="1:3" x14ac:dyDescent="0.25">
      <c r="A26" s="239">
        <v>8</v>
      </c>
      <c r="B26" s="240" t="s">
        <v>4499</v>
      </c>
      <c r="C26" s="240" t="s">
        <v>4500</v>
      </c>
    </row>
    <row r="27" ht="84" customHeight="1" spans="1:3" x14ac:dyDescent="0.25">
      <c r="A27" s="239">
        <v>9</v>
      </c>
      <c r="B27" s="240" t="s">
        <v>4501</v>
      </c>
      <c r="C27" s="240" t="s">
        <v>4502</v>
      </c>
    </row>
    <row r="28" ht="84" customHeight="1" spans="1:3" x14ac:dyDescent="0.25">
      <c r="A28" s="239">
        <v>10</v>
      </c>
      <c r="B28" s="240" t="s">
        <v>4503</v>
      </c>
      <c r="C28" s="240" t="s">
        <v>4504</v>
      </c>
    </row>
    <row r="29" ht="42" customHeight="1" spans="1:3" x14ac:dyDescent="0.25">
      <c r="A29" s="239">
        <v>11</v>
      </c>
      <c r="B29" s="240" t="s">
        <v>4505</v>
      </c>
      <c r="C29" s="240" t="s">
        <v>4506</v>
      </c>
    </row>
    <row r="30" ht="196" customHeight="1" spans="1:3" x14ac:dyDescent="0.25">
      <c r="A30" s="239">
        <v>12</v>
      </c>
      <c r="B30" s="240" t="s">
        <v>4507</v>
      </c>
      <c r="C30" s="240" t="s">
        <v>4508</v>
      </c>
    </row>
    <row r="31" ht="126" customHeight="1" spans="1:3" x14ac:dyDescent="0.25">
      <c r="A31" s="239">
        <v>13</v>
      </c>
      <c r="B31" s="240" t="s">
        <v>244</v>
      </c>
      <c r="C31" s="240" t="s">
        <v>4509</v>
      </c>
    </row>
    <row r="32" spans="1:3" x14ac:dyDescent="0.25">
      <c r="A32" s="233"/>
      <c r="B32" s="234"/>
      <c r="C32" s="234"/>
    </row>
  </sheetData>
  <mergeCells count="5">
    <mergeCell ref="A1:C1"/>
    <mergeCell ref="A2:C2"/>
    <mergeCell ref="A3:C4"/>
    <mergeCell ref="A6:C6"/>
    <mergeCell ref="A18:C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zoomScale="100" zoomScaleNormal="100">
      <selection activeCell="B4" sqref="B4"/>
    </sheetView>
  </sheetViews>
  <sheetFormatPr defaultRowHeight="16" outlineLevelRow="0" outlineLevelCol="0" x14ac:dyDescent="0.2" defaultColWidth="8.83203125" customHeight="1"/>
  <cols>
    <col min="1" max="1" width="4.83203125" customWidth="1"/>
    <col min="2" max="2" width="19.83203125" customWidth="1"/>
    <col min="3" max="3" width="20.1640625" customWidth="1"/>
    <col min="4" max="4" width="27.5" customWidth="1"/>
    <col min="5" max="5" width="18.5" customWidth="1"/>
    <col min="6" max="6" width="13.5" customWidth="1"/>
    <col min="7" max="7" width="22.1640625" customWidth="1"/>
    <col min="8" max="8" width="22.83203125" customWidth="1"/>
    <col min="9" max="9" width="17.5" customWidth="1"/>
    <col min="10" max="10" width="17" customWidth="1"/>
    <col min="11" max="14" width="9.1640625" customWidth="1"/>
  </cols>
  <sheetData>
    <row r="1" spans="1:14" x14ac:dyDescent="0.25">
      <c r="A1" s="407"/>
      <c r="B1" s="407"/>
      <c r="C1" s="407"/>
      <c r="D1" s="407"/>
      <c r="E1" s="407"/>
      <c r="F1" s="407"/>
      <c r="G1" s="407"/>
      <c r="H1" s="407"/>
      <c r="I1" s="407"/>
      <c r="J1" s="407"/>
      <c r="K1" s="407"/>
      <c r="L1" s="407"/>
      <c r="M1" s="407"/>
      <c r="N1" s="407"/>
    </row>
    <row r="2" ht="17" customHeight="1" spans="1:14" x14ac:dyDescent="0.25">
      <c r="A2" s="256"/>
      <c r="B2" s="259" t="s">
        <v>4510</v>
      </c>
      <c r="C2" s="259"/>
      <c r="D2" s="260"/>
      <c r="E2" s="260"/>
      <c r="F2" s="260"/>
      <c r="G2" s="260"/>
      <c r="H2" s="260"/>
      <c r="I2" s="260"/>
      <c r="J2" s="260"/>
      <c r="K2" s="256"/>
      <c r="L2" s="256"/>
      <c r="M2" s="256"/>
      <c r="N2" s="256"/>
    </row>
    <row r="3" spans="1:14" x14ac:dyDescent="0.25">
      <c r="A3" s="256"/>
      <c r="B3" s="408" t="s">
        <v>4511</v>
      </c>
      <c r="C3" s="409"/>
      <c r="D3" s="408" t="s">
        <v>4512</v>
      </c>
      <c r="E3" s="409"/>
      <c r="F3" s="410" t="s">
        <v>4513</v>
      </c>
      <c r="G3" s="409"/>
      <c r="H3" s="410" t="s">
        <v>4514</v>
      </c>
      <c r="I3" s="410"/>
      <c r="J3" s="409"/>
      <c r="K3" s="256"/>
      <c r="L3" s="256"/>
      <c r="M3" s="256"/>
      <c r="N3" s="256"/>
    </row>
    <row r="4" ht="16" customHeight="1" spans="1:14" x14ac:dyDescent="0.25">
      <c r="A4" s="256"/>
      <c r="B4" s="270">
        <f>IF(SP!C5="","",SP!C5)</f>
      </c>
      <c r="C4" s="411"/>
      <c r="D4" s="412">
        <f>IF(SP!F7="Please Select","",SP!F7)</f>
      </c>
      <c r="E4" s="413"/>
      <c r="F4" s="414">
        <f>IF(SP!C7="","",SP!C7)</f>
      </c>
      <c r="G4" s="415"/>
      <c r="H4" s="416">
        <f>IF(SP!C11="","",SP!C11)</f>
      </c>
      <c r="I4" s="417"/>
      <c r="J4" s="418"/>
      <c r="K4" s="256"/>
      <c r="L4" s="256"/>
      <c r="M4" s="256"/>
      <c r="N4" s="256"/>
    </row>
    <row r="5" ht="21" customHeight="1" spans="1:14" x14ac:dyDescent="0.25">
      <c r="A5" s="281"/>
      <c r="B5" s="419"/>
      <c r="C5" s="420"/>
      <c r="D5" s="421"/>
      <c r="E5" s="422"/>
      <c r="F5" s="423"/>
      <c r="G5" s="424"/>
      <c r="H5" s="425"/>
      <c r="I5" s="417"/>
      <c r="J5" s="418"/>
      <c r="K5" s="256"/>
      <c r="L5" s="256"/>
      <c r="M5" s="256"/>
      <c r="N5" s="256"/>
    </row>
    <row r="6" ht="21" customHeight="1" hidden="1" spans="1:14" x14ac:dyDescent="0.25">
      <c r="A6" s="281"/>
      <c r="B6" s="426"/>
      <c r="C6" s="427"/>
      <c r="D6" s="281"/>
      <c r="E6" s="281"/>
      <c r="F6" s="281"/>
      <c r="G6" s="281"/>
      <c r="H6" s="281"/>
      <c r="I6" s="281"/>
      <c r="J6" s="428"/>
      <c r="K6" s="256"/>
      <c r="L6" s="256"/>
      <c r="M6" s="256"/>
      <c r="N6" s="256"/>
    </row>
    <row r="7" ht="25" customHeight="1" spans="1:14" x14ac:dyDescent="0.25">
      <c r="A7" s="281"/>
      <c r="B7" s="408" t="s">
        <v>4515</v>
      </c>
      <c r="C7" s="410"/>
      <c r="D7" s="429"/>
      <c r="E7" s="430" t="s">
        <v>4516</v>
      </c>
      <c r="F7" s="431"/>
      <c r="G7" s="432" t="s">
        <v>4517</v>
      </c>
      <c r="H7" s="433"/>
      <c r="I7" s="430" t="s">
        <v>4518</v>
      </c>
      <c r="J7" s="434"/>
      <c r="K7" s="256"/>
      <c r="L7" s="256"/>
      <c r="M7" s="256"/>
      <c r="N7" s="256"/>
    </row>
    <row r="8" ht="20" customHeight="1" spans="1:14" x14ac:dyDescent="0.25">
      <c r="A8" s="281"/>
      <c r="B8" s="295">
        <f>IF(SP!D19="","",SP!D19)</f>
      </c>
      <c r="C8" s="296"/>
      <c r="D8" s="435"/>
      <c r="E8" s="295"/>
      <c r="F8" s="436"/>
      <c r="G8" s="437" t="s">
        <v>4519</v>
      </c>
      <c r="H8" s="438" t="s">
        <v>4285</v>
      </c>
      <c r="I8" s="439"/>
      <c r="J8" s="440"/>
      <c r="K8" s="256"/>
      <c r="L8" s="256"/>
      <c r="M8" s="256"/>
      <c r="N8" s="256"/>
    </row>
    <row r="9" ht="21" customHeight="1" spans="1:14" x14ac:dyDescent="0.25">
      <c r="A9" s="281"/>
      <c r="B9" s="308"/>
      <c r="C9" s="309"/>
      <c r="D9" s="309"/>
      <c r="E9" s="441"/>
      <c r="F9" s="442"/>
      <c r="G9" s="443" t="s">
        <v>4520</v>
      </c>
      <c r="H9" s="444" t="s">
        <v>4520</v>
      </c>
      <c r="I9" s="445"/>
      <c r="J9" s="446"/>
      <c r="K9" s="256"/>
      <c r="L9" s="256"/>
      <c r="M9" s="256"/>
      <c r="N9" s="256"/>
    </row>
    <row r="10" ht="21" customHeight="1" spans="1:10" x14ac:dyDescent="0.25">
      <c r="A10" s="447"/>
      <c r="B10" s="448"/>
      <c r="C10" s="448"/>
      <c r="D10" s="449"/>
      <c r="E10" s="450"/>
      <c r="F10" s="450"/>
      <c r="G10" s="451"/>
      <c r="H10" s="451"/>
      <c r="I10" s="452"/>
      <c r="J10" s="452"/>
    </row>
    <row r="11" ht="20" customHeight="1" spans="1:14" x14ac:dyDescent="0.25">
      <c r="A11" s="281"/>
      <c r="B11" s="453" t="s">
        <v>4521</v>
      </c>
      <c r="C11" s="454"/>
      <c r="D11" s="454"/>
      <c r="E11" s="454"/>
      <c r="F11" s="454"/>
      <c r="G11" s="454"/>
      <c r="H11" s="454"/>
      <c r="I11" s="454"/>
      <c r="J11" s="455"/>
      <c r="K11" s="256"/>
      <c r="L11" s="256"/>
      <c r="M11" s="256"/>
      <c r="N11" s="256"/>
    </row>
    <row r="12" ht="165" customHeight="1" spans="1:14" x14ac:dyDescent="0.25">
      <c r="A12" s="345"/>
      <c r="B12" s="456"/>
      <c r="C12" s="457"/>
      <c r="D12" s="457"/>
      <c r="E12" s="457"/>
      <c r="F12" s="457"/>
      <c r="G12" s="457"/>
      <c r="H12" s="457"/>
      <c r="I12" s="457"/>
      <c r="J12" s="458"/>
      <c r="K12" s="256"/>
      <c r="L12" s="256"/>
      <c r="M12" s="256"/>
      <c r="N12" s="256"/>
    </row>
    <row r="13" ht="20" customHeight="1" spans="1:14" x14ac:dyDescent="0.25">
      <c r="A13" s="345"/>
      <c r="B13" s="459"/>
      <c r="C13" s="459"/>
      <c r="D13" s="459"/>
      <c r="E13" s="459"/>
      <c r="F13" s="459"/>
      <c r="G13" s="459"/>
      <c r="H13" s="459"/>
      <c r="I13" s="459"/>
      <c r="J13" s="459"/>
      <c r="K13" s="256"/>
      <c r="L13" s="256"/>
      <c r="M13" s="256"/>
      <c r="N13" s="256"/>
    </row>
    <row r="14" spans="1:14" x14ac:dyDescent="0.25">
      <c r="A14" s="256"/>
      <c r="B14" s="256"/>
      <c r="C14" s="256"/>
      <c r="D14" s="256"/>
      <c r="E14" s="256"/>
      <c r="F14" s="256"/>
      <c r="G14" s="256"/>
      <c r="H14" s="256"/>
      <c r="I14" s="256"/>
      <c r="J14" s="256"/>
      <c r="K14" s="256"/>
      <c r="L14" s="256"/>
      <c r="M14" s="256"/>
      <c r="N14" s="256"/>
    </row>
    <row r="15" spans="1:14" x14ac:dyDescent="0.25">
      <c r="A15" s="256"/>
      <c r="B15" s="256"/>
      <c r="C15" s="256"/>
      <c r="D15" s="256"/>
      <c r="E15" s="256"/>
      <c r="F15" s="256"/>
      <c r="G15" s="256"/>
      <c r="H15" s="256"/>
      <c r="I15" s="256"/>
      <c r="J15" s="256"/>
      <c r="K15" s="256"/>
      <c r="L15" s="256"/>
      <c r="M15" s="256"/>
      <c r="N15" s="256"/>
    </row>
  </sheetData>
  <sheetProtection sheet="1" objects="1" scenarios="1"/>
  <mergeCells count="16">
    <mergeCell ref="A1:N1"/>
    <mergeCell ref="B2:J2"/>
    <mergeCell ref="B4:C5"/>
    <mergeCell ref="D4:E5"/>
    <mergeCell ref="F4:G5"/>
    <mergeCell ref="H4:J5"/>
    <mergeCell ref="B7:D7"/>
    <mergeCell ref="E7:F7"/>
    <mergeCell ref="G7:H7"/>
    <mergeCell ref="I7:J7"/>
    <mergeCell ref="B8:D9"/>
    <mergeCell ref="E8:F9"/>
    <mergeCell ref="I8:J9"/>
    <mergeCell ref="B10:D10"/>
    <mergeCell ref="G10:H10"/>
    <mergeCell ref="B11:J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workbookViewId="0" zoomScale="100" zoomScaleNormal="100">
      <selection activeCell="C14" sqref="C14"/>
    </sheetView>
  </sheetViews>
  <sheetFormatPr defaultRowHeight="16" outlineLevelRow="0" outlineLevelCol="0" x14ac:dyDescent="0.2" defaultColWidth="8.83203125" customHeight="1"/>
  <cols>
    <col min="1" max="1" width="6.5" customWidth="1"/>
    <col min="2" max="2" width="21.5" customWidth="1"/>
    <col min="3" max="3" width="78.5" customWidth="1"/>
  </cols>
  <sheetData>
    <row r="2" ht="15" customHeight="1" spans="1:3" x14ac:dyDescent="0.25">
      <c r="A2" s="460" t="s">
        <v>4522</v>
      </c>
      <c r="B2" s="460"/>
      <c r="C2" s="460"/>
    </row>
    <row r="3" ht="15" customHeight="1" spans="1:3" x14ac:dyDescent="0.25">
      <c r="A3" s="461" t="s">
        <v>4523</v>
      </c>
      <c r="B3" s="461"/>
      <c r="C3" s="461"/>
    </row>
    <row r="4" ht="15" customHeight="1" spans="1:3" x14ac:dyDescent="0.25">
      <c r="A4" s="462"/>
      <c r="B4" s="462"/>
      <c r="C4" s="462"/>
    </row>
    <row r="5" ht="15" customHeight="1" spans="1:3" x14ac:dyDescent="0.25">
      <c r="A5" s="238" t="s">
        <v>4265</v>
      </c>
      <c r="B5" s="238" t="s">
        <v>4266</v>
      </c>
      <c r="C5" s="238" t="s">
        <v>4524</v>
      </c>
    </row>
    <row r="6" ht="15" customHeight="1" spans="1:3" x14ac:dyDescent="0.25">
      <c r="A6" s="238" t="s">
        <v>4525</v>
      </c>
      <c r="B6" s="238"/>
      <c r="C6" s="238"/>
    </row>
    <row r="7" ht="42" customHeight="1" spans="1:3" x14ac:dyDescent="0.25">
      <c r="A7" s="463">
        <v>1</v>
      </c>
      <c r="B7" s="240" t="s">
        <v>4526</v>
      </c>
      <c r="C7" s="241" t="s">
        <v>4479</v>
      </c>
    </row>
    <row r="8" ht="84" customHeight="1" spans="1:3" x14ac:dyDescent="0.25">
      <c r="A8" s="463">
        <v>2</v>
      </c>
      <c r="B8" s="240" t="s">
        <v>4407</v>
      </c>
      <c r="C8" s="240" t="s">
        <v>4527</v>
      </c>
    </row>
    <row r="9" ht="56" customHeight="1" spans="1:3" x14ac:dyDescent="0.25">
      <c r="A9" s="463">
        <v>3</v>
      </c>
      <c r="B9" s="240" t="s">
        <v>4409</v>
      </c>
      <c r="C9" s="241" t="s">
        <v>4528</v>
      </c>
    </row>
    <row r="10" ht="56" customHeight="1" spans="1:3" x14ac:dyDescent="0.25">
      <c r="A10" s="463">
        <v>4</v>
      </c>
      <c r="B10" s="240" t="s">
        <v>4274</v>
      </c>
      <c r="C10" s="240" t="s">
        <v>4411</v>
      </c>
    </row>
    <row r="11" ht="15" customHeight="1" spans="1:3" x14ac:dyDescent="0.25">
      <c r="A11" s="463">
        <v>5</v>
      </c>
      <c r="B11" s="240" t="s">
        <v>4529</v>
      </c>
      <c r="C11" s="240" t="s">
        <v>4413</v>
      </c>
    </row>
    <row r="12" ht="112" customHeight="1" spans="1:3" x14ac:dyDescent="0.25">
      <c r="A12" s="463">
        <v>6</v>
      </c>
      <c r="B12" s="240" t="s">
        <v>4530</v>
      </c>
      <c r="C12" s="240" t="s">
        <v>4531</v>
      </c>
    </row>
    <row r="13" ht="84" customHeight="1" spans="1:3" x14ac:dyDescent="0.25">
      <c r="A13" s="463">
        <v>7</v>
      </c>
      <c r="B13" s="240" t="s">
        <v>4532</v>
      </c>
      <c r="C13" s="248" t="s">
        <v>4533</v>
      </c>
    </row>
    <row r="14" ht="70" customHeight="1" spans="1:3" x14ac:dyDescent="0.25">
      <c r="A14" s="463">
        <v>8</v>
      </c>
      <c r="B14" s="240" t="s">
        <v>4534</v>
      </c>
      <c r="C14" s="240" t="s">
        <v>4535</v>
      </c>
    </row>
    <row r="15" ht="15" customHeight="1" spans="1:3" x14ac:dyDescent="0.25">
      <c r="A15" s="464" t="s">
        <v>4536</v>
      </c>
      <c r="B15" s="354"/>
      <c r="C15" s="355"/>
    </row>
    <row r="16" ht="144" customHeight="1" spans="1:3" x14ac:dyDescent="0.25">
      <c r="A16" s="463">
        <v>9</v>
      </c>
      <c r="B16" s="240" t="s">
        <v>4537</v>
      </c>
      <c r="C16" s="240" t="s">
        <v>4538</v>
      </c>
    </row>
  </sheetData>
  <mergeCells count="4">
    <mergeCell ref="A2:C2"/>
    <mergeCell ref="A3:C4"/>
    <mergeCell ref="A6:C6"/>
    <mergeCell ref="A15:C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zoomScale="100" zoomScaleNormal="100">
      <selection activeCell="D4" sqref="D4"/>
    </sheetView>
  </sheetViews>
  <sheetFormatPr defaultRowHeight="16" outlineLevelRow="0" outlineLevelCol="0" x14ac:dyDescent="0.2" defaultColWidth="8.83203125" customHeight="1"/>
  <cols>
    <col min="1" max="1" width="11.5" customWidth="1"/>
    <col min="2" max="2" width="14.5" customWidth="1"/>
    <col min="3" max="3" width="17.5" customWidth="1"/>
    <col min="4" max="4" width="76" customWidth="1"/>
  </cols>
  <sheetData>
    <row r="1" ht="17" customHeight="1" spans="1:4" x14ac:dyDescent="0.25">
      <c r="A1" s="465" t="s">
        <v>4539</v>
      </c>
      <c r="B1" s="466" t="s">
        <v>4540</v>
      </c>
      <c r="C1" s="466" t="s">
        <v>4541</v>
      </c>
      <c r="D1" s="467" t="s">
        <v>4542</v>
      </c>
    </row>
    <row r="2" ht="51" customHeight="1" spans="1:4" x14ac:dyDescent="0.25">
      <c r="A2" s="468">
        <v>41919</v>
      </c>
      <c r="B2" s="469">
        <v>1</v>
      </c>
      <c r="C2" s="470" t="s">
        <v>4543</v>
      </c>
      <c r="D2" s="471" t="s">
        <v>4544</v>
      </c>
    </row>
    <row r="3" ht="84" customHeight="1" spans="1:4" x14ac:dyDescent="0.25">
      <c r="A3" s="472">
        <v>41919</v>
      </c>
      <c r="B3" s="473">
        <v>1</v>
      </c>
      <c r="C3" s="474" t="s">
        <v>4545</v>
      </c>
      <c r="D3" s="475" t="s">
        <v>4546</v>
      </c>
    </row>
    <row r="4" ht="51" customHeight="1" spans="1:4" x14ac:dyDescent="0.25">
      <c r="A4" s="476">
        <v>42279</v>
      </c>
      <c r="B4" s="477">
        <v>2</v>
      </c>
      <c r="C4" s="478" t="s">
        <v>4543</v>
      </c>
      <c r="D4" s="479" t="s">
        <v>4547</v>
      </c>
    </row>
    <row r="5" ht="51" customHeight="1" spans="1:4" x14ac:dyDescent="0.25">
      <c r="A5" s="476">
        <v>42494</v>
      </c>
      <c r="B5" s="477">
        <v>2</v>
      </c>
      <c r="C5" s="478" t="s">
        <v>4543</v>
      </c>
      <c r="D5" s="479" t="s">
        <v>4548</v>
      </c>
    </row>
    <row r="6" ht="51" customHeight="1" spans="1:4" x14ac:dyDescent="0.25">
      <c r="A6" s="476">
        <v>42537</v>
      </c>
      <c r="B6" s="477">
        <v>2</v>
      </c>
      <c r="C6" s="478" t="s">
        <v>4543</v>
      </c>
      <c r="D6" s="479" t="s">
        <v>4549</v>
      </c>
    </row>
    <row r="7" ht="52" customHeight="1" spans="1:4" x14ac:dyDescent="0.25">
      <c r="A7" s="480">
        <v>42541</v>
      </c>
      <c r="B7" s="481">
        <v>2</v>
      </c>
      <c r="C7" s="482" t="s">
        <v>4543</v>
      </c>
      <c r="D7" s="483" t="s">
        <v>4550</v>
      </c>
    </row>
    <row r="8" ht="29" customHeight="1" spans="1:4" x14ac:dyDescent="0.25">
      <c r="A8" s="484">
        <v>44054</v>
      </c>
      <c r="B8" s="485">
        <v>2</v>
      </c>
      <c r="C8" s="486" t="s">
        <v>4551</v>
      </c>
      <c r="D8" s="487" t="s">
        <v>4552</v>
      </c>
    </row>
    <row r="9" ht="58" customHeight="1" spans="1:4" x14ac:dyDescent="0.25">
      <c r="A9" s="488">
        <v>45314</v>
      </c>
      <c r="B9" s="489">
        <v>3</v>
      </c>
      <c r="C9" s="490" t="s">
        <v>4543</v>
      </c>
      <c r="D9" s="491" t="s">
        <v>4553</v>
      </c>
    </row>
    <row r="10" ht="16" customHeigh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8"/>
  <sheetViews>
    <sheetView workbookViewId="0" zoomScale="100" zoomScaleNormal="100">
      <selection activeCell="F58" sqref="F58"/>
    </sheetView>
  </sheetViews>
  <sheetFormatPr defaultRowHeight="15" outlineLevelRow="0" outlineLevelCol="0" x14ac:dyDescent="0.2"/>
  <cols>
    <col min="1" max="1" width="8.33203125" customWidth="1"/>
    <col min="2" max="2" width="47.5" customWidth="1"/>
    <col min="3" max="3" width="5.5" customWidth="1"/>
    <col min="4" max="4" width="59" customWidth="1"/>
    <col min="5" max="5" width="17" customWidth="1"/>
    <col min="6" max="6" width="21.33203125" customWidth="1"/>
    <col min="7" max="7" width="15.6640625" customWidth="1"/>
    <col min="8" max="8" width="50.33203125" customWidth="1"/>
    <col min="9" max="9" width="17" customWidth="1"/>
    <col min="10" max="10" width="22" customWidth="1"/>
    <col min="11" max="11" width="13.83203125" customWidth="1"/>
  </cols>
  <sheetData>
    <row r="2" ht="16" customHeight="1" x14ac:dyDescent="0.25"/>
    <row r="3" spans="2:8" x14ac:dyDescent="0.25">
      <c r="B3" s="1" t="s">
        <v>0</v>
      </c>
      <c r="D3" s="1" t="s">
        <v>1</v>
      </c>
      <c r="F3" s="1" t="s">
        <v>2</v>
      </c>
      <c r="H3" s="1" t="s">
        <v>3</v>
      </c>
    </row>
    <row r="4" ht="15" customHeight="1" spans="2:8" x14ac:dyDescent="0.25">
      <c r="B4" s="2" t="s">
        <v>4</v>
      </c>
      <c r="D4" s="2" t="s">
        <v>4</v>
      </c>
      <c r="F4" s="2" t="s">
        <v>4</v>
      </c>
      <c r="H4" s="2" t="s">
        <v>4</v>
      </c>
    </row>
    <row r="5" spans="2:8" x14ac:dyDescent="0.25">
      <c r="B5" s="3" t="s">
        <v>5</v>
      </c>
      <c r="D5" s="4" t="s">
        <v>6</v>
      </c>
      <c r="F5" s="4" t="s">
        <v>7</v>
      </c>
      <c r="H5" s="4" t="s">
        <v>8</v>
      </c>
    </row>
    <row r="6" spans="2:8" x14ac:dyDescent="0.25">
      <c r="B6" s="3" t="s">
        <v>9</v>
      </c>
      <c r="D6" s="4" t="s">
        <v>10</v>
      </c>
      <c r="F6" s="4" t="s">
        <v>11</v>
      </c>
      <c r="H6" s="4" t="s">
        <v>12</v>
      </c>
    </row>
    <row r="7" ht="16" customHeight="1" spans="2:8" x14ac:dyDescent="0.25">
      <c r="B7" s="4"/>
      <c r="D7" s="4" t="s">
        <v>13</v>
      </c>
      <c r="F7" s="4" t="s">
        <v>14</v>
      </c>
      <c r="H7" s="4" t="s">
        <v>15</v>
      </c>
    </row>
    <row r="8" ht="16" customHeight="1" spans="2:8" x14ac:dyDescent="0.25">
      <c r="B8" s="5" t="s">
        <v>4</v>
      </c>
      <c r="D8" s="4" t="s">
        <v>16</v>
      </c>
      <c r="F8" s="4" t="s">
        <v>17</v>
      </c>
      <c r="H8" s="4" t="s">
        <v>18</v>
      </c>
    </row>
    <row r="9" ht="16" customHeight="1" spans="4:8" x14ac:dyDescent="0.25">
      <c r="D9" s="4" t="s">
        <v>19</v>
      </c>
      <c r="F9" s="5" t="s">
        <v>4</v>
      </c>
      <c r="H9" s="5" t="s">
        <v>4</v>
      </c>
    </row>
    <row r="10" ht="16" customHeight="1" spans="2:4" x14ac:dyDescent="0.25">
      <c r="B10" s="6" t="s">
        <v>20</v>
      </c>
      <c r="D10" s="5" t="s">
        <v>4</v>
      </c>
    </row>
    <row r="11" ht="16" customHeight="1" spans="2:10" x14ac:dyDescent="0.25">
      <c r="B11" s="2" t="s">
        <v>4</v>
      </c>
      <c r="F11" s="1" t="s">
        <v>21</v>
      </c>
      <c r="H11" s="1" t="s">
        <v>22</v>
      </c>
      <c r="J11" s="1" t="s">
        <v>23</v>
      </c>
    </row>
    <row r="12" spans="2:10" x14ac:dyDescent="0.25">
      <c r="B12" s="4" t="s">
        <v>24</v>
      </c>
      <c r="D12" s="1" t="s">
        <v>25</v>
      </c>
      <c r="F12" s="2" t="s">
        <v>4</v>
      </c>
      <c r="H12" s="2" t="s">
        <v>4</v>
      </c>
      <c r="J12" s="2" t="s">
        <v>26</v>
      </c>
    </row>
    <row r="13" ht="16" customHeight="1" spans="2:10" x14ac:dyDescent="0.25">
      <c r="B13" s="4" t="s">
        <v>27</v>
      </c>
      <c r="D13" s="2" t="s">
        <v>4</v>
      </c>
      <c r="F13" s="3" t="s">
        <v>28</v>
      </c>
      <c r="H13" s="3" t="s">
        <v>28</v>
      </c>
      <c r="J13" s="7" t="s">
        <v>29</v>
      </c>
    </row>
    <row r="14" ht="16" customHeight="1" spans="2:8" x14ac:dyDescent="0.25">
      <c r="B14" s="4" t="s">
        <v>30</v>
      </c>
      <c r="D14" s="4" t="s">
        <v>31</v>
      </c>
      <c r="F14" s="3" t="s">
        <v>32</v>
      </c>
      <c r="H14" s="3" t="s">
        <v>32</v>
      </c>
    </row>
    <row r="15" ht="16" customHeight="1" spans="2:8" x14ac:dyDescent="0.25">
      <c r="B15" s="4" t="s">
        <v>33</v>
      </c>
      <c r="D15" s="4" t="s">
        <v>34</v>
      </c>
      <c r="F15" s="5" t="s">
        <v>4</v>
      </c>
      <c r="H15" s="5" t="s">
        <v>4</v>
      </c>
    </row>
    <row r="16" ht="16" customHeight="1" spans="2:4" x14ac:dyDescent="0.25">
      <c r="B16" s="8" t="s">
        <v>35</v>
      </c>
      <c r="D16" s="5" t="s">
        <v>4</v>
      </c>
    </row>
    <row r="17" ht="16" customHeight="1" spans="2:10" x14ac:dyDescent="0.25">
      <c r="B17" s="5" t="s">
        <v>4</v>
      </c>
      <c r="F17" s="1" t="s">
        <v>36</v>
      </c>
      <c r="H17" s="1" t="s">
        <v>37</v>
      </c>
      <c r="J17" s="1" t="s">
        <v>38</v>
      </c>
    </row>
    <row r="18" ht="16" customHeight="1" spans="4:10" x14ac:dyDescent="0.25">
      <c r="D18" s="6" t="s">
        <v>39</v>
      </c>
      <c r="F18" s="2" t="s">
        <v>4</v>
      </c>
      <c r="H18" s="2" t="s">
        <v>4</v>
      </c>
      <c r="J18" s="2" t="s">
        <v>4</v>
      </c>
    </row>
    <row r="19" spans="2:10" x14ac:dyDescent="0.25">
      <c r="B19" s="1" t="s">
        <v>40</v>
      </c>
      <c r="D19" s="9" t="s">
        <v>4</v>
      </c>
      <c r="F19" s="4" t="s">
        <v>41</v>
      </c>
      <c r="H19" s="4" t="s">
        <v>41</v>
      </c>
      <c r="J19" s="4" t="s">
        <v>41</v>
      </c>
    </row>
    <row r="20" spans="2:10" x14ac:dyDescent="0.25">
      <c r="B20" s="2" t="s">
        <v>4</v>
      </c>
      <c r="D20" s="4" t="s">
        <v>42</v>
      </c>
      <c r="F20" s="4" t="s">
        <v>43</v>
      </c>
      <c r="H20" s="4" t="s">
        <v>43</v>
      </c>
      <c r="J20" s="4" t="s">
        <v>43</v>
      </c>
    </row>
    <row r="21" ht="16" customHeight="1" spans="2:10" x14ac:dyDescent="0.25">
      <c r="B21" s="3" t="s">
        <v>28</v>
      </c>
      <c r="D21" s="4" t="s">
        <v>44</v>
      </c>
      <c r="F21" s="4" t="s">
        <v>45</v>
      </c>
      <c r="H21" s="4" t="s">
        <v>45</v>
      </c>
      <c r="J21" s="4" t="s">
        <v>45</v>
      </c>
    </row>
    <row r="22" ht="16" customHeight="1" spans="2:10" x14ac:dyDescent="0.25">
      <c r="B22" s="3" t="s">
        <v>32</v>
      </c>
      <c r="D22" s="5"/>
      <c r="F22" s="5" t="s">
        <v>4</v>
      </c>
      <c r="H22" s="5" t="s">
        <v>4</v>
      </c>
      <c r="J22" s="5" t="s">
        <v>4</v>
      </c>
    </row>
    <row r="23" ht="16" customHeight="1" spans="2:2" x14ac:dyDescent="0.25">
      <c r="B23" s="5" t="s">
        <v>4</v>
      </c>
    </row>
    <row r="24" ht="16" customHeight="1" spans="4:10" x14ac:dyDescent="0.25">
      <c r="D24" s="1" t="s">
        <v>46</v>
      </c>
      <c r="F24" s="1" t="s">
        <v>47</v>
      </c>
      <c r="H24" s="6" t="s">
        <v>48</v>
      </c>
      <c r="J24" s="6" t="s">
        <v>49</v>
      </c>
    </row>
    <row r="25" spans="2:10" x14ac:dyDescent="0.25">
      <c r="B25" s="6" t="s">
        <v>50</v>
      </c>
      <c r="D25" s="3" t="s">
        <v>51</v>
      </c>
      <c r="F25" s="4" t="s">
        <v>52</v>
      </c>
      <c r="H25" s="4" t="s">
        <v>53</v>
      </c>
      <c r="J25" s="4" t="s">
        <v>54</v>
      </c>
    </row>
    <row r="26" spans="2:10" x14ac:dyDescent="0.25">
      <c r="B26" s="2" t="s">
        <v>4</v>
      </c>
      <c r="D26" s="3" t="s">
        <v>55</v>
      </c>
      <c r="F26" s="4" t="s">
        <v>56</v>
      </c>
      <c r="H26" s="4" t="s">
        <v>57</v>
      </c>
      <c r="J26" s="4" t="s">
        <v>58</v>
      </c>
    </row>
    <row r="27" ht="16" customHeight="1" spans="2:10" x14ac:dyDescent="0.25">
      <c r="B27" s="4" t="s">
        <v>59</v>
      </c>
      <c r="D27" s="10" t="s">
        <v>60</v>
      </c>
      <c r="F27" s="8" t="s">
        <v>61</v>
      </c>
      <c r="H27" s="8" t="s">
        <v>60</v>
      </c>
      <c r="J27" s="8" t="s">
        <v>62</v>
      </c>
    </row>
    <row r="28" ht="16" customHeight="1" spans="2:2" x14ac:dyDescent="0.25">
      <c r="B28" s="4" t="s">
        <v>63</v>
      </c>
    </row>
    <row r="29" ht="16" customHeight="1" spans="2:4" x14ac:dyDescent="0.25">
      <c r="B29" s="4" t="s">
        <v>64</v>
      </c>
      <c r="D29" s="6" t="s">
        <v>65</v>
      </c>
    </row>
    <row r="30" spans="2:6" x14ac:dyDescent="0.25">
      <c r="B30" s="4" t="s">
        <v>66</v>
      </c>
      <c r="D30" s="4" t="s">
        <v>67</v>
      </c>
      <c r="F30" s="6" t="s">
        <v>68</v>
      </c>
    </row>
    <row r="31" spans="2:6" x14ac:dyDescent="0.25">
      <c r="B31" s="4" t="s">
        <v>69</v>
      </c>
      <c r="D31" s="4" t="s">
        <v>41</v>
      </c>
      <c r="F31" s="4" t="s">
        <v>67</v>
      </c>
    </row>
    <row r="32" spans="2:6" x14ac:dyDescent="0.25">
      <c r="B32" s="4" t="s">
        <v>70</v>
      </c>
      <c r="D32" s="4" t="s">
        <v>43</v>
      </c>
      <c r="F32" s="4" t="s">
        <v>41</v>
      </c>
    </row>
    <row r="33" spans="2:6" x14ac:dyDescent="0.25">
      <c r="B33" s="4" t="s">
        <v>71</v>
      </c>
      <c r="D33" s="4" t="s">
        <v>45</v>
      </c>
      <c r="F33" s="4" t="s">
        <v>43</v>
      </c>
    </row>
    <row r="34" ht="16" customHeight="1" spans="2:6" x14ac:dyDescent="0.25">
      <c r="B34" s="4" t="s">
        <v>72</v>
      </c>
      <c r="D34" s="8" t="s">
        <v>73</v>
      </c>
      <c r="F34" s="4" t="s">
        <v>45</v>
      </c>
    </row>
    <row r="35" ht="16" customHeight="1" spans="2:6" x14ac:dyDescent="0.25">
      <c r="B35" s="4" t="s">
        <v>74</v>
      </c>
      <c r="F35" s="8" t="s">
        <v>73</v>
      </c>
    </row>
    <row r="36" ht="16" customHeight="1" spans="2:2" x14ac:dyDescent="0.25">
      <c r="B36" s="4" t="s">
        <v>75</v>
      </c>
    </row>
    <row r="37" spans="2:4" x14ac:dyDescent="0.25">
      <c r="B37" s="4" t="s">
        <v>76</v>
      </c>
      <c r="D37" s="6" t="s">
        <v>77</v>
      </c>
    </row>
    <row r="38" spans="2:4" x14ac:dyDescent="0.25">
      <c r="B38" s="4" t="s">
        <v>78</v>
      </c>
      <c r="D38" s="4" t="s">
        <v>79</v>
      </c>
    </row>
    <row r="39" spans="2:4" x14ac:dyDescent="0.25">
      <c r="B39" s="4" t="s">
        <v>80</v>
      </c>
      <c r="D39" s="4" t="s">
        <v>81</v>
      </c>
    </row>
    <row r="40" spans="2:4" x14ac:dyDescent="0.25">
      <c r="B40" s="4" t="s">
        <v>82</v>
      </c>
      <c r="D40" s="4" t="s">
        <v>83</v>
      </c>
    </row>
    <row r="41" ht="16" customHeight="1" spans="2:4" x14ac:dyDescent="0.25">
      <c r="B41" s="4" t="s">
        <v>84</v>
      </c>
      <c r="D41" s="8" t="s">
        <v>85</v>
      </c>
    </row>
    <row r="42" ht="16" customHeight="1" spans="2:2" x14ac:dyDescent="0.25">
      <c r="B42" s="4" t="s">
        <v>86</v>
      </c>
    </row>
    <row r="43" ht="16" customHeight="1" spans="2:12" x14ac:dyDescent="0.25">
      <c r="B43" s="4" t="s">
        <v>87</v>
      </c>
      <c r="D43" s="11" t="s">
        <v>88</v>
      </c>
      <c r="E43" s="12" t="s">
        <v>89</v>
      </c>
      <c r="F43" s="13"/>
      <c r="G43" s="13"/>
      <c r="H43" s="13"/>
      <c r="I43" s="13"/>
      <c r="J43" s="13"/>
      <c r="K43" s="13"/>
      <c r="L43" s="14"/>
    </row>
    <row r="44" spans="2:12" x14ac:dyDescent="0.25">
      <c r="B44" s="4" t="s">
        <v>90</v>
      </c>
      <c r="D44" s="15" t="s">
        <v>91</v>
      </c>
      <c r="E44" s="14" t="s">
        <v>92</v>
      </c>
      <c r="F44" t="s">
        <v>93</v>
      </c>
      <c r="G44" t="s">
        <v>93</v>
      </c>
      <c r="H44" t="s">
        <v>93</v>
      </c>
      <c r="I44" t="s">
        <v>93</v>
      </c>
      <c r="J44" t="s">
        <v>93</v>
      </c>
      <c r="K44" t="s">
        <v>93</v>
      </c>
      <c r="L44" s="14" t="s">
        <v>93</v>
      </c>
    </row>
    <row r="45" spans="2:12" x14ac:dyDescent="0.25">
      <c r="B45" s="4" t="s">
        <v>94</v>
      </c>
      <c r="D45" s="15" t="s">
        <v>95</v>
      </c>
      <c r="E45" s="14" t="s">
        <v>96</v>
      </c>
      <c r="F45" s="16" t="s">
        <v>97</v>
      </c>
      <c r="G45" t="s">
        <v>98</v>
      </c>
      <c r="H45" t="s">
        <v>99</v>
      </c>
      <c r="I45" t="s">
        <v>100</v>
      </c>
      <c r="J45" t="s">
        <v>93</v>
      </c>
      <c r="K45" t="s">
        <v>93</v>
      </c>
      <c r="L45" s="14" t="s">
        <v>93</v>
      </c>
    </row>
    <row r="46" spans="2:12" x14ac:dyDescent="0.25">
      <c r="B46" s="4" t="s">
        <v>101</v>
      </c>
      <c r="D46" s="15" t="s">
        <v>102</v>
      </c>
      <c r="E46" s="14" t="s">
        <v>96</v>
      </c>
      <c r="F46" s="16" t="s">
        <v>103</v>
      </c>
      <c r="G46" s="16" t="s">
        <v>104</v>
      </c>
      <c r="H46" s="16" t="s">
        <v>105</v>
      </c>
      <c r="I46" t="s">
        <v>93</v>
      </c>
      <c r="J46" t="s">
        <v>93</v>
      </c>
      <c r="K46" t="s">
        <v>93</v>
      </c>
      <c r="L46" s="14" t="s">
        <v>93</v>
      </c>
    </row>
    <row r="47" spans="2:12" x14ac:dyDescent="0.25">
      <c r="B47" s="4" t="s">
        <v>106</v>
      </c>
      <c r="D47" s="15" t="s">
        <v>107</v>
      </c>
      <c r="E47" s="14" t="s">
        <v>96</v>
      </c>
      <c r="F47" s="16" t="s">
        <v>108</v>
      </c>
      <c r="G47" s="16" t="s">
        <v>109</v>
      </c>
      <c r="H47" s="16" t="s">
        <v>110</v>
      </c>
      <c r="I47" s="16" t="s">
        <v>111</v>
      </c>
      <c r="J47" t="s">
        <v>93</v>
      </c>
      <c r="K47" t="s">
        <v>93</v>
      </c>
      <c r="L47" s="14"/>
    </row>
    <row r="48" spans="2:13" x14ac:dyDescent="0.25">
      <c r="B48" s="4" t="s">
        <v>112</v>
      </c>
      <c r="D48" s="15" t="s">
        <v>113</v>
      </c>
      <c r="E48" s="14" t="s">
        <v>96</v>
      </c>
      <c r="F48" s="16" t="s">
        <v>114</v>
      </c>
      <c r="G48" s="16" t="s">
        <v>115</v>
      </c>
      <c r="H48" s="16" t="s">
        <v>116</v>
      </c>
      <c r="I48" s="16" t="s">
        <v>117</v>
      </c>
      <c r="J48" s="16" t="s">
        <v>118</v>
      </c>
      <c r="K48" s="16" t="s">
        <v>119</v>
      </c>
      <c r="L48" s="14"/>
      <c r="M48" s="16" t="s">
        <v>120</v>
      </c>
    </row>
    <row r="49" ht="16" customHeight="1" spans="2:12" x14ac:dyDescent="0.25">
      <c r="B49" s="4" t="s">
        <v>121</v>
      </c>
      <c r="D49" s="17" t="s">
        <v>122</v>
      </c>
      <c r="E49" s="18" t="s">
        <v>96</v>
      </c>
      <c r="F49" s="19" t="s">
        <v>123</v>
      </c>
      <c r="G49" s="19" t="s">
        <v>124</v>
      </c>
      <c r="H49" s="19" t="s">
        <v>125</v>
      </c>
      <c r="I49" s="19" t="s">
        <v>126</v>
      </c>
      <c r="J49" s="19" t="s">
        <v>127</v>
      </c>
      <c r="K49" s="20" t="s">
        <v>93</v>
      </c>
      <c r="L49" s="14" t="s">
        <v>93</v>
      </c>
    </row>
    <row r="50" ht="17" customHeight="1" spans="2:12" x14ac:dyDescent="0.25">
      <c r="B50" s="4" t="s">
        <v>128</v>
      </c>
      <c r="D50" s="17" t="str">
        <f>SP!C14</f>
        <v>Lifecycle Phase</v>
      </c>
      <c r="E50" s="18" t="str">
        <f t="array" ref="E50:K50">=_xlfn.IFS(SP!C13= D44, E44:K44,  SP!C13= D45, E45:K45, SP!C13= D46, E46:K46,  SP!C13= D47, E47:K47, SP!C13= D48, E48:K48,  SP!C13= D49, E49:K49, TRUE, {""} )</f>
        <v/>
      </c>
      <c r="F50" s="20"/>
      <c r="G50" s="20"/>
      <c r="H50" s="20"/>
      <c r="I50" s="20"/>
      <c r="J50" s="20"/>
      <c r="K50" s="20"/>
      <c r="L50" s="14"/>
    </row>
    <row r="51" ht="16" customHeight="1" spans="2:7" x14ac:dyDescent="0.25">
      <c r="B51" s="4" t="s">
        <v>129</v>
      </c>
      <c r="G51" s="21"/>
    </row>
    <row r="52" spans="2:7" x14ac:dyDescent="0.25">
      <c r="B52" s="4" t="s">
        <v>130</v>
      </c>
      <c r="F52" s="16"/>
      <c r="G52" s="16"/>
    </row>
    <row r="53" spans="2:7" x14ac:dyDescent="0.25">
      <c r="B53" s="4" t="s">
        <v>131</v>
      </c>
      <c r="F53" s="16"/>
      <c r="G53" s="16"/>
    </row>
    <row r="54" spans="2:7" x14ac:dyDescent="0.25">
      <c r="B54" s="4" t="s">
        <v>132</v>
      </c>
      <c r="F54" s="16"/>
      <c r="G54" s="16"/>
    </row>
    <row r="55" spans="2:6" x14ac:dyDescent="0.25">
      <c r="B55" s="4" t="s">
        <v>133</v>
      </c>
      <c r="F55" s="16"/>
    </row>
    <row r="56" spans="2:6" x14ac:dyDescent="0.25">
      <c r="B56" s="4" t="s">
        <v>134</v>
      </c>
      <c r="F56" s="16"/>
    </row>
    <row r="57" spans="2:2" x14ac:dyDescent="0.25">
      <c r="B57" s="4" t="s">
        <v>135</v>
      </c>
    </row>
    <row r="58" spans="2:7" x14ac:dyDescent="0.25">
      <c r="B58" s="4" t="s">
        <v>136</v>
      </c>
      <c r="G58" s="16"/>
    </row>
    <row r="59" spans="2:7" x14ac:dyDescent="0.25">
      <c r="B59" s="4" t="s">
        <v>137</v>
      </c>
      <c r="G59" s="16"/>
    </row>
    <row r="60" spans="2:7" x14ac:dyDescent="0.25">
      <c r="B60" s="4" t="s">
        <v>138</v>
      </c>
      <c r="G60" s="16"/>
    </row>
    <row r="61" spans="2:7" x14ac:dyDescent="0.25">
      <c r="B61" s="4" t="s">
        <v>139</v>
      </c>
      <c r="G61" s="16"/>
    </row>
    <row r="62" spans="2:7" x14ac:dyDescent="0.25">
      <c r="B62" s="4" t="s">
        <v>140</v>
      </c>
      <c r="G62" s="16"/>
    </row>
    <row r="63" spans="2:7" x14ac:dyDescent="0.25">
      <c r="B63" s="4" t="s">
        <v>141</v>
      </c>
      <c r="G63" s="16"/>
    </row>
    <row r="64" spans="2:2" x14ac:dyDescent="0.25">
      <c r="B64" s="4" t="s">
        <v>142</v>
      </c>
    </row>
    <row r="65" spans="2:2" x14ac:dyDescent="0.25">
      <c r="B65" s="4" t="s">
        <v>143</v>
      </c>
    </row>
    <row r="66" spans="2:2" x14ac:dyDescent="0.25">
      <c r="B66" s="4" t="s">
        <v>144</v>
      </c>
    </row>
    <row r="67" ht="16" customHeight="1" spans="2:2" x14ac:dyDescent="0.25">
      <c r="B67" s="8" t="s">
        <v>145</v>
      </c>
    </row>
    <row r="68" ht="16" customHeight="1" spans="2:2" x14ac:dyDescent="0.25">
      <c r="B68" s="8" t="s">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1011"/>
  <sheetViews>
    <sheetView workbookViewId="0" zoomScale="100" zoomScaleNormal="100">
      <selection activeCell="Q25" sqref="Q25"/>
    </sheetView>
  </sheetViews>
  <sheetFormatPr defaultRowHeight="15" outlineLevelRow="0" outlineLevelCol="0" x14ac:dyDescent="0.2"/>
  <sheetData>
    <row r="1" ht="48" customHeight="1" spans="2:22" s="230" customFormat="1" x14ac:dyDescent="0.25">
      <c r="B1" s="231">
        <f>SAR!B14</f>
      </c>
      <c r="C1" s="231">
        <f>IF(SP!I79="", "",SP!I79)</f>
      </c>
      <c r="D1" s="231">
        <f>IF(SAR!I14="", "", SAR!I14)</f>
      </c>
      <c r="E1" s="231">
        <f>IF(SAR!J14="", "", SAR!J14)</f>
      </c>
      <c r="F1" s="231">
        <f>IF(SAR!K14="", "", SAR!K14)</f>
      </c>
      <c r="G1" s="231"/>
      <c r="H1" s="231"/>
      <c r="I1" s="231"/>
      <c r="J1" s="231"/>
      <c r="K1" s="231"/>
      <c r="L1" s="231"/>
      <c r="M1" s="231"/>
      <c r="N1" s="231"/>
      <c r="O1" s="230">
        <f>OR(SAR!G14="NA",SAR!G14="NC")</f>
      </c>
      <c r="P1" s="230" t="str">
        <f>(COUNTIF(O1:O1000, FALSE)=0)</f>
        <v/>
      </c>
      <c r="Q1" s="230" t="str">
        <f>O1</f>
        <v/>
      </c>
      <c r="R1" s="230" t="str">
        <f t="array" ref="R1:R1011">_xlfn.TAKE(_xlfn.SORT(POAMROWS!B1:O1011, 14, -1), _xlfn.COUNTIF(POAMROWS!O1:O1011, TRUE), 1)</f>
        <v/>
      </c>
      <c r="S1" s="230" t="str">
        <f t="array" ref="S1:S1011">_xlfn.TAKE(_xlfn.SORT(POAMROWS!C1:O1011, 13, -1), _xlfn.COUNTIF(POAMROWS!O1:O1011, TRUE), 1)</f>
        <v/>
      </c>
      <c r="T1" s="230" t="str">
        <f t="array" ref="T1:T1011">_xlfn.TAKE(_xlfn.SORT(POAMROWS!D1:O1011, 12, -1), _xlfn.COUNTIF(POAMROWS!O1:O1011, TRUE), 1)</f>
        <v/>
      </c>
      <c r="U1" s="230" t="str">
        <f t="array" ref="U1:U1011">_xlfn.TAKE(_xlfn.SORT(POAMROWS!E1:O1011, 11, -1), _xlfn.COUNTIF(POAMROWS!O1:O1011, TRUE), 1)</f>
        <v/>
      </c>
      <c r="V1" s="230" t="str">
        <f t="array" ref="V1:V1011">_xlfn.TAKE(_xlfn.SORT(POAMROWS!F1:O1011, 10, -1), _xlfn.COUNTIF(POAMROWS!O1:O1011, TRUE), 1)</f>
        <v/>
      </c>
    </row>
    <row r="2" ht="48" customHeight="1" spans="2:17" s="230" customFormat="1" x14ac:dyDescent="0.25">
      <c r="B2" s="231">
        <f>SAR!B15</f>
      </c>
      <c r="C2" s="231">
        <f>IF(SP!I80="", "",SP!I80)</f>
      </c>
      <c r="D2" s="231">
        <f>IF(SAR!I15="", "", SAR!I15)</f>
      </c>
      <c r="E2" s="231">
        <f>IF(SAR!J15="", "", SAR!J15)</f>
      </c>
      <c r="F2" s="231">
        <f>IF(SAR!K15="", "", SAR!K15)</f>
      </c>
      <c r="G2" s="231"/>
      <c r="H2" s="231"/>
      <c r="I2" s="231"/>
      <c r="J2" s="231"/>
      <c r="K2" s="231"/>
      <c r="L2" s="231"/>
      <c r="M2" s="231"/>
      <c r="N2" s="231"/>
      <c r="O2" s="230">
        <f>OR(SAR!G15="NA",SAR!G15="NC")</f>
      </c>
      <c r="P2" s="230" t="str">
        <f>(COUNTIF(O1:O1000, FALSE)=0)</f>
        <v/>
      </c>
      <c r="Q2" s="230" t="str">
        <f>AND(NOT(P1),(_xlfn.INDIRECT(ADDRESS(ROW(),15)))=TRUE)</f>
        <v/>
      </c>
    </row>
    <row r="3" ht="48" customHeight="1" spans="2:17" s="230" customFormat="1" x14ac:dyDescent="0.25">
      <c r="B3" s="231">
        <f>SAR!B16</f>
      </c>
      <c r="C3" s="231">
        <f>IF(SP!I81="", "",SP!I81)</f>
      </c>
      <c r="D3" s="231">
        <f>IF(SAR!I16="", "", SAR!I16)</f>
      </c>
      <c r="E3" s="231">
        <f>IF(SAR!J16="", "", SAR!J16)</f>
      </c>
      <c r="F3" s="231">
        <f>IF(SAR!K16="", "", SAR!K16)</f>
      </c>
      <c r="G3" s="231"/>
      <c r="H3" s="231"/>
      <c r="I3" s="231"/>
      <c r="J3" s="231"/>
      <c r="K3" s="231"/>
      <c r="L3" s="231"/>
      <c r="M3" s="231"/>
      <c r="N3" s="231"/>
      <c r="O3" s="230">
        <f>OR(SAR!G16="NA",SAR!G16="NC")</f>
      </c>
      <c r="P3" s="230" t="str">
        <f>(COUNTIF(O1:O1000, FALSE)=0)</f>
        <v/>
      </c>
      <c r="Q3" s="230" t="str">
        <f>AND(NOT(P1),(_xlfn.INDIRECT(ADDRESS(ROW(),15)))=TRUE)</f>
        <v/>
      </c>
    </row>
    <row r="4" ht="48" customHeight="1" spans="2:17" s="230" customFormat="1" x14ac:dyDescent="0.25">
      <c r="B4" s="231">
        <f>SAR!B17</f>
      </c>
      <c r="C4" s="231">
        <f>IF(SP!I82="", "",SP!I82)</f>
      </c>
      <c r="D4" s="231">
        <f>IF(SAR!I17="", "", SAR!I17)</f>
      </c>
      <c r="E4" s="231">
        <f>IF(SAR!J17="", "", SAR!J17)</f>
      </c>
      <c r="F4" s="231">
        <f>IF(SAR!K17="", "", SAR!K17)</f>
      </c>
      <c r="G4" s="231"/>
      <c r="H4" s="231"/>
      <c r="I4" s="231"/>
      <c r="J4" s="231"/>
      <c r="K4" s="231"/>
      <c r="L4" s="231"/>
      <c r="M4" s="231"/>
      <c r="N4" s="231"/>
      <c r="O4" s="230">
        <f>OR(SAR!G17="NA",SAR!G17="NC")</f>
      </c>
      <c r="P4" s="230" t="str">
        <f>(COUNTIF(O1:O1000, FALSE)=0)</f>
        <v/>
      </c>
      <c r="Q4" s="230" t="str">
        <f>AND(NOT(P1),(_xlfn.INDIRECT(ADDRESS(ROW(),15)))=TRUE)</f>
        <v/>
      </c>
    </row>
    <row r="5" ht="48" customHeight="1" spans="2:17" s="230" customFormat="1" x14ac:dyDescent="0.25">
      <c r="B5" s="231">
        <f>SAR!B18</f>
      </c>
      <c r="C5" s="231">
        <f>IF(SP!I83="", "",SP!I83)</f>
      </c>
      <c r="D5" s="231">
        <f>IF(SAR!I18="", "", SAR!I18)</f>
      </c>
      <c r="E5" s="231">
        <f>IF(SAR!J18="", "", SAR!J18)</f>
      </c>
      <c r="F5" s="231">
        <f>IF(SAR!K18="", "", SAR!K18)</f>
      </c>
      <c r="G5" s="231"/>
      <c r="H5" s="231"/>
      <c r="I5" s="231"/>
      <c r="J5" s="231"/>
      <c r="K5" s="231"/>
      <c r="L5" s="231"/>
      <c r="M5" s="231"/>
      <c r="N5" s="231"/>
      <c r="O5" s="230">
        <f>OR(SAR!G18="NA",SAR!G18="NC")</f>
      </c>
      <c r="P5" s="230" t="str">
        <f>(COUNTIF(O1:O1000, FALSE)=0)</f>
        <v/>
      </c>
      <c r="Q5" s="230" t="str">
        <f>AND(NOT(P1),(_xlfn.INDIRECT(ADDRESS(ROW(),15)))=TRUE)</f>
        <v/>
      </c>
    </row>
    <row r="6" ht="48" customHeight="1" spans="2:17" s="230" customFormat="1" x14ac:dyDescent="0.25">
      <c r="B6" s="231">
        <f>SAR!B19</f>
      </c>
      <c r="C6" s="231">
        <f>IF(SP!I84="", "",SP!I84)</f>
      </c>
      <c r="D6" s="231">
        <f>IF(SAR!I19="", "", SAR!I19)</f>
      </c>
      <c r="E6" s="231">
        <f>IF(SAR!J19="", "", SAR!J19)</f>
      </c>
      <c r="F6" s="231">
        <f>IF(SAR!K19="", "", SAR!K19)</f>
      </c>
      <c r="G6" s="231"/>
      <c r="H6" s="231"/>
      <c r="I6" s="231"/>
      <c r="J6" s="231"/>
      <c r="K6" s="231"/>
      <c r="L6" s="231"/>
      <c r="M6" s="231"/>
      <c r="N6" s="231"/>
      <c r="O6" s="230">
        <f>OR(SAR!G19="NA",SAR!G19="NC")</f>
      </c>
      <c r="P6" s="230" t="str">
        <f>(COUNTIF(O1:O1000, FALSE)=0)</f>
        <v/>
      </c>
      <c r="Q6" s="230" t="str">
        <f>AND(NOT(P1),(_xlfn.INDIRECT(ADDRESS(ROW(),15)))=TRUE)</f>
        <v/>
      </c>
    </row>
    <row r="7" ht="48" customHeight="1" spans="2:17" s="230" customFormat="1" x14ac:dyDescent="0.25">
      <c r="B7" s="231">
        <f>SAR!B20</f>
      </c>
      <c r="C7" s="231">
        <f>IF(SP!I85="", "",SP!I85)</f>
      </c>
      <c r="D7" s="231">
        <f>IF(SAR!I20="", "", SAR!I20)</f>
      </c>
      <c r="E7" s="231">
        <f>IF(SAR!J20="", "", SAR!J20)</f>
      </c>
      <c r="F7" s="231">
        <f>IF(SAR!K20="", "", SAR!K20)</f>
      </c>
      <c r="G7" s="231"/>
      <c r="H7" s="231"/>
      <c r="I7" s="231"/>
      <c r="J7" s="231"/>
      <c r="K7" s="231"/>
      <c r="L7" s="231"/>
      <c r="M7" s="231"/>
      <c r="N7" s="231"/>
      <c r="O7" s="230">
        <f>OR(SAR!G20="NA",SAR!G20="NC")</f>
      </c>
      <c r="P7" s="230" t="str">
        <f>(COUNTIF(O1:O1000, FALSE)=0)</f>
        <v/>
      </c>
      <c r="Q7" s="230" t="str">
        <f>AND(NOT(P1),(_xlfn.INDIRECT(ADDRESS(ROW(),15)))=TRUE)</f>
        <v/>
      </c>
    </row>
    <row r="8" ht="48" customHeight="1" spans="2:17" s="230" customFormat="1" x14ac:dyDescent="0.25">
      <c r="B8" s="231">
        <f>SAR!B21</f>
      </c>
      <c r="C8" s="231">
        <f>IF(SP!I86="", "",SP!I86)</f>
      </c>
      <c r="D8" s="231">
        <f>IF(SAR!I21="", "", SAR!I21)</f>
      </c>
      <c r="E8" s="231">
        <f>IF(SAR!J21="", "", SAR!J21)</f>
      </c>
      <c r="F8" s="231">
        <f>IF(SAR!K21="", "", SAR!K21)</f>
      </c>
      <c r="G8" s="231"/>
      <c r="H8" s="231"/>
      <c r="I8" s="231"/>
      <c r="J8" s="231"/>
      <c r="K8" s="231"/>
      <c r="L8" s="231"/>
      <c r="M8" s="231"/>
      <c r="N8" s="231"/>
      <c r="O8" s="230">
        <f>OR(SAR!G21="NA",SAR!G21="NC")</f>
      </c>
      <c r="P8" s="230" t="str">
        <f>(COUNTIF(O1:O1000, FALSE)=0)</f>
        <v/>
      </c>
      <c r="Q8" s="230" t="str">
        <f>AND(NOT(P1),(_xlfn.INDIRECT(ADDRESS(ROW(),15)))=TRUE)</f>
        <v/>
      </c>
    </row>
    <row r="9" ht="48" customHeight="1" spans="2:17" s="230" customFormat="1" x14ac:dyDescent="0.25">
      <c r="B9" s="231">
        <f>SAR!B22</f>
      </c>
      <c r="C9" s="231">
        <f>IF(SP!I87="", "",SP!I87)</f>
      </c>
      <c r="D9" s="231">
        <f>IF(SAR!I22="", "", SAR!I22)</f>
      </c>
      <c r="E9" s="231">
        <f>IF(SAR!J22="", "", SAR!J22)</f>
      </c>
      <c r="F9" s="231">
        <f>IF(SAR!K22="", "", SAR!K22)</f>
      </c>
      <c r="G9" s="231"/>
      <c r="H9" s="231"/>
      <c r="I9" s="231"/>
      <c r="J9" s="231"/>
      <c r="K9" s="231"/>
      <c r="L9" s="231"/>
      <c r="M9" s="231"/>
      <c r="N9" s="231"/>
      <c r="O9" s="230">
        <f>OR(SAR!G22="NA",SAR!G22="NC")</f>
      </c>
      <c r="P9" s="230" t="str">
        <f>(COUNTIF(O1:O1000, FALSE)=0)</f>
        <v/>
      </c>
      <c r="Q9" s="230" t="str">
        <f>AND(NOT(P1),(_xlfn.INDIRECT(ADDRESS(ROW(),15)))=TRUE)</f>
        <v/>
      </c>
    </row>
    <row r="10" ht="48" customHeight="1" spans="2:17" s="230" customFormat="1" x14ac:dyDescent="0.25">
      <c r="B10" s="231">
        <f>SAR!B23</f>
      </c>
      <c r="C10" s="231">
        <f>IF(SP!I88="", "",SP!I88)</f>
      </c>
      <c r="D10" s="231">
        <f>IF(SAR!I23="", "", SAR!I23)</f>
      </c>
      <c r="E10" s="231">
        <f>IF(SAR!J23="", "", SAR!J23)</f>
      </c>
      <c r="F10" s="231">
        <f>IF(SAR!K23="", "", SAR!K23)</f>
      </c>
      <c r="G10" s="231"/>
      <c r="H10" s="231"/>
      <c r="I10" s="231"/>
      <c r="J10" s="231"/>
      <c r="K10" s="231"/>
      <c r="L10" s="231"/>
      <c r="M10" s="231"/>
      <c r="N10" s="231"/>
      <c r="O10" s="230">
        <f>OR(SAR!G23="NA",SAR!G23="NC")</f>
      </c>
      <c r="P10" s="230" t="str">
        <f>(COUNTIF(O1:O1000, FALSE)=0)</f>
        <v/>
      </c>
      <c r="Q10" s="230" t="str">
        <f>AND(NOT(P1),(_xlfn.INDIRECT(ADDRESS(ROW(),15)))=TRUE)</f>
        <v/>
      </c>
    </row>
    <row r="11" ht="48" customHeight="1" spans="2:17" s="230" customFormat="1" x14ac:dyDescent="0.25">
      <c r="B11" s="231">
        <f>SAR!B24</f>
      </c>
      <c r="C11" s="231">
        <f>IF(SP!I89="", "",SP!I89)</f>
      </c>
      <c r="D11" s="231">
        <f>IF(SAR!I24="", "", SAR!I24)</f>
      </c>
      <c r="E11" s="231">
        <f>IF(SAR!J24="", "", SAR!J24)</f>
      </c>
      <c r="F11" s="231">
        <f>IF(SAR!K24="", "", SAR!K24)</f>
      </c>
      <c r="G11" s="231"/>
      <c r="H11" s="231"/>
      <c r="I11" s="231"/>
      <c r="J11" s="231"/>
      <c r="K11" s="231"/>
      <c r="L11" s="231"/>
      <c r="M11" s="231"/>
      <c r="N11" s="231"/>
      <c r="O11" s="230">
        <f>OR(SAR!G24="NA",SAR!G24="NC")</f>
      </c>
      <c r="P11" s="230" t="str">
        <f>(COUNTIF(O1:O1000, FALSE)=0)</f>
        <v/>
      </c>
      <c r="Q11" s="230" t="str">
        <f>AND(NOT(P1),(_xlfn.INDIRECT(ADDRESS(ROW(),15)))=TRUE)</f>
        <v/>
      </c>
    </row>
    <row r="12" ht="48" customHeight="1" spans="2:17" s="230" customFormat="1" x14ac:dyDescent="0.25">
      <c r="B12" s="231">
        <f>SAR!B25</f>
      </c>
      <c r="C12" s="231">
        <f>IF(SP!I90="", "",SP!I90)</f>
      </c>
      <c r="D12" s="231">
        <f>IF(SAR!I25="", "", SAR!I25)</f>
      </c>
      <c r="E12" s="231">
        <f>IF(SAR!J25="", "", SAR!J25)</f>
      </c>
      <c r="F12" s="231">
        <f>IF(SAR!K25="", "", SAR!K25)</f>
      </c>
      <c r="G12" s="231"/>
      <c r="H12" s="231"/>
      <c r="I12" s="231"/>
      <c r="J12" s="231"/>
      <c r="K12" s="231"/>
      <c r="L12" s="231"/>
      <c r="M12" s="231"/>
      <c r="N12" s="231"/>
      <c r="O12" s="230">
        <f>OR(SAR!G25="NA",SAR!G25="NC")</f>
      </c>
      <c r="P12" s="230" t="str">
        <f>(COUNTIF(O1:O1000, FALSE)=0)</f>
        <v/>
      </c>
      <c r="Q12" s="230" t="str">
        <f>AND(NOT(P1),(_xlfn.INDIRECT(ADDRESS(ROW(),15)))=TRUE)</f>
        <v/>
      </c>
    </row>
    <row r="13" ht="48" customHeight="1" spans="2:17" s="230" customFormat="1" x14ac:dyDescent="0.25">
      <c r="B13" s="231">
        <f>SAR!B26</f>
      </c>
      <c r="C13" s="231">
        <f>IF(SP!I91="", "",SP!I91)</f>
      </c>
      <c r="D13" s="231">
        <f>IF(SAR!I26="", "", SAR!I26)</f>
      </c>
      <c r="E13" s="231">
        <f>IF(SAR!J26="", "", SAR!J26)</f>
      </c>
      <c r="F13" s="231">
        <f>IF(SAR!K26="", "", SAR!K26)</f>
      </c>
      <c r="G13" s="231"/>
      <c r="H13" s="231"/>
      <c r="I13" s="231"/>
      <c r="J13" s="231"/>
      <c r="K13" s="231"/>
      <c r="L13" s="231"/>
      <c r="M13" s="231"/>
      <c r="N13" s="231"/>
      <c r="O13" s="230">
        <f>OR(SAR!G26="NA",SAR!G26="NC")</f>
      </c>
      <c r="P13" s="230" t="str">
        <f>(COUNTIF(O1:O1000, FALSE)=0)</f>
        <v/>
      </c>
      <c r="Q13" s="230" t="str">
        <f>AND(NOT(P1),(_xlfn.INDIRECT(ADDRESS(ROW(),15)))=TRUE)</f>
        <v/>
      </c>
    </row>
    <row r="14" ht="48" customHeight="1" spans="2:17" s="230" customFormat="1" x14ac:dyDescent="0.25">
      <c r="B14" s="231">
        <f>SAR!B27</f>
      </c>
      <c r="C14" s="231">
        <f>IF(SP!I92="", "",SP!I92)</f>
      </c>
      <c r="D14" s="231">
        <f>IF(SAR!I27="", "", SAR!I27)</f>
      </c>
      <c r="E14" s="231">
        <f>IF(SAR!J27="", "", SAR!J27)</f>
      </c>
      <c r="F14" s="231">
        <f>IF(SAR!K27="", "", SAR!K27)</f>
      </c>
      <c r="G14" s="231"/>
      <c r="H14" s="231"/>
      <c r="I14" s="231"/>
      <c r="J14" s="231"/>
      <c r="K14" s="231"/>
      <c r="L14" s="231"/>
      <c r="M14" s="231"/>
      <c r="N14" s="231"/>
      <c r="O14" s="230">
        <f>OR(SAR!G27="NA",SAR!G27="NC")</f>
      </c>
      <c r="P14" s="230" t="str">
        <f>(COUNTIF(O1:O1000, FALSE)=0)</f>
        <v/>
      </c>
      <c r="Q14" s="230" t="str">
        <f>AND(NOT(P1),(_xlfn.INDIRECT(ADDRESS(ROW(),15)))=TRUE)</f>
        <v/>
      </c>
    </row>
    <row r="15" ht="48" customHeight="1" spans="2:17" s="230" customFormat="1" x14ac:dyDescent="0.25">
      <c r="B15" s="231">
        <f>SAR!B28</f>
      </c>
      <c r="C15" s="231">
        <f>IF(SP!I93="", "",SP!I93)</f>
      </c>
      <c r="D15" s="231">
        <f>IF(SAR!I28="", "", SAR!I28)</f>
      </c>
      <c r="E15" s="231">
        <f>IF(SAR!J28="", "", SAR!J28)</f>
      </c>
      <c r="F15" s="231">
        <f>IF(SAR!K28="", "", SAR!K28)</f>
      </c>
      <c r="G15" s="231"/>
      <c r="H15" s="231"/>
      <c r="I15" s="231"/>
      <c r="J15" s="231"/>
      <c r="K15" s="231"/>
      <c r="L15" s="231"/>
      <c r="M15" s="231"/>
      <c r="N15" s="231"/>
      <c r="O15" s="230">
        <f>OR(SAR!G28="NA",SAR!G28="NC")</f>
      </c>
      <c r="P15" s="230" t="str">
        <f>(COUNTIF(O1:O1000, FALSE)=0)</f>
        <v/>
      </c>
      <c r="Q15" s="230" t="str">
        <f>AND(NOT(P1),(_xlfn.INDIRECT(ADDRESS(ROW(),15)))=TRUE)</f>
        <v/>
      </c>
    </row>
    <row r="16" ht="48" customHeight="1" spans="2:17" s="230" customFormat="1" x14ac:dyDescent="0.25">
      <c r="B16" s="231">
        <f>SAR!B29</f>
      </c>
      <c r="C16" s="231">
        <f>IF(SP!I94="", "",SP!I94)</f>
      </c>
      <c r="D16" s="231">
        <f>IF(SAR!I29="", "", SAR!I29)</f>
      </c>
      <c r="E16" s="231">
        <f>IF(SAR!J29="", "", SAR!J29)</f>
      </c>
      <c r="F16" s="231">
        <f>IF(SAR!K29="", "", SAR!K29)</f>
      </c>
      <c r="G16" s="231"/>
      <c r="H16" s="231"/>
      <c r="I16" s="231"/>
      <c r="J16" s="231"/>
      <c r="K16" s="231"/>
      <c r="L16" s="231"/>
      <c r="M16" s="231"/>
      <c r="N16" s="231"/>
      <c r="O16" s="230">
        <f>OR(SAR!G29="NA",SAR!G29="NC")</f>
      </c>
      <c r="P16" s="230" t="str">
        <f>(COUNTIF(O1:O1000, FALSE)=0)</f>
        <v/>
      </c>
      <c r="Q16" s="230" t="str">
        <f>AND(NOT(P1),(_xlfn.INDIRECT(ADDRESS(ROW(),15)))=TRUE)</f>
        <v/>
      </c>
    </row>
    <row r="17" ht="48" customHeight="1" spans="2:17" s="230" customFormat="1" x14ac:dyDescent="0.25">
      <c r="B17" s="231">
        <f>SAR!B30</f>
      </c>
      <c r="C17" s="231">
        <f>IF(SP!I95="", "",SP!I95)</f>
      </c>
      <c r="D17" s="231">
        <f>IF(SAR!I30="", "", SAR!I30)</f>
      </c>
      <c r="E17" s="231">
        <f>IF(SAR!J30="", "", SAR!J30)</f>
      </c>
      <c r="F17" s="231">
        <f>IF(SAR!K30="", "", SAR!K30)</f>
      </c>
      <c r="G17" s="231"/>
      <c r="H17" s="231"/>
      <c r="I17" s="231"/>
      <c r="J17" s="231"/>
      <c r="K17" s="231"/>
      <c r="L17" s="231"/>
      <c r="M17" s="231"/>
      <c r="N17" s="231"/>
      <c r="O17" s="230">
        <f>OR(SAR!G30="NA",SAR!G30="NC")</f>
      </c>
      <c r="P17" s="230" t="str">
        <f>(COUNTIF(O1:O1000, FALSE)=0)</f>
        <v/>
      </c>
      <c r="Q17" s="230" t="str">
        <f>AND(NOT(P1),(_xlfn.INDIRECT(ADDRESS(ROW(),15)))=TRUE)</f>
        <v/>
      </c>
    </row>
    <row r="18" ht="48" customHeight="1" spans="2:17" s="230" customFormat="1" x14ac:dyDescent="0.25">
      <c r="B18" s="231">
        <f>SAR!B31</f>
      </c>
      <c r="C18" s="231">
        <f>IF(SP!I96="", "",SP!I96)</f>
      </c>
      <c r="D18" s="231">
        <f>IF(SAR!I31="", "", SAR!I31)</f>
      </c>
      <c r="E18" s="231">
        <f>IF(SAR!J31="", "", SAR!J31)</f>
      </c>
      <c r="F18" s="231">
        <f>IF(SAR!K31="", "", SAR!K31)</f>
      </c>
      <c r="G18" s="231"/>
      <c r="H18" s="231"/>
      <c r="I18" s="231"/>
      <c r="J18" s="231"/>
      <c r="K18" s="231"/>
      <c r="L18" s="231"/>
      <c r="M18" s="231"/>
      <c r="N18" s="231"/>
      <c r="O18" s="230">
        <f>OR(SAR!G31="NA",SAR!G31="NC")</f>
      </c>
      <c r="P18" s="230" t="str">
        <f>(COUNTIF(O1:O1000, FALSE)=0)</f>
        <v/>
      </c>
      <c r="Q18" s="230" t="str">
        <f>AND(NOT(P1),(_xlfn.INDIRECT(ADDRESS(ROW(),15)))=TRUE)</f>
        <v/>
      </c>
    </row>
    <row r="19" ht="48" customHeight="1" spans="2:17" s="230" customFormat="1" x14ac:dyDescent="0.25">
      <c r="B19" s="231">
        <f>SAR!B32</f>
      </c>
      <c r="C19" s="231">
        <f>IF(SP!I97="", "",SP!I97)</f>
      </c>
      <c r="D19" s="231">
        <f>IF(SAR!I32="", "", SAR!I32)</f>
      </c>
      <c r="E19" s="231">
        <f>IF(SAR!J32="", "", SAR!J32)</f>
      </c>
      <c r="F19" s="231">
        <f>IF(SAR!K32="", "", SAR!K32)</f>
      </c>
      <c r="G19" s="231"/>
      <c r="H19" s="231"/>
      <c r="I19" s="231"/>
      <c r="J19" s="231"/>
      <c r="K19" s="231"/>
      <c r="L19" s="231"/>
      <c r="M19" s="231"/>
      <c r="N19" s="231"/>
      <c r="O19" s="230">
        <f>OR(SAR!G32="NA",SAR!G32="NC")</f>
      </c>
      <c r="P19" s="230" t="str">
        <f>(COUNTIF(O1:O1000, FALSE)=0)</f>
        <v/>
      </c>
      <c r="Q19" s="230" t="str">
        <f>AND(NOT(P1),(_xlfn.INDIRECT(ADDRESS(ROW(),15)))=TRUE)</f>
        <v/>
      </c>
    </row>
    <row r="20" ht="48" customHeight="1" spans="2:17" s="230" customFormat="1" x14ac:dyDescent="0.25">
      <c r="B20" s="231">
        <f>SAR!B33</f>
      </c>
      <c r="C20" s="231">
        <f>IF(SP!I98="", "",SP!I98)</f>
      </c>
      <c r="D20" s="231">
        <f>IF(SAR!I33="", "", SAR!I33)</f>
      </c>
      <c r="E20" s="231">
        <f>IF(SAR!J33="", "", SAR!J33)</f>
      </c>
      <c r="F20" s="231">
        <f>IF(SAR!K33="", "", SAR!K33)</f>
      </c>
      <c r="G20" s="231"/>
      <c r="H20" s="231"/>
      <c r="I20" s="231"/>
      <c r="J20" s="231"/>
      <c r="K20" s="231"/>
      <c r="L20" s="231"/>
      <c r="M20" s="231"/>
      <c r="N20" s="231"/>
      <c r="O20" s="230">
        <f>OR(SAR!G33="NA",SAR!G33="NC")</f>
      </c>
      <c r="P20" s="230" t="str">
        <f>(COUNTIF(O1:O1000, FALSE)=0)</f>
        <v/>
      </c>
      <c r="Q20" s="230" t="str">
        <f>AND(NOT(P1),(_xlfn.INDIRECT(ADDRESS(ROW(),15)))=TRUE)</f>
        <v/>
      </c>
    </row>
    <row r="21" ht="48" customHeight="1" spans="2:17" s="230" customFormat="1" x14ac:dyDescent="0.25">
      <c r="B21" s="231">
        <f>SAR!B34</f>
      </c>
      <c r="C21" s="231">
        <f>IF(SP!I99="", "",SP!I99)</f>
      </c>
      <c r="D21" s="231">
        <f>IF(SAR!I34="", "", SAR!I34)</f>
      </c>
      <c r="E21" s="231">
        <f>IF(SAR!J34="", "", SAR!J34)</f>
      </c>
      <c r="F21" s="231">
        <f>IF(SAR!K34="", "", SAR!K34)</f>
      </c>
      <c r="G21" s="231"/>
      <c r="H21" s="231"/>
      <c r="I21" s="231"/>
      <c r="J21" s="231"/>
      <c r="K21" s="231"/>
      <c r="L21" s="231"/>
      <c r="M21" s="231"/>
      <c r="N21" s="231"/>
      <c r="O21" s="230">
        <f>OR(SAR!G34="NA",SAR!G34="NC")</f>
      </c>
      <c r="P21" s="230" t="str">
        <f>(COUNTIF(O1:O1000, FALSE)=0)</f>
        <v/>
      </c>
      <c r="Q21" s="230" t="str">
        <f>AND(NOT(P1),(_xlfn.INDIRECT(ADDRESS(ROW(),15)))=TRUE)</f>
        <v/>
      </c>
    </row>
    <row r="22" ht="48" customHeight="1" spans="2:17" s="230" customFormat="1" x14ac:dyDescent="0.25">
      <c r="B22" s="231">
        <f>SAR!B35</f>
      </c>
      <c r="C22" s="231">
        <f>IF(SP!I100="", "",SP!I100)</f>
      </c>
      <c r="D22" s="231">
        <f>IF(SAR!I35="", "", SAR!I35)</f>
      </c>
      <c r="E22" s="231">
        <f>IF(SAR!J35="", "", SAR!J35)</f>
      </c>
      <c r="F22" s="231">
        <f>IF(SAR!K35="", "", SAR!K35)</f>
      </c>
      <c r="G22" s="231"/>
      <c r="H22" s="231"/>
      <c r="I22" s="231"/>
      <c r="J22" s="231"/>
      <c r="K22" s="231"/>
      <c r="L22" s="231"/>
      <c r="M22" s="231"/>
      <c r="N22" s="231"/>
      <c r="O22" s="230">
        <f>OR(SAR!G35="NA",SAR!G35="NC")</f>
      </c>
      <c r="P22" s="230" t="str">
        <f>(COUNTIF(O1:O1000, FALSE)=0)</f>
        <v/>
      </c>
      <c r="Q22" s="230" t="str">
        <f>AND(NOT(P1),(_xlfn.INDIRECT(ADDRESS(ROW(),15)))=TRUE)</f>
        <v/>
      </c>
    </row>
    <row r="23" ht="48" customHeight="1" spans="2:17" s="230" customFormat="1" x14ac:dyDescent="0.25">
      <c r="B23" s="231">
        <f>SAR!B36</f>
      </c>
      <c r="C23" s="231">
        <f>IF(SP!I101="", "",SP!I101)</f>
      </c>
      <c r="D23" s="231">
        <f>IF(SAR!I36="", "", SAR!I36)</f>
      </c>
      <c r="E23" s="231">
        <f>IF(SAR!J36="", "", SAR!J36)</f>
      </c>
      <c r="F23" s="231">
        <f>IF(SAR!K36="", "", SAR!K36)</f>
      </c>
      <c r="G23" s="231"/>
      <c r="H23" s="231"/>
      <c r="I23" s="231"/>
      <c r="J23" s="231"/>
      <c r="K23" s="231"/>
      <c r="L23" s="231"/>
      <c r="M23" s="231"/>
      <c r="N23" s="231"/>
      <c r="O23" s="230">
        <f>OR(SAR!G36="NA",SAR!G36="NC")</f>
      </c>
      <c r="P23" s="230" t="str">
        <f>(COUNTIF(O1:O1000, FALSE)=0)</f>
        <v/>
      </c>
      <c r="Q23" s="230" t="str">
        <f>AND(NOT(P1),(_xlfn.INDIRECT(ADDRESS(ROW(),15)))=TRUE)</f>
        <v/>
      </c>
    </row>
    <row r="24" ht="48" customHeight="1" spans="2:17" s="230" customFormat="1" x14ac:dyDescent="0.25">
      <c r="B24" s="231">
        <f>SAR!B37</f>
      </c>
      <c r="C24" s="231">
        <f>IF(SP!I102="", "",SP!I102)</f>
      </c>
      <c r="D24" s="231">
        <f>IF(SAR!I37="", "", SAR!I37)</f>
      </c>
      <c r="E24" s="231">
        <f>IF(SAR!J37="", "", SAR!J37)</f>
      </c>
      <c r="F24" s="231">
        <f>IF(SAR!K37="", "", SAR!K37)</f>
      </c>
      <c r="G24" s="231"/>
      <c r="H24" s="231"/>
      <c r="I24" s="231"/>
      <c r="J24" s="231"/>
      <c r="K24" s="231"/>
      <c r="L24" s="231"/>
      <c r="M24" s="231"/>
      <c r="N24" s="231"/>
      <c r="O24" s="230">
        <f>OR(SAR!G37="NA",SAR!G37="NC")</f>
      </c>
      <c r="P24" s="230" t="str">
        <f>(COUNTIF(O1:O1000, FALSE)=0)</f>
        <v/>
      </c>
      <c r="Q24" s="230" t="str">
        <f>AND(NOT(P1),(_xlfn.INDIRECT(ADDRESS(ROW(),15)))=TRUE)</f>
        <v/>
      </c>
    </row>
    <row r="25" ht="48" customHeight="1" spans="2:17" s="230" customFormat="1" x14ac:dyDescent="0.25">
      <c r="B25" s="231">
        <f>SAR!B38</f>
      </c>
      <c r="C25" s="231">
        <f>IF(SP!I103="", "",SP!I103)</f>
      </c>
      <c r="D25" s="231">
        <f>IF(SAR!I38="", "", SAR!I38)</f>
      </c>
      <c r="E25" s="231">
        <f>IF(SAR!J38="", "", SAR!J38)</f>
      </c>
      <c r="F25" s="231">
        <f>IF(SAR!K38="", "", SAR!K38)</f>
      </c>
      <c r="G25" s="231"/>
      <c r="H25" s="231"/>
      <c r="I25" s="231"/>
      <c r="J25" s="231"/>
      <c r="K25" s="231"/>
      <c r="L25" s="231"/>
      <c r="M25" s="231"/>
      <c r="N25" s="231"/>
      <c r="O25" s="230">
        <f>OR(SAR!G38="NA",SAR!G38="NC")</f>
      </c>
      <c r="P25" s="230" t="str">
        <f>(COUNTIF(O1:O1000, FALSE)=0)</f>
        <v/>
      </c>
      <c r="Q25" s="230" t="str">
        <f>AND(NOT(P1),(_xlfn.INDIRECT(ADDRESS(ROW(),15)))=TRUE)</f>
        <v/>
      </c>
    </row>
    <row r="26" ht="48" customHeight="1" spans="2:17" s="230" customFormat="1" x14ac:dyDescent="0.25">
      <c r="B26" s="231">
        <f>SAR!B39</f>
      </c>
      <c r="C26" s="231">
        <f>IF(SP!I104="", "",SP!I104)</f>
      </c>
      <c r="D26" s="231">
        <f>IF(SAR!I39="", "", SAR!I39)</f>
      </c>
      <c r="E26" s="231">
        <f>IF(SAR!J39="", "", SAR!J39)</f>
      </c>
      <c r="F26" s="231">
        <f>IF(SAR!K39="", "", SAR!K39)</f>
      </c>
      <c r="G26" s="231"/>
      <c r="H26" s="231"/>
      <c r="I26" s="231"/>
      <c r="J26" s="231"/>
      <c r="K26" s="231"/>
      <c r="L26" s="231"/>
      <c r="M26" s="231"/>
      <c r="N26" s="231"/>
      <c r="O26" s="230">
        <f>OR(SAR!G39="NA",SAR!G39="NC")</f>
      </c>
      <c r="P26" s="230" t="str">
        <f>(COUNTIF(O1:O1000, FALSE)=0)</f>
        <v/>
      </c>
      <c r="Q26" s="230" t="str">
        <f>AND(NOT(P1),(_xlfn.INDIRECT(ADDRESS(ROW(),15)))=TRUE)</f>
        <v/>
      </c>
    </row>
    <row r="27" ht="48" customHeight="1" spans="2:17" s="230" customFormat="1" x14ac:dyDescent="0.25">
      <c r="B27" s="231">
        <f>SAR!B40</f>
      </c>
      <c r="C27" s="231">
        <f>IF(SP!I105="", "",SP!I105)</f>
      </c>
      <c r="D27" s="231">
        <f>IF(SAR!I40="", "", SAR!I40)</f>
      </c>
      <c r="E27" s="231">
        <f>IF(SAR!J40="", "", SAR!J40)</f>
      </c>
      <c r="F27" s="231">
        <f>IF(SAR!K40="", "", SAR!K40)</f>
      </c>
      <c r="G27" s="231"/>
      <c r="H27" s="231"/>
      <c r="I27" s="231"/>
      <c r="J27" s="231"/>
      <c r="K27" s="231"/>
      <c r="L27" s="231"/>
      <c r="M27" s="231"/>
      <c r="N27" s="231"/>
      <c r="O27" s="230">
        <f>OR(SAR!G40="NA",SAR!G40="NC")</f>
      </c>
      <c r="P27" s="230" t="str">
        <f>(COUNTIF(O1:O1000, FALSE)=0)</f>
        <v/>
      </c>
      <c r="Q27" s="230" t="str">
        <f>AND(NOT(P1),(_xlfn.INDIRECT(ADDRESS(ROW(),15)))=TRUE)</f>
        <v/>
      </c>
    </row>
    <row r="28" ht="48" customHeight="1" spans="2:17" s="230" customFormat="1" x14ac:dyDescent="0.25">
      <c r="B28" s="231">
        <f>SAR!B41</f>
      </c>
      <c r="C28" s="231">
        <f>IF(SP!I106="", "",SP!I106)</f>
      </c>
      <c r="D28" s="231">
        <f>IF(SAR!I41="", "", SAR!I41)</f>
      </c>
      <c r="E28" s="231">
        <f>IF(SAR!J41="", "", SAR!J41)</f>
      </c>
      <c r="F28" s="231">
        <f>IF(SAR!K41="", "", SAR!K41)</f>
      </c>
      <c r="G28" s="231"/>
      <c r="H28" s="231"/>
      <c r="I28" s="231"/>
      <c r="J28" s="231"/>
      <c r="K28" s="231"/>
      <c r="L28" s="231"/>
      <c r="M28" s="231"/>
      <c r="N28" s="231"/>
      <c r="O28" s="230">
        <f>OR(SAR!G41="NA",SAR!G41="NC")</f>
      </c>
      <c r="P28" s="230" t="str">
        <f>(COUNTIF(O1:O1000, FALSE)=0)</f>
        <v/>
      </c>
      <c r="Q28" s="230" t="str">
        <f>AND(NOT(P1),(_xlfn.INDIRECT(ADDRESS(ROW(),15)))=TRUE)</f>
        <v/>
      </c>
    </row>
    <row r="29" ht="48" customHeight="1" spans="2:17" s="230" customFormat="1" x14ac:dyDescent="0.25">
      <c r="B29" s="231">
        <f>SAR!B42</f>
      </c>
      <c r="C29" s="231">
        <f>IF(SP!I107="", "",SP!I107)</f>
      </c>
      <c r="D29" s="231">
        <f>IF(SAR!I42="", "", SAR!I42)</f>
      </c>
      <c r="E29" s="231">
        <f>IF(SAR!J42="", "", SAR!J42)</f>
      </c>
      <c r="F29" s="231">
        <f>IF(SAR!K42="", "", SAR!K42)</f>
      </c>
      <c r="G29" s="231"/>
      <c r="H29" s="231"/>
      <c r="I29" s="231"/>
      <c r="J29" s="231"/>
      <c r="K29" s="231"/>
      <c r="L29" s="231"/>
      <c r="M29" s="231"/>
      <c r="N29" s="231"/>
      <c r="O29" s="230">
        <f>OR(SAR!G42="NA",SAR!G42="NC")</f>
      </c>
      <c r="P29" s="230" t="str">
        <f>(COUNTIF(O1:O1000, FALSE)=0)</f>
        <v/>
      </c>
      <c r="Q29" s="230" t="str">
        <f>AND(NOT(P1),(_xlfn.INDIRECT(ADDRESS(ROW(),15)))=TRUE)</f>
        <v/>
      </c>
    </row>
    <row r="30" ht="48" customHeight="1" spans="2:17" s="230" customFormat="1" x14ac:dyDescent="0.25">
      <c r="B30" s="231">
        <f>SAR!B43</f>
      </c>
      <c r="C30" s="231">
        <f>IF(SP!I108="", "",SP!I108)</f>
      </c>
      <c r="D30" s="231">
        <f>IF(SAR!I43="", "", SAR!I43)</f>
      </c>
      <c r="E30" s="231">
        <f>IF(SAR!J43="", "", SAR!J43)</f>
      </c>
      <c r="F30" s="231">
        <f>IF(SAR!K43="", "", SAR!K43)</f>
      </c>
      <c r="G30" s="231"/>
      <c r="H30" s="231"/>
      <c r="I30" s="231"/>
      <c r="J30" s="231"/>
      <c r="K30" s="231"/>
      <c r="L30" s="231"/>
      <c r="M30" s="231"/>
      <c r="N30" s="231"/>
      <c r="O30" s="230">
        <f>OR(SAR!G43="NA",SAR!G43="NC")</f>
      </c>
      <c r="P30" s="230" t="str">
        <f>(COUNTIF(O1:O1000, FALSE)=0)</f>
        <v/>
      </c>
      <c r="Q30" s="230" t="str">
        <f>AND(NOT(P1),(_xlfn.INDIRECT(ADDRESS(ROW(),15)))=TRUE)</f>
        <v/>
      </c>
    </row>
    <row r="31" ht="48" customHeight="1" spans="2:17" s="230" customFormat="1" x14ac:dyDescent="0.25">
      <c r="B31" s="231">
        <f>SAR!B44</f>
      </c>
      <c r="C31" s="231">
        <f>IF(SP!I109="", "",SP!I109)</f>
      </c>
      <c r="D31" s="231">
        <f>IF(SAR!I44="", "", SAR!I44)</f>
      </c>
      <c r="E31" s="231">
        <f>IF(SAR!J44="", "", SAR!J44)</f>
      </c>
      <c r="F31" s="231">
        <f>IF(SAR!K44="", "", SAR!K44)</f>
      </c>
      <c r="G31" s="231"/>
      <c r="H31" s="231"/>
      <c r="I31" s="231"/>
      <c r="J31" s="231"/>
      <c r="K31" s="231"/>
      <c r="L31" s="231"/>
      <c r="M31" s="231"/>
      <c r="N31" s="231"/>
      <c r="O31" s="230">
        <f>OR(SAR!G44="NA",SAR!G44="NC")</f>
      </c>
      <c r="P31" s="230" t="str">
        <f>(COUNTIF(O1:O1000, FALSE)=0)</f>
        <v/>
      </c>
      <c r="Q31" s="230" t="str">
        <f>AND(NOT(P1),(_xlfn.INDIRECT(ADDRESS(ROW(),15)))=TRUE)</f>
        <v/>
      </c>
    </row>
    <row r="32" ht="48" customHeight="1" spans="2:17" s="230" customFormat="1" x14ac:dyDescent="0.25">
      <c r="B32" s="231">
        <f>SAR!B45</f>
      </c>
      <c r="C32" s="231">
        <f>IF(SP!I110="", "",SP!I110)</f>
      </c>
      <c r="D32" s="231">
        <f>IF(SAR!I45="", "", SAR!I45)</f>
      </c>
      <c r="E32" s="231">
        <f>IF(SAR!J45="", "", SAR!J45)</f>
      </c>
      <c r="F32" s="231">
        <f>IF(SAR!K45="", "", SAR!K45)</f>
      </c>
      <c r="G32" s="231"/>
      <c r="H32" s="231"/>
      <c r="I32" s="231"/>
      <c r="J32" s="231"/>
      <c r="K32" s="231"/>
      <c r="L32" s="231"/>
      <c r="M32" s="231"/>
      <c r="N32" s="231"/>
      <c r="O32" s="230">
        <f>OR(SAR!G45="NA",SAR!G45="NC")</f>
      </c>
      <c r="P32" s="230" t="str">
        <f>(COUNTIF(O1:O1000, FALSE)=0)</f>
        <v/>
      </c>
      <c r="Q32" s="230" t="str">
        <f>AND(NOT(P1),(_xlfn.INDIRECT(ADDRESS(ROW(),15)))=TRUE)</f>
        <v/>
      </c>
    </row>
    <row r="33" ht="48" customHeight="1" spans="2:17" s="230" customFormat="1" x14ac:dyDescent="0.25">
      <c r="B33" s="231">
        <f>SAR!B46</f>
      </c>
      <c r="C33" s="231">
        <f>IF(SP!I111="", "",SP!I111)</f>
      </c>
      <c r="D33" s="231">
        <f>IF(SAR!I46="", "", SAR!I46)</f>
      </c>
      <c r="E33" s="231">
        <f>IF(SAR!J46="", "", SAR!J46)</f>
      </c>
      <c r="F33" s="231">
        <f>IF(SAR!K46="", "", SAR!K46)</f>
      </c>
      <c r="G33" s="231"/>
      <c r="H33" s="231"/>
      <c r="I33" s="231"/>
      <c r="J33" s="231"/>
      <c r="K33" s="231"/>
      <c r="L33" s="231"/>
      <c r="M33" s="231"/>
      <c r="N33" s="231"/>
      <c r="O33" s="230">
        <f>OR(SAR!G46="NA",SAR!G46="NC")</f>
      </c>
      <c r="P33" s="230" t="str">
        <f>(COUNTIF(O1:O1000, FALSE)=0)</f>
        <v/>
      </c>
      <c r="Q33" s="230" t="str">
        <f>AND(NOT(P1),(_xlfn.INDIRECT(ADDRESS(ROW(),15)))=TRUE)</f>
        <v/>
      </c>
    </row>
    <row r="34" ht="48" customHeight="1" spans="2:17" s="230" customFormat="1" x14ac:dyDescent="0.25">
      <c r="B34" s="231">
        <f>SAR!B47</f>
      </c>
      <c r="C34" s="231">
        <f>IF(SP!I112="", "",SP!I112)</f>
      </c>
      <c r="D34" s="231">
        <f>IF(SAR!I47="", "", SAR!I47)</f>
      </c>
      <c r="E34" s="231">
        <f>IF(SAR!J47="", "", SAR!J47)</f>
      </c>
      <c r="F34" s="231">
        <f>IF(SAR!K47="", "", SAR!K47)</f>
      </c>
      <c r="G34" s="231"/>
      <c r="H34" s="231"/>
      <c r="I34" s="231"/>
      <c r="J34" s="231"/>
      <c r="K34" s="231"/>
      <c r="L34" s="231"/>
      <c r="M34" s="231"/>
      <c r="N34" s="231"/>
      <c r="O34" s="230">
        <f>OR(SAR!G47="NA",SAR!G47="NC")</f>
      </c>
      <c r="P34" s="230" t="str">
        <f>(COUNTIF(O1:O1000, FALSE)=0)</f>
        <v/>
      </c>
      <c r="Q34" s="230" t="str">
        <f>AND(NOT(P1),(_xlfn.INDIRECT(ADDRESS(ROW(),15)))=TRUE)</f>
        <v/>
      </c>
    </row>
    <row r="35" ht="48" customHeight="1" spans="2:17" s="230" customFormat="1" x14ac:dyDescent="0.25">
      <c r="B35" s="231">
        <f>SAR!B48</f>
      </c>
      <c r="C35" s="231">
        <f>IF(SP!I113="", "",SP!I113)</f>
      </c>
      <c r="D35" s="231">
        <f>IF(SAR!I48="", "", SAR!I48)</f>
      </c>
      <c r="E35" s="231">
        <f>IF(SAR!J48="", "", SAR!J48)</f>
      </c>
      <c r="F35" s="231">
        <f>IF(SAR!K48="", "", SAR!K48)</f>
      </c>
      <c r="G35" s="231"/>
      <c r="H35" s="231"/>
      <c r="I35" s="231"/>
      <c r="J35" s="231"/>
      <c r="K35" s="231"/>
      <c r="L35" s="231"/>
      <c r="M35" s="231"/>
      <c r="N35" s="231"/>
      <c r="O35" s="230">
        <f>OR(SAR!G48="NA",SAR!G48="NC")</f>
      </c>
      <c r="P35" s="230" t="str">
        <f>(COUNTIF(O1:O1000, FALSE)=0)</f>
        <v/>
      </c>
      <c r="Q35" s="230" t="str">
        <f>AND(NOT(P1),(_xlfn.INDIRECT(ADDRESS(ROW(),15)))=TRUE)</f>
        <v/>
      </c>
    </row>
    <row r="36" ht="48" customHeight="1" spans="2:17" s="230" customFormat="1" x14ac:dyDescent="0.25">
      <c r="B36" s="231">
        <f>SAR!B49</f>
      </c>
      <c r="C36" s="231">
        <f>IF(SP!I114="", "",SP!I114)</f>
      </c>
      <c r="D36" s="231">
        <f>IF(SAR!I49="", "", SAR!I49)</f>
      </c>
      <c r="E36" s="231">
        <f>IF(SAR!J49="", "", SAR!J49)</f>
      </c>
      <c r="F36" s="231">
        <f>IF(SAR!K49="", "", SAR!K49)</f>
      </c>
      <c r="G36" s="231"/>
      <c r="H36" s="231"/>
      <c r="I36" s="231"/>
      <c r="J36" s="231"/>
      <c r="K36" s="231"/>
      <c r="L36" s="231"/>
      <c r="M36" s="231"/>
      <c r="N36" s="231"/>
      <c r="O36" s="230">
        <f>OR(SAR!G49="NA",SAR!G49="NC")</f>
      </c>
      <c r="P36" s="230" t="str">
        <f>(COUNTIF(O1:O1000, FALSE)=0)</f>
        <v/>
      </c>
      <c r="Q36" s="230" t="str">
        <f>AND(NOT(P1),(_xlfn.INDIRECT(ADDRESS(ROW(),15)))=TRUE)</f>
        <v/>
      </c>
    </row>
    <row r="37" ht="48" customHeight="1" spans="2:17" s="230" customFormat="1" x14ac:dyDescent="0.25">
      <c r="B37" s="231">
        <f>SAR!B50</f>
      </c>
      <c r="C37" s="231">
        <f>IF(SP!I115="", "",SP!I115)</f>
      </c>
      <c r="D37" s="231">
        <f>IF(SAR!I50="", "", SAR!I50)</f>
      </c>
      <c r="E37" s="231">
        <f>IF(SAR!J50="", "", SAR!J50)</f>
      </c>
      <c r="F37" s="231">
        <f>IF(SAR!K50="", "", SAR!K50)</f>
      </c>
      <c r="G37" s="231"/>
      <c r="H37" s="231"/>
      <c r="I37" s="231"/>
      <c r="J37" s="231"/>
      <c r="K37" s="231"/>
      <c r="L37" s="231"/>
      <c r="M37" s="231"/>
      <c r="N37" s="231"/>
      <c r="O37" s="230">
        <f>OR(SAR!G50="NA",SAR!G50="NC")</f>
      </c>
      <c r="P37" s="230" t="str">
        <f>(COUNTIF(O1:O1000, FALSE)=0)</f>
        <v/>
      </c>
      <c r="Q37" s="230" t="str">
        <f>AND(NOT(P1),(_xlfn.INDIRECT(ADDRESS(ROW(),15)))=TRUE)</f>
        <v/>
      </c>
    </row>
    <row r="38" ht="48" customHeight="1" spans="2:17" s="230" customFormat="1" x14ac:dyDescent="0.25">
      <c r="B38" s="231">
        <f>SAR!B51</f>
      </c>
      <c r="C38" s="231">
        <f>IF(SP!I116="", "",SP!I116)</f>
      </c>
      <c r="D38" s="231">
        <f>IF(SAR!I51="", "", SAR!I51)</f>
      </c>
      <c r="E38" s="231">
        <f>IF(SAR!J51="", "", SAR!J51)</f>
      </c>
      <c r="F38" s="231">
        <f>IF(SAR!K51="", "", SAR!K51)</f>
      </c>
      <c r="G38" s="231"/>
      <c r="H38" s="231"/>
      <c r="I38" s="231"/>
      <c r="J38" s="231"/>
      <c r="K38" s="231"/>
      <c r="L38" s="231"/>
      <c r="M38" s="231"/>
      <c r="N38" s="231"/>
      <c r="O38" s="230">
        <f>OR(SAR!G51="NA",SAR!G51="NC")</f>
      </c>
      <c r="P38" s="230" t="str">
        <f>(COUNTIF(O1:O1000, FALSE)=0)</f>
        <v/>
      </c>
      <c r="Q38" s="230" t="str">
        <f>AND(NOT(P1),(_xlfn.INDIRECT(ADDRESS(ROW(),15)))=TRUE)</f>
        <v/>
      </c>
    </row>
    <row r="39" ht="48" customHeight="1" spans="2:17" s="230" customFormat="1" x14ac:dyDescent="0.25">
      <c r="B39" s="231">
        <f>SAR!B52</f>
      </c>
      <c r="C39" s="231">
        <f>IF(SP!I117="", "",SP!I117)</f>
      </c>
      <c r="D39" s="231">
        <f>IF(SAR!I52="", "", SAR!I52)</f>
      </c>
      <c r="E39" s="231">
        <f>IF(SAR!J52="", "", SAR!J52)</f>
      </c>
      <c r="F39" s="231">
        <f>IF(SAR!K52="", "", SAR!K52)</f>
      </c>
      <c r="G39" s="231"/>
      <c r="H39" s="231"/>
      <c r="I39" s="231"/>
      <c r="J39" s="231"/>
      <c r="K39" s="231"/>
      <c r="L39" s="231"/>
      <c r="M39" s="231"/>
      <c r="N39" s="231"/>
      <c r="O39" s="230">
        <f>OR(SAR!G52="NA",SAR!G52="NC")</f>
      </c>
      <c r="P39" s="230" t="str">
        <f>(COUNTIF(O1:O1000, FALSE)=0)</f>
        <v/>
      </c>
      <c r="Q39" s="230" t="str">
        <f>AND(NOT(P1),(_xlfn.INDIRECT(ADDRESS(ROW(),15)))=TRUE)</f>
        <v/>
      </c>
    </row>
    <row r="40" ht="48" customHeight="1" spans="2:17" s="230" customFormat="1" x14ac:dyDescent="0.25">
      <c r="B40" s="231">
        <f>SAR!B53</f>
      </c>
      <c r="C40" s="231">
        <f>IF(SP!I118="", "",SP!I118)</f>
      </c>
      <c r="D40" s="231">
        <f>IF(SAR!I53="", "", SAR!I53)</f>
      </c>
      <c r="E40" s="231">
        <f>IF(SAR!J53="", "", SAR!J53)</f>
      </c>
      <c r="F40" s="231">
        <f>IF(SAR!K53="", "", SAR!K53)</f>
      </c>
      <c r="G40" s="231"/>
      <c r="H40" s="231"/>
      <c r="I40" s="231"/>
      <c r="J40" s="231"/>
      <c r="K40" s="231"/>
      <c r="L40" s="231"/>
      <c r="M40" s="231"/>
      <c r="N40" s="231"/>
      <c r="O40" s="230">
        <f>OR(SAR!G53="NA",SAR!G53="NC")</f>
      </c>
      <c r="P40" s="230" t="str">
        <f>(COUNTIF(O1:O1000, FALSE)=0)</f>
        <v/>
      </c>
      <c r="Q40" s="230" t="str">
        <f>AND(NOT(P1),(_xlfn.INDIRECT(ADDRESS(ROW(),15)))=TRUE)</f>
        <v/>
      </c>
    </row>
    <row r="41" ht="48" customHeight="1" spans="2:17" s="230" customFormat="1" x14ac:dyDescent="0.25">
      <c r="B41" s="231">
        <f>SAR!B54</f>
      </c>
      <c r="C41" s="231">
        <f>IF(SP!I119="", "",SP!I119)</f>
      </c>
      <c r="D41" s="231">
        <f>IF(SAR!I54="", "", SAR!I54)</f>
      </c>
      <c r="E41" s="231">
        <f>IF(SAR!J54="", "", SAR!J54)</f>
      </c>
      <c r="F41" s="231">
        <f>IF(SAR!K54="", "", SAR!K54)</f>
      </c>
      <c r="G41" s="231"/>
      <c r="H41" s="231"/>
      <c r="I41" s="231"/>
      <c r="J41" s="231"/>
      <c r="K41" s="231"/>
      <c r="L41" s="231"/>
      <c r="M41" s="231"/>
      <c r="N41" s="231"/>
      <c r="O41" s="230">
        <f>OR(SAR!G54="NA",SAR!G54="NC")</f>
      </c>
      <c r="P41" s="230" t="str">
        <f>(COUNTIF(O1:O1000, FALSE)=0)</f>
        <v/>
      </c>
      <c r="Q41" s="230" t="str">
        <f>AND(NOT(P1),(_xlfn.INDIRECT(ADDRESS(ROW(),15)))=TRUE)</f>
        <v/>
      </c>
    </row>
    <row r="42" ht="48" customHeight="1" spans="2:17" s="230" customFormat="1" x14ac:dyDescent="0.25">
      <c r="B42" s="231">
        <f>SAR!B55</f>
      </c>
      <c r="C42" s="231">
        <f>IF(SP!I120="", "",SP!I120)</f>
      </c>
      <c r="D42" s="231">
        <f>IF(SAR!I55="", "", SAR!I55)</f>
      </c>
      <c r="E42" s="231">
        <f>IF(SAR!J55="", "", SAR!J55)</f>
      </c>
      <c r="F42" s="231">
        <f>IF(SAR!K55="", "", SAR!K55)</f>
      </c>
      <c r="G42" s="231"/>
      <c r="H42" s="231"/>
      <c r="I42" s="231"/>
      <c r="J42" s="231"/>
      <c r="K42" s="231"/>
      <c r="L42" s="231"/>
      <c r="M42" s="231"/>
      <c r="N42" s="231"/>
      <c r="O42" s="230">
        <f>OR(SAR!G55="NA",SAR!G55="NC")</f>
      </c>
      <c r="P42" s="230" t="str">
        <f>(COUNTIF(O1:O1000, FALSE)=0)</f>
        <v/>
      </c>
      <c r="Q42" s="230" t="str">
        <f>AND(NOT(P1),(_xlfn.INDIRECT(ADDRESS(ROW(),15)))=TRUE)</f>
        <v/>
      </c>
    </row>
    <row r="43" ht="48" customHeight="1" spans="2:17" s="230" customFormat="1" x14ac:dyDescent="0.25">
      <c r="B43" s="231">
        <f>SAR!B56</f>
      </c>
      <c r="C43" s="231">
        <f>IF(SP!I121="", "",SP!I121)</f>
      </c>
      <c r="D43" s="231">
        <f>IF(SAR!I56="", "", SAR!I56)</f>
      </c>
      <c r="E43" s="231">
        <f>IF(SAR!J56="", "", SAR!J56)</f>
      </c>
      <c r="F43" s="231">
        <f>IF(SAR!K56="", "", SAR!K56)</f>
      </c>
      <c r="G43" s="231"/>
      <c r="H43" s="231"/>
      <c r="I43" s="231"/>
      <c r="J43" s="231"/>
      <c r="K43" s="231"/>
      <c r="L43" s="231"/>
      <c r="M43" s="231"/>
      <c r="N43" s="231"/>
      <c r="O43" s="230">
        <f>OR(SAR!G56="NA",SAR!G56="NC")</f>
      </c>
      <c r="P43" s="230" t="str">
        <f>(COUNTIF(O1:O1000, FALSE)=0)</f>
        <v/>
      </c>
      <c r="Q43" s="230" t="str">
        <f>AND(NOT(P1),(_xlfn.INDIRECT(ADDRESS(ROW(),15)))=TRUE)</f>
        <v/>
      </c>
    </row>
    <row r="44" ht="48" customHeight="1" spans="2:17" s="230" customFormat="1" x14ac:dyDescent="0.25">
      <c r="B44" s="231">
        <f>SAR!B57</f>
      </c>
      <c r="C44" s="231">
        <f>IF(SP!I122="", "",SP!I122)</f>
      </c>
      <c r="D44" s="231">
        <f>IF(SAR!I57="", "", SAR!I57)</f>
      </c>
      <c r="E44" s="231">
        <f>IF(SAR!J57="", "", SAR!J57)</f>
      </c>
      <c r="F44" s="231">
        <f>IF(SAR!K57="", "", SAR!K57)</f>
      </c>
      <c r="G44" s="231"/>
      <c r="H44" s="231"/>
      <c r="I44" s="231"/>
      <c r="J44" s="231"/>
      <c r="K44" s="231"/>
      <c r="L44" s="231"/>
      <c r="M44" s="231"/>
      <c r="N44" s="231"/>
      <c r="O44" s="230">
        <f>OR(SAR!G57="NA",SAR!G57="NC")</f>
      </c>
      <c r="P44" s="230" t="str">
        <f>(COUNTIF(O1:O1000, FALSE)=0)</f>
        <v/>
      </c>
      <c r="Q44" s="230" t="str">
        <f>AND(NOT(P1),(_xlfn.INDIRECT(ADDRESS(ROW(),15)))=TRUE)</f>
        <v/>
      </c>
    </row>
    <row r="45" ht="48" customHeight="1" spans="2:17" s="230" customFormat="1" x14ac:dyDescent="0.25">
      <c r="B45" s="231">
        <f>SAR!B58</f>
      </c>
      <c r="C45" s="231">
        <f>IF(SP!I123="", "",SP!I123)</f>
      </c>
      <c r="D45" s="231">
        <f>IF(SAR!I58="", "", SAR!I58)</f>
      </c>
      <c r="E45" s="231">
        <f>IF(SAR!J58="", "", SAR!J58)</f>
      </c>
      <c r="F45" s="231">
        <f>IF(SAR!K58="", "", SAR!K58)</f>
      </c>
      <c r="G45" s="231"/>
      <c r="H45" s="231"/>
      <c r="I45" s="231"/>
      <c r="J45" s="231"/>
      <c r="K45" s="231"/>
      <c r="L45" s="231"/>
      <c r="M45" s="231"/>
      <c r="N45" s="231"/>
      <c r="O45" s="230">
        <f>OR(SAR!G58="NA",SAR!G58="NC")</f>
      </c>
      <c r="P45" s="230" t="str">
        <f>(COUNTIF(O1:O1000, FALSE)=0)</f>
        <v/>
      </c>
      <c r="Q45" s="230" t="str">
        <f>AND(NOT(P1),(_xlfn.INDIRECT(ADDRESS(ROW(),15)))=TRUE)</f>
        <v/>
      </c>
    </row>
    <row r="46" ht="48" customHeight="1" spans="2:17" s="230" customFormat="1" x14ac:dyDescent="0.25">
      <c r="B46" s="231">
        <f>SAR!B59</f>
      </c>
      <c r="C46" s="231">
        <f>IF(SP!I124="", "",SP!I124)</f>
      </c>
      <c r="D46" s="231">
        <f>IF(SAR!I59="", "", SAR!I59)</f>
      </c>
      <c r="E46" s="231">
        <f>IF(SAR!J59="", "", SAR!J59)</f>
      </c>
      <c r="F46" s="231">
        <f>IF(SAR!K59="", "", SAR!K59)</f>
      </c>
      <c r="G46" s="231"/>
      <c r="H46" s="231"/>
      <c r="I46" s="231"/>
      <c r="J46" s="231"/>
      <c r="K46" s="231"/>
      <c r="L46" s="231"/>
      <c r="M46" s="231"/>
      <c r="N46" s="231"/>
      <c r="O46" s="230">
        <f>OR(SAR!G59="NA",SAR!G59="NC")</f>
      </c>
      <c r="P46" s="230" t="str">
        <f>(COUNTIF(O1:O1000, FALSE)=0)</f>
        <v/>
      </c>
      <c r="Q46" s="230" t="str">
        <f>AND(NOT(P1),(_xlfn.INDIRECT(ADDRESS(ROW(),15)))=TRUE)</f>
        <v/>
      </c>
    </row>
    <row r="47" ht="48" customHeight="1" spans="2:17" s="230" customFormat="1" x14ac:dyDescent="0.25">
      <c r="B47" s="231">
        <f>SAR!B60</f>
      </c>
      <c r="C47" s="231">
        <f>IF(SP!I125="", "",SP!I125)</f>
      </c>
      <c r="D47" s="231">
        <f>IF(SAR!I60="", "", SAR!I60)</f>
      </c>
      <c r="E47" s="231">
        <f>IF(SAR!J60="", "", SAR!J60)</f>
      </c>
      <c r="F47" s="231">
        <f>IF(SAR!K60="", "", SAR!K60)</f>
      </c>
      <c r="G47" s="231"/>
      <c r="H47" s="231"/>
      <c r="I47" s="231"/>
      <c r="J47" s="231"/>
      <c r="K47" s="231"/>
      <c r="L47" s="231"/>
      <c r="M47" s="231"/>
      <c r="N47" s="231"/>
      <c r="O47" s="230">
        <f>OR(SAR!G60="NA",SAR!G60="NC")</f>
      </c>
      <c r="P47" s="230" t="str">
        <f>(COUNTIF(O1:O1000, FALSE)=0)</f>
        <v/>
      </c>
      <c r="Q47" s="230" t="str">
        <f>AND(NOT(P1),(_xlfn.INDIRECT(ADDRESS(ROW(),15)))=TRUE)</f>
        <v/>
      </c>
    </row>
    <row r="48" ht="48" customHeight="1" spans="2:17" s="230" customFormat="1" x14ac:dyDescent="0.25">
      <c r="B48" s="231">
        <f>SAR!B61</f>
      </c>
      <c r="C48" s="231">
        <f>IF(SP!I126="", "",SP!I126)</f>
      </c>
      <c r="D48" s="231">
        <f>IF(SAR!I61="", "", SAR!I61)</f>
      </c>
      <c r="E48" s="231">
        <f>IF(SAR!J61="", "", SAR!J61)</f>
      </c>
      <c r="F48" s="231">
        <f>IF(SAR!K61="", "", SAR!K61)</f>
      </c>
      <c r="G48" s="231"/>
      <c r="H48" s="231"/>
      <c r="I48" s="231"/>
      <c r="J48" s="231"/>
      <c r="K48" s="231"/>
      <c r="L48" s="231"/>
      <c r="M48" s="231"/>
      <c r="N48" s="231"/>
      <c r="O48" s="230">
        <f>OR(SAR!G61="NA",SAR!G61="NC")</f>
      </c>
      <c r="P48" s="230" t="str">
        <f>(COUNTIF(O1:O1000, FALSE)=0)</f>
        <v/>
      </c>
      <c r="Q48" s="230" t="str">
        <f>AND(NOT(P1),(_xlfn.INDIRECT(ADDRESS(ROW(),15)))=TRUE)</f>
        <v/>
      </c>
    </row>
    <row r="49" ht="48" customHeight="1" spans="2:17" s="230" customFormat="1" x14ac:dyDescent="0.25">
      <c r="B49" s="231">
        <f>SAR!B62</f>
      </c>
      <c r="C49" s="231">
        <f>IF(SP!I127="", "",SP!I127)</f>
      </c>
      <c r="D49" s="231">
        <f>IF(SAR!I62="", "", SAR!I62)</f>
      </c>
      <c r="E49" s="231">
        <f>IF(SAR!J62="", "", SAR!J62)</f>
      </c>
      <c r="F49" s="231">
        <f>IF(SAR!K62="", "", SAR!K62)</f>
      </c>
      <c r="G49" s="231"/>
      <c r="H49" s="231"/>
      <c r="I49" s="231"/>
      <c r="J49" s="231"/>
      <c r="K49" s="231"/>
      <c r="L49" s="231"/>
      <c r="M49" s="231"/>
      <c r="N49" s="231"/>
      <c r="O49" s="230">
        <f>OR(SAR!G62="NA",SAR!G62="NC")</f>
      </c>
      <c r="P49" s="230" t="str">
        <f>(COUNTIF(O1:O1000, FALSE)=0)</f>
        <v/>
      </c>
      <c r="Q49" s="230" t="str">
        <f>AND(NOT(P1),(_xlfn.INDIRECT(ADDRESS(ROW(),15)))=TRUE)</f>
        <v/>
      </c>
    </row>
    <row r="50" ht="48" customHeight="1" spans="2:17" s="230" customFormat="1" x14ac:dyDescent="0.25">
      <c r="B50" s="231">
        <f>SAR!B63</f>
      </c>
      <c r="C50" s="231">
        <f>IF(SP!I128="", "",SP!I128)</f>
      </c>
      <c r="D50" s="231">
        <f>IF(SAR!I63="", "", SAR!I63)</f>
      </c>
      <c r="E50" s="231">
        <f>IF(SAR!J63="", "", SAR!J63)</f>
      </c>
      <c r="F50" s="231">
        <f>IF(SAR!K63="", "", SAR!K63)</f>
      </c>
      <c r="G50" s="231"/>
      <c r="H50" s="231"/>
      <c r="I50" s="231"/>
      <c r="J50" s="231"/>
      <c r="K50" s="231"/>
      <c r="L50" s="231"/>
      <c r="M50" s="231"/>
      <c r="N50" s="231"/>
      <c r="O50" s="230">
        <f>OR(SAR!G63="NA",SAR!G63="NC")</f>
      </c>
      <c r="P50" s="230" t="str">
        <f>(COUNTIF(O1:O1000, FALSE)=0)</f>
        <v/>
      </c>
      <c r="Q50" s="230" t="str">
        <f>AND(NOT(P1),(_xlfn.INDIRECT(ADDRESS(ROW(),15)))=TRUE)</f>
        <v/>
      </c>
    </row>
    <row r="51" ht="48" customHeight="1" spans="2:17" s="230" customFormat="1" x14ac:dyDescent="0.25">
      <c r="B51" s="231">
        <f>SAR!B64</f>
      </c>
      <c r="C51" s="231">
        <f>IF(SP!I129="", "",SP!I129)</f>
      </c>
      <c r="D51" s="231">
        <f>IF(SAR!I64="", "", SAR!I64)</f>
      </c>
      <c r="E51" s="231">
        <f>IF(SAR!J64="", "", SAR!J64)</f>
      </c>
      <c r="F51" s="231">
        <f>IF(SAR!K64="", "", SAR!K64)</f>
      </c>
      <c r="G51" s="231"/>
      <c r="H51" s="231"/>
      <c r="I51" s="231"/>
      <c r="J51" s="231"/>
      <c r="K51" s="231"/>
      <c r="L51" s="231"/>
      <c r="M51" s="231"/>
      <c r="N51" s="231"/>
      <c r="O51" s="230">
        <f>OR(SAR!G64="NA",SAR!G64="NC")</f>
      </c>
      <c r="P51" s="230" t="str">
        <f>(COUNTIF(O1:O1000, FALSE)=0)</f>
        <v/>
      </c>
      <c r="Q51" s="230" t="str">
        <f>AND(NOT(P1),(_xlfn.INDIRECT(ADDRESS(ROW(),15)))=TRUE)</f>
        <v/>
      </c>
    </row>
    <row r="52" ht="48" customHeight="1" spans="2:17" s="230" customFormat="1" x14ac:dyDescent="0.25">
      <c r="B52" s="231">
        <f>SAR!B65</f>
      </c>
      <c r="C52" s="231">
        <f>IF(SP!I130="", "",SP!I130)</f>
      </c>
      <c r="D52" s="231">
        <f>IF(SAR!I65="", "", SAR!I65)</f>
      </c>
      <c r="E52" s="231">
        <f>IF(SAR!J65="", "", SAR!J65)</f>
      </c>
      <c r="F52" s="231">
        <f>IF(SAR!K65="", "", SAR!K65)</f>
      </c>
      <c r="G52" s="231"/>
      <c r="H52" s="231"/>
      <c r="I52" s="231"/>
      <c r="J52" s="231"/>
      <c r="K52" s="231"/>
      <c r="L52" s="231"/>
      <c r="M52" s="231"/>
      <c r="N52" s="231"/>
      <c r="O52" s="230">
        <f>OR(SAR!G65="NA",SAR!G65="NC")</f>
      </c>
      <c r="P52" s="230" t="str">
        <f>(COUNTIF(O1:O1000, FALSE)=0)</f>
        <v/>
      </c>
      <c r="Q52" s="230" t="str">
        <f>AND(NOT(P1),(_xlfn.INDIRECT(ADDRESS(ROW(),15)))=TRUE)</f>
        <v/>
      </c>
    </row>
    <row r="53" ht="48" customHeight="1" spans="2:17" s="230" customFormat="1" x14ac:dyDescent="0.25">
      <c r="B53" s="231">
        <f>SAR!B66</f>
      </c>
      <c r="C53" s="231">
        <f>IF(SP!I131="", "",SP!I131)</f>
      </c>
      <c r="D53" s="231">
        <f>IF(SAR!I66="", "", SAR!I66)</f>
      </c>
      <c r="E53" s="231">
        <f>IF(SAR!J66="", "", SAR!J66)</f>
      </c>
      <c r="F53" s="231">
        <f>IF(SAR!K66="", "", SAR!K66)</f>
      </c>
      <c r="G53" s="231"/>
      <c r="H53" s="231"/>
      <c r="I53" s="231"/>
      <c r="J53" s="231"/>
      <c r="K53" s="231"/>
      <c r="L53" s="231"/>
      <c r="M53" s="231"/>
      <c r="N53" s="231"/>
      <c r="O53" s="230">
        <f>OR(SAR!G66="NA",SAR!G66="NC")</f>
      </c>
      <c r="P53" s="230" t="str">
        <f>(COUNTIF(O1:O1000, FALSE)=0)</f>
        <v/>
      </c>
      <c r="Q53" s="230" t="str">
        <f>AND(NOT(P1),(_xlfn.INDIRECT(ADDRESS(ROW(),15)))=TRUE)</f>
        <v/>
      </c>
    </row>
    <row r="54" ht="48" customHeight="1" spans="2:17" s="230" customFormat="1" x14ac:dyDescent="0.25">
      <c r="B54" s="231">
        <f>SAR!B67</f>
      </c>
      <c r="C54" s="231">
        <f>IF(SP!I132="", "",SP!I132)</f>
      </c>
      <c r="D54" s="231">
        <f>IF(SAR!I67="", "", SAR!I67)</f>
      </c>
      <c r="E54" s="231">
        <f>IF(SAR!J67="", "", SAR!J67)</f>
      </c>
      <c r="F54" s="231">
        <f>IF(SAR!K67="", "", SAR!K67)</f>
      </c>
      <c r="G54" s="231"/>
      <c r="H54" s="231"/>
      <c r="I54" s="231"/>
      <c r="J54" s="231"/>
      <c r="K54" s="231"/>
      <c r="L54" s="231"/>
      <c r="M54" s="231"/>
      <c r="N54" s="231"/>
      <c r="O54" s="230">
        <f>OR(SAR!G67="NA",SAR!G67="NC")</f>
      </c>
      <c r="P54" s="230" t="str">
        <f>(COUNTIF(O1:O1000, FALSE)=0)</f>
        <v/>
      </c>
      <c r="Q54" s="230" t="str">
        <f>AND(NOT(P1),(_xlfn.INDIRECT(ADDRESS(ROW(),15)))=TRUE)</f>
        <v/>
      </c>
    </row>
    <row r="55" ht="48" customHeight="1" spans="2:17" s="230" customFormat="1" x14ac:dyDescent="0.25">
      <c r="B55" s="231">
        <f>SAR!B68</f>
      </c>
      <c r="C55" s="231">
        <f>IF(SP!I133="", "",SP!I133)</f>
      </c>
      <c r="D55" s="231">
        <f>IF(SAR!I68="", "", SAR!I68)</f>
      </c>
      <c r="E55" s="231">
        <f>IF(SAR!J68="", "", SAR!J68)</f>
      </c>
      <c r="F55" s="231">
        <f>IF(SAR!K68="", "", SAR!K68)</f>
      </c>
      <c r="G55" s="231"/>
      <c r="H55" s="231"/>
      <c r="I55" s="231"/>
      <c r="J55" s="231"/>
      <c r="K55" s="231"/>
      <c r="L55" s="231"/>
      <c r="M55" s="231"/>
      <c r="N55" s="231"/>
      <c r="O55" s="230">
        <f>OR(SAR!G68="NA",SAR!G68="NC")</f>
      </c>
      <c r="P55" s="230" t="str">
        <f>(COUNTIF(O1:O1000, FALSE)=0)</f>
        <v/>
      </c>
      <c r="Q55" s="230" t="str">
        <f>AND(NOT(P1),(_xlfn.INDIRECT(ADDRESS(ROW(),15)))=TRUE)</f>
        <v/>
      </c>
    </row>
    <row r="56" ht="48" customHeight="1" spans="2:17" s="230" customFormat="1" x14ac:dyDescent="0.25">
      <c r="B56" s="231">
        <f>SAR!B69</f>
      </c>
      <c r="C56" s="231">
        <f>IF(SP!I134="", "",SP!I134)</f>
      </c>
      <c r="D56" s="231">
        <f>IF(SAR!I69="", "", SAR!I69)</f>
      </c>
      <c r="E56" s="231">
        <f>IF(SAR!J69="", "", SAR!J69)</f>
      </c>
      <c r="F56" s="231">
        <f>IF(SAR!K69="", "", SAR!K69)</f>
      </c>
      <c r="G56" s="231"/>
      <c r="H56" s="231"/>
      <c r="I56" s="231"/>
      <c r="J56" s="231"/>
      <c r="K56" s="231"/>
      <c r="L56" s="231"/>
      <c r="M56" s="231"/>
      <c r="N56" s="231"/>
      <c r="O56" s="230">
        <f>OR(SAR!G69="NA",SAR!G69="NC")</f>
      </c>
      <c r="P56" s="230" t="str">
        <f>(COUNTIF(O1:O1000, FALSE)=0)</f>
        <v/>
      </c>
      <c r="Q56" s="230" t="str">
        <f>AND(NOT(P1),(_xlfn.INDIRECT(ADDRESS(ROW(),15)))=TRUE)</f>
        <v/>
      </c>
    </row>
    <row r="57" ht="48" customHeight="1" spans="2:17" s="230" customFormat="1" x14ac:dyDescent="0.25">
      <c r="B57" s="231">
        <f>SAR!B70</f>
      </c>
      <c r="C57" s="231">
        <f>IF(SP!I135="", "",SP!I135)</f>
      </c>
      <c r="D57" s="231">
        <f>IF(SAR!I70="", "", SAR!I70)</f>
      </c>
      <c r="E57" s="231">
        <f>IF(SAR!J70="", "", SAR!J70)</f>
      </c>
      <c r="F57" s="231">
        <f>IF(SAR!K70="", "", SAR!K70)</f>
      </c>
      <c r="G57" s="231"/>
      <c r="H57" s="231"/>
      <c r="I57" s="231"/>
      <c r="J57" s="231"/>
      <c r="K57" s="231"/>
      <c r="L57" s="231"/>
      <c r="M57" s="231"/>
      <c r="N57" s="231"/>
      <c r="O57" s="230">
        <f>OR(SAR!G70="NA",SAR!G70="NC")</f>
      </c>
      <c r="P57" s="230" t="str">
        <f>(COUNTIF(O1:O1000, FALSE)=0)</f>
        <v/>
      </c>
      <c r="Q57" s="230" t="str">
        <f>AND(NOT(P1),(_xlfn.INDIRECT(ADDRESS(ROW(),15)))=TRUE)</f>
        <v/>
      </c>
    </row>
    <row r="58" ht="48" customHeight="1" spans="2:17" s="230" customFormat="1" x14ac:dyDescent="0.25">
      <c r="B58" s="231">
        <f>SAR!B71</f>
      </c>
      <c r="C58" s="231">
        <f>IF(SP!I136="", "",SP!I136)</f>
      </c>
      <c r="D58" s="231">
        <f>IF(SAR!I71="", "", SAR!I71)</f>
      </c>
      <c r="E58" s="231">
        <f>IF(SAR!J71="", "", SAR!J71)</f>
      </c>
      <c r="F58" s="231">
        <f>IF(SAR!K71="", "", SAR!K71)</f>
      </c>
      <c r="G58" s="231"/>
      <c r="H58" s="231"/>
      <c r="I58" s="231"/>
      <c r="J58" s="231"/>
      <c r="K58" s="231"/>
      <c r="L58" s="231"/>
      <c r="M58" s="231"/>
      <c r="N58" s="231"/>
      <c r="O58" s="230">
        <f>OR(SAR!G71="NA",SAR!G71="NC")</f>
      </c>
      <c r="P58" s="230" t="str">
        <f>(COUNTIF(O1:O1000, FALSE)=0)</f>
        <v/>
      </c>
      <c r="Q58" s="230" t="str">
        <f>AND(NOT(P1),(_xlfn.INDIRECT(ADDRESS(ROW(),15)))=TRUE)</f>
        <v/>
      </c>
    </row>
    <row r="59" ht="48" customHeight="1" spans="2:17" s="230" customFormat="1" x14ac:dyDescent="0.25">
      <c r="B59" s="231">
        <f>SAR!B72</f>
      </c>
      <c r="C59" s="231">
        <f>IF(SP!I137="", "",SP!I137)</f>
      </c>
      <c r="D59" s="231">
        <f>IF(SAR!I72="", "", SAR!I72)</f>
      </c>
      <c r="E59" s="231">
        <f>IF(SAR!J72="", "", SAR!J72)</f>
      </c>
      <c r="F59" s="231">
        <f>IF(SAR!K72="", "", SAR!K72)</f>
      </c>
      <c r="G59" s="231"/>
      <c r="H59" s="231"/>
      <c r="I59" s="231"/>
      <c r="J59" s="231"/>
      <c r="K59" s="231"/>
      <c r="L59" s="231"/>
      <c r="M59" s="231"/>
      <c r="N59" s="231"/>
      <c r="O59" s="230">
        <f>OR(SAR!G72="NA",SAR!G72="NC")</f>
      </c>
      <c r="P59" s="230" t="str">
        <f>(COUNTIF(O1:O1000, FALSE)=0)</f>
        <v/>
      </c>
      <c r="Q59" s="230" t="str">
        <f>AND(NOT(P1),(_xlfn.INDIRECT(ADDRESS(ROW(),15)))=TRUE)</f>
        <v/>
      </c>
    </row>
    <row r="60" ht="48" customHeight="1" spans="2:17" s="230" customFormat="1" x14ac:dyDescent="0.25">
      <c r="B60" s="231">
        <f>SAR!B73</f>
      </c>
      <c r="C60" s="231">
        <f>IF(SP!I138="", "",SP!I138)</f>
      </c>
      <c r="D60" s="231">
        <f>IF(SAR!I73="", "", SAR!I73)</f>
      </c>
      <c r="E60" s="231">
        <f>IF(SAR!J73="", "", SAR!J73)</f>
      </c>
      <c r="F60" s="231">
        <f>IF(SAR!K73="", "", SAR!K73)</f>
      </c>
      <c r="G60" s="231"/>
      <c r="H60" s="231"/>
      <c r="I60" s="231"/>
      <c r="J60" s="231"/>
      <c r="K60" s="231"/>
      <c r="L60" s="231"/>
      <c r="M60" s="231"/>
      <c r="N60" s="231"/>
      <c r="O60" s="230">
        <f>OR(SAR!G73="NA",SAR!G73="NC")</f>
      </c>
      <c r="P60" s="230" t="str">
        <f>(COUNTIF(O1:O1000, FALSE)=0)</f>
        <v/>
      </c>
      <c r="Q60" s="230" t="str">
        <f>AND(NOT(P1),(_xlfn.INDIRECT(ADDRESS(ROW(),15)))=TRUE)</f>
        <v/>
      </c>
    </row>
    <row r="61" ht="48" customHeight="1" spans="2:17" s="230" customFormat="1" x14ac:dyDescent="0.25">
      <c r="B61" s="231">
        <f>SAR!B74</f>
      </c>
      <c r="C61" s="231">
        <f>IF(SP!I139="", "",SP!I139)</f>
      </c>
      <c r="D61" s="231">
        <f>IF(SAR!I74="", "", SAR!I74)</f>
      </c>
      <c r="E61" s="231">
        <f>IF(SAR!J74="", "", SAR!J74)</f>
      </c>
      <c r="F61" s="231">
        <f>IF(SAR!K74="", "", SAR!K74)</f>
      </c>
      <c r="G61" s="231"/>
      <c r="H61" s="231"/>
      <c r="I61" s="231"/>
      <c r="J61" s="231"/>
      <c r="K61" s="231"/>
      <c r="L61" s="231"/>
      <c r="M61" s="231"/>
      <c r="N61" s="231"/>
      <c r="O61" s="230">
        <f>OR(SAR!G74="NA",SAR!G74="NC")</f>
      </c>
      <c r="P61" s="230" t="str">
        <f>(COUNTIF(O1:O1000, FALSE)=0)</f>
        <v/>
      </c>
      <c r="Q61" s="230" t="str">
        <f>AND(NOT(P1),(_xlfn.INDIRECT(ADDRESS(ROW(),15)))=TRUE)</f>
        <v/>
      </c>
    </row>
    <row r="62" ht="48" customHeight="1" spans="2:17" s="230" customFormat="1" x14ac:dyDescent="0.25">
      <c r="B62" s="231">
        <f>SAR!B75</f>
      </c>
      <c r="C62" s="231">
        <f>IF(SP!I140="", "",SP!I140)</f>
      </c>
      <c r="D62" s="231">
        <f>IF(SAR!I75="", "", SAR!I75)</f>
      </c>
      <c r="E62" s="231">
        <f>IF(SAR!J75="", "", SAR!J75)</f>
      </c>
      <c r="F62" s="231">
        <f>IF(SAR!K75="", "", SAR!K75)</f>
      </c>
      <c r="G62" s="231"/>
      <c r="H62" s="231"/>
      <c r="I62" s="231"/>
      <c r="J62" s="231"/>
      <c r="K62" s="231"/>
      <c r="L62" s="231"/>
      <c r="M62" s="231"/>
      <c r="N62" s="231"/>
      <c r="O62" s="230">
        <f>OR(SAR!G75="NA",SAR!G75="NC")</f>
      </c>
      <c r="P62" s="230" t="str">
        <f>(COUNTIF(O1:O1000, FALSE)=0)</f>
        <v/>
      </c>
      <c r="Q62" s="230" t="str">
        <f>AND(NOT(P1),(_xlfn.INDIRECT(ADDRESS(ROW(),15)))=TRUE)</f>
        <v/>
      </c>
    </row>
    <row r="63" ht="48" customHeight="1" spans="2:17" s="230" customFormat="1" x14ac:dyDescent="0.25">
      <c r="B63" s="231">
        <f>SAR!B76</f>
      </c>
      <c r="C63" s="231">
        <f>IF(SP!I141="", "",SP!I141)</f>
      </c>
      <c r="D63" s="231">
        <f>IF(SAR!I76="", "", SAR!I76)</f>
      </c>
      <c r="E63" s="231">
        <f>IF(SAR!J76="", "", SAR!J76)</f>
      </c>
      <c r="F63" s="231">
        <f>IF(SAR!K76="", "", SAR!K76)</f>
      </c>
      <c r="G63" s="231"/>
      <c r="H63" s="231"/>
      <c r="I63" s="231"/>
      <c r="J63" s="231"/>
      <c r="K63" s="231"/>
      <c r="L63" s="231"/>
      <c r="M63" s="231"/>
      <c r="N63" s="231"/>
      <c r="O63" s="230">
        <f>OR(SAR!G76="NA",SAR!G76="NC")</f>
      </c>
      <c r="P63" s="230" t="str">
        <f>(COUNTIF(O1:O1000, FALSE)=0)</f>
        <v/>
      </c>
      <c r="Q63" s="230" t="str">
        <f>AND(NOT(P1),(_xlfn.INDIRECT(ADDRESS(ROW(),15)))=TRUE)</f>
        <v/>
      </c>
    </row>
    <row r="64" ht="48" customHeight="1" spans="2:17" s="230" customFormat="1" x14ac:dyDescent="0.25">
      <c r="B64" s="231">
        <f>SAR!B77</f>
      </c>
      <c r="C64" s="231">
        <f>IF(SP!I142="", "",SP!I142)</f>
      </c>
      <c r="D64" s="231">
        <f>IF(SAR!I77="", "", SAR!I77)</f>
      </c>
      <c r="E64" s="231">
        <f>IF(SAR!J77="", "", SAR!J77)</f>
      </c>
      <c r="F64" s="231">
        <f>IF(SAR!K77="", "", SAR!K77)</f>
      </c>
      <c r="G64" s="231"/>
      <c r="H64" s="231"/>
      <c r="I64" s="231"/>
      <c r="J64" s="231"/>
      <c r="K64" s="231"/>
      <c r="L64" s="231"/>
      <c r="M64" s="231"/>
      <c r="N64" s="231"/>
      <c r="O64" s="230">
        <f>OR(SAR!G77="NA",SAR!G77="NC")</f>
      </c>
      <c r="P64" s="230" t="str">
        <f>(COUNTIF(O1:O1000, FALSE)=0)</f>
        <v/>
      </c>
      <c r="Q64" s="230" t="str">
        <f>AND(NOT(P1),(_xlfn.INDIRECT(ADDRESS(ROW(),15)))=TRUE)</f>
        <v/>
      </c>
    </row>
    <row r="65" ht="48" customHeight="1" spans="2:17" s="230" customFormat="1" x14ac:dyDescent="0.25">
      <c r="B65" s="231">
        <f>SAR!B78</f>
      </c>
      <c r="C65" s="231">
        <f>IF(SP!I143="", "",SP!I143)</f>
      </c>
      <c r="D65" s="231">
        <f>IF(SAR!I78="", "", SAR!I78)</f>
      </c>
      <c r="E65" s="231">
        <f>IF(SAR!J78="", "", SAR!J78)</f>
      </c>
      <c r="F65" s="231">
        <f>IF(SAR!K78="", "", SAR!K78)</f>
      </c>
      <c r="G65" s="231"/>
      <c r="H65" s="231"/>
      <c r="I65" s="231"/>
      <c r="J65" s="231"/>
      <c r="K65" s="231"/>
      <c r="L65" s="231"/>
      <c r="M65" s="231"/>
      <c r="N65" s="231"/>
      <c r="O65" s="230">
        <f>OR(SAR!G78="NA",SAR!G78="NC")</f>
      </c>
      <c r="P65" s="230" t="str">
        <f>(COUNTIF(O1:O1000, FALSE)=0)</f>
        <v/>
      </c>
      <c r="Q65" s="230" t="str">
        <f>AND(NOT(P1),(_xlfn.INDIRECT(ADDRESS(ROW(),15)))=TRUE)</f>
        <v/>
      </c>
    </row>
    <row r="66" ht="48" customHeight="1" spans="2:17" s="230" customFormat="1" x14ac:dyDescent="0.25">
      <c r="B66" s="231">
        <f>SAR!B79</f>
      </c>
      <c r="C66" s="231">
        <f>IF(SP!I144="", "",SP!I144)</f>
      </c>
      <c r="D66" s="231">
        <f>IF(SAR!I79="", "", SAR!I79)</f>
      </c>
      <c r="E66" s="231">
        <f>IF(SAR!J79="", "", SAR!J79)</f>
      </c>
      <c r="F66" s="231">
        <f>IF(SAR!K79="", "", SAR!K79)</f>
      </c>
      <c r="G66" s="231"/>
      <c r="H66" s="231"/>
      <c r="I66" s="231"/>
      <c r="J66" s="231"/>
      <c r="K66" s="231"/>
      <c r="L66" s="231"/>
      <c r="M66" s="231"/>
      <c r="N66" s="231"/>
      <c r="O66" s="230">
        <f>OR(SAR!G79="NA",SAR!G79="NC")</f>
      </c>
      <c r="P66" s="230" t="str">
        <f>(COUNTIF(O1:O1000, FALSE)=0)</f>
        <v/>
      </c>
      <c r="Q66" s="230" t="str">
        <f>AND(NOT(P1),(_xlfn.INDIRECT(ADDRESS(ROW(),15)))=TRUE)</f>
        <v/>
      </c>
    </row>
    <row r="67" ht="48" customHeight="1" spans="2:17" s="230" customFormat="1" x14ac:dyDescent="0.25">
      <c r="B67" s="231">
        <f>SAR!B80</f>
      </c>
      <c r="C67" s="231">
        <f>IF(SP!I145="", "",SP!I145)</f>
      </c>
      <c r="D67" s="231">
        <f>IF(SAR!I80="", "", SAR!I80)</f>
      </c>
      <c r="E67" s="231">
        <f>IF(SAR!J80="", "", SAR!J80)</f>
      </c>
      <c r="F67" s="231">
        <f>IF(SAR!K80="", "", SAR!K80)</f>
      </c>
      <c r="G67" s="231"/>
      <c r="H67" s="231"/>
      <c r="I67" s="231"/>
      <c r="J67" s="231"/>
      <c r="K67" s="231"/>
      <c r="L67" s="231"/>
      <c r="M67" s="231"/>
      <c r="N67" s="231"/>
      <c r="O67" s="230">
        <f>OR(SAR!G80="NA",SAR!G80="NC")</f>
      </c>
      <c r="P67" s="230" t="str">
        <f>(COUNTIF(O1:O1000, FALSE)=0)</f>
        <v/>
      </c>
      <c r="Q67" s="230" t="str">
        <f>AND(NOT(P1),(_xlfn.INDIRECT(ADDRESS(ROW(),15)))=TRUE)</f>
        <v/>
      </c>
    </row>
    <row r="68" ht="48" customHeight="1" spans="2:17" s="230" customFormat="1" x14ac:dyDescent="0.25">
      <c r="B68" s="231">
        <f>SAR!B81</f>
      </c>
      <c r="C68" s="231">
        <f>IF(SP!I146="", "",SP!I146)</f>
      </c>
      <c r="D68" s="231">
        <f>IF(SAR!I81="", "", SAR!I81)</f>
      </c>
      <c r="E68" s="231">
        <f>IF(SAR!J81="", "", SAR!J81)</f>
      </c>
      <c r="F68" s="231">
        <f>IF(SAR!K81="", "", SAR!K81)</f>
      </c>
      <c r="G68" s="231"/>
      <c r="H68" s="231"/>
      <c r="I68" s="231"/>
      <c r="J68" s="231"/>
      <c r="K68" s="231"/>
      <c r="L68" s="231"/>
      <c r="M68" s="231"/>
      <c r="N68" s="231"/>
      <c r="O68" s="230">
        <f>OR(SAR!G81="NA",SAR!G81="NC")</f>
      </c>
      <c r="P68" s="230" t="str">
        <f>(COUNTIF(O1:O1000, FALSE)=0)</f>
        <v/>
      </c>
      <c r="Q68" s="230" t="str">
        <f>AND(NOT(P1),(_xlfn.INDIRECT(ADDRESS(ROW(),15)))=TRUE)</f>
        <v/>
      </c>
    </row>
    <row r="69" ht="48" customHeight="1" spans="2:17" s="230" customFormat="1" x14ac:dyDescent="0.25">
      <c r="B69" s="231">
        <f>SAR!B82</f>
      </c>
      <c r="C69" s="231">
        <f>IF(SP!I147="", "",SP!I147)</f>
      </c>
      <c r="D69" s="231">
        <f>IF(SAR!I82="", "", SAR!I82)</f>
      </c>
      <c r="E69" s="231">
        <f>IF(SAR!J82="", "", SAR!J82)</f>
      </c>
      <c r="F69" s="231">
        <f>IF(SAR!K82="", "", SAR!K82)</f>
      </c>
      <c r="G69" s="231"/>
      <c r="H69" s="231"/>
      <c r="I69" s="231"/>
      <c r="J69" s="231"/>
      <c r="K69" s="231"/>
      <c r="L69" s="231"/>
      <c r="M69" s="231"/>
      <c r="N69" s="231"/>
      <c r="O69" s="230">
        <f>OR(SAR!G82="NA",SAR!G82="NC")</f>
      </c>
      <c r="P69" s="230" t="str">
        <f>(COUNTIF(O1:O1000, FALSE)=0)</f>
        <v/>
      </c>
      <c r="Q69" s="230" t="str">
        <f>AND(NOT(P1),(_xlfn.INDIRECT(ADDRESS(ROW(),15)))=TRUE)</f>
        <v/>
      </c>
    </row>
    <row r="70" ht="48" customHeight="1" spans="2:17" s="230" customFormat="1" x14ac:dyDescent="0.25">
      <c r="B70" s="231">
        <f>SAR!B83</f>
      </c>
      <c r="C70" s="231">
        <f>IF(SP!I148="", "",SP!I148)</f>
      </c>
      <c r="D70" s="231">
        <f>IF(SAR!I83="", "", SAR!I83)</f>
      </c>
      <c r="E70" s="231">
        <f>IF(SAR!J83="", "", SAR!J83)</f>
      </c>
      <c r="F70" s="231">
        <f>IF(SAR!K83="", "", SAR!K83)</f>
      </c>
      <c r="G70" s="231"/>
      <c r="H70" s="231"/>
      <c r="I70" s="231"/>
      <c r="J70" s="231"/>
      <c r="K70" s="231"/>
      <c r="L70" s="231"/>
      <c r="M70" s="231"/>
      <c r="N70" s="231"/>
      <c r="O70" s="230">
        <f>OR(SAR!G83="NA",SAR!G83="NC")</f>
      </c>
      <c r="P70" s="230" t="str">
        <f>(COUNTIF(O1:O1000, FALSE)=0)</f>
        <v/>
      </c>
      <c r="Q70" s="230" t="str">
        <f>AND(NOT(P1),(_xlfn.INDIRECT(ADDRESS(ROW(),15)))=TRUE)</f>
        <v/>
      </c>
    </row>
    <row r="71" ht="48" customHeight="1" spans="2:17" s="230" customFormat="1" x14ac:dyDescent="0.25">
      <c r="B71" s="231">
        <f>SAR!B84</f>
      </c>
      <c r="C71" s="231">
        <f>IF(SP!I149="", "",SP!I149)</f>
      </c>
      <c r="D71" s="231">
        <f>IF(SAR!I84="", "", SAR!I84)</f>
      </c>
      <c r="E71" s="231">
        <f>IF(SAR!J84="", "", SAR!J84)</f>
      </c>
      <c r="F71" s="231">
        <f>IF(SAR!K84="", "", SAR!K84)</f>
      </c>
      <c r="G71" s="231"/>
      <c r="H71" s="231"/>
      <c r="I71" s="231"/>
      <c r="J71" s="231"/>
      <c r="K71" s="231"/>
      <c r="L71" s="231"/>
      <c r="M71" s="231"/>
      <c r="N71" s="231"/>
      <c r="O71" s="230">
        <f>OR(SAR!G84="NA",SAR!G84="NC")</f>
      </c>
      <c r="P71" s="230" t="str">
        <f>(COUNTIF(O1:O1000, FALSE)=0)</f>
        <v/>
      </c>
      <c r="Q71" s="230" t="str">
        <f>AND(NOT(P1),(_xlfn.INDIRECT(ADDRESS(ROW(),15)))=TRUE)</f>
        <v/>
      </c>
    </row>
    <row r="72" ht="48" customHeight="1" spans="2:17" s="230" customFormat="1" x14ac:dyDescent="0.25">
      <c r="B72" s="231">
        <f>SAR!B85</f>
      </c>
      <c r="C72" s="231">
        <f>IF(SP!I150="", "",SP!I150)</f>
      </c>
      <c r="D72" s="231">
        <f>IF(SAR!I85="", "", SAR!I85)</f>
      </c>
      <c r="E72" s="231">
        <f>IF(SAR!J85="", "", SAR!J85)</f>
      </c>
      <c r="F72" s="231">
        <f>IF(SAR!K85="", "", SAR!K85)</f>
      </c>
      <c r="G72" s="231"/>
      <c r="H72" s="231"/>
      <c r="I72" s="231"/>
      <c r="J72" s="231"/>
      <c r="K72" s="231"/>
      <c r="L72" s="231"/>
      <c r="M72" s="231"/>
      <c r="N72" s="231"/>
      <c r="O72" s="230">
        <f>OR(SAR!G85="NA",SAR!G85="NC")</f>
      </c>
      <c r="P72" s="230" t="str">
        <f>(COUNTIF(O1:O1000, FALSE)=0)</f>
        <v/>
      </c>
      <c r="Q72" s="230" t="str">
        <f>AND(NOT(P1),(_xlfn.INDIRECT(ADDRESS(ROW(),15)))=TRUE)</f>
        <v/>
      </c>
    </row>
    <row r="73" ht="48" customHeight="1" spans="2:17" s="230" customFormat="1" x14ac:dyDescent="0.25">
      <c r="B73" s="231">
        <f>SAR!B86</f>
      </c>
      <c r="C73" s="231">
        <f>IF(SP!I151="", "",SP!I151)</f>
      </c>
      <c r="D73" s="231">
        <f>IF(SAR!I86="", "", SAR!I86)</f>
      </c>
      <c r="E73" s="231">
        <f>IF(SAR!J86="", "", SAR!J86)</f>
      </c>
      <c r="F73" s="231">
        <f>IF(SAR!K86="", "", SAR!K86)</f>
      </c>
      <c r="G73" s="231"/>
      <c r="H73" s="231"/>
      <c r="I73" s="231"/>
      <c r="J73" s="231"/>
      <c r="K73" s="231"/>
      <c r="L73" s="231"/>
      <c r="M73" s="231"/>
      <c r="N73" s="231"/>
      <c r="O73" s="230">
        <f>OR(SAR!G86="NA",SAR!G86="NC")</f>
      </c>
      <c r="P73" s="230" t="str">
        <f>(COUNTIF(O1:O1000, FALSE)=0)</f>
        <v/>
      </c>
      <c r="Q73" s="230" t="str">
        <f>AND(NOT(P1),(_xlfn.INDIRECT(ADDRESS(ROW(),15)))=TRUE)</f>
        <v/>
      </c>
    </row>
    <row r="74" ht="48" customHeight="1" spans="2:17" s="230" customFormat="1" x14ac:dyDescent="0.25">
      <c r="B74" s="231">
        <f>SAR!B87</f>
      </c>
      <c r="C74" s="231">
        <f>IF(SP!I152="", "",SP!I152)</f>
      </c>
      <c r="D74" s="231">
        <f>IF(SAR!I87="", "", SAR!I87)</f>
      </c>
      <c r="E74" s="231">
        <f>IF(SAR!J87="", "", SAR!J87)</f>
      </c>
      <c r="F74" s="231">
        <f>IF(SAR!K87="", "", SAR!K87)</f>
      </c>
      <c r="G74" s="231"/>
      <c r="H74" s="231"/>
      <c r="I74" s="231"/>
      <c r="J74" s="231"/>
      <c r="K74" s="231"/>
      <c r="L74" s="231"/>
      <c r="M74" s="231"/>
      <c r="N74" s="231"/>
      <c r="O74" s="230">
        <f>OR(SAR!G87="NA",SAR!G87="NC")</f>
      </c>
      <c r="P74" s="230" t="str">
        <f>(COUNTIF(O1:O1000, FALSE)=0)</f>
        <v/>
      </c>
      <c r="Q74" s="230" t="str">
        <f>AND(NOT(P1),(_xlfn.INDIRECT(ADDRESS(ROW(),15)))=TRUE)</f>
        <v/>
      </c>
    </row>
    <row r="75" ht="48" customHeight="1" spans="2:17" s="230" customFormat="1" x14ac:dyDescent="0.25">
      <c r="B75" s="231">
        <f>SAR!B88</f>
      </c>
      <c r="C75" s="231">
        <f>IF(SP!I153="", "",SP!I153)</f>
      </c>
      <c r="D75" s="231">
        <f>IF(SAR!I88="", "", SAR!I88)</f>
      </c>
      <c r="E75" s="231">
        <f>IF(SAR!J88="", "", SAR!J88)</f>
      </c>
      <c r="F75" s="231">
        <f>IF(SAR!K88="", "", SAR!K88)</f>
      </c>
      <c r="G75" s="231"/>
      <c r="H75" s="231"/>
      <c r="I75" s="231"/>
      <c r="J75" s="231"/>
      <c r="K75" s="231"/>
      <c r="L75" s="231"/>
      <c r="M75" s="231"/>
      <c r="N75" s="231"/>
      <c r="O75" s="230">
        <f>OR(SAR!G88="NA",SAR!G88="NC")</f>
      </c>
      <c r="P75" s="230" t="str">
        <f>(COUNTIF(O1:O1000, FALSE)=0)</f>
        <v/>
      </c>
      <c r="Q75" s="230" t="str">
        <f>AND(NOT(P1),(_xlfn.INDIRECT(ADDRESS(ROW(),15)))=TRUE)</f>
        <v/>
      </c>
    </row>
    <row r="76" ht="48" customHeight="1" spans="2:17" s="230" customFormat="1" x14ac:dyDescent="0.25">
      <c r="B76" s="231">
        <f>SAR!B89</f>
      </c>
      <c r="C76" s="231">
        <f>IF(SP!I154="", "",SP!I154)</f>
      </c>
      <c r="D76" s="231">
        <f>IF(SAR!I89="", "", SAR!I89)</f>
      </c>
      <c r="E76" s="231">
        <f>IF(SAR!J89="", "", SAR!J89)</f>
      </c>
      <c r="F76" s="231">
        <f>IF(SAR!K89="", "", SAR!K89)</f>
      </c>
      <c r="G76" s="231"/>
      <c r="H76" s="231"/>
      <c r="I76" s="231"/>
      <c r="J76" s="231"/>
      <c r="K76" s="231"/>
      <c r="L76" s="231"/>
      <c r="M76" s="231"/>
      <c r="N76" s="231"/>
      <c r="O76" s="230">
        <f>OR(SAR!G89="NA",SAR!G89="NC")</f>
      </c>
      <c r="P76" s="230" t="str">
        <f>(COUNTIF(O1:O1000, FALSE)=0)</f>
        <v/>
      </c>
      <c r="Q76" s="230" t="str">
        <f>AND(NOT(P1),(_xlfn.INDIRECT(ADDRESS(ROW(),15)))=TRUE)</f>
        <v/>
      </c>
    </row>
    <row r="77" ht="48" customHeight="1" spans="2:17" s="230" customFormat="1" x14ac:dyDescent="0.25">
      <c r="B77" s="231">
        <f>SAR!B90</f>
      </c>
      <c r="C77" s="231">
        <f>IF(SP!I155="", "",SP!I155)</f>
      </c>
      <c r="D77" s="231">
        <f>IF(SAR!I90="", "", SAR!I90)</f>
      </c>
      <c r="E77" s="231">
        <f>IF(SAR!J90="", "", SAR!J90)</f>
      </c>
      <c r="F77" s="231">
        <f>IF(SAR!K90="", "", SAR!K90)</f>
      </c>
      <c r="G77" s="231"/>
      <c r="H77" s="231"/>
      <c r="I77" s="231"/>
      <c r="J77" s="231"/>
      <c r="K77" s="231"/>
      <c r="L77" s="231"/>
      <c r="M77" s="231"/>
      <c r="N77" s="231"/>
      <c r="O77" s="230">
        <f>OR(SAR!G90="NA",SAR!G90="NC")</f>
      </c>
      <c r="P77" s="230" t="str">
        <f>(COUNTIF(O1:O1000, FALSE)=0)</f>
        <v/>
      </c>
      <c r="Q77" s="230" t="str">
        <f>AND(NOT(P1),(_xlfn.INDIRECT(ADDRESS(ROW(),15)))=TRUE)</f>
        <v/>
      </c>
    </row>
    <row r="78" ht="48" customHeight="1" spans="2:17" s="230" customFormat="1" x14ac:dyDescent="0.25">
      <c r="B78" s="231">
        <f>SAR!B91</f>
      </c>
      <c r="C78" s="231">
        <f>IF(SP!I156="", "",SP!I156)</f>
      </c>
      <c r="D78" s="231">
        <f>IF(SAR!I91="", "", SAR!I91)</f>
      </c>
      <c r="E78" s="231">
        <f>IF(SAR!J91="", "", SAR!J91)</f>
      </c>
      <c r="F78" s="231">
        <f>IF(SAR!K91="", "", SAR!K91)</f>
      </c>
      <c r="G78" s="231"/>
      <c r="H78" s="231"/>
      <c r="I78" s="231"/>
      <c r="J78" s="231"/>
      <c r="K78" s="231"/>
      <c r="L78" s="231"/>
      <c r="M78" s="231"/>
      <c r="N78" s="231"/>
      <c r="O78" s="230">
        <f>OR(SAR!G91="NA",SAR!G91="NC")</f>
      </c>
      <c r="P78" s="230" t="str">
        <f>(COUNTIF(O1:O1000, FALSE)=0)</f>
        <v/>
      </c>
      <c r="Q78" s="230" t="str">
        <f>AND(NOT(P1),(_xlfn.INDIRECT(ADDRESS(ROW(),15)))=TRUE)</f>
        <v/>
      </c>
    </row>
    <row r="79" ht="48" customHeight="1" spans="2:17" s="230" customFormat="1" x14ac:dyDescent="0.25">
      <c r="B79" s="231">
        <f>SAR!B92</f>
      </c>
      <c r="C79" s="231">
        <f>IF(SP!I157="", "",SP!I157)</f>
      </c>
      <c r="D79" s="231">
        <f>IF(SAR!I92="", "", SAR!I92)</f>
      </c>
      <c r="E79" s="231">
        <f>IF(SAR!J92="", "", SAR!J92)</f>
      </c>
      <c r="F79" s="231">
        <f>IF(SAR!K92="", "", SAR!K92)</f>
      </c>
      <c r="G79" s="231"/>
      <c r="H79" s="231"/>
      <c r="I79" s="231"/>
      <c r="J79" s="231"/>
      <c r="K79" s="231"/>
      <c r="L79" s="231"/>
      <c r="M79" s="231"/>
      <c r="N79" s="231"/>
      <c r="O79" s="230">
        <f>OR(SAR!G92="NA",SAR!G92="NC")</f>
      </c>
      <c r="P79" s="230" t="str">
        <f>(COUNTIF(O1:O1000, FALSE)=0)</f>
        <v/>
      </c>
      <c r="Q79" s="230" t="str">
        <f>AND(NOT(P1),(_xlfn.INDIRECT(ADDRESS(ROW(),15)))=TRUE)</f>
        <v/>
      </c>
    </row>
    <row r="80" ht="48" customHeight="1" spans="2:17" s="230" customFormat="1" x14ac:dyDescent="0.25">
      <c r="B80" s="231">
        <f>SAR!B93</f>
      </c>
      <c r="C80" s="231">
        <f>IF(SP!I158="", "",SP!I158)</f>
      </c>
      <c r="D80" s="231">
        <f>IF(SAR!I93="", "", SAR!I93)</f>
      </c>
      <c r="E80" s="231">
        <f>IF(SAR!J93="", "", SAR!J93)</f>
      </c>
      <c r="F80" s="231">
        <f>IF(SAR!K93="", "", SAR!K93)</f>
      </c>
      <c r="G80" s="231"/>
      <c r="H80" s="231"/>
      <c r="I80" s="231"/>
      <c r="J80" s="231"/>
      <c r="K80" s="231"/>
      <c r="L80" s="231"/>
      <c r="M80" s="231"/>
      <c r="N80" s="231"/>
      <c r="O80" s="230">
        <f>OR(SAR!G93="NA",SAR!G93="NC")</f>
      </c>
      <c r="P80" s="230" t="str">
        <f>(COUNTIF(O1:O1000, FALSE)=0)</f>
        <v/>
      </c>
      <c r="Q80" s="230" t="str">
        <f>AND(NOT(P1),(_xlfn.INDIRECT(ADDRESS(ROW(),15)))=TRUE)</f>
        <v/>
      </c>
    </row>
    <row r="81" ht="48" customHeight="1" spans="2:17" s="230" customFormat="1" x14ac:dyDescent="0.25">
      <c r="B81" s="231">
        <f>SAR!B94</f>
      </c>
      <c r="C81" s="231">
        <f>IF(SP!I159="", "",SP!I159)</f>
      </c>
      <c r="D81" s="231">
        <f>IF(SAR!I94="", "", SAR!I94)</f>
      </c>
      <c r="E81" s="231">
        <f>IF(SAR!J94="", "", SAR!J94)</f>
      </c>
      <c r="F81" s="231">
        <f>IF(SAR!K94="", "", SAR!K94)</f>
      </c>
      <c r="G81" s="231"/>
      <c r="H81" s="231"/>
      <c r="I81" s="231"/>
      <c r="J81" s="231"/>
      <c r="K81" s="231"/>
      <c r="L81" s="231"/>
      <c r="M81" s="231"/>
      <c r="N81" s="231"/>
      <c r="O81" s="230">
        <f>OR(SAR!G94="NA",SAR!G94="NC")</f>
      </c>
      <c r="P81" s="230" t="str">
        <f>(COUNTIF(O1:O1000, FALSE)=0)</f>
        <v/>
      </c>
      <c r="Q81" s="230" t="str">
        <f>AND(NOT(P1),(_xlfn.INDIRECT(ADDRESS(ROW(),15)))=TRUE)</f>
        <v/>
      </c>
    </row>
    <row r="82" ht="48" customHeight="1" spans="2:17" s="230" customFormat="1" x14ac:dyDescent="0.25">
      <c r="B82" s="231">
        <f>SAR!B95</f>
      </c>
      <c r="C82" s="231">
        <f>IF(SP!I160="", "",SP!I160)</f>
      </c>
      <c r="D82" s="231">
        <f>IF(SAR!I95="", "", SAR!I95)</f>
      </c>
      <c r="E82" s="231">
        <f>IF(SAR!J95="", "", SAR!J95)</f>
      </c>
      <c r="F82" s="231">
        <f>IF(SAR!K95="", "", SAR!K95)</f>
      </c>
      <c r="G82" s="231"/>
      <c r="H82" s="231"/>
      <c r="I82" s="231"/>
      <c r="J82" s="231"/>
      <c r="K82" s="231"/>
      <c r="L82" s="231"/>
      <c r="M82" s="231"/>
      <c r="N82" s="231"/>
      <c r="O82" s="230">
        <f>OR(SAR!G95="NA",SAR!G95="NC")</f>
      </c>
      <c r="P82" s="230" t="str">
        <f>(COUNTIF(O1:O1000, FALSE)=0)</f>
        <v/>
      </c>
      <c r="Q82" s="230" t="str">
        <f>AND(NOT(P1),(_xlfn.INDIRECT(ADDRESS(ROW(),15)))=TRUE)</f>
        <v/>
      </c>
    </row>
    <row r="83" ht="48" customHeight="1" spans="2:17" s="230" customFormat="1" x14ac:dyDescent="0.25">
      <c r="B83" s="231">
        <f>SAR!B96</f>
      </c>
      <c r="C83" s="231">
        <f>IF(SP!I161="", "",SP!I161)</f>
      </c>
      <c r="D83" s="231">
        <f>IF(SAR!I96="", "", SAR!I96)</f>
      </c>
      <c r="E83" s="231">
        <f>IF(SAR!J96="", "", SAR!J96)</f>
      </c>
      <c r="F83" s="231">
        <f>IF(SAR!K96="", "", SAR!K96)</f>
      </c>
      <c r="G83" s="231"/>
      <c r="H83" s="231"/>
      <c r="I83" s="231"/>
      <c r="J83" s="231"/>
      <c r="K83" s="231"/>
      <c r="L83" s="231"/>
      <c r="M83" s="231"/>
      <c r="N83" s="231"/>
      <c r="O83" s="230">
        <f>OR(SAR!G96="NA",SAR!G96="NC")</f>
      </c>
      <c r="P83" s="230" t="str">
        <f>(COUNTIF(O1:O1000, FALSE)=0)</f>
        <v/>
      </c>
      <c r="Q83" s="230" t="str">
        <f>AND(NOT(P1),(_xlfn.INDIRECT(ADDRESS(ROW(),15)))=TRUE)</f>
        <v/>
      </c>
    </row>
    <row r="84" ht="48" customHeight="1" spans="2:17" s="230" customFormat="1" x14ac:dyDescent="0.25">
      <c r="B84" s="231">
        <f>SAR!B97</f>
      </c>
      <c r="C84" s="231">
        <f>IF(SP!I162="", "",SP!I162)</f>
      </c>
      <c r="D84" s="231">
        <f>IF(SAR!I97="", "", SAR!I97)</f>
      </c>
      <c r="E84" s="231">
        <f>IF(SAR!J97="", "", SAR!J97)</f>
      </c>
      <c r="F84" s="231">
        <f>IF(SAR!K97="", "", SAR!K97)</f>
      </c>
      <c r="G84" s="231"/>
      <c r="H84" s="231"/>
      <c r="I84" s="231"/>
      <c r="J84" s="231"/>
      <c r="K84" s="231"/>
      <c r="L84" s="231"/>
      <c r="M84" s="231"/>
      <c r="N84" s="231"/>
      <c r="O84" s="230">
        <f>OR(SAR!G97="NA",SAR!G97="NC")</f>
      </c>
      <c r="P84" s="230" t="str">
        <f>(COUNTIF(O1:O1000, FALSE)=0)</f>
        <v/>
      </c>
      <c r="Q84" s="230" t="str">
        <f>AND(NOT(P1),(_xlfn.INDIRECT(ADDRESS(ROW(),15)))=TRUE)</f>
        <v/>
      </c>
    </row>
    <row r="85" ht="48" customHeight="1" spans="2:17" s="230" customFormat="1" x14ac:dyDescent="0.25">
      <c r="B85" s="231">
        <f>SAR!B98</f>
      </c>
      <c r="C85" s="231">
        <f>IF(SP!I163="", "",SP!I163)</f>
      </c>
      <c r="D85" s="231">
        <f>IF(SAR!I98="", "", SAR!I98)</f>
      </c>
      <c r="E85" s="231">
        <f>IF(SAR!J98="", "", SAR!J98)</f>
      </c>
      <c r="F85" s="231">
        <f>IF(SAR!K98="", "", SAR!K98)</f>
      </c>
      <c r="G85" s="231"/>
      <c r="H85" s="231"/>
      <c r="I85" s="231"/>
      <c r="J85" s="231"/>
      <c r="K85" s="231"/>
      <c r="L85" s="231"/>
      <c r="M85" s="231"/>
      <c r="N85" s="231"/>
      <c r="O85" s="230">
        <f>OR(SAR!G98="NA",SAR!G98="NC")</f>
      </c>
      <c r="P85" s="230" t="str">
        <f>(COUNTIF(O1:O1000, FALSE)=0)</f>
        <v/>
      </c>
      <c r="Q85" s="230" t="str">
        <f>AND(NOT(P1),(_xlfn.INDIRECT(ADDRESS(ROW(),15)))=TRUE)</f>
        <v/>
      </c>
    </row>
    <row r="86" ht="48" customHeight="1" spans="2:17" s="230" customFormat="1" x14ac:dyDescent="0.25">
      <c r="B86" s="231">
        <f>SAR!B99</f>
      </c>
      <c r="C86" s="231">
        <f>IF(SP!I164="", "",SP!I164)</f>
      </c>
      <c r="D86" s="231">
        <f>IF(SAR!I99="", "", SAR!I99)</f>
      </c>
      <c r="E86" s="231">
        <f>IF(SAR!J99="", "", SAR!J99)</f>
      </c>
      <c r="F86" s="231">
        <f>IF(SAR!K99="", "", SAR!K99)</f>
      </c>
      <c r="G86" s="231"/>
      <c r="H86" s="231"/>
      <c r="I86" s="231"/>
      <c r="J86" s="231"/>
      <c r="K86" s="231"/>
      <c r="L86" s="231"/>
      <c r="M86" s="231"/>
      <c r="N86" s="231"/>
      <c r="O86" s="230">
        <f>OR(SAR!G99="NA",SAR!G99="NC")</f>
      </c>
      <c r="P86" s="230" t="str">
        <f>(COUNTIF(O1:O1000, FALSE)=0)</f>
        <v/>
      </c>
      <c r="Q86" s="230" t="str">
        <f>AND(NOT(P1),(_xlfn.INDIRECT(ADDRESS(ROW(),15)))=TRUE)</f>
        <v/>
      </c>
    </row>
    <row r="87" ht="48" customHeight="1" spans="2:17" s="230" customFormat="1" x14ac:dyDescent="0.25">
      <c r="B87" s="231">
        <f>SAR!B100</f>
      </c>
      <c r="C87" s="231">
        <f>IF(SP!I165="", "",SP!I165)</f>
      </c>
      <c r="D87" s="231">
        <f>IF(SAR!I100="", "", SAR!I100)</f>
      </c>
      <c r="E87" s="231">
        <f>IF(SAR!J100="", "", SAR!J100)</f>
      </c>
      <c r="F87" s="231">
        <f>IF(SAR!K100="", "", SAR!K100)</f>
      </c>
      <c r="G87" s="231"/>
      <c r="H87" s="231"/>
      <c r="I87" s="231"/>
      <c r="J87" s="231"/>
      <c r="K87" s="231"/>
      <c r="L87" s="231"/>
      <c r="M87" s="231"/>
      <c r="N87" s="231"/>
      <c r="O87" s="230">
        <f>OR(SAR!G100="NA",SAR!G100="NC")</f>
      </c>
      <c r="P87" s="230" t="str">
        <f>(COUNTIF(O1:O1000, FALSE)=0)</f>
        <v/>
      </c>
      <c r="Q87" s="230" t="str">
        <f>AND(NOT(P1),(_xlfn.INDIRECT(ADDRESS(ROW(),15)))=TRUE)</f>
        <v/>
      </c>
    </row>
    <row r="88" ht="48" customHeight="1" spans="2:17" s="230" customFormat="1" x14ac:dyDescent="0.25">
      <c r="B88" s="231">
        <f>SAR!B101</f>
      </c>
      <c r="C88" s="231">
        <f>IF(SP!I166="", "",SP!I166)</f>
      </c>
      <c r="D88" s="231">
        <f>IF(SAR!I101="", "", SAR!I101)</f>
      </c>
      <c r="E88" s="231">
        <f>IF(SAR!J101="", "", SAR!J101)</f>
      </c>
      <c r="F88" s="231">
        <f>IF(SAR!K101="", "", SAR!K101)</f>
      </c>
      <c r="G88" s="231"/>
      <c r="H88" s="231"/>
      <c r="I88" s="231"/>
      <c r="J88" s="231"/>
      <c r="K88" s="231"/>
      <c r="L88" s="231"/>
      <c r="M88" s="231"/>
      <c r="N88" s="231"/>
      <c r="O88" s="230">
        <f>OR(SAR!G101="NA",SAR!G101="NC")</f>
      </c>
      <c r="P88" s="230" t="str">
        <f>(COUNTIF(O1:O1000, FALSE)=0)</f>
        <v/>
      </c>
      <c r="Q88" s="230" t="str">
        <f>AND(NOT(P1),(_xlfn.INDIRECT(ADDRESS(ROW(),15)))=TRUE)</f>
        <v/>
      </c>
    </row>
    <row r="89" ht="48" customHeight="1" spans="2:17" s="230" customFormat="1" x14ac:dyDescent="0.25">
      <c r="B89" s="231">
        <f>SAR!B102</f>
      </c>
      <c r="C89" s="231">
        <f>IF(SP!I167="", "",SP!I167)</f>
      </c>
      <c r="D89" s="231">
        <f>IF(SAR!I102="", "", SAR!I102)</f>
      </c>
      <c r="E89" s="231">
        <f>IF(SAR!J102="", "", SAR!J102)</f>
      </c>
      <c r="F89" s="231">
        <f>IF(SAR!K102="", "", SAR!K102)</f>
      </c>
      <c r="G89" s="231"/>
      <c r="H89" s="231"/>
      <c r="I89" s="231"/>
      <c r="J89" s="231"/>
      <c r="K89" s="231"/>
      <c r="L89" s="231"/>
      <c r="M89" s="231"/>
      <c r="N89" s="231"/>
      <c r="O89" s="230">
        <f>OR(SAR!G102="NA",SAR!G102="NC")</f>
      </c>
      <c r="P89" s="230" t="str">
        <f>(COUNTIF(O1:O1000, FALSE)=0)</f>
        <v/>
      </c>
      <c r="Q89" s="230" t="str">
        <f>AND(NOT(P1),(_xlfn.INDIRECT(ADDRESS(ROW(),15)))=TRUE)</f>
        <v/>
      </c>
    </row>
    <row r="90" ht="48" customHeight="1" spans="2:17" s="230" customFormat="1" x14ac:dyDescent="0.25">
      <c r="B90" s="231">
        <f>SAR!B103</f>
      </c>
      <c r="C90" s="231">
        <f>IF(SP!I168="", "",SP!I168)</f>
      </c>
      <c r="D90" s="231">
        <f>IF(SAR!I103="", "", SAR!I103)</f>
      </c>
      <c r="E90" s="231">
        <f>IF(SAR!J103="", "", SAR!J103)</f>
      </c>
      <c r="F90" s="231">
        <f>IF(SAR!K103="", "", SAR!K103)</f>
      </c>
      <c r="G90" s="231"/>
      <c r="H90" s="231"/>
      <c r="I90" s="231"/>
      <c r="J90" s="231"/>
      <c r="K90" s="231"/>
      <c r="L90" s="231"/>
      <c r="M90" s="231"/>
      <c r="N90" s="231"/>
      <c r="O90" s="230">
        <f>OR(SAR!G103="NA",SAR!G103="NC")</f>
      </c>
      <c r="P90" s="230" t="str">
        <f>(COUNTIF(O1:O1000, FALSE)=0)</f>
        <v/>
      </c>
      <c r="Q90" s="230" t="str">
        <f>AND(NOT(P1),(_xlfn.INDIRECT(ADDRESS(ROW(),15)))=TRUE)</f>
        <v/>
      </c>
    </row>
    <row r="91" ht="48" customHeight="1" spans="2:17" s="230" customFormat="1" x14ac:dyDescent="0.25">
      <c r="B91" s="231">
        <f>SAR!B104</f>
      </c>
      <c r="C91" s="231">
        <f>IF(SP!I169="", "",SP!I169)</f>
      </c>
      <c r="D91" s="231">
        <f>IF(SAR!I104="", "", SAR!I104)</f>
      </c>
      <c r="E91" s="231">
        <f>IF(SAR!J104="", "", SAR!J104)</f>
      </c>
      <c r="F91" s="231">
        <f>IF(SAR!K104="", "", SAR!K104)</f>
      </c>
      <c r="G91" s="231"/>
      <c r="H91" s="231"/>
      <c r="I91" s="231"/>
      <c r="J91" s="231"/>
      <c r="K91" s="231"/>
      <c r="L91" s="231"/>
      <c r="M91" s="231"/>
      <c r="N91" s="231"/>
      <c r="O91" s="230">
        <f>OR(SAR!G104="NA",SAR!G104="NC")</f>
      </c>
      <c r="P91" s="230" t="str">
        <f>(COUNTIF(O1:O1000, FALSE)=0)</f>
        <v/>
      </c>
      <c r="Q91" s="230" t="str">
        <f>AND(NOT(P1),(_xlfn.INDIRECT(ADDRESS(ROW(),15)))=TRUE)</f>
        <v/>
      </c>
    </row>
    <row r="92" ht="48" customHeight="1" spans="2:17" s="230" customFormat="1" x14ac:dyDescent="0.25">
      <c r="B92" s="231">
        <f>SAR!B105</f>
      </c>
      <c r="C92" s="231">
        <f>IF(SP!I170="", "",SP!I170)</f>
      </c>
      <c r="D92" s="231">
        <f>IF(SAR!I105="", "", SAR!I105)</f>
      </c>
      <c r="E92" s="231">
        <f>IF(SAR!J105="", "", SAR!J105)</f>
      </c>
      <c r="F92" s="231">
        <f>IF(SAR!K105="", "", SAR!K105)</f>
      </c>
      <c r="G92" s="231"/>
      <c r="H92" s="231"/>
      <c r="I92" s="231"/>
      <c r="J92" s="231"/>
      <c r="K92" s="231"/>
      <c r="L92" s="231"/>
      <c r="M92" s="231"/>
      <c r="N92" s="231"/>
      <c r="O92" s="230">
        <f>OR(SAR!G105="NA",SAR!G105="NC")</f>
      </c>
      <c r="P92" s="230" t="str">
        <f>(COUNTIF(O1:O1000, FALSE)=0)</f>
        <v/>
      </c>
      <c r="Q92" s="230" t="str">
        <f>AND(NOT(P1),(_xlfn.INDIRECT(ADDRESS(ROW(),15)))=TRUE)</f>
        <v/>
      </c>
    </row>
    <row r="93" ht="48" customHeight="1" spans="2:17" s="230" customFormat="1" x14ac:dyDescent="0.25">
      <c r="B93" s="231">
        <f>SAR!B106</f>
      </c>
      <c r="C93" s="231">
        <f>IF(SP!I171="", "",SP!I171)</f>
      </c>
      <c r="D93" s="231">
        <f>IF(SAR!I106="", "", SAR!I106)</f>
      </c>
      <c r="E93" s="231">
        <f>IF(SAR!J106="", "", SAR!J106)</f>
      </c>
      <c r="F93" s="231">
        <f>IF(SAR!K106="", "", SAR!K106)</f>
      </c>
      <c r="G93" s="231"/>
      <c r="H93" s="231"/>
      <c r="I93" s="231"/>
      <c r="J93" s="231"/>
      <c r="K93" s="231"/>
      <c r="L93" s="231"/>
      <c r="M93" s="231"/>
      <c r="N93" s="231"/>
      <c r="O93" s="230">
        <f>OR(SAR!G106="NA",SAR!G106="NC")</f>
      </c>
      <c r="P93" s="230" t="str">
        <f>(COUNTIF(O1:O1000, FALSE)=0)</f>
        <v/>
      </c>
      <c r="Q93" s="230" t="str">
        <f>AND(NOT(P1),(_xlfn.INDIRECT(ADDRESS(ROW(),15)))=TRUE)</f>
        <v/>
      </c>
    </row>
    <row r="94" ht="48" customHeight="1" spans="2:17" s="230" customFormat="1" x14ac:dyDescent="0.25">
      <c r="B94" s="231">
        <f>SAR!B107</f>
      </c>
      <c r="C94" s="231">
        <f>IF(SP!I172="", "",SP!I172)</f>
      </c>
      <c r="D94" s="231">
        <f>IF(SAR!I107="", "", SAR!I107)</f>
      </c>
      <c r="E94" s="231">
        <f>IF(SAR!J107="", "", SAR!J107)</f>
      </c>
      <c r="F94" s="231">
        <f>IF(SAR!K107="", "", SAR!K107)</f>
      </c>
      <c r="G94" s="231"/>
      <c r="H94" s="231"/>
      <c r="I94" s="231"/>
      <c r="J94" s="231"/>
      <c r="K94" s="231"/>
      <c r="L94" s="231"/>
      <c r="M94" s="231"/>
      <c r="N94" s="231"/>
      <c r="O94" s="230">
        <f>OR(SAR!G107="NA",SAR!G107="NC")</f>
      </c>
      <c r="P94" s="230" t="str">
        <f>(COUNTIF(O1:O1000, FALSE)=0)</f>
        <v/>
      </c>
      <c r="Q94" s="230" t="str">
        <f>AND(NOT(P1),(_xlfn.INDIRECT(ADDRESS(ROW(),15)))=TRUE)</f>
        <v/>
      </c>
    </row>
    <row r="95" ht="48" customHeight="1" spans="2:17" s="230" customFormat="1" x14ac:dyDescent="0.25">
      <c r="B95" s="231">
        <f>SAR!B108</f>
      </c>
      <c r="C95" s="231">
        <f>IF(SP!I173="", "",SP!I173)</f>
      </c>
      <c r="D95" s="231">
        <f>IF(SAR!I108="", "", SAR!I108)</f>
      </c>
      <c r="E95" s="231">
        <f>IF(SAR!J108="", "", SAR!J108)</f>
      </c>
      <c r="F95" s="231">
        <f>IF(SAR!K108="", "", SAR!K108)</f>
      </c>
      <c r="G95" s="231"/>
      <c r="H95" s="231"/>
      <c r="I95" s="231"/>
      <c r="J95" s="231"/>
      <c r="K95" s="231"/>
      <c r="L95" s="231"/>
      <c r="M95" s="231"/>
      <c r="N95" s="231"/>
      <c r="O95" s="230">
        <f>OR(SAR!G108="NA",SAR!G108="NC")</f>
      </c>
      <c r="P95" s="230" t="str">
        <f>(COUNTIF(O1:O1000, FALSE)=0)</f>
        <v/>
      </c>
      <c r="Q95" s="230" t="str">
        <f>AND(NOT(P1),(_xlfn.INDIRECT(ADDRESS(ROW(),15)))=TRUE)</f>
        <v/>
      </c>
    </row>
    <row r="96" ht="48" customHeight="1" spans="2:17" s="230" customFormat="1" x14ac:dyDescent="0.25">
      <c r="B96" s="231">
        <f>SAR!B109</f>
      </c>
      <c r="C96" s="231">
        <f>IF(SP!I174="", "",SP!I174)</f>
      </c>
      <c r="D96" s="231">
        <f>IF(SAR!I109="", "", SAR!I109)</f>
      </c>
      <c r="E96" s="231">
        <f>IF(SAR!J109="", "", SAR!J109)</f>
      </c>
      <c r="F96" s="231">
        <f>IF(SAR!K109="", "", SAR!K109)</f>
      </c>
      <c r="G96" s="231"/>
      <c r="H96" s="231"/>
      <c r="I96" s="231"/>
      <c r="J96" s="231"/>
      <c r="K96" s="231"/>
      <c r="L96" s="231"/>
      <c r="M96" s="231"/>
      <c r="N96" s="231"/>
      <c r="O96" s="230">
        <f>OR(SAR!G109="NA",SAR!G109="NC")</f>
      </c>
      <c r="P96" s="230" t="str">
        <f>(COUNTIF(O1:O1000, FALSE)=0)</f>
        <v/>
      </c>
      <c r="Q96" s="230" t="str">
        <f>AND(NOT(P1),(_xlfn.INDIRECT(ADDRESS(ROW(),15)))=TRUE)</f>
        <v/>
      </c>
    </row>
    <row r="97" ht="48" customHeight="1" spans="2:17" s="230" customFormat="1" x14ac:dyDescent="0.25">
      <c r="B97" s="231">
        <f>SAR!B110</f>
      </c>
      <c r="C97" s="231">
        <f>IF(SP!I175="", "",SP!I175)</f>
      </c>
      <c r="D97" s="231">
        <f>IF(SAR!I110="", "", SAR!I110)</f>
      </c>
      <c r="E97" s="231">
        <f>IF(SAR!J110="", "", SAR!J110)</f>
      </c>
      <c r="F97" s="231">
        <f>IF(SAR!K110="", "", SAR!K110)</f>
      </c>
      <c r="G97" s="231"/>
      <c r="H97" s="231"/>
      <c r="I97" s="231"/>
      <c r="J97" s="231"/>
      <c r="K97" s="231"/>
      <c r="L97" s="231"/>
      <c r="M97" s="231"/>
      <c r="N97" s="231"/>
      <c r="O97" s="230">
        <f>OR(SAR!G110="NA",SAR!G110="NC")</f>
      </c>
      <c r="P97" s="230" t="str">
        <f>(COUNTIF(O1:O1000, FALSE)=0)</f>
        <v/>
      </c>
      <c r="Q97" s="230" t="str">
        <f>AND(NOT(P1),(_xlfn.INDIRECT(ADDRESS(ROW(),15)))=TRUE)</f>
        <v/>
      </c>
    </row>
    <row r="98" ht="48" customHeight="1" spans="2:17" s="230" customFormat="1" x14ac:dyDescent="0.25">
      <c r="B98" s="231">
        <f>SAR!B111</f>
      </c>
      <c r="C98" s="231">
        <f>IF(SP!I176="", "",SP!I176)</f>
      </c>
      <c r="D98" s="231">
        <f>IF(SAR!I111="", "", SAR!I111)</f>
      </c>
      <c r="E98" s="231">
        <f>IF(SAR!J111="", "", SAR!J111)</f>
      </c>
      <c r="F98" s="231">
        <f>IF(SAR!K111="", "", SAR!K111)</f>
      </c>
      <c r="G98" s="231"/>
      <c r="H98" s="231"/>
      <c r="I98" s="231"/>
      <c r="J98" s="231"/>
      <c r="K98" s="231"/>
      <c r="L98" s="231"/>
      <c r="M98" s="231"/>
      <c r="N98" s="231"/>
      <c r="O98" s="230">
        <f>OR(SAR!G111="NA",SAR!G111="NC")</f>
      </c>
      <c r="P98" s="230" t="str">
        <f>(COUNTIF(O1:O1000, FALSE)=0)</f>
        <v/>
      </c>
      <c r="Q98" s="230" t="str">
        <f>AND(NOT(P1),(_xlfn.INDIRECT(ADDRESS(ROW(),15)))=TRUE)</f>
        <v/>
      </c>
    </row>
    <row r="99" ht="48" customHeight="1" spans="2:17" s="230" customFormat="1" x14ac:dyDescent="0.25">
      <c r="B99" s="231">
        <f>SAR!B112</f>
      </c>
      <c r="C99" s="231">
        <f>IF(SP!I177="", "",SP!I177)</f>
      </c>
      <c r="D99" s="231">
        <f>IF(SAR!I112="", "", SAR!I112)</f>
      </c>
      <c r="E99" s="231">
        <f>IF(SAR!J112="", "", SAR!J112)</f>
      </c>
      <c r="F99" s="231">
        <f>IF(SAR!K112="", "", SAR!K112)</f>
      </c>
      <c r="G99" s="231"/>
      <c r="H99" s="231"/>
      <c r="I99" s="231"/>
      <c r="J99" s="231"/>
      <c r="K99" s="231"/>
      <c r="L99" s="231"/>
      <c r="M99" s="231"/>
      <c r="N99" s="231"/>
      <c r="O99" s="230">
        <f>OR(SAR!G112="NA",SAR!G112="NC")</f>
      </c>
      <c r="P99" s="230" t="str">
        <f>(COUNTIF(O1:O1000, FALSE)=0)</f>
        <v/>
      </c>
      <c r="Q99" s="230" t="str">
        <f>AND(NOT(P1),(_xlfn.INDIRECT(ADDRESS(ROW(),15)))=TRUE)</f>
        <v/>
      </c>
    </row>
    <row r="100" ht="48" customHeight="1" spans="2:17" s="230" customFormat="1" x14ac:dyDescent="0.25">
      <c r="B100" s="231">
        <f>SAR!B113</f>
      </c>
      <c r="C100" s="231">
        <f>IF(SP!I178="", "",SP!I178)</f>
      </c>
      <c r="D100" s="231">
        <f>IF(SAR!I113="", "", SAR!I113)</f>
      </c>
      <c r="E100" s="231">
        <f>IF(SAR!J113="", "", SAR!J113)</f>
      </c>
      <c r="F100" s="231">
        <f>IF(SAR!K113="", "", SAR!K113)</f>
      </c>
      <c r="G100" s="231"/>
      <c r="H100" s="231"/>
      <c r="I100" s="231"/>
      <c r="J100" s="231"/>
      <c r="K100" s="231"/>
      <c r="L100" s="231"/>
      <c r="M100" s="231"/>
      <c r="N100" s="231"/>
      <c r="O100" s="230">
        <f>OR(SAR!G113="NA",SAR!G113="NC")</f>
      </c>
      <c r="P100" s="230" t="str">
        <f>(COUNTIF(O1:O1000, FALSE)=0)</f>
        <v/>
      </c>
      <c r="Q100" s="230" t="str">
        <f>AND(NOT(P1),(_xlfn.INDIRECT(ADDRESS(ROW(),15)))=TRUE)</f>
        <v/>
      </c>
    </row>
    <row r="101" ht="48" customHeight="1" spans="2:17" s="230" customFormat="1" x14ac:dyDescent="0.25">
      <c r="B101" s="231">
        <f>SAR!B114</f>
      </c>
      <c r="C101" s="231">
        <f>IF(SP!I179="", "",SP!I179)</f>
      </c>
      <c r="D101" s="231">
        <f>IF(SAR!I114="", "", SAR!I114)</f>
      </c>
      <c r="E101" s="231">
        <f>IF(SAR!J114="", "", SAR!J114)</f>
      </c>
      <c r="F101" s="231">
        <f>IF(SAR!K114="", "", SAR!K114)</f>
      </c>
      <c r="G101" s="231"/>
      <c r="H101" s="231"/>
      <c r="I101" s="231"/>
      <c r="J101" s="231"/>
      <c r="K101" s="231"/>
      <c r="L101" s="231"/>
      <c r="M101" s="231"/>
      <c r="N101" s="231"/>
      <c r="O101" s="230">
        <f>OR(SAR!G114="NA",SAR!G114="NC")</f>
      </c>
      <c r="P101" s="230" t="str">
        <f>(COUNTIF(O1:O1000, FALSE)=0)</f>
        <v/>
      </c>
      <c r="Q101" s="230" t="str">
        <f>AND(NOT(P1),(_xlfn.INDIRECT(ADDRESS(ROW(),15)))=TRUE)</f>
        <v/>
      </c>
    </row>
    <row r="102" ht="48" customHeight="1" spans="2:17" s="230" customFormat="1" x14ac:dyDescent="0.25">
      <c r="B102" s="231">
        <f>SAR!B115</f>
      </c>
      <c r="C102" s="231">
        <f>IF(SP!I180="", "",SP!I180)</f>
      </c>
      <c r="D102" s="231">
        <f>IF(SAR!I115="", "", SAR!I115)</f>
      </c>
      <c r="E102" s="231">
        <f>IF(SAR!J115="", "", SAR!J115)</f>
      </c>
      <c r="F102" s="231">
        <f>IF(SAR!K115="", "", SAR!K115)</f>
      </c>
      <c r="G102" s="231"/>
      <c r="H102" s="231"/>
      <c r="I102" s="231"/>
      <c r="J102" s="231"/>
      <c r="K102" s="231"/>
      <c r="L102" s="231"/>
      <c r="M102" s="231"/>
      <c r="N102" s="231"/>
      <c r="O102" s="230">
        <f>OR(SAR!G115="NA",SAR!G115="NC")</f>
      </c>
      <c r="P102" s="230" t="str">
        <f>(COUNTIF(O1:O1000, FALSE)=0)</f>
        <v/>
      </c>
      <c r="Q102" s="230" t="str">
        <f>AND(NOT(P1),(_xlfn.INDIRECT(ADDRESS(ROW(),15)))=TRUE)</f>
        <v/>
      </c>
    </row>
    <row r="103" ht="48" customHeight="1" spans="2:17" s="230" customFormat="1" x14ac:dyDescent="0.25">
      <c r="B103" s="231">
        <f>SAR!B116</f>
      </c>
      <c r="C103" s="231">
        <f>IF(SP!I181="", "",SP!I181)</f>
      </c>
      <c r="D103" s="231">
        <f>IF(SAR!I116="", "", SAR!I116)</f>
      </c>
      <c r="E103" s="231">
        <f>IF(SAR!J116="", "", SAR!J116)</f>
      </c>
      <c r="F103" s="231">
        <f>IF(SAR!K116="", "", SAR!K116)</f>
      </c>
      <c r="G103" s="231"/>
      <c r="H103" s="231"/>
      <c r="I103" s="231"/>
      <c r="J103" s="231"/>
      <c r="K103" s="231"/>
      <c r="L103" s="231"/>
      <c r="M103" s="231"/>
      <c r="N103" s="231"/>
      <c r="O103" s="230">
        <f>OR(SAR!G116="NA",SAR!G116="NC")</f>
      </c>
      <c r="P103" s="230" t="str">
        <f>(COUNTIF(O1:O1000, FALSE)=0)</f>
        <v/>
      </c>
      <c r="Q103" s="230" t="str">
        <f>AND(NOT(P1),(_xlfn.INDIRECT(ADDRESS(ROW(),15)))=TRUE)</f>
        <v/>
      </c>
    </row>
    <row r="104" ht="48" customHeight="1" spans="2:17" s="230" customFormat="1" x14ac:dyDescent="0.25">
      <c r="B104" s="231">
        <f>SAR!B117</f>
      </c>
      <c r="C104" s="231">
        <f>IF(SP!I182="", "",SP!I182)</f>
      </c>
      <c r="D104" s="231">
        <f>IF(SAR!I117="", "", SAR!I117)</f>
      </c>
      <c r="E104" s="231">
        <f>IF(SAR!J117="", "", SAR!J117)</f>
      </c>
      <c r="F104" s="231">
        <f>IF(SAR!K117="", "", SAR!K117)</f>
      </c>
      <c r="G104" s="231"/>
      <c r="H104" s="231"/>
      <c r="I104" s="231"/>
      <c r="J104" s="231"/>
      <c r="K104" s="231"/>
      <c r="L104" s="231"/>
      <c r="M104" s="231"/>
      <c r="N104" s="231"/>
      <c r="O104" s="230">
        <f>OR(SAR!G117="NA",SAR!G117="NC")</f>
      </c>
      <c r="P104" s="230" t="str">
        <f>(COUNTIF(O1:O1000, FALSE)=0)</f>
        <v/>
      </c>
      <c r="Q104" s="230" t="str">
        <f>AND(NOT(P1),(_xlfn.INDIRECT(ADDRESS(ROW(),15)))=TRUE)</f>
        <v/>
      </c>
    </row>
    <row r="105" ht="48" customHeight="1" spans="2:17" s="230" customFormat="1" x14ac:dyDescent="0.25">
      <c r="B105" s="231">
        <f>SAR!B118</f>
      </c>
      <c r="C105" s="231">
        <f>IF(SP!I183="", "",SP!I183)</f>
      </c>
      <c r="D105" s="231">
        <f>IF(SAR!I118="", "", SAR!I118)</f>
      </c>
      <c r="E105" s="231">
        <f>IF(SAR!J118="", "", SAR!J118)</f>
      </c>
      <c r="F105" s="231">
        <f>IF(SAR!K118="", "", SAR!K118)</f>
      </c>
      <c r="G105" s="231"/>
      <c r="H105" s="231"/>
      <c r="I105" s="231"/>
      <c r="J105" s="231"/>
      <c r="K105" s="231"/>
      <c r="L105" s="231"/>
      <c r="M105" s="231"/>
      <c r="N105" s="231"/>
      <c r="O105" s="230">
        <f>OR(SAR!G118="NA",SAR!G118="NC")</f>
      </c>
      <c r="P105" s="230" t="str">
        <f>(COUNTIF(O1:O1000, FALSE)=0)</f>
        <v/>
      </c>
      <c r="Q105" s="230" t="str">
        <f>AND(NOT(P1),(_xlfn.INDIRECT(ADDRESS(ROW(),15)))=TRUE)</f>
        <v/>
      </c>
    </row>
    <row r="106" ht="48" customHeight="1" spans="2:17" s="230" customFormat="1" x14ac:dyDescent="0.25">
      <c r="B106" s="231">
        <f>SAR!B119</f>
      </c>
      <c r="C106" s="231">
        <f>IF(SP!I184="", "",SP!I184)</f>
      </c>
      <c r="D106" s="231">
        <f>IF(SAR!I119="", "", SAR!I119)</f>
      </c>
      <c r="E106" s="231">
        <f>IF(SAR!J119="", "", SAR!J119)</f>
      </c>
      <c r="F106" s="231">
        <f>IF(SAR!K119="", "", SAR!K119)</f>
      </c>
      <c r="G106" s="231"/>
      <c r="H106" s="231"/>
      <c r="I106" s="231"/>
      <c r="J106" s="231"/>
      <c r="K106" s="231"/>
      <c r="L106" s="231"/>
      <c r="M106" s="231"/>
      <c r="N106" s="231"/>
      <c r="O106" s="230">
        <f>OR(SAR!G119="NA",SAR!G119="NC")</f>
      </c>
      <c r="P106" s="230" t="str">
        <f>(COUNTIF(O1:O1000, FALSE)=0)</f>
        <v/>
      </c>
      <c r="Q106" s="230" t="str">
        <f>AND(NOT(P1),(_xlfn.INDIRECT(ADDRESS(ROW(),15)))=TRUE)</f>
        <v/>
      </c>
    </row>
    <row r="107" ht="48" customHeight="1" spans="2:17" s="230" customFormat="1" x14ac:dyDescent="0.25">
      <c r="B107" s="231">
        <f>SAR!B120</f>
      </c>
      <c r="C107" s="231">
        <f>IF(SP!I185="", "",SP!I185)</f>
      </c>
      <c r="D107" s="231">
        <f>IF(SAR!I120="", "", SAR!I120)</f>
      </c>
      <c r="E107" s="231">
        <f>IF(SAR!J120="", "", SAR!J120)</f>
      </c>
      <c r="F107" s="231">
        <f>IF(SAR!K120="", "", SAR!K120)</f>
      </c>
      <c r="G107" s="231"/>
      <c r="H107" s="231"/>
      <c r="I107" s="231"/>
      <c r="J107" s="231"/>
      <c r="K107" s="231"/>
      <c r="L107" s="231"/>
      <c r="M107" s="231"/>
      <c r="N107" s="231"/>
      <c r="O107" s="230">
        <f>OR(SAR!G120="NA",SAR!G120="NC")</f>
      </c>
      <c r="P107" s="230" t="str">
        <f>(COUNTIF(O1:O1000, FALSE)=0)</f>
        <v/>
      </c>
      <c r="Q107" s="230" t="str">
        <f>AND(NOT(P1),(_xlfn.INDIRECT(ADDRESS(ROW(),15)))=TRUE)</f>
        <v/>
      </c>
    </row>
    <row r="108" ht="48" customHeight="1" spans="2:17" s="230" customFormat="1" x14ac:dyDescent="0.25">
      <c r="B108" s="231">
        <f>SAR!B121</f>
      </c>
      <c r="C108" s="231">
        <f>IF(SP!I186="", "",SP!I186)</f>
      </c>
      <c r="D108" s="231">
        <f>IF(SAR!I121="", "", SAR!I121)</f>
      </c>
      <c r="E108" s="231">
        <f>IF(SAR!J121="", "", SAR!J121)</f>
      </c>
      <c r="F108" s="231">
        <f>IF(SAR!K121="", "", SAR!K121)</f>
      </c>
      <c r="G108" s="231"/>
      <c r="H108" s="231"/>
      <c r="I108" s="231"/>
      <c r="J108" s="231"/>
      <c r="K108" s="231"/>
      <c r="L108" s="231"/>
      <c r="M108" s="231"/>
      <c r="N108" s="231"/>
      <c r="O108" s="230">
        <f>OR(SAR!G121="NA",SAR!G121="NC")</f>
      </c>
      <c r="P108" s="230" t="str">
        <f>(COUNTIF(O1:O1000, FALSE)=0)</f>
        <v/>
      </c>
      <c r="Q108" s="230" t="str">
        <f>AND(NOT(P1),(_xlfn.INDIRECT(ADDRESS(ROW(),15)))=TRUE)</f>
        <v/>
      </c>
    </row>
    <row r="109" ht="48" customHeight="1" spans="2:17" s="230" customFormat="1" x14ac:dyDescent="0.25">
      <c r="B109" s="231">
        <f>SAR!B122</f>
      </c>
      <c r="C109" s="231">
        <f>IF(SP!I187="", "",SP!I187)</f>
      </c>
      <c r="D109" s="231">
        <f>IF(SAR!I122="", "", SAR!I122)</f>
      </c>
      <c r="E109" s="231">
        <f>IF(SAR!J122="", "", SAR!J122)</f>
      </c>
      <c r="F109" s="231">
        <f>IF(SAR!K122="", "", SAR!K122)</f>
      </c>
      <c r="G109" s="231"/>
      <c r="H109" s="231"/>
      <c r="I109" s="231"/>
      <c r="J109" s="231"/>
      <c r="K109" s="231"/>
      <c r="L109" s="231"/>
      <c r="M109" s="231"/>
      <c r="N109" s="231"/>
      <c r="O109" s="230">
        <f>OR(SAR!G122="NA",SAR!G122="NC")</f>
      </c>
      <c r="P109" s="230" t="str">
        <f>(COUNTIF(O1:O1000, FALSE)=0)</f>
        <v/>
      </c>
      <c r="Q109" s="230" t="str">
        <f>AND(NOT(P1),(_xlfn.INDIRECT(ADDRESS(ROW(),15)))=TRUE)</f>
        <v/>
      </c>
    </row>
    <row r="110" ht="48" customHeight="1" spans="2:17" s="230" customFormat="1" x14ac:dyDescent="0.25">
      <c r="B110" s="231">
        <f>SAR!B123</f>
      </c>
      <c r="C110" s="231">
        <f>IF(SP!I188="", "",SP!I188)</f>
      </c>
      <c r="D110" s="231">
        <f>IF(SAR!I123="", "", SAR!I123)</f>
      </c>
      <c r="E110" s="231">
        <f>IF(SAR!J123="", "", SAR!J123)</f>
      </c>
      <c r="F110" s="231">
        <f>IF(SAR!K123="", "", SAR!K123)</f>
      </c>
      <c r="G110" s="231"/>
      <c r="H110" s="231"/>
      <c r="I110" s="231"/>
      <c r="J110" s="231"/>
      <c r="K110" s="231"/>
      <c r="L110" s="231"/>
      <c r="M110" s="231"/>
      <c r="N110" s="231"/>
      <c r="O110" s="230">
        <f>OR(SAR!G123="NA",SAR!G123="NC")</f>
      </c>
      <c r="P110" s="230" t="str">
        <f>(COUNTIF(O1:O1000, FALSE)=0)</f>
        <v/>
      </c>
      <c r="Q110" s="230" t="str">
        <f>AND(NOT(P1),(_xlfn.INDIRECT(ADDRESS(ROW(),15)))=TRUE)</f>
        <v/>
      </c>
    </row>
    <row r="111" ht="48" customHeight="1" spans="2:17" s="230" customFormat="1" x14ac:dyDescent="0.25">
      <c r="B111" s="231">
        <f>SAR!B124</f>
      </c>
      <c r="C111" s="231">
        <f>IF(SP!I189="", "",SP!I189)</f>
      </c>
      <c r="D111" s="231">
        <f>IF(SAR!I124="", "", SAR!I124)</f>
      </c>
      <c r="E111" s="231">
        <f>IF(SAR!J124="", "", SAR!J124)</f>
      </c>
      <c r="F111" s="231">
        <f>IF(SAR!K124="", "", SAR!K124)</f>
      </c>
      <c r="G111" s="231"/>
      <c r="H111" s="231"/>
      <c r="I111" s="231"/>
      <c r="J111" s="231"/>
      <c r="K111" s="231"/>
      <c r="L111" s="231"/>
      <c r="M111" s="231"/>
      <c r="N111" s="231"/>
      <c r="O111" s="230">
        <f>OR(SAR!G124="NA",SAR!G124="NC")</f>
      </c>
      <c r="P111" s="230" t="str">
        <f>(COUNTIF(O1:O1000, FALSE)=0)</f>
        <v/>
      </c>
      <c r="Q111" s="230" t="str">
        <f>AND(NOT(P1),(_xlfn.INDIRECT(ADDRESS(ROW(),15)))=TRUE)</f>
        <v/>
      </c>
    </row>
    <row r="112" ht="48" customHeight="1" spans="2:17" s="230" customFormat="1" x14ac:dyDescent="0.25">
      <c r="B112" s="231">
        <f>SAR!B125</f>
      </c>
      <c r="C112" s="231">
        <f>IF(SP!I190="", "",SP!I190)</f>
      </c>
      <c r="D112" s="231">
        <f>IF(SAR!I125="", "", SAR!I125)</f>
      </c>
      <c r="E112" s="231">
        <f>IF(SAR!J125="", "", SAR!J125)</f>
      </c>
      <c r="F112" s="231">
        <f>IF(SAR!K125="", "", SAR!K125)</f>
      </c>
      <c r="G112" s="231"/>
      <c r="H112" s="231"/>
      <c r="I112" s="231"/>
      <c r="J112" s="231"/>
      <c r="K112" s="231"/>
      <c r="L112" s="231"/>
      <c r="M112" s="231"/>
      <c r="N112" s="231"/>
      <c r="O112" s="230">
        <f>OR(SAR!G125="NA",SAR!G125="NC")</f>
      </c>
      <c r="P112" s="230" t="str">
        <f>(COUNTIF(O1:O1000, FALSE)=0)</f>
        <v/>
      </c>
      <c r="Q112" s="230" t="str">
        <f>AND(NOT(P1),(_xlfn.INDIRECT(ADDRESS(ROW(),15)))=TRUE)</f>
        <v/>
      </c>
    </row>
    <row r="113" ht="48" customHeight="1" spans="2:17" s="230" customFormat="1" x14ac:dyDescent="0.25">
      <c r="B113" s="231">
        <f>SAR!B126</f>
      </c>
      <c r="C113" s="231">
        <f>IF(SP!I191="", "",SP!I191)</f>
      </c>
      <c r="D113" s="231">
        <f>IF(SAR!I126="", "", SAR!I126)</f>
      </c>
      <c r="E113" s="231">
        <f>IF(SAR!J126="", "", SAR!J126)</f>
      </c>
      <c r="F113" s="231">
        <f>IF(SAR!K126="", "", SAR!K126)</f>
      </c>
      <c r="G113" s="231"/>
      <c r="H113" s="231"/>
      <c r="I113" s="231"/>
      <c r="J113" s="231"/>
      <c r="K113" s="231"/>
      <c r="L113" s="231"/>
      <c r="M113" s="231"/>
      <c r="N113" s="231"/>
      <c r="O113" s="230">
        <f>OR(SAR!G126="NA",SAR!G126="NC")</f>
      </c>
      <c r="P113" s="230" t="str">
        <f>(COUNTIF(O1:O1000, FALSE)=0)</f>
        <v/>
      </c>
      <c r="Q113" s="230" t="str">
        <f>AND(NOT(P1),(_xlfn.INDIRECT(ADDRESS(ROW(),15)))=TRUE)</f>
        <v/>
      </c>
    </row>
    <row r="114" ht="48" customHeight="1" spans="2:17" s="230" customFormat="1" x14ac:dyDescent="0.25">
      <c r="B114" s="231">
        <f>SAR!B127</f>
      </c>
      <c r="C114" s="231">
        <f>IF(SP!I192="", "",SP!I192)</f>
      </c>
      <c r="D114" s="231">
        <f>IF(SAR!I127="", "", SAR!I127)</f>
      </c>
      <c r="E114" s="231">
        <f>IF(SAR!J127="", "", SAR!J127)</f>
      </c>
      <c r="F114" s="231">
        <f>IF(SAR!K127="", "", SAR!K127)</f>
      </c>
      <c r="G114" s="231"/>
      <c r="H114" s="231"/>
      <c r="I114" s="231"/>
      <c r="J114" s="231"/>
      <c r="K114" s="231"/>
      <c r="L114" s="231"/>
      <c r="M114" s="231"/>
      <c r="N114" s="231"/>
      <c r="O114" s="230">
        <f>OR(SAR!G127="NA",SAR!G127="NC")</f>
      </c>
      <c r="P114" s="230" t="str">
        <f>(COUNTIF(O1:O1000, FALSE)=0)</f>
        <v/>
      </c>
      <c r="Q114" s="230" t="str">
        <f>AND(NOT(P1),(_xlfn.INDIRECT(ADDRESS(ROW(),15)))=TRUE)</f>
        <v/>
      </c>
    </row>
    <row r="115" ht="48" customHeight="1" spans="2:17" s="230" customFormat="1" x14ac:dyDescent="0.25">
      <c r="B115" s="231">
        <f>SAR!B128</f>
      </c>
      <c r="C115" s="231">
        <f>IF(SP!I193="", "",SP!I193)</f>
      </c>
      <c r="D115" s="231">
        <f>IF(SAR!I128="", "", SAR!I128)</f>
      </c>
      <c r="E115" s="231">
        <f>IF(SAR!J128="", "", SAR!J128)</f>
      </c>
      <c r="F115" s="231">
        <f>IF(SAR!K128="", "", SAR!K128)</f>
      </c>
      <c r="G115" s="231"/>
      <c r="H115" s="231"/>
      <c r="I115" s="231"/>
      <c r="J115" s="231"/>
      <c r="K115" s="231"/>
      <c r="L115" s="231"/>
      <c r="M115" s="231"/>
      <c r="N115" s="231"/>
      <c r="O115" s="230">
        <f>OR(SAR!G128="NA",SAR!G128="NC")</f>
      </c>
      <c r="P115" s="230" t="str">
        <f>(COUNTIF(O1:O1000, FALSE)=0)</f>
        <v/>
      </c>
      <c r="Q115" s="230" t="str">
        <f>AND(NOT(P1),(_xlfn.INDIRECT(ADDRESS(ROW(),15)))=TRUE)</f>
        <v/>
      </c>
    </row>
    <row r="116" ht="48" customHeight="1" spans="2:17" s="230" customFormat="1" x14ac:dyDescent="0.25">
      <c r="B116" s="231">
        <f>SAR!B129</f>
      </c>
      <c r="C116" s="231">
        <f>IF(SP!I194="", "",SP!I194)</f>
      </c>
      <c r="D116" s="231">
        <f>IF(SAR!I129="", "", SAR!I129)</f>
      </c>
      <c r="E116" s="231">
        <f>IF(SAR!J129="", "", SAR!J129)</f>
      </c>
      <c r="F116" s="231">
        <f>IF(SAR!K129="", "", SAR!K129)</f>
      </c>
      <c r="G116" s="231"/>
      <c r="H116" s="231"/>
      <c r="I116" s="231"/>
      <c r="J116" s="231"/>
      <c r="K116" s="231"/>
      <c r="L116" s="231"/>
      <c r="M116" s="231"/>
      <c r="N116" s="231"/>
      <c r="O116" s="230">
        <f>OR(SAR!G129="NA",SAR!G129="NC")</f>
      </c>
      <c r="P116" s="230" t="str">
        <f>(COUNTIF(O1:O1000, FALSE)=0)</f>
        <v/>
      </c>
      <c r="Q116" s="230" t="str">
        <f>AND(NOT(P1),(_xlfn.INDIRECT(ADDRESS(ROW(),15)))=TRUE)</f>
        <v/>
      </c>
    </row>
    <row r="117" ht="48" customHeight="1" spans="2:17" s="230" customFormat="1" x14ac:dyDescent="0.25">
      <c r="B117" s="231">
        <f>SAR!B130</f>
      </c>
      <c r="C117" s="231">
        <f>IF(SP!I195="", "",SP!I195)</f>
      </c>
      <c r="D117" s="231">
        <f>IF(SAR!I130="", "", SAR!I130)</f>
      </c>
      <c r="E117" s="231">
        <f>IF(SAR!J130="", "", SAR!J130)</f>
      </c>
      <c r="F117" s="231">
        <f>IF(SAR!K130="", "", SAR!K130)</f>
      </c>
      <c r="G117" s="231"/>
      <c r="H117" s="231"/>
      <c r="I117" s="231"/>
      <c r="J117" s="231"/>
      <c r="K117" s="231"/>
      <c r="L117" s="231"/>
      <c r="M117" s="231"/>
      <c r="N117" s="231"/>
      <c r="O117" s="230">
        <f>OR(SAR!G130="NA",SAR!G130="NC")</f>
      </c>
      <c r="P117" s="230" t="str">
        <f>(COUNTIF(O1:O1000, FALSE)=0)</f>
        <v/>
      </c>
      <c r="Q117" s="230" t="str">
        <f>AND(NOT(P1),(_xlfn.INDIRECT(ADDRESS(ROW(),15)))=TRUE)</f>
        <v/>
      </c>
    </row>
    <row r="118" ht="48" customHeight="1" spans="2:17" s="230" customFormat="1" x14ac:dyDescent="0.25">
      <c r="B118" s="231">
        <f>SAR!B131</f>
      </c>
      <c r="C118" s="231">
        <f>IF(SP!I196="", "",SP!I196)</f>
      </c>
      <c r="D118" s="231">
        <f>IF(SAR!I131="", "", SAR!I131)</f>
      </c>
      <c r="E118" s="231">
        <f>IF(SAR!J131="", "", SAR!J131)</f>
      </c>
      <c r="F118" s="231">
        <f>IF(SAR!K131="", "", SAR!K131)</f>
      </c>
      <c r="G118" s="231"/>
      <c r="H118" s="231"/>
      <c r="I118" s="231"/>
      <c r="J118" s="231"/>
      <c r="K118" s="231"/>
      <c r="L118" s="231"/>
      <c r="M118" s="231"/>
      <c r="N118" s="231"/>
      <c r="O118" s="230">
        <f>OR(SAR!G131="NA",SAR!G131="NC")</f>
      </c>
      <c r="P118" s="230" t="str">
        <f>(COUNTIF(O1:O1000, FALSE)=0)</f>
        <v/>
      </c>
      <c r="Q118" s="230" t="str">
        <f>AND(NOT(P1),(_xlfn.INDIRECT(ADDRESS(ROW(),15)))=TRUE)</f>
        <v/>
      </c>
    </row>
    <row r="119" ht="48" customHeight="1" spans="2:17" s="230" customFormat="1" x14ac:dyDescent="0.25">
      <c r="B119" s="231">
        <f>SAR!B132</f>
      </c>
      <c r="C119" s="231">
        <f>IF(SP!I197="", "",SP!I197)</f>
      </c>
      <c r="D119" s="231">
        <f>IF(SAR!I132="", "", SAR!I132)</f>
      </c>
      <c r="E119" s="231">
        <f>IF(SAR!J132="", "", SAR!J132)</f>
      </c>
      <c r="F119" s="231">
        <f>IF(SAR!K132="", "", SAR!K132)</f>
      </c>
      <c r="G119" s="231"/>
      <c r="H119" s="231"/>
      <c r="I119" s="231"/>
      <c r="J119" s="231"/>
      <c r="K119" s="231"/>
      <c r="L119" s="231"/>
      <c r="M119" s="231"/>
      <c r="N119" s="231"/>
      <c r="O119" s="230">
        <f>OR(SAR!G132="NA",SAR!G132="NC")</f>
      </c>
      <c r="P119" s="230" t="str">
        <f>(COUNTIF(O1:O1000, FALSE)=0)</f>
        <v/>
      </c>
      <c r="Q119" s="230" t="str">
        <f>AND(NOT(P1),(_xlfn.INDIRECT(ADDRESS(ROW(),15)))=TRUE)</f>
        <v/>
      </c>
    </row>
    <row r="120" ht="48" customHeight="1" spans="2:17" s="230" customFormat="1" x14ac:dyDescent="0.25">
      <c r="B120" s="231">
        <f>SAR!B133</f>
      </c>
      <c r="C120" s="231">
        <f>IF(SP!I198="", "",SP!I198)</f>
      </c>
      <c r="D120" s="231">
        <f>IF(SAR!I133="", "", SAR!I133)</f>
      </c>
      <c r="E120" s="231">
        <f>IF(SAR!J133="", "", SAR!J133)</f>
      </c>
      <c r="F120" s="231">
        <f>IF(SAR!K133="", "", SAR!K133)</f>
      </c>
      <c r="G120" s="231"/>
      <c r="H120" s="231"/>
      <c r="I120" s="231"/>
      <c r="J120" s="231"/>
      <c r="K120" s="231"/>
      <c r="L120" s="231"/>
      <c r="M120" s="231"/>
      <c r="N120" s="231"/>
      <c r="O120" s="230">
        <f>OR(SAR!G133="NA",SAR!G133="NC")</f>
      </c>
      <c r="P120" s="230" t="str">
        <f>(COUNTIF(O1:O1000, FALSE)=0)</f>
        <v/>
      </c>
      <c r="Q120" s="230" t="str">
        <f>AND(NOT(P1),(_xlfn.INDIRECT(ADDRESS(ROW(),15)))=TRUE)</f>
        <v/>
      </c>
    </row>
    <row r="121" ht="48" customHeight="1" spans="2:17" s="230" customFormat="1" x14ac:dyDescent="0.25">
      <c r="B121" s="231">
        <f>SAR!B134</f>
      </c>
      <c r="C121" s="231">
        <f>IF(SP!I199="", "",SP!I199)</f>
      </c>
      <c r="D121" s="231">
        <f>IF(SAR!I134="", "", SAR!I134)</f>
      </c>
      <c r="E121" s="231">
        <f>IF(SAR!J134="", "", SAR!J134)</f>
      </c>
      <c r="F121" s="231">
        <f>IF(SAR!K134="", "", SAR!K134)</f>
      </c>
      <c r="G121" s="231"/>
      <c r="H121" s="231"/>
      <c r="I121" s="231"/>
      <c r="J121" s="231"/>
      <c r="K121" s="231"/>
      <c r="L121" s="231"/>
      <c r="M121" s="231"/>
      <c r="N121" s="231"/>
      <c r="O121" s="230">
        <f>OR(SAR!G134="NA",SAR!G134="NC")</f>
      </c>
      <c r="P121" s="230" t="str">
        <f>(COUNTIF(O1:O1000, FALSE)=0)</f>
        <v/>
      </c>
      <c r="Q121" s="230" t="str">
        <f>AND(NOT(P1),(_xlfn.INDIRECT(ADDRESS(ROW(),15)))=TRUE)</f>
        <v/>
      </c>
    </row>
    <row r="122" ht="48" customHeight="1" spans="2:17" s="230" customFormat="1" x14ac:dyDescent="0.25">
      <c r="B122" s="231">
        <f>SAR!B135</f>
      </c>
      <c r="C122" s="231">
        <f>IF(SP!I200="", "",SP!I200)</f>
      </c>
      <c r="D122" s="231">
        <f>IF(SAR!I135="", "", SAR!I135)</f>
      </c>
      <c r="E122" s="231">
        <f>IF(SAR!J135="", "", SAR!J135)</f>
      </c>
      <c r="F122" s="231">
        <f>IF(SAR!K135="", "", SAR!K135)</f>
      </c>
      <c r="G122" s="231"/>
      <c r="H122" s="231"/>
      <c r="I122" s="231"/>
      <c r="J122" s="231"/>
      <c r="K122" s="231"/>
      <c r="L122" s="231"/>
      <c r="M122" s="231"/>
      <c r="N122" s="231"/>
      <c r="O122" s="230">
        <f>OR(SAR!G135="NA",SAR!G135="NC")</f>
      </c>
      <c r="P122" s="230" t="str">
        <f>(COUNTIF(O1:O1000, FALSE)=0)</f>
        <v/>
      </c>
      <c r="Q122" s="230" t="str">
        <f>AND(NOT(P1),(_xlfn.INDIRECT(ADDRESS(ROW(),15)))=TRUE)</f>
        <v/>
      </c>
    </row>
    <row r="123" ht="48" customHeight="1" spans="2:17" s="230" customFormat="1" x14ac:dyDescent="0.25">
      <c r="B123" s="231">
        <f>SAR!B136</f>
      </c>
      <c r="C123" s="231">
        <f>IF(SP!I201="", "",SP!I201)</f>
      </c>
      <c r="D123" s="231">
        <f>IF(SAR!I136="", "", SAR!I136)</f>
      </c>
      <c r="E123" s="231">
        <f>IF(SAR!J136="", "", SAR!J136)</f>
      </c>
      <c r="F123" s="231">
        <f>IF(SAR!K136="", "", SAR!K136)</f>
      </c>
      <c r="G123" s="231"/>
      <c r="H123" s="231"/>
      <c r="I123" s="231"/>
      <c r="J123" s="231"/>
      <c r="K123" s="231"/>
      <c r="L123" s="231"/>
      <c r="M123" s="231"/>
      <c r="N123" s="231"/>
      <c r="O123" s="230">
        <f>OR(SAR!G136="NA",SAR!G136="NC")</f>
      </c>
      <c r="P123" s="230" t="str">
        <f>(COUNTIF(O1:O1000, FALSE)=0)</f>
        <v/>
      </c>
      <c r="Q123" s="230" t="str">
        <f>AND(NOT(P1),(_xlfn.INDIRECT(ADDRESS(ROW(),15)))=TRUE)</f>
        <v/>
      </c>
    </row>
    <row r="124" ht="48" customHeight="1" spans="2:17" s="230" customFormat="1" x14ac:dyDescent="0.25">
      <c r="B124" s="231">
        <f>SAR!B137</f>
      </c>
      <c r="C124" s="231">
        <f>IF(SP!I202="", "",SP!I202)</f>
      </c>
      <c r="D124" s="231">
        <f>IF(SAR!I137="", "", SAR!I137)</f>
      </c>
      <c r="E124" s="231">
        <f>IF(SAR!J137="", "", SAR!J137)</f>
      </c>
      <c r="F124" s="231">
        <f>IF(SAR!K137="", "", SAR!K137)</f>
      </c>
      <c r="G124" s="231"/>
      <c r="H124" s="231"/>
      <c r="I124" s="231"/>
      <c r="J124" s="231"/>
      <c r="K124" s="231"/>
      <c r="L124" s="231"/>
      <c r="M124" s="231"/>
      <c r="N124" s="231"/>
      <c r="O124" s="230">
        <f>OR(SAR!G137="NA",SAR!G137="NC")</f>
      </c>
      <c r="P124" s="230" t="str">
        <f>(COUNTIF(O1:O1000, FALSE)=0)</f>
        <v/>
      </c>
      <c r="Q124" s="230" t="str">
        <f>AND(NOT(P1),(_xlfn.INDIRECT(ADDRESS(ROW(),15)))=TRUE)</f>
        <v/>
      </c>
    </row>
    <row r="125" ht="48" customHeight="1" spans="2:17" s="230" customFormat="1" x14ac:dyDescent="0.25">
      <c r="B125" s="231">
        <f>SAR!B138</f>
      </c>
      <c r="C125" s="231">
        <f>IF(SP!I203="", "",SP!I203)</f>
      </c>
      <c r="D125" s="231">
        <f>IF(SAR!I138="", "", SAR!I138)</f>
      </c>
      <c r="E125" s="231">
        <f>IF(SAR!J138="", "", SAR!J138)</f>
      </c>
      <c r="F125" s="231">
        <f>IF(SAR!K138="", "", SAR!K138)</f>
      </c>
      <c r="G125" s="231"/>
      <c r="H125" s="231"/>
      <c r="I125" s="231"/>
      <c r="J125" s="231"/>
      <c r="K125" s="231"/>
      <c r="L125" s="231"/>
      <c r="M125" s="231"/>
      <c r="N125" s="231"/>
      <c r="O125" s="230">
        <f>OR(SAR!G138="NA",SAR!G138="NC")</f>
      </c>
      <c r="P125" s="230" t="str">
        <f>(COUNTIF(O1:O1000, FALSE)=0)</f>
        <v/>
      </c>
      <c r="Q125" s="230" t="str">
        <f>AND(NOT(P1),(_xlfn.INDIRECT(ADDRESS(ROW(),15)))=TRUE)</f>
        <v/>
      </c>
    </row>
    <row r="126" ht="48" customHeight="1" spans="2:17" s="230" customFormat="1" x14ac:dyDescent="0.25">
      <c r="B126" s="231">
        <f>SAR!B139</f>
      </c>
      <c r="C126" s="231">
        <f>IF(SP!I204="", "",SP!I204)</f>
      </c>
      <c r="D126" s="231">
        <f>IF(SAR!I139="", "", SAR!I139)</f>
      </c>
      <c r="E126" s="231">
        <f>IF(SAR!J139="", "", SAR!J139)</f>
      </c>
      <c r="F126" s="231">
        <f>IF(SAR!K139="", "", SAR!K139)</f>
      </c>
      <c r="G126" s="231"/>
      <c r="H126" s="231"/>
      <c r="I126" s="231"/>
      <c r="J126" s="231"/>
      <c r="K126" s="231"/>
      <c r="L126" s="231"/>
      <c r="M126" s="231"/>
      <c r="N126" s="231"/>
      <c r="O126" s="230">
        <f>OR(SAR!G139="NA",SAR!G139="NC")</f>
      </c>
      <c r="P126" s="230" t="str">
        <f>(COUNTIF(O1:O1000, FALSE)=0)</f>
        <v/>
      </c>
      <c r="Q126" s="230" t="str">
        <f>AND(NOT(P1),(_xlfn.INDIRECT(ADDRESS(ROW(),15)))=TRUE)</f>
        <v/>
      </c>
    </row>
    <row r="127" ht="48" customHeight="1" spans="2:17" s="230" customFormat="1" x14ac:dyDescent="0.25">
      <c r="B127" s="231">
        <f>SAR!B140</f>
      </c>
      <c r="C127" s="231">
        <f>IF(SP!I205="", "",SP!I205)</f>
      </c>
      <c r="D127" s="231">
        <f>IF(SAR!I140="", "", SAR!I140)</f>
      </c>
      <c r="E127" s="231">
        <f>IF(SAR!J140="", "", SAR!J140)</f>
      </c>
      <c r="F127" s="231">
        <f>IF(SAR!K140="", "", SAR!K140)</f>
      </c>
      <c r="G127" s="231"/>
      <c r="H127" s="231"/>
      <c r="I127" s="231"/>
      <c r="J127" s="231"/>
      <c r="K127" s="231"/>
      <c r="L127" s="231"/>
      <c r="M127" s="231"/>
      <c r="N127" s="231"/>
      <c r="O127" s="230">
        <f>OR(SAR!G140="NA",SAR!G140="NC")</f>
      </c>
      <c r="P127" s="230" t="str">
        <f>(COUNTIF(O1:O1000, FALSE)=0)</f>
        <v/>
      </c>
      <c r="Q127" s="230" t="str">
        <f>AND(NOT(P1),(_xlfn.INDIRECT(ADDRESS(ROW(),15)))=TRUE)</f>
        <v/>
      </c>
    </row>
    <row r="128" ht="48" customHeight="1" spans="2:17" s="230" customFormat="1" x14ac:dyDescent="0.25">
      <c r="B128" s="231">
        <f>SAR!B141</f>
      </c>
      <c r="C128" s="231">
        <f>IF(SP!I206="", "",SP!I206)</f>
      </c>
      <c r="D128" s="231">
        <f>IF(SAR!I141="", "", SAR!I141)</f>
      </c>
      <c r="E128" s="231">
        <f>IF(SAR!J141="", "", SAR!J141)</f>
      </c>
      <c r="F128" s="231">
        <f>IF(SAR!K141="", "", SAR!K141)</f>
      </c>
      <c r="G128" s="231"/>
      <c r="H128" s="231"/>
      <c r="I128" s="231"/>
      <c r="J128" s="231"/>
      <c r="K128" s="231"/>
      <c r="L128" s="231"/>
      <c r="M128" s="231"/>
      <c r="N128" s="231"/>
      <c r="O128" s="230">
        <f>OR(SAR!G141="NA",SAR!G141="NC")</f>
      </c>
      <c r="P128" s="230" t="str">
        <f>(COUNTIF(O1:O1000, FALSE)=0)</f>
        <v/>
      </c>
      <c r="Q128" s="230" t="str">
        <f>AND(NOT(P1),(_xlfn.INDIRECT(ADDRESS(ROW(),15)))=TRUE)</f>
        <v/>
      </c>
    </row>
    <row r="129" ht="48" customHeight="1" spans="2:17" s="230" customFormat="1" x14ac:dyDescent="0.25">
      <c r="B129" s="231">
        <f>SAR!B142</f>
      </c>
      <c r="C129" s="231">
        <f>IF(SP!I207="", "",SP!I207)</f>
      </c>
      <c r="D129" s="231">
        <f>IF(SAR!I142="", "", SAR!I142)</f>
      </c>
      <c r="E129" s="231">
        <f>IF(SAR!J142="", "", SAR!J142)</f>
      </c>
      <c r="F129" s="231">
        <f>IF(SAR!K142="", "", SAR!K142)</f>
      </c>
      <c r="G129" s="231"/>
      <c r="H129" s="231"/>
      <c r="I129" s="231"/>
      <c r="J129" s="231"/>
      <c r="K129" s="231"/>
      <c r="L129" s="231"/>
      <c r="M129" s="231"/>
      <c r="N129" s="231"/>
      <c r="O129" s="230">
        <f>OR(SAR!G142="NA",SAR!G142="NC")</f>
      </c>
      <c r="P129" s="230" t="str">
        <f>(COUNTIF(O1:O1000, FALSE)=0)</f>
        <v/>
      </c>
      <c r="Q129" s="230" t="str">
        <f>AND(NOT(P1),(_xlfn.INDIRECT(ADDRESS(ROW(),15)))=TRUE)</f>
        <v/>
      </c>
    </row>
    <row r="130" ht="48" customHeight="1" spans="2:17" s="230" customFormat="1" x14ac:dyDescent="0.25">
      <c r="B130" s="231">
        <f>SAR!B143</f>
      </c>
      <c r="C130" s="231">
        <f>IF(SP!I208="", "",SP!I208)</f>
      </c>
      <c r="D130" s="231">
        <f>IF(SAR!I143="", "", SAR!I143)</f>
      </c>
      <c r="E130" s="231">
        <f>IF(SAR!J143="", "", SAR!J143)</f>
      </c>
      <c r="F130" s="231">
        <f>IF(SAR!K143="", "", SAR!K143)</f>
      </c>
      <c r="G130" s="231"/>
      <c r="H130" s="231"/>
      <c r="I130" s="231"/>
      <c r="J130" s="231"/>
      <c r="K130" s="231"/>
      <c r="L130" s="231"/>
      <c r="M130" s="231"/>
      <c r="N130" s="231"/>
      <c r="O130" s="230">
        <f>OR(SAR!G143="NA",SAR!G143="NC")</f>
      </c>
      <c r="P130" s="230" t="str">
        <f>(COUNTIF(O1:O1000, FALSE)=0)</f>
        <v/>
      </c>
      <c r="Q130" s="230" t="str">
        <f>AND(NOT(P1),(_xlfn.INDIRECT(ADDRESS(ROW(),15)))=TRUE)</f>
        <v/>
      </c>
    </row>
    <row r="131" ht="48" customHeight="1" spans="2:17" s="230" customFormat="1" x14ac:dyDescent="0.25">
      <c r="B131" s="231">
        <f>SAR!B144</f>
      </c>
      <c r="C131" s="231">
        <f>IF(SP!I209="", "",SP!I209)</f>
      </c>
      <c r="D131" s="231">
        <f>IF(SAR!I144="", "", SAR!I144)</f>
      </c>
      <c r="E131" s="231">
        <f>IF(SAR!J144="", "", SAR!J144)</f>
      </c>
      <c r="F131" s="231">
        <f>IF(SAR!K144="", "", SAR!K144)</f>
      </c>
      <c r="G131" s="231"/>
      <c r="H131" s="231"/>
      <c r="I131" s="231"/>
      <c r="J131" s="231"/>
      <c r="K131" s="231"/>
      <c r="L131" s="231"/>
      <c r="M131" s="231"/>
      <c r="N131" s="231"/>
      <c r="O131" s="230">
        <f>OR(SAR!G144="NA",SAR!G144="NC")</f>
      </c>
      <c r="P131" s="230" t="str">
        <f>(COUNTIF(O1:O1000, FALSE)=0)</f>
        <v/>
      </c>
      <c r="Q131" s="230" t="str">
        <f>AND(NOT(P1),(_xlfn.INDIRECT(ADDRESS(ROW(),15)))=TRUE)</f>
        <v/>
      </c>
    </row>
    <row r="132" ht="48" customHeight="1" spans="2:17" s="230" customFormat="1" x14ac:dyDescent="0.25">
      <c r="B132" s="231">
        <f>SAR!B145</f>
      </c>
      <c r="C132" s="231">
        <f>IF(SP!I210="", "",SP!I210)</f>
      </c>
      <c r="D132" s="231">
        <f>IF(SAR!I145="", "", SAR!I145)</f>
      </c>
      <c r="E132" s="231">
        <f>IF(SAR!J145="", "", SAR!J145)</f>
      </c>
      <c r="F132" s="231">
        <f>IF(SAR!K145="", "", SAR!K145)</f>
      </c>
      <c r="G132" s="231"/>
      <c r="H132" s="231"/>
      <c r="I132" s="231"/>
      <c r="J132" s="231"/>
      <c r="K132" s="231"/>
      <c r="L132" s="231"/>
      <c r="M132" s="231"/>
      <c r="N132" s="231"/>
      <c r="O132" s="230">
        <f>OR(SAR!G145="NA",SAR!G145="NC")</f>
      </c>
      <c r="P132" s="230" t="str">
        <f>(COUNTIF(O1:O1000, FALSE)=0)</f>
        <v/>
      </c>
      <c r="Q132" s="230" t="str">
        <f>AND(NOT(P1),(_xlfn.INDIRECT(ADDRESS(ROW(),15)))=TRUE)</f>
        <v/>
      </c>
    </row>
    <row r="133" ht="48" customHeight="1" spans="2:17" s="230" customFormat="1" x14ac:dyDescent="0.25">
      <c r="B133" s="231">
        <f>SAR!B146</f>
      </c>
      <c r="C133" s="231">
        <f>IF(SP!I211="", "",SP!I211)</f>
      </c>
      <c r="D133" s="231">
        <f>IF(SAR!I146="", "", SAR!I146)</f>
      </c>
      <c r="E133" s="231">
        <f>IF(SAR!J146="", "", SAR!J146)</f>
      </c>
      <c r="F133" s="231">
        <f>IF(SAR!K146="", "", SAR!K146)</f>
      </c>
      <c r="G133" s="231"/>
      <c r="H133" s="231"/>
      <c r="I133" s="231"/>
      <c r="J133" s="231"/>
      <c r="K133" s="231"/>
      <c r="L133" s="231"/>
      <c r="M133" s="231"/>
      <c r="N133" s="231"/>
      <c r="O133" s="230">
        <f>OR(SAR!G146="NA",SAR!G146="NC")</f>
      </c>
      <c r="P133" s="230" t="str">
        <f>(COUNTIF(O1:O1000, FALSE)=0)</f>
        <v/>
      </c>
      <c r="Q133" s="230" t="str">
        <f>AND(NOT(P1),(_xlfn.INDIRECT(ADDRESS(ROW(),15)))=TRUE)</f>
        <v/>
      </c>
    </row>
    <row r="134" ht="48" customHeight="1" spans="2:17" s="230" customFormat="1" x14ac:dyDescent="0.25">
      <c r="B134" s="231">
        <f>SAR!B147</f>
      </c>
      <c r="C134" s="231">
        <f>IF(SP!I212="", "",SP!I212)</f>
      </c>
      <c r="D134" s="231">
        <f>IF(SAR!I147="", "", SAR!I147)</f>
      </c>
      <c r="E134" s="231">
        <f>IF(SAR!J147="", "", SAR!J147)</f>
      </c>
      <c r="F134" s="231">
        <f>IF(SAR!K147="", "", SAR!K147)</f>
      </c>
      <c r="G134" s="231"/>
      <c r="H134" s="231"/>
      <c r="I134" s="231"/>
      <c r="J134" s="231"/>
      <c r="K134" s="231"/>
      <c r="L134" s="231"/>
      <c r="M134" s="231"/>
      <c r="N134" s="231"/>
      <c r="O134" s="230">
        <f>OR(SAR!G147="NA",SAR!G147="NC")</f>
      </c>
      <c r="P134" s="230" t="str">
        <f>(COUNTIF(O1:O1000, FALSE)=0)</f>
        <v/>
      </c>
      <c r="Q134" s="230" t="str">
        <f>AND(NOT(P1),(_xlfn.INDIRECT(ADDRESS(ROW(),15)))=TRUE)</f>
        <v/>
      </c>
    </row>
    <row r="135" ht="48" customHeight="1" spans="2:17" s="230" customFormat="1" x14ac:dyDescent="0.25">
      <c r="B135" s="231">
        <f>SAR!B148</f>
      </c>
      <c r="C135" s="231">
        <f>IF(SP!I213="", "",SP!I213)</f>
      </c>
      <c r="D135" s="231">
        <f>IF(SAR!I148="", "", SAR!I148)</f>
      </c>
      <c r="E135" s="231">
        <f>IF(SAR!J148="", "", SAR!J148)</f>
      </c>
      <c r="F135" s="231">
        <f>IF(SAR!K148="", "", SAR!K148)</f>
      </c>
      <c r="G135" s="231"/>
      <c r="H135" s="231"/>
      <c r="I135" s="231"/>
      <c r="J135" s="231"/>
      <c r="K135" s="231"/>
      <c r="L135" s="231"/>
      <c r="M135" s="231"/>
      <c r="N135" s="231"/>
      <c r="O135" s="230">
        <f>OR(SAR!G148="NA",SAR!G148="NC")</f>
      </c>
      <c r="P135" s="230" t="str">
        <f>(COUNTIF(O1:O1000, FALSE)=0)</f>
        <v/>
      </c>
      <c r="Q135" s="230" t="str">
        <f>AND(NOT(P1),(_xlfn.INDIRECT(ADDRESS(ROW(),15)))=TRUE)</f>
        <v/>
      </c>
    </row>
    <row r="136" ht="48" customHeight="1" spans="2:17" s="230" customFormat="1" x14ac:dyDescent="0.25">
      <c r="B136" s="231">
        <f>SAR!B149</f>
      </c>
      <c r="C136" s="231">
        <f>IF(SP!I214="", "",SP!I214)</f>
      </c>
      <c r="D136" s="231">
        <f>IF(SAR!I149="", "", SAR!I149)</f>
      </c>
      <c r="E136" s="231">
        <f>IF(SAR!J149="", "", SAR!J149)</f>
      </c>
      <c r="F136" s="231">
        <f>IF(SAR!K149="", "", SAR!K149)</f>
      </c>
      <c r="G136" s="231"/>
      <c r="H136" s="231"/>
      <c r="I136" s="231"/>
      <c r="J136" s="231"/>
      <c r="K136" s="231"/>
      <c r="L136" s="231"/>
      <c r="M136" s="231"/>
      <c r="N136" s="231"/>
      <c r="O136" s="230">
        <f>OR(SAR!G149="NA",SAR!G149="NC")</f>
      </c>
      <c r="P136" s="230" t="str">
        <f>(COUNTIF(O1:O1000, FALSE)=0)</f>
        <v/>
      </c>
      <c r="Q136" s="230" t="str">
        <f>AND(NOT(P1),(_xlfn.INDIRECT(ADDRESS(ROW(),15)))=TRUE)</f>
        <v/>
      </c>
    </row>
    <row r="137" ht="48" customHeight="1" spans="2:17" s="230" customFormat="1" x14ac:dyDescent="0.25">
      <c r="B137" s="231">
        <f>SAR!B150</f>
      </c>
      <c r="C137" s="231">
        <f>IF(SP!I215="", "",SP!I215)</f>
      </c>
      <c r="D137" s="231">
        <f>IF(SAR!I150="", "", SAR!I150)</f>
      </c>
      <c r="E137" s="231">
        <f>IF(SAR!J150="", "", SAR!J150)</f>
      </c>
      <c r="F137" s="231">
        <f>IF(SAR!K150="", "", SAR!K150)</f>
      </c>
      <c r="G137" s="231"/>
      <c r="H137" s="231"/>
      <c r="I137" s="231"/>
      <c r="J137" s="231"/>
      <c r="K137" s="231"/>
      <c r="L137" s="231"/>
      <c r="M137" s="231"/>
      <c r="N137" s="231"/>
      <c r="O137" s="230">
        <f>OR(SAR!G150="NA",SAR!G150="NC")</f>
      </c>
      <c r="P137" s="230" t="str">
        <f>(COUNTIF(O1:O1000, FALSE)=0)</f>
        <v/>
      </c>
      <c r="Q137" s="230" t="str">
        <f>AND(NOT(P1),(_xlfn.INDIRECT(ADDRESS(ROW(),15)))=TRUE)</f>
        <v/>
      </c>
    </row>
    <row r="138" ht="48" customHeight="1" spans="2:17" s="230" customFormat="1" x14ac:dyDescent="0.25">
      <c r="B138" s="231">
        <f>SAR!B151</f>
      </c>
      <c r="C138" s="231">
        <f>IF(SP!I216="", "",SP!I216)</f>
      </c>
      <c r="D138" s="231">
        <f>IF(SAR!I151="", "", SAR!I151)</f>
      </c>
      <c r="E138" s="231">
        <f>IF(SAR!J151="", "", SAR!J151)</f>
      </c>
      <c r="F138" s="231">
        <f>IF(SAR!K151="", "", SAR!K151)</f>
      </c>
      <c r="G138" s="231"/>
      <c r="H138" s="231"/>
      <c r="I138" s="231"/>
      <c r="J138" s="231"/>
      <c r="K138" s="231"/>
      <c r="L138" s="231"/>
      <c r="M138" s="231"/>
      <c r="N138" s="231"/>
      <c r="O138" s="230">
        <f>OR(SAR!G151="NA",SAR!G151="NC")</f>
      </c>
      <c r="P138" s="230" t="str">
        <f>(COUNTIF(O1:O1000, FALSE)=0)</f>
        <v/>
      </c>
      <c r="Q138" s="230" t="str">
        <f>AND(NOT(P1),(_xlfn.INDIRECT(ADDRESS(ROW(),15)))=TRUE)</f>
        <v/>
      </c>
    </row>
    <row r="139" ht="48" customHeight="1" spans="2:17" s="230" customFormat="1" x14ac:dyDescent="0.25">
      <c r="B139" s="231">
        <f>SAR!B152</f>
      </c>
      <c r="C139" s="231">
        <f>IF(SP!I217="", "",SP!I217)</f>
      </c>
      <c r="D139" s="231">
        <f>IF(SAR!I152="", "", SAR!I152)</f>
      </c>
      <c r="E139" s="231">
        <f>IF(SAR!J152="", "", SAR!J152)</f>
      </c>
      <c r="F139" s="231">
        <f>IF(SAR!K152="", "", SAR!K152)</f>
      </c>
      <c r="G139" s="231"/>
      <c r="H139" s="231"/>
      <c r="I139" s="231"/>
      <c r="J139" s="231"/>
      <c r="K139" s="231"/>
      <c r="L139" s="231"/>
      <c r="M139" s="231"/>
      <c r="N139" s="231"/>
      <c r="O139" s="230">
        <f>OR(SAR!G152="NA",SAR!G152="NC")</f>
      </c>
      <c r="P139" s="230" t="str">
        <f>(COUNTIF(O1:O1000, FALSE)=0)</f>
        <v/>
      </c>
      <c r="Q139" s="230" t="str">
        <f>AND(NOT(P1),(_xlfn.INDIRECT(ADDRESS(ROW(),15)))=TRUE)</f>
        <v/>
      </c>
    </row>
    <row r="140" ht="48" customHeight="1" spans="2:17" s="230" customFormat="1" x14ac:dyDescent="0.25">
      <c r="B140" s="231">
        <f>SAR!B153</f>
      </c>
      <c r="C140" s="231">
        <f>IF(SP!I218="", "",SP!I218)</f>
      </c>
      <c r="D140" s="231">
        <f>IF(SAR!I153="", "", SAR!I153)</f>
      </c>
      <c r="E140" s="231">
        <f>IF(SAR!J153="", "", SAR!J153)</f>
      </c>
      <c r="F140" s="231">
        <f>IF(SAR!K153="", "", SAR!K153)</f>
      </c>
      <c r="G140" s="231"/>
      <c r="H140" s="231"/>
      <c r="I140" s="231"/>
      <c r="J140" s="231"/>
      <c r="K140" s="231"/>
      <c r="L140" s="231"/>
      <c r="M140" s="231"/>
      <c r="N140" s="231"/>
      <c r="O140" s="230">
        <f>OR(SAR!G153="NA",SAR!G153="NC")</f>
      </c>
      <c r="P140" s="230" t="str">
        <f>(COUNTIF(O1:O1000, FALSE)=0)</f>
        <v/>
      </c>
      <c r="Q140" s="230" t="str">
        <f>AND(NOT(P1),(_xlfn.INDIRECT(ADDRESS(ROW(),15)))=TRUE)</f>
        <v/>
      </c>
    </row>
    <row r="141" ht="48" customHeight="1" spans="2:17" s="230" customFormat="1" x14ac:dyDescent="0.25">
      <c r="B141" s="231">
        <f>SAR!B154</f>
      </c>
      <c r="C141" s="231">
        <f>IF(SP!I219="", "",SP!I219)</f>
      </c>
      <c r="D141" s="231">
        <f>IF(SAR!I154="", "", SAR!I154)</f>
      </c>
      <c r="E141" s="231">
        <f>IF(SAR!J154="", "", SAR!J154)</f>
      </c>
      <c r="F141" s="231">
        <f>IF(SAR!K154="", "", SAR!K154)</f>
      </c>
      <c r="G141" s="231"/>
      <c r="H141" s="231"/>
      <c r="I141" s="231"/>
      <c r="J141" s="231"/>
      <c r="K141" s="231"/>
      <c r="L141" s="231"/>
      <c r="M141" s="231"/>
      <c r="N141" s="231"/>
      <c r="O141" s="230">
        <f>OR(SAR!G154="NA",SAR!G154="NC")</f>
      </c>
      <c r="P141" s="230" t="str">
        <f>(COUNTIF(O1:O1000, FALSE)=0)</f>
        <v/>
      </c>
      <c r="Q141" s="230" t="str">
        <f>AND(NOT(P1),(_xlfn.INDIRECT(ADDRESS(ROW(),15)))=TRUE)</f>
        <v/>
      </c>
    </row>
    <row r="142" ht="48" customHeight="1" spans="2:17" s="230" customFormat="1" x14ac:dyDescent="0.25">
      <c r="B142" s="231">
        <f>SAR!B155</f>
      </c>
      <c r="C142" s="231">
        <f>IF(SP!I220="", "",SP!I220)</f>
      </c>
      <c r="D142" s="231">
        <f>IF(SAR!I155="", "", SAR!I155)</f>
      </c>
      <c r="E142" s="231">
        <f>IF(SAR!J155="", "", SAR!J155)</f>
      </c>
      <c r="F142" s="231">
        <f>IF(SAR!K155="", "", SAR!K155)</f>
      </c>
      <c r="G142" s="231"/>
      <c r="H142" s="231"/>
      <c r="I142" s="231"/>
      <c r="J142" s="231"/>
      <c r="K142" s="231"/>
      <c r="L142" s="231"/>
      <c r="M142" s="231"/>
      <c r="N142" s="231"/>
      <c r="O142" s="230">
        <f>OR(SAR!G155="NA",SAR!G155="NC")</f>
      </c>
      <c r="P142" s="230" t="str">
        <f>(COUNTIF(O1:O1000, FALSE)=0)</f>
        <v/>
      </c>
      <c r="Q142" s="230" t="str">
        <f>AND(NOT(P1),(_xlfn.INDIRECT(ADDRESS(ROW(),15)))=TRUE)</f>
        <v/>
      </c>
    </row>
    <row r="143" ht="48" customHeight="1" spans="2:17" s="230" customFormat="1" x14ac:dyDescent="0.25">
      <c r="B143" s="231">
        <f>SAR!B156</f>
      </c>
      <c r="C143" s="231">
        <f>IF(SP!I221="", "",SP!I221)</f>
      </c>
      <c r="D143" s="231">
        <f>IF(SAR!I156="", "", SAR!I156)</f>
      </c>
      <c r="E143" s="231">
        <f>IF(SAR!J156="", "", SAR!J156)</f>
      </c>
      <c r="F143" s="231">
        <f>IF(SAR!K156="", "", SAR!K156)</f>
      </c>
      <c r="G143" s="231"/>
      <c r="H143" s="231"/>
      <c r="I143" s="231"/>
      <c r="J143" s="231"/>
      <c r="K143" s="231"/>
      <c r="L143" s="231"/>
      <c r="M143" s="231"/>
      <c r="N143" s="231"/>
      <c r="O143" s="230">
        <f>OR(SAR!G156="NA",SAR!G156="NC")</f>
      </c>
      <c r="P143" s="230" t="str">
        <f>(COUNTIF(O1:O1000, FALSE)=0)</f>
        <v/>
      </c>
      <c r="Q143" s="230" t="str">
        <f>AND(NOT(P1),(_xlfn.INDIRECT(ADDRESS(ROW(),15)))=TRUE)</f>
        <v/>
      </c>
    </row>
    <row r="144" ht="48" customHeight="1" spans="2:17" s="230" customFormat="1" x14ac:dyDescent="0.25">
      <c r="B144" s="231">
        <f>SAR!B157</f>
      </c>
      <c r="C144" s="231">
        <f>IF(SP!I222="", "",SP!I222)</f>
      </c>
      <c r="D144" s="231">
        <f>IF(SAR!I157="", "", SAR!I157)</f>
      </c>
      <c r="E144" s="231">
        <f>IF(SAR!J157="", "", SAR!J157)</f>
      </c>
      <c r="F144" s="231">
        <f>IF(SAR!K157="", "", SAR!K157)</f>
      </c>
      <c r="G144" s="231"/>
      <c r="H144" s="231"/>
      <c r="I144" s="231"/>
      <c r="J144" s="231"/>
      <c r="K144" s="231"/>
      <c r="L144" s="231"/>
      <c r="M144" s="231"/>
      <c r="N144" s="231"/>
      <c r="O144" s="230">
        <f>OR(SAR!G157="NA",SAR!G157="NC")</f>
      </c>
      <c r="P144" s="230" t="str">
        <f>(COUNTIF(O1:O1000, FALSE)=0)</f>
        <v/>
      </c>
      <c r="Q144" s="230" t="str">
        <f>AND(NOT(P1),(_xlfn.INDIRECT(ADDRESS(ROW(),15)))=TRUE)</f>
        <v/>
      </c>
    </row>
    <row r="145" ht="48" customHeight="1" spans="2:17" s="230" customFormat="1" x14ac:dyDescent="0.25">
      <c r="B145" s="231">
        <f>SAR!B158</f>
      </c>
      <c r="C145" s="231">
        <f>IF(SP!I223="", "",SP!I223)</f>
      </c>
      <c r="D145" s="231">
        <f>IF(SAR!I158="", "", SAR!I158)</f>
      </c>
      <c r="E145" s="231">
        <f>IF(SAR!J158="", "", SAR!J158)</f>
      </c>
      <c r="F145" s="231">
        <f>IF(SAR!K158="", "", SAR!K158)</f>
      </c>
      <c r="G145" s="231"/>
      <c r="H145" s="231"/>
      <c r="I145" s="231"/>
      <c r="J145" s="231"/>
      <c r="K145" s="231"/>
      <c r="L145" s="231"/>
      <c r="M145" s="231"/>
      <c r="N145" s="231"/>
      <c r="O145" s="230">
        <f>OR(SAR!G158="NA",SAR!G158="NC")</f>
      </c>
      <c r="P145" s="230" t="str">
        <f>(COUNTIF(O1:O1000, FALSE)=0)</f>
        <v/>
      </c>
      <c r="Q145" s="230" t="str">
        <f>AND(NOT(P1),(_xlfn.INDIRECT(ADDRESS(ROW(),15)))=TRUE)</f>
        <v/>
      </c>
    </row>
    <row r="146" ht="48" customHeight="1" spans="2:17" s="230" customFormat="1" x14ac:dyDescent="0.25">
      <c r="B146" s="231">
        <f>SAR!B159</f>
      </c>
      <c r="C146" s="231">
        <f>IF(SP!I224="", "",SP!I224)</f>
      </c>
      <c r="D146" s="231">
        <f>IF(SAR!I159="", "", SAR!I159)</f>
      </c>
      <c r="E146" s="231">
        <f>IF(SAR!J159="", "", SAR!J159)</f>
      </c>
      <c r="F146" s="231">
        <f>IF(SAR!K159="", "", SAR!K159)</f>
      </c>
      <c r="G146" s="231"/>
      <c r="H146" s="231"/>
      <c r="I146" s="231"/>
      <c r="J146" s="231"/>
      <c r="K146" s="231"/>
      <c r="L146" s="231"/>
      <c r="M146" s="231"/>
      <c r="N146" s="231"/>
      <c r="O146" s="230">
        <f>OR(SAR!G159="NA",SAR!G159="NC")</f>
      </c>
      <c r="P146" s="230" t="str">
        <f>(COUNTIF(O1:O1000, FALSE)=0)</f>
        <v/>
      </c>
      <c r="Q146" s="230" t="str">
        <f>AND(NOT(P1),(_xlfn.INDIRECT(ADDRESS(ROW(),15)))=TRUE)</f>
        <v/>
      </c>
    </row>
    <row r="147" ht="48" customHeight="1" spans="2:17" s="230" customFormat="1" x14ac:dyDescent="0.25">
      <c r="B147" s="231">
        <f>SAR!B160</f>
      </c>
      <c r="C147" s="231">
        <f>IF(SP!I225="", "",SP!I225)</f>
      </c>
      <c r="D147" s="231">
        <f>IF(SAR!I160="", "", SAR!I160)</f>
      </c>
      <c r="E147" s="231">
        <f>IF(SAR!J160="", "", SAR!J160)</f>
      </c>
      <c r="F147" s="231">
        <f>IF(SAR!K160="", "", SAR!K160)</f>
      </c>
      <c r="G147" s="231"/>
      <c r="H147" s="231"/>
      <c r="I147" s="231"/>
      <c r="J147" s="231"/>
      <c r="K147" s="231"/>
      <c r="L147" s="231"/>
      <c r="M147" s="231"/>
      <c r="N147" s="231"/>
      <c r="O147" s="230">
        <f>OR(SAR!G160="NA",SAR!G160="NC")</f>
      </c>
      <c r="P147" s="230" t="str">
        <f>(COUNTIF(O1:O1000, FALSE)=0)</f>
        <v/>
      </c>
      <c r="Q147" s="230" t="str">
        <f>AND(NOT(P1),(_xlfn.INDIRECT(ADDRESS(ROW(),15)))=TRUE)</f>
        <v/>
      </c>
    </row>
    <row r="148" ht="48" customHeight="1" spans="2:17" s="230" customFormat="1" x14ac:dyDescent="0.25">
      <c r="B148" s="231">
        <f>SAR!B161</f>
      </c>
      <c r="C148" s="231">
        <f>IF(SP!I226="", "",SP!I226)</f>
      </c>
      <c r="D148" s="231">
        <f>IF(SAR!I161="", "", SAR!I161)</f>
      </c>
      <c r="E148" s="231">
        <f>IF(SAR!J161="", "", SAR!J161)</f>
      </c>
      <c r="F148" s="231">
        <f>IF(SAR!K161="", "", SAR!K161)</f>
      </c>
      <c r="G148" s="231"/>
      <c r="H148" s="231"/>
      <c r="I148" s="231"/>
      <c r="J148" s="231"/>
      <c r="K148" s="231"/>
      <c r="L148" s="231"/>
      <c r="M148" s="231"/>
      <c r="N148" s="231"/>
      <c r="O148" s="230">
        <f>OR(SAR!G161="NA",SAR!G161="NC")</f>
      </c>
      <c r="P148" s="230" t="str">
        <f>(COUNTIF(O1:O1000, FALSE)=0)</f>
        <v/>
      </c>
      <c r="Q148" s="230" t="str">
        <f>AND(NOT(P1),(_xlfn.INDIRECT(ADDRESS(ROW(),15)))=TRUE)</f>
        <v/>
      </c>
    </row>
    <row r="149" ht="48" customHeight="1" spans="2:17" s="230" customFormat="1" x14ac:dyDescent="0.25">
      <c r="B149" s="231">
        <f>SAR!B162</f>
      </c>
      <c r="C149" s="231">
        <f>IF(SP!I227="", "",SP!I227)</f>
      </c>
      <c r="D149" s="231">
        <f>IF(SAR!I162="", "", SAR!I162)</f>
      </c>
      <c r="E149" s="231">
        <f>IF(SAR!J162="", "", SAR!J162)</f>
      </c>
      <c r="F149" s="231">
        <f>IF(SAR!K162="", "", SAR!K162)</f>
      </c>
      <c r="G149" s="231"/>
      <c r="H149" s="231"/>
      <c r="I149" s="231"/>
      <c r="J149" s="231"/>
      <c r="K149" s="231"/>
      <c r="L149" s="231"/>
      <c r="M149" s="231"/>
      <c r="N149" s="231"/>
      <c r="O149" s="230">
        <f>OR(SAR!G162="NA",SAR!G162="NC")</f>
      </c>
      <c r="P149" s="230" t="str">
        <f>(COUNTIF(O1:O1000, FALSE)=0)</f>
        <v/>
      </c>
      <c r="Q149" s="230" t="str">
        <f>AND(NOT(P1),(_xlfn.INDIRECT(ADDRESS(ROW(),15)))=TRUE)</f>
        <v/>
      </c>
    </row>
    <row r="150" ht="48" customHeight="1" spans="2:17" s="230" customFormat="1" x14ac:dyDescent="0.25">
      <c r="B150" s="231">
        <f>SAR!B163</f>
      </c>
      <c r="C150" s="231">
        <f>IF(SP!I228="", "",SP!I228)</f>
      </c>
      <c r="D150" s="231">
        <f>IF(SAR!I163="", "", SAR!I163)</f>
      </c>
      <c r="E150" s="231">
        <f>IF(SAR!J163="", "", SAR!J163)</f>
      </c>
      <c r="F150" s="231">
        <f>IF(SAR!K163="", "", SAR!K163)</f>
      </c>
      <c r="G150" s="231"/>
      <c r="H150" s="231"/>
      <c r="I150" s="231"/>
      <c r="J150" s="231"/>
      <c r="K150" s="231"/>
      <c r="L150" s="231"/>
      <c r="M150" s="231"/>
      <c r="N150" s="231"/>
      <c r="O150" s="230">
        <f>OR(SAR!G163="NA",SAR!G163="NC")</f>
      </c>
      <c r="P150" s="230" t="str">
        <f>(COUNTIF(O1:O1000, FALSE)=0)</f>
        <v/>
      </c>
      <c r="Q150" s="230" t="str">
        <f>AND(NOT(P1),(_xlfn.INDIRECT(ADDRESS(ROW(),15)))=TRUE)</f>
        <v/>
      </c>
    </row>
    <row r="151" ht="48" customHeight="1" spans="2:17" s="230" customFormat="1" x14ac:dyDescent="0.25">
      <c r="B151" s="231">
        <f>SAR!B164</f>
      </c>
      <c r="C151" s="231">
        <f>IF(SP!I229="", "",SP!I229)</f>
      </c>
      <c r="D151" s="231">
        <f>IF(SAR!I164="", "", SAR!I164)</f>
      </c>
      <c r="E151" s="231">
        <f>IF(SAR!J164="", "", SAR!J164)</f>
      </c>
      <c r="F151" s="231">
        <f>IF(SAR!K164="", "", SAR!K164)</f>
      </c>
      <c r="G151" s="231"/>
      <c r="H151" s="231"/>
      <c r="I151" s="231"/>
      <c r="J151" s="231"/>
      <c r="K151" s="231"/>
      <c r="L151" s="231"/>
      <c r="M151" s="231"/>
      <c r="N151" s="231"/>
      <c r="O151" s="230">
        <f>OR(SAR!G164="NA",SAR!G164="NC")</f>
      </c>
      <c r="P151" s="230" t="str">
        <f>(COUNTIF(O1:O1000, FALSE)=0)</f>
        <v/>
      </c>
      <c r="Q151" s="230" t="str">
        <f>AND(NOT(P1),(_xlfn.INDIRECT(ADDRESS(ROW(),15)))=TRUE)</f>
        <v/>
      </c>
    </row>
    <row r="152" ht="48" customHeight="1" spans="2:17" s="230" customFormat="1" x14ac:dyDescent="0.25">
      <c r="B152" s="231">
        <f>SAR!B165</f>
      </c>
      <c r="C152" s="231">
        <f>IF(SP!I230="", "",SP!I230)</f>
      </c>
      <c r="D152" s="231">
        <f>IF(SAR!I165="", "", SAR!I165)</f>
      </c>
      <c r="E152" s="231">
        <f>IF(SAR!J165="", "", SAR!J165)</f>
      </c>
      <c r="F152" s="231">
        <f>IF(SAR!K165="", "", SAR!K165)</f>
      </c>
      <c r="G152" s="231"/>
      <c r="H152" s="231"/>
      <c r="I152" s="231"/>
      <c r="J152" s="231"/>
      <c r="K152" s="231"/>
      <c r="L152" s="231"/>
      <c r="M152" s="231"/>
      <c r="N152" s="231"/>
      <c r="O152" s="230">
        <f>OR(SAR!G165="NA",SAR!G165="NC")</f>
      </c>
      <c r="P152" s="230" t="str">
        <f>(COUNTIF(O1:O1000, FALSE)=0)</f>
        <v/>
      </c>
      <c r="Q152" s="230" t="str">
        <f>AND(NOT(P1),(_xlfn.INDIRECT(ADDRESS(ROW(),15)))=TRUE)</f>
        <v/>
      </c>
    </row>
    <row r="153" ht="48" customHeight="1" spans="2:17" s="230" customFormat="1" x14ac:dyDescent="0.25">
      <c r="B153" s="231">
        <f>SAR!B166</f>
      </c>
      <c r="C153" s="231">
        <f>IF(SP!I231="", "",SP!I231)</f>
      </c>
      <c r="D153" s="231">
        <f>IF(SAR!I166="", "", SAR!I166)</f>
      </c>
      <c r="E153" s="231">
        <f>IF(SAR!J166="", "", SAR!J166)</f>
      </c>
      <c r="F153" s="231">
        <f>IF(SAR!K166="", "", SAR!K166)</f>
      </c>
      <c r="G153" s="231"/>
      <c r="H153" s="231"/>
      <c r="I153" s="231"/>
      <c r="J153" s="231"/>
      <c r="K153" s="231"/>
      <c r="L153" s="231"/>
      <c r="M153" s="231"/>
      <c r="N153" s="231"/>
      <c r="O153" s="230">
        <f>OR(SAR!G166="NA",SAR!G166="NC")</f>
      </c>
      <c r="P153" s="230" t="str">
        <f>(COUNTIF(O1:O1000, FALSE)=0)</f>
        <v/>
      </c>
      <c r="Q153" s="230" t="str">
        <f>AND(NOT(P1),(_xlfn.INDIRECT(ADDRESS(ROW(),15)))=TRUE)</f>
        <v/>
      </c>
    </row>
    <row r="154" ht="48" customHeight="1" spans="2:17" s="230" customFormat="1" x14ac:dyDescent="0.25">
      <c r="B154" s="231">
        <f>SAR!B167</f>
      </c>
      <c r="C154" s="231">
        <f>IF(SP!I232="", "",SP!I232)</f>
      </c>
      <c r="D154" s="231">
        <f>IF(SAR!I167="", "", SAR!I167)</f>
      </c>
      <c r="E154" s="231">
        <f>IF(SAR!J167="", "", SAR!J167)</f>
      </c>
      <c r="F154" s="231">
        <f>IF(SAR!K167="", "", SAR!K167)</f>
      </c>
      <c r="G154" s="231"/>
      <c r="H154" s="231"/>
      <c r="I154" s="231"/>
      <c r="J154" s="231"/>
      <c r="K154" s="231"/>
      <c r="L154" s="231"/>
      <c r="M154" s="231"/>
      <c r="N154" s="231"/>
      <c r="O154" s="230">
        <f>OR(SAR!G167="NA",SAR!G167="NC")</f>
      </c>
      <c r="P154" s="230" t="str">
        <f>(COUNTIF(O1:O1000, FALSE)=0)</f>
        <v/>
      </c>
      <c r="Q154" s="230" t="str">
        <f>AND(NOT(P1),(_xlfn.INDIRECT(ADDRESS(ROW(),15)))=TRUE)</f>
        <v/>
      </c>
    </row>
    <row r="155" ht="48" customHeight="1" spans="2:17" s="230" customFormat="1" x14ac:dyDescent="0.25">
      <c r="B155" s="231">
        <f>SAR!B168</f>
      </c>
      <c r="C155" s="231">
        <f>IF(SP!I233="", "",SP!I233)</f>
      </c>
      <c r="D155" s="231">
        <f>IF(SAR!I168="", "", SAR!I168)</f>
      </c>
      <c r="E155" s="231">
        <f>IF(SAR!J168="", "", SAR!J168)</f>
      </c>
      <c r="F155" s="231">
        <f>IF(SAR!K168="", "", SAR!K168)</f>
      </c>
      <c r="G155" s="231"/>
      <c r="H155" s="231"/>
      <c r="I155" s="231"/>
      <c r="J155" s="231"/>
      <c r="K155" s="231"/>
      <c r="L155" s="231"/>
      <c r="M155" s="231"/>
      <c r="N155" s="231"/>
      <c r="O155" s="230">
        <f>OR(SAR!G168="NA",SAR!G168="NC")</f>
      </c>
      <c r="P155" s="230" t="str">
        <f>(COUNTIF(O1:O1000, FALSE)=0)</f>
        <v/>
      </c>
      <c r="Q155" s="230" t="str">
        <f>AND(NOT(P1),(_xlfn.INDIRECT(ADDRESS(ROW(),15)))=TRUE)</f>
        <v/>
      </c>
    </row>
    <row r="156" ht="48" customHeight="1" spans="2:17" s="230" customFormat="1" x14ac:dyDescent="0.25">
      <c r="B156" s="231">
        <f>SAR!B169</f>
      </c>
      <c r="C156" s="231">
        <f>IF(SP!I234="", "",SP!I234)</f>
      </c>
      <c r="D156" s="231">
        <f>IF(SAR!I169="", "", SAR!I169)</f>
      </c>
      <c r="E156" s="231">
        <f>IF(SAR!J169="", "", SAR!J169)</f>
      </c>
      <c r="F156" s="231">
        <f>IF(SAR!K169="", "", SAR!K169)</f>
      </c>
      <c r="G156" s="231"/>
      <c r="H156" s="231"/>
      <c r="I156" s="231"/>
      <c r="J156" s="231"/>
      <c r="K156" s="231"/>
      <c r="L156" s="231"/>
      <c r="M156" s="231"/>
      <c r="N156" s="231"/>
      <c r="O156" s="230">
        <f>OR(SAR!G169="NA",SAR!G169="NC")</f>
      </c>
      <c r="P156" s="230" t="str">
        <f>(COUNTIF(O1:O1000, FALSE)=0)</f>
        <v/>
      </c>
      <c r="Q156" s="230" t="str">
        <f>AND(NOT(P1),(_xlfn.INDIRECT(ADDRESS(ROW(),15)))=TRUE)</f>
        <v/>
      </c>
    </row>
    <row r="157" ht="48" customHeight="1" spans="2:17" s="230" customFormat="1" x14ac:dyDescent="0.25">
      <c r="B157" s="231">
        <f>SAR!B170</f>
      </c>
      <c r="C157" s="231">
        <f>IF(SP!I235="", "",SP!I235)</f>
      </c>
      <c r="D157" s="231">
        <f>IF(SAR!I170="", "", SAR!I170)</f>
      </c>
      <c r="E157" s="231">
        <f>IF(SAR!J170="", "", SAR!J170)</f>
      </c>
      <c r="F157" s="231">
        <f>IF(SAR!K170="", "", SAR!K170)</f>
      </c>
      <c r="G157" s="231"/>
      <c r="H157" s="231"/>
      <c r="I157" s="231"/>
      <c r="J157" s="231"/>
      <c r="K157" s="231"/>
      <c r="L157" s="231"/>
      <c r="M157" s="231"/>
      <c r="N157" s="231"/>
      <c r="O157" s="230">
        <f>OR(SAR!G170="NA",SAR!G170="NC")</f>
      </c>
      <c r="P157" s="230" t="str">
        <f>(COUNTIF(O1:O1000, FALSE)=0)</f>
        <v/>
      </c>
      <c r="Q157" s="230" t="str">
        <f>AND(NOT(P1),(_xlfn.INDIRECT(ADDRESS(ROW(),15)))=TRUE)</f>
        <v/>
      </c>
    </row>
    <row r="158" ht="48" customHeight="1" spans="2:17" s="230" customFormat="1" x14ac:dyDescent="0.25">
      <c r="B158" s="231">
        <f>SAR!B171</f>
      </c>
      <c r="C158" s="231">
        <f>IF(SP!I236="", "",SP!I236)</f>
      </c>
      <c r="D158" s="231">
        <f>IF(SAR!I171="", "", SAR!I171)</f>
      </c>
      <c r="E158" s="231">
        <f>IF(SAR!J171="", "", SAR!J171)</f>
      </c>
      <c r="F158" s="231">
        <f>IF(SAR!K171="", "", SAR!K171)</f>
      </c>
      <c r="G158" s="231"/>
      <c r="H158" s="231"/>
      <c r="I158" s="231"/>
      <c r="J158" s="231"/>
      <c r="K158" s="231"/>
      <c r="L158" s="231"/>
      <c r="M158" s="231"/>
      <c r="N158" s="231"/>
      <c r="O158" s="230">
        <f>OR(SAR!G171="NA",SAR!G171="NC")</f>
      </c>
      <c r="P158" s="230" t="str">
        <f>(COUNTIF(O1:O1000, FALSE)=0)</f>
        <v/>
      </c>
      <c r="Q158" s="230" t="str">
        <f>AND(NOT(P1),(_xlfn.INDIRECT(ADDRESS(ROW(),15)))=TRUE)</f>
        <v/>
      </c>
    </row>
    <row r="159" ht="48" customHeight="1" spans="2:17" s="230" customFormat="1" x14ac:dyDescent="0.25">
      <c r="B159" s="231">
        <f>SAR!B172</f>
      </c>
      <c r="C159" s="231">
        <f>IF(SP!I237="", "",SP!I237)</f>
      </c>
      <c r="D159" s="231">
        <f>IF(SAR!I172="", "", SAR!I172)</f>
      </c>
      <c r="E159" s="231">
        <f>IF(SAR!J172="", "", SAR!J172)</f>
      </c>
      <c r="F159" s="231">
        <f>IF(SAR!K172="", "", SAR!K172)</f>
      </c>
      <c r="G159" s="231"/>
      <c r="H159" s="231"/>
      <c r="I159" s="231"/>
      <c r="J159" s="231"/>
      <c r="K159" s="231"/>
      <c r="L159" s="231"/>
      <c r="M159" s="231"/>
      <c r="N159" s="231"/>
      <c r="O159" s="230">
        <f>OR(SAR!G172="NA",SAR!G172="NC")</f>
      </c>
      <c r="P159" s="230" t="str">
        <f>(COUNTIF(O1:O1000, FALSE)=0)</f>
        <v/>
      </c>
      <c r="Q159" s="230" t="str">
        <f>AND(NOT(P1),(_xlfn.INDIRECT(ADDRESS(ROW(),15)))=TRUE)</f>
        <v/>
      </c>
    </row>
    <row r="160" ht="48" customHeight="1" spans="2:17" s="230" customFormat="1" x14ac:dyDescent="0.25">
      <c r="B160" s="231">
        <f>SAR!B173</f>
      </c>
      <c r="C160" s="231">
        <f>IF(SP!I238="", "",SP!I238)</f>
      </c>
      <c r="D160" s="231">
        <f>IF(SAR!I173="", "", SAR!I173)</f>
      </c>
      <c r="E160" s="231">
        <f>IF(SAR!J173="", "", SAR!J173)</f>
      </c>
      <c r="F160" s="231">
        <f>IF(SAR!K173="", "", SAR!K173)</f>
      </c>
      <c r="G160" s="231"/>
      <c r="H160" s="231"/>
      <c r="I160" s="231"/>
      <c r="J160" s="231"/>
      <c r="K160" s="231"/>
      <c r="L160" s="231"/>
      <c r="M160" s="231"/>
      <c r="N160" s="231"/>
      <c r="O160" s="230">
        <f>OR(SAR!G173="NA",SAR!G173="NC")</f>
      </c>
      <c r="P160" s="230" t="str">
        <f>(COUNTIF(O1:O1000, FALSE)=0)</f>
        <v/>
      </c>
      <c r="Q160" s="230" t="str">
        <f>AND(NOT(P1),(_xlfn.INDIRECT(ADDRESS(ROW(),15)))=TRUE)</f>
        <v/>
      </c>
    </row>
    <row r="161" ht="48" customHeight="1" spans="2:17" s="230" customFormat="1" x14ac:dyDescent="0.25">
      <c r="B161" s="231">
        <f>SAR!B174</f>
      </c>
      <c r="C161" s="231">
        <f>IF(SP!I239="", "",SP!I239)</f>
      </c>
      <c r="D161" s="231">
        <f>IF(SAR!I174="", "", SAR!I174)</f>
      </c>
      <c r="E161" s="231">
        <f>IF(SAR!J174="", "", SAR!J174)</f>
      </c>
      <c r="F161" s="231">
        <f>IF(SAR!K174="", "", SAR!K174)</f>
      </c>
      <c r="G161" s="231"/>
      <c r="H161" s="231"/>
      <c r="I161" s="231"/>
      <c r="J161" s="231"/>
      <c r="K161" s="231"/>
      <c r="L161" s="231"/>
      <c r="M161" s="231"/>
      <c r="N161" s="231"/>
      <c r="O161" s="230">
        <f>OR(SAR!G174="NA",SAR!G174="NC")</f>
      </c>
      <c r="P161" s="230" t="str">
        <f>(COUNTIF(O1:O1000, FALSE)=0)</f>
        <v/>
      </c>
      <c r="Q161" s="230" t="str">
        <f>AND(NOT(P1),(_xlfn.INDIRECT(ADDRESS(ROW(),15)))=TRUE)</f>
        <v/>
      </c>
    </row>
    <row r="162" ht="48" customHeight="1" spans="2:17" s="230" customFormat="1" x14ac:dyDescent="0.25">
      <c r="B162" s="231">
        <f>SAR!B175</f>
      </c>
      <c r="C162" s="231">
        <f>IF(SP!I240="", "",SP!I240)</f>
      </c>
      <c r="D162" s="231">
        <f>IF(SAR!I175="", "", SAR!I175)</f>
      </c>
      <c r="E162" s="231">
        <f>IF(SAR!J175="", "", SAR!J175)</f>
      </c>
      <c r="F162" s="231">
        <f>IF(SAR!K175="", "", SAR!K175)</f>
      </c>
      <c r="G162" s="231"/>
      <c r="H162" s="231"/>
      <c r="I162" s="231"/>
      <c r="J162" s="231"/>
      <c r="K162" s="231"/>
      <c r="L162" s="231"/>
      <c r="M162" s="231"/>
      <c r="N162" s="231"/>
      <c r="O162" s="230">
        <f>OR(SAR!G175="NA",SAR!G175="NC")</f>
      </c>
      <c r="P162" s="230" t="str">
        <f>(COUNTIF(O1:O1000, FALSE)=0)</f>
        <v/>
      </c>
      <c r="Q162" s="230" t="str">
        <f>AND(NOT(P1),(_xlfn.INDIRECT(ADDRESS(ROW(),15)))=TRUE)</f>
        <v/>
      </c>
    </row>
    <row r="163" ht="48" customHeight="1" spans="2:17" s="230" customFormat="1" x14ac:dyDescent="0.25">
      <c r="B163" s="231">
        <f>SAR!B176</f>
      </c>
      <c r="C163" s="231">
        <f>IF(SP!I241="", "",SP!I241)</f>
      </c>
      <c r="D163" s="231">
        <f>IF(SAR!I176="", "", SAR!I176)</f>
      </c>
      <c r="E163" s="231">
        <f>IF(SAR!J176="", "", SAR!J176)</f>
      </c>
      <c r="F163" s="231">
        <f>IF(SAR!K176="", "", SAR!K176)</f>
      </c>
      <c r="G163" s="231"/>
      <c r="H163" s="231"/>
      <c r="I163" s="231"/>
      <c r="J163" s="231"/>
      <c r="K163" s="231"/>
      <c r="L163" s="231"/>
      <c r="M163" s="231"/>
      <c r="N163" s="231"/>
      <c r="O163" s="230">
        <f>OR(SAR!G176="NA",SAR!G176="NC")</f>
      </c>
      <c r="P163" s="230" t="str">
        <f>(COUNTIF(O1:O1000, FALSE)=0)</f>
        <v/>
      </c>
      <c r="Q163" s="230" t="str">
        <f>AND(NOT(P1),(_xlfn.INDIRECT(ADDRESS(ROW(),15)))=TRUE)</f>
        <v/>
      </c>
    </row>
    <row r="164" ht="48" customHeight="1" spans="2:17" s="230" customFormat="1" x14ac:dyDescent="0.25">
      <c r="B164" s="231">
        <f>SAR!B177</f>
      </c>
      <c r="C164" s="231">
        <f>IF(SP!I242="", "",SP!I242)</f>
      </c>
      <c r="D164" s="231">
        <f>IF(SAR!I177="", "", SAR!I177)</f>
      </c>
      <c r="E164" s="231">
        <f>IF(SAR!J177="", "", SAR!J177)</f>
      </c>
      <c r="F164" s="231">
        <f>IF(SAR!K177="", "", SAR!K177)</f>
      </c>
      <c r="G164" s="231"/>
      <c r="H164" s="231"/>
      <c r="I164" s="231"/>
      <c r="J164" s="231"/>
      <c r="K164" s="231"/>
      <c r="L164" s="231"/>
      <c r="M164" s="231"/>
      <c r="N164" s="231"/>
      <c r="O164" s="230">
        <f>OR(SAR!G177="NA",SAR!G177="NC")</f>
      </c>
      <c r="P164" s="230" t="str">
        <f>(COUNTIF(O1:O1000, FALSE)=0)</f>
        <v/>
      </c>
      <c r="Q164" s="230" t="str">
        <f>AND(NOT(P1),(_xlfn.INDIRECT(ADDRESS(ROW(),15)))=TRUE)</f>
        <v/>
      </c>
    </row>
    <row r="165" ht="48" customHeight="1" spans="2:17" s="230" customFormat="1" x14ac:dyDescent="0.25">
      <c r="B165" s="231">
        <f>SAR!B178</f>
      </c>
      <c r="C165" s="231">
        <f>IF(SP!I243="", "",SP!I243)</f>
      </c>
      <c r="D165" s="231">
        <f>IF(SAR!I178="", "", SAR!I178)</f>
      </c>
      <c r="E165" s="231">
        <f>IF(SAR!J178="", "", SAR!J178)</f>
      </c>
      <c r="F165" s="231">
        <f>IF(SAR!K178="", "", SAR!K178)</f>
      </c>
      <c r="G165" s="231"/>
      <c r="H165" s="231"/>
      <c r="I165" s="231"/>
      <c r="J165" s="231"/>
      <c r="K165" s="231"/>
      <c r="L165" s="231"/>
      <c r="M165" s="231"/>
      <c r="N165" s="231"/>
      <c r="O165" s="230">
        <f>OR(SAR!G178="NA",SAR!G178="NC")</f>
      </c>
      <c r="P165" s="230" t="str">
        <f>(COUNTIF(O1:O1000, FALSE)=0)</f>
        <v/>
      </c>
      <c r="Q165" s="230" t="str">
        <f>AND(NOT(P1),(_xlfn.INDIRECT(ADDRESS(ROW(),15)))=TRUE)</f>
        <v/>
      </c>
    </row>
    <row r="166" ht="48" customHeight="1" spans="2:17" s="230" customFormat="1" x14ac:dyDescent="0.25">
      <c r="B166" s="231">
        <f>SAR!B179</f>
      </c>
      <c r="C166" s="231">
        <f>IF(SP!I244="", "",SP!I244)</f>
      </c>
      <c r="D166" s="231">
        <f>IF(SAR!I179="", "", SAR!I179)</f>
      </c>
      <c r="E166" s="231">
        <f>IF(SAR!J179="", "", SAR!J179)</f>
      </c>
      <c r="F166" s="231">
        <f>IF(SAR!K179="", "", SAR!K179)</f>
      </c>
      <c r="G166" s="231"/>
      <c r="H166" s="231"/>
      <c r="I166" s="231"/>
      <c r="J166" s="231"/>
      <c r="K166" s="231"/>
      <c r="L166" s="231"/>
      <c r="M166" s="231"/>
      <c r="N166" s="231"/>
      <c r="O166" s="230">
        <f>OR(SAR!G179="NA",SAR!G179="NC")</f>
      </c>
      <c r="P166" s="230" t="str">
        <f>(COUNTIF(O1:O1000, FALSE)=0)</f>
        <v/>
      </c>
      <c r="Q166" s="230" t="str">
        <f>AND(NOT(P1),(_xlfn.INDIRECT(ADDRESS(ROW(),15)))=TRUE)</f>
        <v/>
      </c>
    </row>
    <row r="167" ht="48" customHeight="1" spans="2:17" s="230" customFormat="1" x14ac:dyDescent="0.25">
      <c r="B167" s="231">
        <f>SAR!B180</f>
      </c>
      <c r="C167" s="231">
        <f>IF(SP!I245="", "",SP!I245)</f>
      </c>
      <c r="D167" s="231">
        <f>IF(SAR!I180="", "", SAR!I180)</f>
      </c>
      <c r="E167" s="231">
        <f>IF(SAR!J180="", "", SAR!J180)</f>
      </c>
      <c r="F167" s="231">
        <f>IF(SAR!K180="", "", SAR!K180)</f>
      </c>
      <c r="G167" s="231"/>
      <c r="H167" s="231"/>
      <c r="I167" s="231"/>
      <c r="J167" s="231"/>
      <c r="K167" s="231"/>
      <c r="L167" s="231"/>
      <c r="M167" s="231"/>
      <c r="N167" s="231"/>
      <c r="O167" s="230">
        <f>OR(SAR!G180="NA",SAR!G180="NC")</f>
      </c>
      <c r="P167" s="230" t="str">
        <f>(COUNTIF(O1:O1000, FALSE)=0)</f>
        <v/>
      </c>
      <c r="Q167" s="230" t="str">
        <f>AND(NOT(P1),(_xlfn.INDIRECT(ADDRESS(ROW(),15)))=TRUE)</f>
        <v/>
      </c>
    </row>
    <row r="168" ht="48" customHeight="1" spans="2:17" s="230" customFormat="1" x14ac:dyDescent="0.25">
      <c r="B168" s="231">
        <f>SAR!B181</f>
      </c>
      <c r="C168" s="231">
        <f>IF(SP!I246="", "",SP!I246)</f>
      </c>
      <c r="D168" s="231">
        <f>IF(SAR!I181="", "", SAR!I181)</f>
      </c>
      <c r="E168" s="231">
        <f>IF(SAR!J181="", "", SAR!J181)</f>
      </c>
      <c r="F168" s="231">
        <f>IF(SAR!K181="", "", SAR!K181)</f>
      </c>
      <c r="G168" s="231"/>
      <c r="H168" s="231"/>
      <c r="I168" s="231"/>
      <c r="J168" s="231"/>
      <c r="K168" s="231"/>
      <c r="L168" s="231"/>
      <c r="M168" s="231"/>
      <c r="N168" s="231"/>
      <c r="O168" s="230">
        <f>OR(SAR!G181="NA",SAR!G181="NC")</f>
      </c>
      <c r="P168" s="230" t="str">
        <f>(COUNTIF(O1:O1000, FALSE)=0)</f>
        <v/>
      </c>
      <c r="Q168" s="230" t="str">
        <f>AND(NOT(P1),(_xlfn.INDIRECT(ADDRESS(ROW(),15)))=TRUE)</f>
        <v/>
      </c>
    </row>
    <row r="169" ht="48" customHeight="1" spans="2:17" s="230" customFormat="1" x14ac:dyDescent="0.25">
      <c r="B169" s="231">
        <f>SAR!B182</f>
      </c>
      <c r="C169" s="231">
        <f>IF(SP!I247="", "",SP!I247)</f>
      </c>
      <c r="D169" s="231">
        <f>IF(SAR!I182="", "", SAR!I182)</f>
      </c>
      <c r="E169" s="231">
        <f>IF(SAR!J182="", "", SAR!J182)</f>
      </c>
      <c r="F169" s="231">
        <f>IF(SAR!K182="", "", SAR!K182)</f>
      </c>
      <c r="G169" s="231"/>
      <c r="H169" s="231"/>
      <c r="I169" s="231"/>
      <c r="J169" s="231"/>
      <c r="K169" s="231"/>
      <c r="L169" s="231"/>
      <c r="M169" s="231"/>
      <c r="N169" s="231"/>
      <c r="O169" s="230">
        <f>OR(SAR!G182="NA",SAR!G182="NC")</f>
      </c>
      <c r="P169" s="230" t="str">
        <f>(COUNTIF(O1:O1000, FALSE)=0)</f>
        <v/>
      </c>
      <c r="Q169" s="230" t="str">
        <f>AND(NOT(P1),(_xlfn.INDIRECT(ADDRESS(ROW(),15)))=TRUE)</f>
        <v/>
      </c>
    </row>
    <row r="170" ht="48" customHeight="1" spans="2:17" s="230" customFormat="1" x14ac:dyDescent="0.25">
      <c r="B170" s="231">
        <f>SAR!B183</f>
      </c>
      <c r="C170" s="231">
        <f>IF(SP!I248="", "",SP!I248)</f>
      </c>
      <c r="D170" s="231">
        <f>IF(SAR!I183="", "", SAR!I183)</f>
      </c>
      <c r="E170" s="231">
        <f>IF(SAR!J183="", "", SAR!J183)</f>
      </c>
      <c r="F170" s="231">
        <f>IF(SAR!K183="", "", SAR!K183)</f>
      </c>
      <c r="G170" s="231"/>
      <c r="H170" s="231"/>
      <c r="I170" s="231"/>
      <c r="J170" s="231"/>
      <c r="K170" s="231"/>
      <c r="L170" s="231"/>
      <c r="M170" s="231"/>
      <c r="N170" s="231"/>
      <c r="O170" s="230">
        <f>OR(SAR!G183="NA",SAR!G183="NC")</f>
      </c>
      <c r="P170" s="230" t="str">
        <f>(COUNTIF(O1:O1000, FALSE)=0)</f>
        <v/>
      </c>
      <c r="Q170" s="230" t="str">
        <f>AND(NOT(P1),(_xlfn.INDIRECT(ADDRESS(ROW(),15)))=TRUE)</f>
        <v/>
      </c>
    </row>
    <row r="171" ht="48" customHeight="1" spans="2:17" s="230" customFormat="1" x14ac:dyDescent="0.25">
      <c r="B171" s="231">
        <f>SAR!B184</f>
      </c>
      <c r="C171" s="231">
        <f>IF(SP!I249="", "",SP!I249)</f>
      </c>
      <c r="D171" s="231">
        <f>IF(SAR!I184="", "", SAR!I184)</f>
      </c>
      <c r="E171" s="231">
        <f>IF(SAR!J184="", "", SAR!J184)</f>
      </c>
      <c r="F171" s="231">
        <f>IF(SAR!K184="", "", SAR!K184)</f>
      </c>
      <c r="G171" s="231"/>
      <c r="H171" s="231"/>
      <c r="I171" s="231"/>
      <c r="J171" s="231"/>
      <c r="K171" s="231"/>
      <c r="L171" s="231"/>
      <c r="M171" s="231"/>
      <c r="N171" s="231"/>
      <c r="O171" s="230">
        <f>OR(SAR!G184="NA",SAR!G184="NC")</f>
      </c>
      <c r="P171" s="230" t="str">
        <f>(COUNTIF(O1:O1000, FALSE)=0)</f>
        <v/>
      </c>
      <c r="Q171" s="230" t="str">
        <f>AND(NOT(P1),(_xlfn.INDIRECT(ADDRESS(ROW(),15)))=TRUE)</f>
        <v/>
      </c>
    </row>
    <row r="172" ht="48" customHeight="1" spans="2:17" s="230" customFormat="1" x14ac:dyDescent="0.25">
      <c r="B172" s="231">
        <f>SAR!B185</f>
      </c>
      <c r="C172" s="231">
        <f>IF(SP!I250="", "",SP!I250)</f>
      </c>
      <c r="D172" s="231">
        <f>IF(SAR!I185="", "", SAR!I185)</f>
      </c>
      <c r="E172" s="231">
        <f>IF(SAR!J185="", "", SAR!J185)</f>
      </c>
      <c r="F172" s="231">
        <f>IF(SAR!K185="", "", SAR!K185)</f>
      </c>
      <c r="G172" s="231"/>
      <c r="H172" s="231"/>
      <c r="I172" s="231"/>
      <c r="J172" s="231"/>
      <c r="K172" s="231"/>
      <c r="L172" s="231"/>
      <c r="M172" s="231"/>
      <c r="N172" s="231"/>
      <c r="O172" s="230">
        <f>OR(SAR!G185="NA",SAR!G185="NC")</f>
      </c>
      <c r="P172" s="230" t="str">
        <f>(COUNTIF(O1:O1000, FALSE)=0)</f>
        <v/>
      </c>
      <c r="Q172" s="230" t="str">
        <f>AND(NOT(P1),(_xlfn.INDIRECT(ADDRESS(ROW(),15)))=TRUE)</f>
        <v/>
      </c>
    </row>
    <row r="173" ht="48" customHeight="1" spans="2:17" s="230" customFormat="1" x14ac:dyDescent="0.25">
      <c r="B173" s="231">
        <f>SAR!B186</f>
      </c>
      <c r="C173" s="231">
        <f>IF(SP!I251="", "",SP!I251)</f>
      </c>
      <c r="D173" s="231">
        <f>IF(SAR!I186="", "", SAR!I186)</f>
      </c>
      <c r="E173" s="231">
        <f>IF(SAR!J186="", "", SAR!J186)</f>
      </c>
      <c r="F173" s="231">
        <f>IF(SAR!K186="", "", SAR!K186)</f>
      </c>
      <c r="G173" s="231"/>
      <c r="H173" s="231"/>
      <c r="I173" s="231"/>
      <c r="J173" s="231"/>
      <c r="K173" s="231"/>
      <c r="L173" s="231"/>
      <c r="M173" s="231"/>
      <c r="N173" s="231"/>
      <c r="O173" s="230">
        <f>OR(SAR!G186="NA",SAR!G186="NC")</f>
      </c>
      <c r="P173" s="230" t="str">
        <f>(COUNTIF(O1:O1000, FALSE)=0)</f>
        <v/>
      </c>
      <c r="Q173" s="230" t="str">
        <f>AND(NOT(P1),(_xlfn.INDIRECT(ADDRESS(ROW(),15)))=TRUE)</f>
        <v/>
      </c>
    </row>
    <row r="174" ht="48" customHeight="1" spans="2:17" s="230" customFormat="1" x14ac:dyDescent="0.25">
      <c r="B174" s="231">
        <f>SAR!B187</f>
      </c>
      <c r="C174" s="231">
        <f>IF(SP!I252="", "",SP!I252)</f>
      </c>
      <c r="D174" s="231">
        <f>IF(SAR!I187="", "", SAR!I187)</f>
      </c>
      <c r="E174" s="231">
        <f>IF(SAR!J187="", "", SAR!J187)</f>
      </c>
      <c r="F174" s="231">
        <f>IF(SAR!K187="", "", SAR!K187)</f>
      </c>
      <c r="G174" s="231"/>
      <c r="H174" s="231"/>
      <c r="I174" s="231"/>
      <c r="J174" s="231"/>
      <c r="K174" s="231"/>
      <c r="L174" s="231"/>
      <c r="M174" s="231"/>
      <c r="N174" s="231"/>
      <c r="O174" s="230">
        <f>OR(SAR!G187="NA",SAR!G187="NC")</f>
      </c>
      <c r="P174" s="230" t="str">
        <f>(COUNTIF(O1:O1000, FALSE)=0)</f>
        <v/>
      </c>
      <c r="Q174" s="230" t="str">
        <f>AND(NOT(P1),(_xlfn.INDIRECT(ADDRESS(ROW(),15)))=TRUE)</f>
        <v/>
      </c>
    </row>
    <row r="175" ht="48" customHeight="1" spans="2:17" s="230" customFormat="1" x14ac:dyDescent="0.25">
      <c r="B175" s="231">
        <f>SAR!B188</f>
      </c>
      <c r="C175" s="231">
        <f>IF(SP!I253="", "",SP!I253)</f>
      </c>
      <c r="D175" s="231">
        <f>IF(SAR!I188="", "", SAR!I188)</f>
      </c>
      <c r="E175" s="231">
        <f>IF(SAR!J188="", "", SAR!J188)</f>
      </c>
      <c r="F175" s="231">
        <f>IF(SAR!K188="", "", SAR!K188)</f>
      </c>
      <c r="G175" s="231"/>
      <c r="H175" s="231"/>
      <c r="I175" s="231"/>
      <c r="J175" s="231"/>
      <c r="K175" s="231"/>
      <c r="L175" s="231"/>
      <c r="M175" s="231"/>
      <c r="N175" s="231"/>
      <c r="O175" s="230">
        <f>OR(SAR!G188="NA",SAR!G188="NC")</f>
      </c>
      <c r="P175" s="230" t="str">
        <f>(COUNTIF(O1:O1000, FALSE)=0)</f>
        <v/>
      </c>
      <c r="Q175" s="230" t="str">
        <f>AND(NOT(P1),(_xlfn.INDIRECT(ADDRESS(ROW(),15)))=TRUE)</f>
        <v/>
      </c>
    </row>
    <row r="176" ht="48" customHeight="1" spans="2:17" s="230" customFormat="1" x14ac:dyDescent="0.25">
      <c r="B176" s="231">
        <f>SAR!B189</f>
      </c>
      <c r="C176" s="231">
        <f>IF(SP!I254="", "",SP!I254)</f>
      </c>
      <c r="D176" s="231">
        <f>IF(SAR!I189="", "", SAR!I189)</f>
      </c>
      <c r="E176" s="231">
        <f>IF(SAR!J189="", "", SAR!J189)</f>
      </c>
      <c r="F176" s="231">
        <f>IF(SAR!K189="", "", SAR!K189)</f>
      </c>
      <c r="G176" s="231"/>
      <c r="H176" s="231"/>
      <c r="I176" s="231"/>
      <c r="J176" s="231"/>
      <c r="K176" s="231"/>
      <c r="L176" s="231"/>
      <c r="M176" s="231"/>
      <c r="N176" s="231"/>
      <c r="O176" s="230">
        <f>OR(SAR!G189="NA",SAR!G189="NC")</f>
      </c>
      <c r="P176" s="230" t="str">
        <f>(COUNTIF(O1:O1000, FALSE)=0)</f>
        <v/>
      </c>
      <c r="Q176" s="230" t="str">
        <f>AND(NOT(P1),(_xlfn.INDIRECT(ADDRESS(ROW(),15)))=TRUE)</f>
        <v/>
      </c>
    </row>
    <row r="177" ht="48" customHeight="1" spans="2:17" s="230" customFormat="1" x14ac:dyDescent="0.25">
      <c r="B177" s="231">
        <f>SAR!B190</f>
      </c>
      <c r="C177" s="231">
        <f>IF(SP!I255="", "",SP!I255)</f>
      </c>
      <c r="D177" s="231">
        <f>IF(SAR!I190="", "", SAR!I190)</f>
      </c>
      <c r="E177" s="231">
        <f>IF(SAR!J190="", "", SAR!J190)</f>
      </c>
      <c r="F177" s="231">
        <f>IF(SAR!K190="", "", SAR!K190)</f>
      </c>
      <c r="G177" s="231"/>
      <c r="H177" s="231"/>
      <c r="I177" s="231"/>
      <c r="J177" s="231"/>
      <c r="K177" s="231"/>
      <c r="L177" s="231"/>
      <c r="M177" s="231"/>
      <c r="N177" s="231"/>
      <c r="O177" s="230">
        <f>OR(SAR!G190="NA",SAR!G190="NC")</f>
      </c>
      <c r="P177" s="230" t="str">
        <f>(COUNTIF(O1:O1000, FALSE)=0)</f>
        <v/>
      </c>
      <c r="Q177" s="230" t="str">
        <f>AND(NOT(P1),(_xlfn.INDIRECT(ADDRESS(ROW(),15)))=TRUE)</f>
        <v/>
      </c>
    </row>
    <row r="178" ht="48" customHeight="1" spans="2:17" s="230" customFormat="1" x14ac:dyDescent="0.25">
      <c r="B178" s="231">
        <f>SAR!B191</f>
      </c>
      <c r="C178" s="231">
        <f>IF(SP!I256="", "",SP!I256)</f>
      </c>
      <c r="D178" s="231">
        <f>IF(SAR!I191="", "", SAR!I191)</f>
      </c>
      <c r="E178" s="231">
        <f>IF(SAR!J191="", "", SAR!J191)</f>
      </c>
      <c r="F178" s="231">
        <f>IF(SAR!K191="", "", SAR!K191)</f>
      </c>
      <c r="G178" s="231"/>
      <c r="H178" s="231"/>
      <c r="I178" s="231"/>
      <c r="J178" s="231"/>
      <c r="K178" s="231"/>
      <c r="L178" s="231"/>
      <c r="M178" s="231"/>
      <c r="N178" s="231"/>
      <c r="O178" s="230">
        <f>OR(SAR!G191="NA",SAR!G191="NC")</f>
      </c>
      <c r="P178" s="230" t="str">
        <f>(COUNTIF(O1:O1000, FALSE)=0)</f>
        <v/>
      </c>
      <c r="Q178" s="230" t="str">
        <f>AND(NOT(P1),(_xlfn.INDIRECT(ADDRESS(ROW(),15)))=TRUE)</f>
        <v/>
      </c>
    </row>
    <row r="179" ht="48" customHeight="1" spans="2:17" s="230" customFormat="1" x14ac:dyDescent="0.25">
      <c r="B179" s="231">
        <f>SAR!B192</f>
      </c>
      <c r="C179" s="231">
        <f>IF(SP!I257="", "",SP!I257)</f>
      </c>
      <c r="D179" s="231">
        <f>IF(SAR!I192="", "", SAR!I192)</f>
      </c>
      <c r="E179" s="231">
        <f>IF(SAR!J192="", "", SAR!J192)</f>
      </c>
      <c r="F179" s="231">
        <f>IF(SAR!K192="", "", SAR!K192)</f>
      </c>
      <c r="G179" s="231"/>
      <c r="H179" s="231"/>
      <c r="I179" s="231"/>
      <c r="J179" s="231"/>
      <c r="K179" s="231"/>
      <c r="L179" s="231"/>
      <c r="M179" s="231"/>
      <c r="N179" s="231"/>
      <c r="O179" s="230">
        <f>OR(SAR!G192="NA",SAR!G192="NC")</f>
      </c>
      <c r="P179" s="230" t="str">
        <f>(COUNTIF(O1:O1000, FALSE)=0)</f>
        <v/>
      </c>
      <c r="Q179" s="230" t="str">
        <f>AND(NOT(P1),(_xlfn.INDIRECT(ADDRESS(ROW(),15)))=TRUE)</f>
        <v/>
      </c>
    </row>
    <row r="180" ht="48" customHeight="1" spans="2:17" s="230" customFormat="1" x14ac:dyDescent="0.25">
      <c r="B180" s="231">
        <f>SAR!B193</f>
      </c>
      <c r="C180" s="231">
        <f>IF(SP!I258="", "",SP!I258)</f>
      </c>
      <c r="D180" s="231">
        <f>IF(SAR!I193="", "", SAR!I193)</f>
      </c>
      <c r="E180" s="231">
        <f>IF(SAR!J193="", "", SAR!J193)</f>
      </c>
      <c r="F180" s="231">
        <f>IF(SAR!K193="", "", SAR!K193)</f>
      </c>
      <c r="G180" s="231"/>
      <c r="H180" s="231"/>
      <c r="I180" s="231"/>
      <c r="J180" s="231"/>
      <c r="K180" s="231"/>
      <c r="L180" s="231"/>
      <c r="M180" s="231"/>
      <c r="N180" s="231"/>
      <c r="O180" s="230">
        <f>OR(SAR!G193="NA",SAR!G193="NC")</f>
      </c>
      <c r="P180" s="230" t="str">
        <f>(COUNTIF(O1:O1000, FALSE)=0)</f>
        <v/>
      </c>
      <c r="Q180" s="230" t="str">
        <f>AND(NOT(P1),(_xlfn.INDIRECT(ADDRESS(ROW(),15)))=TRUE)</f>
        <v/>
      </c>
    </row>
    <row r="181" ht="48" customHeight="1" spans="2:17" s="230" customFormat="1" x14ac:dyDescent="0.25">
      <c r="B181" s="231">
        <f>SAR!B194</f>
      </c>
      <c r="C181" s="231">
        <f>IF(SP!I259="", "",SP!I259)</f>
      </c>
      <c r="D181" s="231">
        <f>IF(SAR!I194="", "", SAR!I194)</f>
      </c>
      <c r="E181" s="231">
        <f>IF(SAR!J194="", "", SAR!J194)</f>
      </c>
      <c r="F181" s="231">
        <f>IF(SAR!K194="", "", SAR!K194)</f>
      </c>
      <c r="G181" s="231"/>
      <c r="H181" s="231"/>
      <c r="I181" s="231"/>
      <c r="J181" s="231"/>
      <c r="K181" s="231"/>
      <c r="L181" s="231"/>
      <c r="M181" s="231"/>
      <c r="N181" s="231"/>
      <c r="O181" s="230">
        <f>OR(SAR!G194="NA",SAR!G194="NC")</f>
      </c>
      <c r="P181" s="230" t="str">
        <f>(COUNTIF(O1:O1000, FALSE)=0)</f>
        <v/>
      </c>
      <c r="Q181" s="230" t="str">
        <f>AND(NOT(P1),(_xlfn.INDIRECT(ADDRESS(ROW(),15)))=TRUE)</f>
        <v/>
      </c>
    </row>
    <row r="182" ht="48" customHeight="1" spans="2:17" s="230" customFormat="1" x14ac:dyDescent="0.25">
      <c r="B182" s="231">
        <f>SAR!B195</f>
      </c>
      <c r="C182" s="231">
        <f>IF(SP!I260="", "",SP!I260)</f>
      </c>
      <c r="D182" s="231">
        <f>IF(SAR!I195="", "", SAR!I195)</f>
      </c>
      <c r="E182" s="231">
        <f>IF(SAR!J195="", "", SAR!J195)</f>
      </c>
      <c r="F182" s="231">
        <f>IF(SAR!K195="", "", SAR!K195)</f>
      </c>
      <c r="G182" s="231"/>
      <c r="H182" s="231"/>
      <c r="I182" s="231"/>
      <c r="J182" s="231"/>
      <c r="K182" s="231"/>
      <c r="L182" s="231"/>
      <c r="M182" s="231"/>
      <c r="N182" s="231"/>
      <c r="O182" s="230">
        <f>OR(SAR!G195="NA",SAR!G195="NC")</f>
      </c>
      <c r="P182" s="230" t="str">
        <f>(COUNTIF(O1:O1000, FALSE)=0)</f>
        <v/>
      </c>
      <c r="Q182" s="230" t="str">
        <f>AND(NOT(P1),(_xlfn.INDIRECT(ADDRESS(ROW(),15)))=TRUE)</f>
        <v/>
      </c>
    </row>
    <row r="183" ht="48" customHeight="1" spans="2:17" s="230" customFormat="1" x14ac:dyDescent="0.25">
      <c r="B183" s="231">
        <f>SAR!B196</f>
      </c>
      <c r="C183" s="231">
        <f>IF(SP!I261="", "",SP!I261)</f>
      </c>
      <c r="D183" s="231">
        <f>IF(SAR!I196="", "", SAR!I196)</f>
      </c>
      <c r="E183" s="231">
        <f>IF(SAR!J196="", "", SAR!J196)</f>
      </c>
      <c r="F183" s="231">
        <f>IF(SAR!K196="", "", SAR!K196)</f>
      </c>
      <c r="G183" s="231"/>
      <c r="H183" s="231"/>
      <c r="I183" s="231"/>
      <c r="J183" s="231"/>
      <c r="K183" s="231"/>
      <c r="L183" s="231"/>
      <c r="M183" s="231"/>
      <c r="N183" s="231"/>
      <c r="O183" s="230">
        <f>OR(SAR!G196="NA",SAR!G196="NC")</f>
      </c>
      <c r="P183" s="230" t="str">
        <f>(COUNTIF(O1:O1000, FALSE)=0)</f>
        <v/>
      </c>
      <c r="Q183" s="230" t="str">
        <f>AND(NOT(P1),(_xlfn.INDIRECT(ADDRESS(ROW(),15)))=TRUE)</f>
        <v/>
      </c>
    </row>
    <row r="184" ht="48" customHeight="1" spans="2:17" s="230" customFormat="1" x14ac:dyDescent="0.25">
      <c r="B184" s="231">
        <f>SAR!B197</f>
      </c>
      <c r="C184" s="231">
        <f>IF(SP!I262="", "",SP!I262)</f>
      </c>
      <c r="D184" s="231">
        <f>IF(SAR!I197="", "", SAR!I197)</f>
      </c>
      <c r="E184" s="231">
        <f>IF(SAR!J197="", "", SAR!J197)</f>
      </c>
      <c r="F184" s="231">
        <f>IF(SAR!K197="", "", SAR!K197)</f>
      </c>
      <c r="G184" s="231"/>
      <c r="H184" s="231"/>
      <c r="I184" s="231"/>
      <c r="J184" s="231"/>
      <c r="K184" s="231"/>
      <c r="L184" s="231"/>
      <c r="M184" s="231"/>
      <c r="N184" s="231"/>
      <c r="O184" s="230">
        <f>OR(SAR!G197="NA",SAR!G197="NC")</f>
      </c>
      <c r="P184" s="230" t="str">
        <f>(COUNTIF(O1:O1000, FALSE)=0)</f>
        <v/>
      </c>
      <c r="Q184" s="230" t="str">
        <f>AND(NOT(P1),(_xlfn.INDIRECT(ADDRESS(ROW(),15)))=TRUE)</f>
        <v/>
      </c>
    </row>
    <row r="185" ht="48" customHeight="1" spans="2:17" s="230" customFormat="1" x14ac:dyDescent="0.25">
      <c r="B185" s="231">
        <f>SAR!B198</f>
      </c>
      <c r="C185" s="231">
        <f>IF(SP!I263="", "",SP!I263)</f>
      </c>
      <c r="D185" s="231">
        <f>IF(SAR!I198="", "", SAR!I198)</f>
      </c>
      <c r="E185" s="231">
        <f>IF(SAR!J198="", "", SAR!J198)</f>
      </c>
      <c r="F185" s="231">
        <f>IF(SAR!K198="", "", SAR!K198)</f>
      </c>
      <c r="G185" s="231"/>
      <c r="H185" s="231"/>
      <c r="I185" s="231"/>
      <c r="J185" s="231"/>
      <c r="K185" s="231"/>
      <c r="L185" s="231"/>
      <c r="M185" s="231"/>
      <c r="N185" s="231"/>
      <c r="O185" s="230">
        <f>OR(SAR!G198="NA",SAR!G198="NC")</f>
      </c>
      <c r="P185" s="230" t="str">
        <f>(COUNTIF(O1:O1000, FALSE)=0)</f>
        <v/>
      </c>
      <c r="Q185" s="230" t="str">
        <f>AND(NOT(P1),(_xlfn.INDIRECT(ADDRESS(ROW(),15)))=TRUE)</f>
        <v/>
      </c>
    </row>
    <row r="186" ht="48" customHeight="1" spans="2:17" s="230" customFormat="1" x14ac:dyDescent="0.25">
      <c r="B186" s="231">
        <f>SAR!B199</f>
      </c>
      <c r="C186" s="231">
        <f>IF(SP!I264="", "",SP!I264)</f>
      </c>
      <c r="D186" s="231">
        <f>IF(SAR!I199="", "", SAR!I199)</f>
      </c>
      <c r="E186" s="231">
        <f>IF(SAR!J199="", "", SAR!J199)</f>
      </c>
      <c r="F186" s="231">
        <f>IF(SAR!K199="", "", SAR!K199)</f>
      </c>
      <c r="G186" s="231"/>
      <c r="H186" s="231"/>
      <c r="I186" s="231"/>
      <c r="J186" s="231"/>
      <c r="K186" s="231"/>
      <c r="L186" s="231"/>
      <c r="M186" s="231"/>
      <c r="N186" s="231"/>
      <c r="O186" s="230">
        <f>OR(SAR!G199="NA",SAR!G199="NC")</f>
      </c>
      <c r="P186" s="230" t="str">
        <f>(COUNTIF(O1:O1000, FALSE)=0)</f>
        <v/>
      </c>
      <c r="Q186" s="230" t="str">
        <f>AND(NOT(P1),(_xlfn.INDIRECT(ADDRESS(ROW(),15)))=TRUE)</f>
        <v/>
      </c>
    </row>
    <row r="187" ht="48" customHeight="1" spans="2:17" s="230" customFormat="1" x14ac:dyDescent="0.25">
      <c r="B187" s="231">
        <f>SAR!B200</f>
      </c>
      <c r="C187" s="231">
        <f>IF(SP!I265="", "",SP!I265)</f>
      </c>
      <c r="D187" s="231">
        <f>IF(SAR!I200="", "", SAR!I200)</f>
      </c>
      <c r="E187" s="231">
        <f>IF(SAR!J200="", "", SAR!J200)</f>
      </c>
      <c r="F187" s="231">
        <f>IF(SAR!K200="", "", SAR!K200)</f>
      </c>
      <c r="G187" s="231"/>
      <c r="H187" s="231"/>
      <c r="I187" s="231"/>
      <c r="J187" s="231"/>
      <c r="K187" s="231"/>
      <c r="L187" s="231"/>
      <c r="M187" s="231"/>
      <c r="N187" s="231"/>
      <c r="O187" s="230">
        <f>OR(SAR!G200="NA",SAR!G200="NC")</f>
      </c>
      <c r="P187" s="230" t="str">
        <f>(COUNTIF(O1:O1000, FALSE)=0)</f>
        <v/>
      </c>
      <c r="Q187" s="230" t="str">
        <f>AND(NOT(P1),(_xlfn.INDIRECT(ADDRESS(ROW(),15)))=TRUE)</f>
        <v/>
      </c>
    </row>
    <row r="188" ht="48" customHeight="1" spans="2:17" s="230" customFormat="1" x14ac:dyDescent="0.25">
      <c r="B188" s="231">
        <f>SAR!B201</f>
      </c>
      <c r="C188" s="231">
        <f>IF(SP!I266="", "",SP!I266)</f>
      </c>
      <c r="D188" s="231">
        <f>IF(SAR!I201="", "", SAR!I201)</f>
      </c>
      <c r="E188" s="231">
        <f>IF(SAR!J201="", "", SAR!J201)</f>
      </c>
      <c r="F188" s="231">
        <f>IF(SAR!K201="", "", SAR!K201)</f>
      </c>
      <c r="G188" s="231"/>
      <c r="H188" s="231"/>
      <c r="I188" s="231"/>
      <c r="J188" s="231"/>
      <c r="K188" s="231"/>
      <c r="L188" s="231"/>
      <c r="M188" s="231"/>
      <c r="N188" s="231"/>
      <c r="O188" s="230">
        <f>OR(SAR!G201="NA",SAR!G201="NC")</f>
      </c>
      <c r="P188" s="230" t="str">
        <f>(COUNTIF(O1:O1000, FALSE)=0)</f>
        <v/>
      </c>
      <c r="Q188" s="230" t="str">
        <f>AND(NOT(P1),(_xlfn.INDIRECT(ADDRESS(ROW(),15)))=TRUE)</f>
        <v/>
      </c>
    </row>
    <row r="189" ht="48" customHeight="1" spans="2:17" s="230" customFormat="1" x14ac:dyDescent="0.25">
      <c r="B189" s="231">
        <f>SAR!B202</f>
      </c>
      <c r="C189" s="231">
        <f>IF(SP!I267="", "",SP!I267)</f>
      </c>
      <c r="D189" s="231">
        <f>IF(SAR!I202="", "", SAR!I202)</f>
      </c>
      <c r="E189" s="231">
        <f>IF(SAR!J202="", "", SAR!J202)</f>
      </c>
      <c r="F189" s="231">
        <f>IF(SAR!K202="", "", SAR!K202)</f>
      </c>
      <c r="G189" s="231"/>
      <c r="H189" s="231"/>
      <c r="I189" s="231"/>
      <c r="J189" s="231"/>
      <c r="K189" s="231"/>
      <c r="L189" s="231"/>
      <c r="M189" s="231"/>
      <c r="N189" s="231"/>
      <c r="O189" s="230">
        <f>OR(SAR!G202="NA",SAR!G202="NC")</f>
      </c>
      <c r="P189" s="230" t="str">
        <f>(COUNTIF(O1:O1000, FALSE)=0)</f>
        <v/>
      </c>
      <c r="Q189" s="230" t="str">
        <f>AND(NOT(P1),(_xlfn.INDIRECT(ADDRESS(ROW(),15)))=TRUE)</f>
        <v/>
      </c>
    </row>
    <row r="190" ht="48" customHeight="1" spans="2:17" s="230" customFormat="1" x14ac:dyDescent="0.25">
      <c r="B190" s="231">
        <f>SAR!B203</f>
      </c>
      <c r="C190" s="231">
        <f>IF(SP!I268="", "",SP!I268)</f>
      </c>
      <c r="D190" s="231">
        <f>IF(SAR!I203="", "", SAR!I203)</f>
      </c>
      <c r="E190" s="231">
        <f>IF(SAR!J203="", "", SAR!J203)</f>
      </c>
      <c r="F190" s="231">
        <f>IF(SAR!K203="", "", SAR!K203)</f>
      </c>
      <c r="G190" s="231"/>
      <c r="H190" s="231"/>
      <c r="I190" s="231"/>
      <c r="J190" s="231"/>
      <c r="K190" s="231"/>
      <c r="L190" s="231"/>
      <c r="M190" s="231"/>
      <c r="N190" s="231"/>
      <c r="O190" s="230">
        <f>OR(SAR!G203="NA",SAR!G203="NC")</f>
      </c>
      <c r="P190" s="230" t="str">
        <f>(COUNTIF(O1:O1000, FALSE)=0)</f>
        <v/>
      </c>
      <c r="Q190" s="230" t="str">
        <f>AND(NOT(P1),(_xlfn.INDIRECT(ADDRESS(ROW(),15)))=TRUE)</f>
        <v/>
      </c>
    </row>
    <row r="191" ht="48" customHeight="1" spans="2:17" s="230" customFormat="1" x14ac:dyDescent="0.25">
      <c r="B191" s="231">
        <f>SAR!B204</f>
      </c>
      <c r="C191" s="231">
        <f>IF(SP!I269="", "",SP!I269)</f>
      </c>
      <c r="D191" s="231">
        <f>IF(SAR!I204="", "", SAR!I204)</f>
      </c>
      <c r="E191" s="231">
        <f>IF(SAR!J204="", "", SAR!J204)</f>
      </c>
      <c r="F191" s="231">
        <f>IF(SAR!K204="", "", SAR!K204)</f>
      </c>
      <c r="G191" s="231"/>
      <c r="H191" s="231"/>
      <c r="I191" s="231"/>
      <c r="J191" s="231"/>
      <c r="K191" s="231"/>
      <c r="L191" s="231"/>
      <c r="M191" s="231"/>
      <c r="N191" s="231"/>
      <c r="O191" s="230">
        <f>OR(SAR!G204="NA",SAR!G204="NC")</f>
      </c>
      <c r="P191" s="230" t="str">
        <f>(COUNTIF(O1:O1000, FALSE)=0)</f>
        <v/>
      </c>
      <c r="Q191" s="230" t="str">
        <f>AND(NOT(P1),(_xlfn.INDIRECT(ADDRESS(ROW(),15)))=TRUE)</f>
        <v/>
      </c>
    </row>
    <row r="192" ht="48" customHeight="1" spans="2:17" s="230" customFormat="1" x14ac:dyDescent="0.25">
      <c r="B192" s="231">
        <f>SAR!B205</f>
      </c>
      <c r="C192" s="231">
        <f>IF(SP!I270="", "",SP!I270)</f>
      </c>
      <c r="D192" s="231">
        <f>IF(SAR!I205="", "", SAR!I205)</f>
      </c>
      <c r="E192" s="231">
        <f>IF(SAR!J205="", "", SAR!J205)</f>
      </c>
      <c r="F192" s="231">
        <f>IF(SAR!K205="", "", SAR!K205)</f>
      </c>
      <c r="G192" s="231"/>
      <c r="H192" s="231"/>
      <c r="I192" s="231"/>
      <c r="J192" s="231"/>
      <c r="K192" s="231"/>
      <c r="L192" s="231"/>
      <c r="M192" s="231"/>
      <c r="N192" s="231"/>
      <c r="O192" s="230">
        <f>OR(SAR!G205="NA",SAR!G205="NC")</f>
      </c>
      <c r="P192" s="230" t="str">
        <f>(COUNTIF(O1:O1000, FALSE)=0)</f>
        <v/>
      </c>
      <c r="Q192" s="230" t="str">
        <f>AND(NOT(P1),(_xlfn.INDIRECT(ADDRESS(ROW(),15)))=TRUE)</f>
        <v/>
      </c>
    </row>
    <row r="193" ht="48" customHeight="1" spans="2:17" s="230" customFormat="1" x14ac:dyDescent="0.25">
      <c r="B193" s="231">
        <f>SAR!B206</f>
      </c>
      <c r="C193" s="231">
        <f>IF(SP!I271="", "",SP!I271)</f>
      </c>
      <c r="D193" s="231">
        <f>IF(SAR!I206="", "", SAR!I206)</f>
      </c>
      <c r="E193" s="231">
        <f>IF(SAR!J206="", "", SAR!J206)</f>
      </c>
      <c r="F193" s="231">
        <f>IF(SAR!K206="", "", SAR!K206)</f>
      </c>
      <c r="G193" s="231"/>
      <c r="H193" s="231"/>
      <c r="I193" s="231"/>
      <c r="J193" s="231"/>
      <c r="K193" s="231"/>
      <c r="L193" s="231"/>
      <c r="M193" s="231"/>
      <c r="N193" s="231"/>
      <c r="O193" s="230">
        <f>OR(SAR!G206="NA",SAR!G206="NC")</f>
      </c>
      <c r="P193" s="230" t="str">
        <f>(COUNTIF(O1:O1000, FALSE)=0)</f>
        <v/>
      </c>
      <c r="Q193" s="230" t="str">
        <f>AND(NOT(P1),(_xlfn.INDIRECT(ADDRESS(ROW(),15)))=TRUE)</f>
        <v/>
      </c>
    </row>
    <row r="194" ht="48" customHeight="1" spans="2:17" s="230" customFormat="1" x14ac:dyDescent="0.25">
      <c r="B194" s="231">
        <f>SAR!B207</f>
      </c>
      <c r="C194" s="231">
        <f>IF(SP!I272="", "",SP!I272)</f>
      </c>
      <c r="D194" s="231">
        <f>IF(SAR!I207="", "", SAR!I207)</f>
      </c>
      <c r="E194" s="231">
        <f>IF(SAR!J207="", "", SAR!J207)</f>
      </c>
      <c r="F194" s="231">
        <f>IF(SAR!K207="", "", SAR!K207)</f>
      </c>
      <c r="G194" s="231"/>
      <c r="H194" s="231"/>
      <c r="I194" s="231"/>
      <c r="J194" s="231"/>
      <c r="K194" s="231"/>
      <c r="L194" s="231"/>
      <c r="M194" s="231"/>
      <c r="N194" s="231"/>
      <c r="O194" s="230">
        <f>OR(SAR!G207="NA",SAR!G207="NC")</f>
      </c>
      <c r="P194" s="230" t="str">
        <f>(COUNTIF(O1:O1000, FALSE)=0)</f>
        <v/>
      </c>
      <c r="Q194" s="230" t="str">
        <f>AND(NOT(P1),(_xlfn.INDIRECT(ADDRESS(ROW(),15)))=TRUE)</f>
        <v/>
      </c>
    </row>
    <row r="195" ht="48" customHeight="1" spans="2:17" s="230" customFormat="1" x14ac:dyDescent="0.25">
      <c r="B195" s="231">
        <f>SAR!B208</f>
      </c>
      <c r="C195" s="231">
        <f>IF(SP!I273="", "",SP!I273)</f>
      </c>
      <c r="D195" s="231">
        <f>IF(SAR!I208="", "", SAR!I208)</f>
      </c>
      <c r="E195" s="231">
        <f>IF(SAR!J208="", "", SAR!J208)</f>
      </c>
      <c r="F195" s="231">
        <f>IF(SAR!K208="", "", SAR!K208)</f>
      </c>
      <c r="G195" s="231"/>
      <c r="H195" s="231"/>
      <c r="I195" s="231"/>
      <c r="J195" s="231"/>
      <c r="K195" s="231"/>
      <c r="L195" s="231"/>
      <c r="M195" s="231"/>
      <c r="N195" s="231"/>
      <c r="O195" s="230">
        <f>OR(SAR!G208="NA",SAR!G208="NC")</f>
      </c>
      <c r="P195" s="230" t="str">
        <f>(COUNTIF(O1:O1000, FALSE)=0)</f>
        <v/>
      </c>
      <c r="Q195" s="230" t="str">
        <f>AND(NOT(P1),(_xlfn.INDIRECT(ADDRESS(ROW(),15)))=TRUE)</f>
        <v/>
      </c>
    </row>
    <row r="196" ht="48" customHeight="1" spans="2:17" s="230" customFormat="1" x14ac:dyDescent="0.25">
      <c r="B196" s="231">
        <f>SAR!B209</f>
      </c>
      <c r="C196" s="231">
        <f>IF(SP!I274="", "",SP!I274)</f>
      </c>
      <c r="D196" s="231">
        <f>IF(SAR!I209="", "", SAR!I209)</f>
      </c>
      <c r="E196" s="231">
        <f>IF(SAR!J209="", "", SAR!J209)</f>
      </c>
      <c r="F196" s="231">
        <f>IF(SAR!K209="", "", SAR!K209)</f>
      </c>
      <c r="G196" s="231"/>
      <c r="H196" s="231"/>
      <c r="I196" s="231"/>
      <c r="J196" s="231"/>
      <c r="K196" s="231"/>
      <c r="L196" s="231"/>
      <c r="M196" s="231"/>
      <c r="N196" s="231"/>
      <c r="O196" s="230">
        <f>OR(SAR!G209="NA",SAR!G209="NC")</f>
      </c>
      <c r="P196" s="230" t="str">
        <f>(COUNTIF(O1:O1000, FALSE)=0)</f>
        <v/>
      </c>
      <c r="Q196" s="230" t="str">
        <f>AND(NOT(P1),(_xlfn.INDIRECT(ADDRESS(ROW(),15)))=TRUE)</f>
        <v/>
      </c>
    </row>
    <row r="197" ht="48" customHeight="1" spans="2:17" s="230" customFormat="1" x14ac:dyDescent="0.25">
      <c r="B197" s="231">
        <f>SAR!B210</f>
      </c>
      <c r="C197" s="231">
        <f>IF(SP!I275="", "",SP!I275)</f>
      </c>
      <c r="D197" s="231">
        <f>IF(SAR!I210="", "", SAR!I210)</f>
      </c>
      <c r="E197" s="231">
        <f>IF(SAR!J210="", "", SAR!J210)</f>
      </c>
      <c r="F197" s="231">
        <f>IF(SAR!K210="", "", SAR!K210)</f>
      </c>
      <c r="G197" s="231"/>
      <c r="H197" s="231"/>
      <c r="I197" s="231"/>
      <c r="J197" s="231"/>
      <c r="K197" s="231"/>
      <c r="L197" s="231"/>
      <c r="M197" s="231"/>
      <c r="N197" s="231"/>
      <c r="O197" s="230">
        <f>OR(SAR!G210="NA",SAR!G210="NC")</f>
      </c>
      <c r="P197" s="230" t="str">
        <f>(COUNTIF(O1:O1000, FALSE)=0)</f>
        <v/>
      </c>
      <c r="Q197" s="230" t="str">
        <f>AND(NOT(P1),(_xlfn.INDIRECT(ADDRESS(ROW(),15)))=TRUE)</f>
        <v/>
      </c>
    </row>
    <row r="198" ht="48" customHeight="1" spans="2:17" s="230" customFormat="1" x14ac:dyDescent="0.25">
      <c r="B198" s="231">
        <f>SAR!B211</f>
      </c>
      <c r="C198" s="231">
        <f>IF(SP!I276="", "",SP!I276)</f>
      </c>
      <c r="D198" s="231">
        <f>IF(SAR!I211="", "", SAR!I211)</f>
      </c>
      <c r="E198" s="231">
        <f>IF(SAR!J211="", "", SAR!J211)</f>
      </c>
      <c r="F198" s="231">
        <f>IF(SAR!K211="", "", SAR!K211)</f>
      </c>
      <c r="G198" s="231"/>
      <c r="H198" s="231"/>
      <c r="I198" s="231"/>
      <c r="J198" s="231"/>
      <c r="K198" s="231"/>
      <c r="L198" s="231"/>
      <c r="M198" s="231"/>
      <c r="N198" s="231"/>
      <c r="O198" s="230">
        <f>OR(SAR!G211="NA",SAR!G211="NC")</f>
      </c>
      <c r="P198" s="230" t="str">
        <f>(COUNTIF(O1:O1000, FALSE)=0)</f>
        <v/>
      </c>
      <c r="Q198" s="230" t="str">
        <f>AND(NOT(P1),(_xlfn.INDIRECT(ADDRESS(ROW(),15)))=TRUE)</f>
        <v/>
      </c>
    </row>
    <row r="199" ht="48" customHeight="1" spans="2:17" s="230" customFormat="1" x14ac:dyDescent="0.25">
      <c r="B199" s="231">
        <f>SAR!B212</f>
      </c>
      <c r="C199" s="231">
        <f>IF(SP!I277="", "",SP!I277)</f>
      </c>
      <c r="D199" s="231">
        <f>IF(SAR!I212="", "", SAR!I212)</f>
      </c>
      <c r="E199" s="231">
        <f>IF(SAR!J212="", "", SAR!J212)</f>
      </c>
      <c r="F199" s="231">
        <f>IF(SAR!K212="", "", SAR!K212)</f>
      </c>
      <c r="G199" s="231"/>
      <c r="H199" s="231"/>
      <c r="I199" s="231"/>
      <c r="J199" s="231"/>
      <c r="K199" s="231"/>
      <c r="L199" s="231"/>
      <c r="M199" s="231"/>
      <c r="N199" s="231"/>
      <c r="O199" s="230">
        <f>OR(SAR!G212="NA",SAR!G212="NC")</f>
      </c>
      <c r="P199" s="230" t="str">
        <f>(COUNTIF(O1:O1000, FALSE)=0)</f>
        <v/>
      </c>
      <c r="Q199" s="230" t="str">
        <f>AND(NOT(P1),(_xlfn.INDIRECT(ADDRESS(ROW(),15)))=TRUE)</f>
        <v/>
      </c>
    </row>
    <row r="200" ht="48" customHeight="1" spans="2:17" s="230" customFormat="1" x14ac:dyDescent="0.25">
      <c r="B200" s="231">
        <f>SAR!B213</f>
      </c>
      <c r="C200" s="231">
        <f>IF(SP!I278="", "",SP!I278)</f>
      </c>
      <c r="D200" s="231">
        <f>IF(SAR!I213="", "", SAR!I213)</f>
      </c>
      <c r="E200" s="231">
        <f>IF(SAR!J213="", "", SAR!J213)</f>
      </c>
      <c r="F200" s="231">
        <f>IF(SAR!K213="", "", SAR!K213)</f>
      </c>
      <c r="G200" s="231"/>
      <c r="H200" s="231"/>
      <c r="I200" s="231"/>
      <c r="J200" s="231"/>
      <c r="K200" s="231"/>
      <c r="L200" s="231"/>
      <c r="M200" s="231"/>
      <c r="N200" s="231"/>
      <c r="O200" s="230">
        <f>OR(SAR!G213="NA",SAR!G213="NC")</f>
      </c>
      <c r="P200" s="230" t="str">
        <f>(COUNTIF(O1:O1000, FALSE)=0)</f>
        <v/>
      </c>
      <c r="Q200" s="230" t="str">
        <f>AND(NOT(P1),(_xlfn.INDIRECT(ADDRESS(ROW(),15)))=TRUE)</f>
        <v/>
      </c>
    </row>
    <row r="201" ht="48" customHeight="1" spans="2:17" s="230" customFormat="1" x14ac:dyDescent="0.25">
      <c r="B201" s="231">
        <f>SAR!B214</f>
      </c>
      <c r="C201" s="231">
        <f>IF(SP!I279="", "",SP!I279)</f>
      </c>
      <c r="D201" s="231">
        <f>IF(SAR!I214="", "", SAR!I214)</f>
      </c>
      <c r="E201" s="231">
        <f>IF(SAR!J214="", "", SAR!J214)</f>
      </c>
      <c r="F201" s="231">
        <f>IF(SAR!K214="", "", SAR!K214)</f>
      </c>
      <c r="G201" s="231"/>
      <c r="H201" s="231"/>
      <c r="I201" s="231"/>
      <c r="J201" s="231"/>
      <c r="K201" s="231"/>
      <c r="L201" s="231"/>
      <c r="M201" s="231"/>
      <c r="N201" s="231"/>
      <c r="O201" s="230">
        <f>OR(SAR!G214="NA",SAR!G214="NC")</f>
      </c>
      <c r="P201" s="230" t="str">
        <f>(COUNTIF(O1:O1000, FALSE)=0)</f>
        <v/>
      </c>
      <c r="Q201" s="230" t="str">
        <f>AND(NOT(P1),(_xlfn.INDIRECT(ADDRESS(ROW(),15)))=TRUE)</f>
        <v/>
      </c>
    </row>
    <row r="202" ht="48" customHeight="1" spans="2:17" s="230" customFormat="1" x14ac:dyDescent="0.25">
      <c r="B202" s="231">
        <f>SAR!B215</f>
      </c>
      <c r="C202" s="231">
        <f>IF(SP!I280="", "",SP!I280)</f>
      </c>
      <c r="D202" s="231">
        <f>IF(SAR!I215="", "", SAR!I215)</f>
      </c>
      <c r="E202" s="231">
        <f>IF(SAR!J215="", "", SAR!J215)</f>
      </c>
      <c r="F202" s="231">
        <f>IF(SAR!K215="", "", SAR!K215)</f>
      </c>
      <c r="G202" s="231"/>
      <c r="H202" s="231"/>
      <c r="I202" s="231"/>
      <c r="J202" s="231"/>
      <c r="K202" s="231"/>
      <c r="L202" s="231"/>
      <c r="M202" s="231"/>
      <c r="N202" s="231"/>
      <c r="O202" s="230">
        <f>OR(SAR!G215="NA",SAR!G215="NC")</f>
      </c>
      <c r="P202" s="230" t="str">
        <f>(COUNTIF(O1:O1000, FALSE)=0)</f>
        <v/>
      </c>
      <c r="Q202" s="230" t="str">
        <f>AND(NOT(P1),(_xlfn.INDIRECT(ADDRESS(ROW(),15)))=TRUE)</f>
        <v/>
      </c>
    </row>
    <row r="203" ht="48" customHeight="1" spans="2:17" s="230" customFormat="1" x14ac:dyDescent="0.25">
      <c r="B203" s="231">
        <f>SAR!B216</f>
      </c>
      <c r="C203" s="231">
        <f>IF(SP!I281="", "",SP!I281)</f>
      </c>
      <c r="D203" s="231">
        <f>IF(SAR!I216="", "", SAR!I216)</f>
      </c>
      <c r="E203" s="231">
        <f>IF(SAR!J216="", "", SAR!J216)</f>
      </c>
      <c r="F203" s="231">
        <f>IF(SAR!K216="", "", SAR!K216)</f>
      </c>
      <c r="G203" s="231"/>
      <c r="H203" s="231"/>
      <c r="I203" s="231"/>
      <c r="J203" s="231"/>
      <c r="K203" s="231"/>
      <c r="L203" s="231"/>
      <c r="M203" s="231"/>
      <c r="N203" s="231"/>
      <c r="O203" s="230">
        <f>OR(SAR!G216="NA",SAR!G216="NC")</f>
      </c>
      <c r="P203" s="230" t="str">
        <f>(COUNTIF(O1:O1000, FALSE)=0)</f>
        <v/>
      </c>
      <c r="Q203" s="230" t="str">
        <f>AND(NOT(P1),(_xlfn.INDIRECT(ADDRESS(ROW(),15)))=TRUE)</f>
        <v/>
      </c>
    </row>
    <row r="204" ht="48" customHeight="1" spans="2:17" s="230" customFormat="1" x14ac:dyDescent="0.25">
      <c r="B204" s="231">
        <f>SAR!B217</f>
      </c>
      <c r="C204" s="231">
        <f>IF(SP!I282="", "",SP!I282)</f>
      </c>
      <c r="D204" s="231">
        <f>IF(SAR!I217="", "", SAR!I217)</f>
      </c>
      <c r="E204" s="231">
        <f>IF(SAR!J217="", "", SAR!J217)</f>
      </c>
      <c r="F204" s="231">
        <f>IF(SAR!K217="", "", SAR!K217)</f>
      </c>
      <c r="G204" s="231"/>
      <c r="H204" s="231"/>
      <c r="I204" s="231"/>
      <c r="J204" s="231"/>
      <c r="K204" s="231"/>
      <c r="L204" s="231"/>
      <c r="M204" s="231"/>
      <c r="N204" s="231"/>
      <c r="O204" s="230">
        <f>OR(SAR!G217="NA",SAR!G217="NC")</f>
      </c>
      <c r="P204" s="230" t="str">
        <f>(COUNTIF(O1:O1000, FALSE)=0)</f>
        <v/>
      </c>
      <c r="Q204" s="230" t="str">
        <f>AND(NOT(P1),(_xlfn.INDIRECT(ADDRESS(ROW(),15)))=TRUE)</f>
        <v/>
      </c>
    </row>
    <row r="205" ht="48" customHeight="1" spans="2:17" s="230" customFormat="1" x14ac:dyDescent="0.25">
      <c r="B205" s="231">
        <f>SAR!B218</f>
      </c>
      <c r="C205" s="231">
        <f>IF(SP!I283="", "",SP!I283)</f>
      </c>
      <c r="D205" s="231">
        <f>IF(SAR!I218="", "", SAR!I218)</f>
      </c>
      <c r="E205" s="231">
        <f>IF(SAR!J218="", "", SAR!J218)</f>
      </c>
      <c r="F205" s="231">
        <f>IF(SAR!K218="", "", SAR!K218)</f>
      </c>
      <c r="G205" s="231"/>
      <c r="H205" s="231"/>
      <c r="I205" s="231"/>
      <c r="J205" s="231"/>
      <c r="K205" s="231"/>
      <c r="L205" s="231"/>
      <c r="M205" s="231"/>
      <c r="N205" s="231"/>
      <c r="O205" s="230">
        <f>OR(SAR!G218="NA",SAR!G218="NC")</f>
      </c>
      <c r="P205" s="230" t="str">
        <f>(COUNTIF(O1:O1000, FALSE)=0)</f>
        <v/>
      </c>
      <c r="Q205" s="230" t="str">
        <f>AND(NOT(P1),(_xlfn.INDIRECT(ADDRESS(ROW(),15)))=TRUE)</f>
        <v/>
      </c>
    </row>
    <row r="206" ht="48" customHeight="1" spans="2:17" s="230" customFormat="1" x14ac:dyDescent="0.25">
      <c r="B206" s="231">
        <f>SAR!B219</f>
      </c>
      <c r="C206" s="231">
        <f>IF(SP!I284="", "",SP!I284)</f>
      </c>
      <c r="D206" s="231">
        <f>IF(SAR!I219="", "", SAR!I219)</f>
      </c>
      <c r="E206" s="231">
        <f>IF(SAR!J219="", "", SAR!J219)</f>
      </c>
      <c r="F206" s="231">
        <f>IF(SAR!K219="", "", SAR!K219)</f>
      </c>
      <c r="G206" s="231"/>
      <c r="H206" s="231"/>
      <c r="I206" s="231"/>
      <c r="J206" s="231"/>
      <c r="K206" s="231"/>
      <c r="L206" s="231"/>
      <c r="M206" s="231"/>
      <c r="N206" s="231"/>
      <c r="O206" s="230">
        <f>OR(SAR!G219="NA",SAR!G219="NC")</f>
      </c>
      <c r="P206" s="230" t="str">
        <f>(COUNTIF(O1:O1000, FALSE)=0)</f>
        <v/>
      </c>
      <c r="Q206" s="230" t="str">
        <f>AND(NOT(P1),(_xlfn.INDIRECT(ADDRESS(ROW(),15)))=TRUE)</f>
        <v/>
      </c>
    </row>
    <row r="207" ht="48" customHeight="1" spans="2:17" s="230" customFormat="1" x14ac:dyDescent="0.25">
      <c r="B207" s="231">
        <f>SAR!B220</f>
      </c>
      <c r="C207" s="231">
        <f>IF(SP!I285="", "",SP!I285)</f>
      </c>
      <c r="D207" s="231">
        <f>IF(SAR!I220="", "", SAR!I220)</f>
      </c>
      <c r="E207" s="231">
        <f>IF(SAR!J220="", "", SAR!J220)</f>
      </c>
      <c r="F207" s="231">
        <f>IF(SAR!K220="", "", SAR!K220)</f>
      </c>
      <c r="G207" s="231"/>
      <c r="H207" s="231"/>
      <c r="I207" s="231"/>
      <c r="J207" s="231"/>
      <c r="K207" s="231"/>
      <c r="L207" s="231"/>
      <c r="M207" s="231"/>
      <c r="N207" s="231"/>
      <c r="O207" s="230">
        <f>OR(SAR!G220="NA",SAR!G220="NC")</f>
      </c>
      <c r="P207" s="230" t="str">
        <f>(COUNTIF(O1:O1000, FALSE)=0)</f>
        <v/>
      </c>
      <c r="Q207" s="230" t="str">
        <f>AND(NOT(P1),(_xlfn.INDIRECT(ADDRESS(ROW(),15)))=TRUE)</f>
        <v/>
      </c>
    </row>
    <row r="208" ht="48" customHeight="1" spans="2:17" s="230" customFormat="1" x14ac:dyDescent="0.25">
      <c r="B208" s="231">
        <f>SAR!B221</f>
      </c>
      <c r="C208" s="231">
        <f>IF(SP!I286="", "",SP!I286)</f>
      </c>
      <c r="D208" s="231">
        <f>IF(SAR!I221="", "", SAR!I221)</f>
      </c>
      <c r="E208" s="231">
        <f>IF(SAR!J221="", "", SAR!J221)</f>
      </c>
      <c r="F208" s="231">
        <f>IF(SAR!K221="", "", SAR!K221)</f>
      </c>
      <c r="G208" s="231"/>
      <c r="H208" s="231"/>
      <c r="I208" s="231"/>
      <c r="J208" s="231"/>
      <c r="K208" s="231"/>
      <c r="L208" s="231"/>
      <c r="M208" s="231"/>
      <c r="N208" s="231"/>
      <c r="O208" s="230">
        <f>OR(SAR!G221="NA",SAR!G221="NC")</f>
      </c>
      <c r="P208" s="230" t="str">
        <f>(COUNTIF(O1:O1000, FALSE)=0)</f>
        <v/>
      </c>
      <c r="Q208" s="230" t="str">
        <f>AND(NOT(P1),(_xlfn.INDIRECT(ADDRESS(ROW(),15)))=TRUE)</f>
        <v/>
      </c>
    </row>
    <row r="209" ht="48" customHeight="1" spans="2:17" s="230" customFormat="1" x14ac:dyDescent="0.25">
      <c r="B209" s="231">
        <f>SAR!B222</f>
      </c>
      <c r="C209" s="231">
        <f>IF(SP!I287="", "",SP!I287)</f>
      </c>
      <c r="D209" s="231">
        <f>IF(SAR!I222="", "", SAR!I222)</f>
      </c>
      <c r="E209" s="231">
        <f>IF(SAR!J222="", "", SAR!J222)</f>
      </c>
      <c r="F209" s="231">
        <f>IF(SAR!K222="", "", SAR!K222)</f>
      </c>
      <c r="G209" s="231"/>
      <c r="H209" s="231"/>
      <c r="I209" s="231"/>
      <c r="J209" s="231"/>
      <c r="K209" s="231"/>
      <c r="L209" s="231"/>
      <c r="M209" s="231"/>
      <c r="N209" s="231"/>
      <c r="O209" s="230">
        <f>OR(SAR!G222="NA",SAR!G222="NC")</f>
      </c>
      <c r="P209" s="230" t="str">
        <f>(COUNTIF(O1:O1000, FALSE)=0)</f>
        <v/>
      </c>
      <c r="Q209" s="230" t="str">
        <f>AND(NOT(P1),(_xlfn.INDIRECT(ADDRESS(ROW(),15)))=TRUE)</f>
        <v/>
      </c>
    </row>
    <row r="210" ht="48" customHeight="1" spans="2:17" s="230" customFormat="1" x14ac:dyDescent="0.25">
      <c r="B210" s="231">
        <f>SAR!B223</f>
      </c>
      <c r="C210" s="231">
        <f>IF(SP!I288="", "",SP!I288)</f>
      </c>
      <c r="D210" s="231">
        <f>IF(SAR!I223="", "", SAR!I223)</f>
      </c>
      <c r="E210" s="231">
        <f>IF(SAR!J223="", "", SAR!J223)</f>
      </c>
      <c r="F210" s="231">
        <f>IF(SAR!K223="", "", SAR!K223)</f>
      </c>
      <c r="G210" s="231"/>
      <c r="H210" s="231"/>
      <c r="I210" s="231"/>
      <c r="J210" s="231"/>
      <c r="K210" s="231"/>
      <c r="L210" s="231"/>
      <c r="M210" s="231"/>
      <c r="N210" s="231"/>
      <c r="O210" s="230">
        <f>OR(SAR!G223="NA",SAR!G223="NC")</f>
      </c>
      <c r="P210" s="230" t="str">
        <f>(COUNTIF(O1:O1000, FALSE)=0)</f>
        <v/>
      </c>
      <c r="Q210" s="230" t="str">
        <f>AND(NOT(P1),(_xlfn.INDIRECT(ADDRESS(ROW(),15)))=TRUE)</f>
        <v/>
      </c>
    </row>
    <row r="211" ht="48" customHeight="1" spans="2:17" s="230" customFormat="1" x14ac:dyDescent="0.25">
      <c r="B211" s="231">
        <f>SAR!B224</f>
      </c>
      <c r="C211" s="231">
        <f>IF(SP!I289="", "",SP!I289)</f>
      </c>
      <c r="D211" s="231">
        <f>IF(SAR!I224="", "", SAR!I224)</f>
      </c>
      <c r="E211" s="231">
        <f>IF(SAR!J224="", "", SAR!J224)</f>
      </c>
      <c r="F211" s="231">
        <f>IF(SAR!K224="", "", SAR!K224)</f>
      </c>
      <c r="G211" s="231"/>
      <c r="H211" s="231"/>
      <c r="I211" s="231"/>
      <c r="J211" s="231"/>
      <c r="K211" s="231"/>
      <c r="L211" s="231"/>
      <c r="M211" s="231"/>
      <c r="N211" s="231"/>
      <c r="O211" s="230">
        <f>OR(SAR!G224="NA",SAR!G224="NC")</f>
      </c>
      <c r="P211" s="230" t="str">
        <f>(COUNTIF(O1:O1000, FALSE)=0)</f>
        <v/>
      </c>
      <c r="Q211" s="230" t="str">
        <f>AND(NOT(P1),(_xlfn.INDIRECT(ADDRESS(ROW(),15)))=TRUE)</f>
        <v/>
      </c>
    </row>
    <row r="212" ht="48" customHeight="1" spans="2:17" s="230" customFormat="1" x14ac:dyDescent="0.25">
      <c r="B212" s="231">
        <f>SAR!B225</f>
      </c>
      <c r="C212" s="231">
        <f>IF(SP!I290="", "",SP!I290)</f>
      </c>
      <c r="D212" s="231">
        <f>IF(SAR!I225="", "", SAR!I225)</f>
      </c>
      <c r="E212" s="231">
        <f>IF(SAR!J225="", "", SAR!J225)</f>
      </c>
      <c r="F212" s="231">
        <f>IF(SAR!K225="", "", SAR!K225)</f>
      </c>
      <c r="G212" s="231"/>
      <c r="H212" s="231"/>
      <c r="I212" s="231"/>
      <c r="J212" s="231"/>
      <c r="K212" s="231"/>
      <c r="L212" s="231"/>
      <c r="M212" s="231"/>
      <c r="N212" s="231"/>
      <c r="O212" s="230">
        <f>OR(SAR!G225="NA",SAR!G225="NC")</f>
      </c>
      <c r="P212" s="230" t="str">
        <f>(COUNTIF(O1:O1000, FALSE)=0)</f>
        <v/>
      </c>
      <c r="Q212" s="230" t="str">
        <f>AND(NOT(P1),(_xlfn.INDIRECT(ADDRESS(ROW(),15)))=TRUE)</f>
        <v/>
      </c>
    </row>
    <row r="213" ht="48" customHeight="1" spans="2:17" s="230" customFormat="1" x14ac:dyDescent="0.25">
      <c r="B213" s="231">
        <f>SAR!B226</f>
      </c>
      <c r="C213" s="231">
        <f>IF(SP!I291="", "",SP!I291)</f>
      </c>
      <c r="D213" s="231">
        <f>IF(SAR!I226="", "", SAR!I226)</f>
      </c>
      <c r="E213" s="231">
        <f>IF(SAR!J226="", "", SAR!J226)</f>
      </c>
      <c r="F213" s="231">
        <f>IF(SAR!K226="", "", SAR!K226)</f>
      </c>
      <c r="G213" s="231"/>
      <c r="H213" s="231"/>
      <c r="I213" s="231"/>
      <c r="J213" s="231"/>
      <c r="K213" s="231"/>
      <c r="L213" s="231"/>
      <c r="M213" s="231"/>
      <c r="N213" s="231"/>
      <c r="O213" s="230">
        <f>OR(SAR!G226="NA",SAR!G226="NC")</f>
      </c>
      <c r="P213" s="230" t="str">
        <f>(COUNTIF(O1:O1000, FALSE)=0)</f>
        <v/>
      </c>
      <c r="Q213" s="230" t="str">
        <f>AND(NOT(P1),(_xlfn.INDIRECT(ADDRESS(ROW(),15)))=TRUE)</f>
        <v/>
      </c>
    </row>
    <row r="214" ht="48" customHeight="1" spans="2:17" s="230" customFormat="1" x14ac:dyDescent="0.25">
      <c r="B214" s="231">
        <f>SAR!B227</f>
      </c>
      <c r="C214" s="231">
        <f>IF(SP!I292="", "",SP!I292)</f>
      </c>
      <c r="D214" s="231">
        <f>IF(SAR!I227="", "", SAR!I227)</f>
      </c>
      <c r="E214" s="231">
        <f>IF(SAR!J227="", "", SAR!J227)</f>
      </c>
      <c r="F214" s="231">
        <f>IF(SAR!K227="", "", SAR!K227)</f>
      </c>
      <c r="G214" s="231"/>
      <c r="H214" s="231"/>
      <c r="I214" s="231"/>
      <c r="J214" s="231"/>
      <c r="K214" s="231"/>
      <c r="L214" s="231"/>
      <c r="M214" s="231"/>
      <c r="N214" s="231"/>
      <c r="O214" s="230">
        <f>OR(SAR!G227="NA",SAR!G227="NC")</f>
      </c>
      <c r="P214" s="230" t="str">
        <f>(COUNTIF(O1:O1000, FALSE)=0)</f>
        <v/>
      </c>
      <c r="Q214" s="230" t="str">
        <f>AND(NOT(P1),(_xlfn.INDIRECT(ADDRESS(ROW(),15)))=TRUE)</f>
        <v/>
      </c>
    </row>
    <row r="215" ht="48" customHeight="1" spans="2:17" s="230" customFormat="1" x14ac:dyDescent="0.25">
      <c r="B215" s="231">
        <f>SAR!B228</f>
      </c>
      <c r="C215" s="231">
        <f>IF(SP!I293="", "",SP!I293)</f>
      </c>
      <c r="D215" s="231">
        <f>IF(SAR!I228="", "", SAR!I228)</f>
      </c>
      <c r="E215" s="231">
        <f>IF(SAR!J228="", "", SAR!J228)</f>
      </c>
      <c r="F215" s="231">
        <f>IF(SAR!K228="", "", SAR!K228)</f>
      </c>
      <c r="G215" s="231"/>
      <c r="H215" s="231"/>
      <c r="I215" s="231"/>
      <c r="J215" s="231"/>
      <c r="K215" s="231"/>
      <c r="L215" s="231"/>
      <c r="M215" s="231"/>
      <c r="N215" s="231"/>
      <c r="O215" s="230">
        <f>OR(SAR!G228="NA",SAR!G228="NC")</f>
      </c>
      <c r="P215" s="230" t="str">
        <f>(COUNTIF(O1:O1000, FALSE)=0)</f>
        <v/>
      </c>
      <c r="Q215" s="230" t="str">
        <f>AND(NOT(P1),(_xlfn.INDIRECT(ADDRESS(ROW(),15)))=TRUE)</f>
        <v/>
      </c>
    </row>
    <row r="216" ht="48" customHeight="1" spans="2:17" s="230" customFormat="1" x14ac:dyDescent="0.25">
      <c r="B216" s="231">
        <f>SAR!B229</f>
      </c>
      <c r="C216" s="231">
        <f>IF(SP!I294="", "",SP!I294)</f>
      </c>
      <c r="D216" s="231">
        <f>IF(SAR!I229="", "", SAR!I229)</f>
      </c>
      <c r="E216" s="231">
        <f>IF(SAR!J229="", "", SAR!J229)</f>
      </c>
      <c r="F216" s="231">
        <f>IF(SAR!K229="", "", SAR!K229)</f>
      </c>
      <c r="G216" s="231"/>
      <c r="H216" s="231"/>
      <c r="I216" s="231"/>
      <c r="J216" s="231"/>
      <c r="K216" s="231"/>
      <c r="L216" s="231"/>
      <c r="M216" s="231"/>
      <c r="N216" s="231"/>
      <c r="O216" s="230">
        <f>OR(SAR!G229="NA",SAR!G229="NC")</f>
      </c>
      <c r="P216" s="230" t="str">
        <f>(COUNTIF(O1:O1000, FALSE)=0)</f>
        <v/>
      </c>
      <c r="Q216" s="230" t="str">
        <f>AND(NOT(P1),(_xlfn.INDIRECT(ADDRESS(ROW(),15)))=TRUE)</f>
        <v/>
      </c>
    </row>
    <row r="217" ht="48" customHeight="1" spans="2:17" s="230" customFormat="1" x14ac:dyDescent="0.25">
      <c r="B217" s="231">
        <f>SAR!B230</f>
      </c>
      <c r="C217" s="231">
        <f>IF(SP!I295="", "",SP!I295)</f>
      </c>
      <c r="D217" s="231">
        <f>IF(SAR!I230="", "", SAR!I230)</f>
      </c>
      <c r="E217" s="231">
        <f>IF(SAR!J230="", "", SAR!J230)</f>
      </c>
      <c r="F217" s="231">
        <f>IF(SAR!K230="", "", SAR!K230)</f>
      </c>
      <c r="G217" s="231"/>
      <c r="H217" s="231"/>
      <c r="I217" s="231"/>
      <c r="J217" s="231"/>
      <c r="K217" s="231"/>
      <c r="L217" s="231"/>
      <c r="M217" s="231"/>
      <c r="N217" s="231"/>
      <c r="O217" s="230">
        <f>OR(SAR!G230="NA",SAR!G230="NC")</f>
      </c>
      <c r="P217" s="230" t="str">
        <f>(COUNTIF(O1:O1000, FALSE)=0)</f>
        <v/>
      </c>
      <c r="Q217" s="230" t="str">
        <f>AND(NOT(P1),(_xlfn.INDIRECT(ADDRESS(ROW(),15)))=TRUE)</f>
        <v/>
      </c>
    </row>
    <row r="218" ht="48" customHeight="1" spans="2:17" s="230" customFormat="1" x14ac:dyDescent="0.25">
      <c r="B218" s="231">
        <f>SAR!B231</f>
      </c>
      <c r="C218" s="231">
        <f>IF(SP!I296="", "",SP!I296)</f>
      </c>
      <c r="D218" s="231">
        <f>IF(SAR!I231="", "", SAR!I231)</f>
      </c>
      <c r="E218" s="231">
        <f>IF(SAR!J231="", "", SAR!J231)</f>
      </c>
      <c r="F218" s="231">
        <f>IF(SAR!K231="", "", SAR!K231)</f>
      </c>
      <c r="G218" s="231"/>
      <c r="H218" s="231"/>
      <c r="I218" s="231"/>
      <c r="J218" s="231"/>
      <c r="K218" s="231"/>
      <c r="L218" s="231"/>
      <c r="M218" s="231"/>
      <c r="N218" s="231"/>
      <c r="O218" s="230">
        <f>OR(SAR!G231="NA",SAR!G231="NC")</f>
      </c>
      <c r="P218" s="230" t="str">
        <f>(COUNTIF(O1:O1000, FALSE)=0)</f>
        <v/>
      </c>
      <c r="Q218" s="230" t="str">
        <f>AND(NOT(P1),(_xlfn.INDIRECT(ADDRESS(ROW(),15)))=TRUE)</f>
        <v/>
      </c>
    </row>
    <row r="219" ht="48" customHeight="1" spans="2:17" s="230" customFormat="1" x14ac:dyDescent="0.25">
      <c r="B219" s="231">
        <f>SAR!B232</f>
      </c>
      <c r="C219" s="231">
        <f>IF(SP!I297="", "",SP!I297)</f>
      </c>
      <c r="D219" s="231">
        <f>IF(SAR!I232="", "", SAR!I232)</f>
      </c>
      <c r="E219" s="231">
        <f>IF(SAR!J232="", "", SAR!J232)</f>
      </c>
      <c r="F219" s="231">
        <f>IF(SAR!K232="", "", SAR!K232)</f>
      </c>
      <c r="G219" s="231"/>
      <c r="H219" s="231"/>
      <c r="I219" s="231"/>
      <c r="J219" s="231"/>
      <c r="K219" s="231"/>
      <c r="L219" s="231"/>
      <c r="M219" s="231"/>
      <c r="N219" s="231"/>
      <c r="O219" s="230">
        <f>OR(SAR!G232="NA",SAR!G232="NC")</f>
      </c>
      <c r="P219" s="230" t="str">
        <f>(COUNTIF(O1:O1000, FALSE)=0)</f>
        <v/>
      </c>
      <c r="Q219" s="230" t="str">
        <f>AND(NOT(P1),(_xlfn.INDIRECT(ADDRESS(ROW(),15)))=TRUE)</f>
        <v/>
      </c>
    </row>
    <row r="220" ht="48" customHeight="1" spans="2:17" s="230" customFormat="1" x14ac:dyDescent="0.25">
      <c r="B220" s="231">
        <f>SAR!B233</f>
      </c>
      <c r="C220" s="231">
        <f>IF(SP!I298="", "",SP!I298)</f>
      </c>
      <c r="D220" s="231">
        <f>IF(SAR!I233="", "", SAR!I233)</f>
      </c>
      <c r="E220" s="231">
        <f>IF(SAR!J233="", "", SAR!J233)</f>
      </c>
      <c r="F220" s="231">
        <f>IF(SAR!K233="", "", SAR!K233)</f>
      </c>
      <c r="G220" s="231"/>
      <c r="H220" s="231"/>
      <c r="I220" s="231"/>
      <c r="J220" s="231"/>
      <c r="K220" s="231"/>
      <c r="L220" s="231"/>
      <c r="M220" s="231"/>
      <c r="N220" s="231"/>
      <c r="O220" s="230">
        <f>OR(SAR!G233="NA",SAR!G233="NC")</f>
      </c>
      <c r="P220" s="230" t="str">
        <f>(COUNTIF(O1:O1000, FALSE)=0)</f>
        <v/>
      </c>
      <c r="Q220" s="230" t="str">
        <f>AND(NOT(P1),(_xlfn.INDIRECT(ADDRESS(ROW(),15)))=TRUE)</f>
        <v/>
      </c>
    </row>
    <row r="221" ht="48" customHeight="1" spans="2:17" s="230" customFormat="1" x14ac:dyDescent="0.25">
      <c r="B221" s="231">
        <f>SAR!B234</f>
      </c>
      <c r="C221" s="231">
        <f>IF(SP!I299="", "",SP!I299)</f>
      </c>
      <c r="D221" s="231">
        <f>IF(SAR!I234="", "", SAR!I234)</f>
      </c>
      <c r="E221" s="231">
        <f>IF(SAR!J234="", "", SAR!J234)</f>
      </c>
      <c r="F221" s="231">
        <f>IF(SAR!K234="", "", SAR!K234)</f>
      </c>
      <c r="G221" s="231"/>
      <c r="H221" s="231"/>
      <c r="I221" s="231"/>
      <c r="J221" s="231"/>
      <c r="K221" s="231"/>
      <c r="L221" s="231"/>
      <c r="M221" s="231"/>
      <c r="N221" s="231"/>
      <c r="O221" s="230">
        <f>OR(SAR!G234="NA",SAR!G234="NC")</f>
      </c>
      <c r="P221" s="230" t="str">
        <f>(COUNTIF(O1:O1000, FALSE)=0)</f>
        <v/>
      </c>
      <c r="Q221" s="230" t="str">
        <f>AND(NOT(P1),(_xlfn.INDIRECT(ADDRESS(ROW(),15)))=TRUE)</f>
        <v/>
      </c>
    </row>
    <row r="222" ht="48" customHeight="1" spans="2:17" s="230" customFormat="1" x14ac:dyDescent="0.25">
      <c r="B222" s="231">
        <f>SAR!B235</f>
      </c>
      <c r="C222" s="231">
        <f>IF(SP!I300="", "",SP!I300)</f>
      </c>
      <c r="D222" s="231">
        <f>IF(SAR!I235="", "", SAR!I235)</f>
      </c>
      <c r="E222" s="231">
        <f>IF(SAR!J235="", "", SAR!J235)</f>
      </c>
      <c r="F222" s="231">
        <f>IF(SAR!K235="", "", SAR!K235)</f>
      </c>
      <c r="G222" s="231"/>
      <c r="H222" s="231"/>
      <c r="I222" s="231"/>
      <c r="J222" s="231"/>
      <c r="K222" s="231"/>
      <c r="L222" s="231"/>
      <c r="M222" s="231"/>
      <c r="N222" s="231"/>
      <c r="O222" s="230">
        <f>OR(SAR!G235="NA",SAR!G235="NC")</f>
      </c>
      <c r="P222" s="230" t="str">
        <f>(COUNTIF(O1:O1000, FALSE)=0)</f>
        <v/>
      </c>
      <c r="Q222" s="230" t="str">
        <f>AND(NOT(P1),(_xlfn.INDIRECT(ADDRESS(ROW(),15)))=TRUE)</f>
        <v/>
      </c>
    </row>
    <row r="223" ht="48" customHeight="1" spans="2:17" s="230" customFormat="1" x14ac:dyDescent="0.25">
      <c r="B223" s="231">
        <f>SAR!B236</f>
      </c>
      <c r="C223" s="231">
        <f>IF(SP!I301="", "",SP!I301)</f>
      </c>
      <c r="D223" s="231">
        <f>IF(SAR!I236="", "", SAR!I236)</f>
      </c>
      <c r="E223" s="231">
        <f>IF(SAR!J236="", "", SAR!J236)</f>
      </c>
      <c r="F223" s="231">
        <f>IF(SAR!K236="", "", SAR!K236)</f>
      </c>
      <c r="G223" s="231"/>
      <c r="H223" s="231"/>
      <c r="I223" s="231"/>
      <c r="J223" s="231"/>
      <c r="K223" s="231"/>
      <c r="L223" s="231"/>
      <c r="M223" s="231"/>
      <c r="N223" s="231"/>
      <c r="O223" s="230">
        <f>OR(SAR!G236="NA",SAR!G236="NC")</f>
      </c>
      <c r="P223" s="230" t="str">
        <f>(COUNTIF(O1:O1000, FALSE)=0)</f>
        <v/>
      </c>
      <c r="Q223" s="230" t="str">
        <f>AND(NOT(P1),(_xlfn.INDIRECT(ADDRESS(ROW(),15)))=TRUE)</f>
        <v/>
      </c>
    </row>
    <row r="224" ht="48" customHeight="1" spans="2:17" s="230" customFormat="1" x14ac:dyDescent="0.25">
      <c r="B224" s="231">
        <f>SAR!B237</f>
      </c>
      <c r="C224" s="231">
        <f>IF(SP!I302="", "",SP!I302)</f>
      </c>
      <c r="D224" s="231">
        <f>IF(SAR!I237="", "", SAR!I237)</f>
      </c>
      <c r="E224" s="231">
        <f>IF(SAR!J237="", "", SAR!J237)</f>
      </c>
      <c r="F224" s="231">
        <f>IF(SAR!K237="", "", SAR!K237)</f>
      </c>
      <c r="G224" s="231"/>
      <c r="H224" s="231"/>
      <c r="I224" s="231"/>
      <c r="J224" s="231"/>
      <c r="K224" s="231"/>
      <c r="L224" s="231"/>
      <c r="M224" s="231"/>
      <c r="N224" s="231"/>
      <c r="O224" s="230">
        <f>OR(SAR!G237="NA",SAR!G237="NC")</f>
      </c>
      <c r="P224" s="230" t="str">
        <f>(COUNTIF(O1:O1000, FALSE)=0)</f>
        <v/>
      </c>
      <c r="Q224" s="230" t="str">
        <f>AND(NOT(P1),(_xlfn.INDIRECT(ADDRESS(ROW(),15)))=TRUE)</f>
        <v/>
      </c>
    </row>
    <row r="225" ht="48" customHeight="1" spans="2:17" s="230" customFormat="1" x14ac:dyDescent="0.25">
      <c r="B225" s="231">
        <f>SAR!B238</f>
      </c>
      <c r="C225" s="231">
        <f>IF(SP!I303="", "",SP!I303)</f>
      </c>
      <c r="D225" s="231">
        <f>IF(SAR!I238="", "", SAR!I238)</f>
      </c>
      <c r="E225" s="231">
        <f>IF(SAR!J238="", "", SAR!J238)</f>
      </c>
      <c r="F225" s="231">
        <f>IF(SAR!K238="", "", SAR!K238)</f>
      </c>
      <c r="G225" s="231"/>
      <c r="H225" s="231"/>
      <c r="I225" s="231"/>
      <c r="J225" s="231"/>
      <c r="K225" s="231"/>
      <c r="L225" s="231"/>
      <c r="M225" s="231"/>
      <c r="N225" s="231"/>
      <c r="O225" s="230">
        <f>OR(SAR!G238="NA",SAR!G238="NC")</f>
      </c>
      <c r="P225" s="230" t="str">
        <f>(COUNTIF(O1:O1000, FALSE)=0)</f>
        <v/>
      </c>
      <c r="Q225" s="230" t="str">
        <f>AND(NOT(P1),(_xlfn.INDIRECT(ADDRESS(ROW(),15)))=TRUE)</f>
        <v/>
      </c>
    </row>
    <row r="226" ht="48" customHeight="1" spans="2:17" s="230" customFormat="1" x14ac:dyDescent="0.25">
      <c r="B226" s="231">
        <f>SAR!B239</f>
      </c>
      <c r="C226" s="231">
        <f>IF(SP!I304="", "",SP!I304)</f>
      </c>
      <c r="D226" s="231">
        <f>IF(SAR!I239="", "", SAR!I239)</f>
      </c>
      <c r="E226" s="231">
        <f>IF(SAR!J239="", "", SAR!J239)</f>
      </c>
      <c r="F226" s="231">
        <f>IF(SAR!K239="", "", SAR!K239)</f>
      </c>
      <c r="G226" s="231"/>
      <c r="H226" s="231"/>
      <c r="I226" s="231"/>
      <c r="J226" s="231"/>
      <c r="K226" s="231"/>
      <c r="L226" s="231"/>
      <c r="M226" s="231"/>
      <c r="N226" s="231"/>
      <c r="O226" s="230">
        <f>OR(SAR!G239="NA",SAR!G239="NC")</f>
      </c>
      <c r="P226" s="230" t="str">
        <f>(COUNTIF(O1:O1000, FALSE)=0)</f>
        <v/>
      </c>
      <c r="Q226" s="230" t="str">
        <f>AND(NOT(P1),(_xlfn.INDIRECT(ADDRESS(ROW(),15)))=TRUE)</f>
        <v/>
      </c>
    </row>
    <row r="227" ht="48" customHeight="1" spans="2:17" s="230" customFormat="1" x14ac:dyDescent="0.25">
      <c r="B227" s="231">
        <f>SAR!B240</f>
      </c>
      <c r="C227" s="231">
        <f>IF(SP!I305="", "",SP!I305)</f>
      </c>
      <c r="D227" s="231">
        <f>IF(SAR!I240="", "", SAR!I240)</f>
      </c>
      <c r="E227" s="231">
        <f>IF(SAR!J240="", "", SAR!J240)</f>
      </c>
      <c r="F227" s="231">
        <f>IF(SAR!K240="", "", SAR!K240)</f>
      </c>
      <c r="G227" s="231"/>
      <c r="H227" s="231"/>
      <c r="I227" s="231"/>
      <c r="J227" s="231"/>
      <c r="K227" s="231"/>
      <c r="L227" s="231"/>
      <c r="M227" s="231"/>
      <c r="N227" s="231"/>
      <c r="O227" s="230">
        <f>OR(SAR!G240="NA",SAR!G240="NC")</f>
      </c>
      <c r="P227" s="230" t="str">
        <f>(COUNTIF(O1:O1000, FALSE)=0)</f>
        <v/>
      </c>
      <c r="Q227" s="230" t="str">
        <f>AND(NOT(P1),(_xlfn.INDIRECT(ADDRESS(ROW(),15)))=TRUE)</f>
        <v/>
      </c>
    </row>
    <row r="228" ht="48" customHeight="1" spans="2:17" s="230" customFormat="1" x14ac:dyDescent="0.25">
      <c r="B228" s="231">
        <f>SAR!B241</f>
      </c>
      <c r="C228" s="231">
        <f>IF(SP!I306="", "",SP!I306)</f>
      </c>
      <c r="D228" s="231">
        <f>IF(SAR!I241="", "", SAR!I241)</f>
      </c>
      <c r="E228" s="231">
        <f>IF(SAR!J241="", "", SAR!J241)</f>
      </c>
      <c r="F228" s="231">
        <f>IF(SAR!K241="", "", SAR!K241)</f>
      </c>
      <c r="G228" s="231"/>
      <c r="H228" s="231"/>
      <c r="I228" s="231"/>
      <c r="J228" s="231"/>
      <c r="K228" s="231"/>
      <c r="L228" s="231"/>
      <c r="M228" s="231"/>
      <c r="N228" s="231"/>
      <c r="O228" s="230">
        <f>OR(SAR!G241="NA",SAR!G241="NC")</f>
      </c>
      <c r="P228" s="230" t="str">
        <f>(COUNTIF(O1:O1000, FALSE)=0)</f>
        <v/>
      </c>
      <c r="Q228" s="230" t="str">
        <f>AND(NOT(P1),(_xlfn.INDIRECT(ADDRESS(ROW(),15)))=TRUE)</f>
        <v/>
      </c>
    </row>
    <row r="229" ht="48" customHeight="1" spans="2:17" s="230" customFormat="1" x14ac:dyDescent="0.25">
      <c r="B229" s="231">
        <f>SAR!B242</f>
      </c>
      <c r="C229" s="231">
        <f>IF(SP!I307="", "",SP!I307)</f>
      </c>
      <c r="D229" s="231">
        <f>IF(SAR!I242="", "", SAR!I242)</f>
      </c>
      <c r="E229" s="231">
        <f>IF(SAR!J242="", "", SAR!J242)</f>
      </c>
      <c r="F229" s="231">
        <f>IF(SAR!K242="", "", SAR!K242)</f>
      </c>
      <c r="G229" s="231"/>
      <c r="H229" s="231"/>
      <c r="I229" s="231"/>
      <c r="J229" s="231"/>
      <c r="K229" s="231"/>
      <c r="L229" s="231"/>
      <c r="M229" s="231"/>
      <c r="N229" s="231"/>
      <c r="O229" s="230">
        <f>OR(SAR!G242="NA",SAR!G242="NC")</f>
      </c>
      <c r="P229" s="230" t="str">
        <f>(COUNTIF(O1:O1000, FALSE)=0)</f>
        <v/>
      </c>
      <c r="Q229" s="230" t="str">
        <f>AND(NOT(P1),(_xlfn.INDIRECT(ADDRESS(ROW(),15)))=TRUE)</f>
        <v/>
      </c>
    </row>
    <row r="230" ht="48" customHeight="1" spans="2:17" s="230" customFormat="1" x14ac:dyDescent="0.25">
      <c r="B230" s="231">
        <f>SAR!B243</f>
      </c>
      <c r="C230" s="231">
        <f>IF(SP!I308="", "",SP!I308)</f>
      </c>
      <c r="D230" s="231">
        <f>IF(SAR!I243="", "", SAR!I243)</f>
      </c>
      <c r="E230" s="231">
        <f>IF(SAR!J243="", "", SAR!J243)</f>
      </c>
      <c r="F230" s="231">
        <f>IF(SAR!K243="", "", SAR!K243)</f>
      </c>
      <c r="G230" s="231"/>
      <c r="H230" s="231"/>
      <c r="I230" s="231"/>
      <c r="J230" s="231"/>
      <c r="K230" s="231"/>
      <c r="L230" s="231"/>
      <c r="M230" s="231"/>
      <c r="N230" s="231"/>
      <c r="O230" s="230">
        <f>OR(SAR!G243="NA",SAR!G243="NC")</f>
      </c>
      <c r="P230" s="230" t="str">
        <f>(COUNTIF(O1:O1000, FALSE)=0)</f>
        <v/>
      </c>
      <c r="Q230" s="230" t="str">
        <f>AND(NOT(P1),(_xlfn.INDIRECT(ADDRESS(ROW(),15)))=TRUE)</f>
        <v/>
      </c>
    </row>
    <row r="231" ht="48" customHeight="1" spans="2:17" s="230" customFormat="1" x14ac:dyDescent="0.25">
      <c r="B231" s="231">
        <f>SAR!B244</f>
      </c>
      <c r="C231" s="231">
        <f>IF(SP!I309="", "",SP!I309)</f>
      </c>
      <c r="D231" s="231">
        <f>IF(SAR!I244="", "", SAR!I244)</f>
      </c>
      <c r="E231" s="231">
        <f>IF(SAR!J244="", "", SAR!J244)</f>
      </c>
      <c r="F231" s="231">
        <f>IF(SAR!K244="", "", SAR!K244)</f>
      </c>
      <c r="G231" s="231"/>
      <c r="H231" s="231"/>
      <c r="I231" s="231"/>
      <c r="J231" s="231"/>
      <c r="K231" s="231"/>
      <c r="L231" s="231"/>
      <c r="M231" s="231"/>
      <c r="N231" s="231"/>
      <c r="O231" s="230">
        <f>OR(SAR!G244="NA",SAR!G244="NC")</f>
      </c>
      <c r="P231" s="230" t="str">
        <f>(COUNTIF(O1:O1000, FALSE)=0)</f>
        <v/>
      </c>
      <c r="Q231" s="230" t="str">
        <f>AND(NOT(P1),(_xlfn.INDIRECT(ADDRESS(ROW(),15)))=TRUE)</f>
        <v/>
      </c>
    </row>
    <row r="232" ht="48" customHeight="1" spans="2:17" s="230" customFormat="1" x14ac:dyDescent="0.25">
      <c r="B232" s="231">
        <f>SAR!B245</f>
      </c>
      <c r="C232" s="231">
        <f>IF(SP!I310="", "",SP!I310)</f>
      </c>
      <c r="D232" s="231">
        <f>IF(SAR!I245="", "", SAR!I245)</f>
      </c>
      <c r="E232" s="231">
        <f>IF(SAR!J245="", "", SAR!J245)</f>
      </c>
      <c r="F232" s="231">
        <f>IF(SAR!K245="", "", SAR!K245)</f>
      </c>
      <c r="G232" s="231"/>
      <c r="H232" s="231"/>
      <c r="I232" s="231"/>
      <c r="J232" s="231"/>
      <c r="K232" s="231"/>
      <c r="L232" s="231"/>
      <c r="M232" s="231"/>
      <c r="N232" s="231"/>
      <c r="O232" s="230">
        <f>OR(SAR!G245="NA",SAR!G245="NC")</f>
      </c>
      <c r="P232" s="230" t="str">
        <f>(COUNTIF(O1:O1000, FALSE)=0)</f>
        <v/>
      </c>
      <c r="Q232" s="230" t="str">
        <f>AND(NOT(P1),(_xlfn.INDIRECT(ADDRESS(ROW(),15)))=TRUE)</f>
        <v/>
      </c>
    </row>
    <row r="233" ht="48" customHeight="1" spans="2:17" s="230" customFormat="1" x14ac:dyDescent="0.25">
      <c r="B233" s="231">
        <f>SAR!B246</f>
      </c>
      <c r="C233" s="231">
        <f>IF(SP!I311="", "",SP!I311)</f>
      </c>
      <c r="D233" s="231">
        <f>IF(SAR!I246="", "", SAR!I246)</f>
      </c>
      <c r="E233" s="231">
        <f>IF(SAR!J246="", "", SAR!J246)</f>
      </c>
      <c r="F233" s="231">
        <f>IF(SAR!K246="", "", SAR!K246)</f>
      </c>
      <c r="G233" s="231"/>
      <c r="H233" s="231"/>
      <c r="I233" s="231"/>
      <c r="J233" s="231"/>
      <c r="K233" s="231"/>
      <c r="L233" s="231"/>
      <c r="M233" s="231"/>
      <c r="N233" s="231"/>
      <c r="O233" s="230">
        <f>OR(SAR!G246="NA",SAR!G246="NC")</f>
      </c>
      <c r="P233" s="230" t="str">
        <f>(COUNTIF(O1:O1000, FALSE)=0)</f>
        <v/>
      </c>
      <c r="Q233" s="230" t="str">
        <f>AND(NOT(P1),(_xlfn.INDIRECT(ADDRESS(ROW(),15)))=TRUE)</f>
        <v/>
      </c>
    </row>
    <row r="234" ht="48" customHeight="1" spans="2:17" s="230" customFormat="1" x14ac:dyDescent="0.25">
      <c r="B234" s="231">
        <f>SAR!B247</f>
      </c>
      <c r="C234" s="231">
        <f>IF(SP!I312="", "",SP!I312)</f>
      </c>
      <c r="D234" s="231">
        <f>IF(SAR!I247="", "", SAR!I247)</f>
      </c>
      <c r="E234" s="231">
        <f>IF(SAR!J247="", "", SAR!J247)</f>
      </c>
      <c r="F234" s="231">
        <f>IF(SAR!K247="", "", SAR!K247)</f>
      </c>
      <c r="G234" s="231"/>
      <c r="H234" s="231"/>
      <c r="I234" s="231"/>
      <c r="J234" s="231"/>
      <c r="K234" s="231"/>
      <c r="L234" s="231"/>
      <c r="M234" s="231"/>
      <c r="N234" s="231"/>
      <c r="O234" s="230">
        <f>OR(SAR!G247="NA",SAR!G247="NC")</f>
      </c>
      <c r="P234" s="230" t="str">
        <f>(COUNTIF(O1:O1000, FALSE)=0)</f>
        <v/>
      </c>
      <c r="Q234" s="230" t="str">
        <f>AND(NOT(P1),(_xlfn.INDIRECT(ADDRESS(ROW(),15)))=TRUE)</f>
        <v/>
      </c>
    </row>
    <row r="235" ht="48" customHeight="1" spans="2:17" s="230" customFormat="1" x14ac:dyDescent="0.25">
      <c r="B235" s="231">
        <f>SAR!B248</f>
      </c>
      <c r="C235" s="231">
        <f>IF(SP!I313="", "",SP!I313)</f>
      </c>
      <c r="D235" s="231">
        <f>IF(SAR!I248="", "", SAR!I248)</f>
      </c>
      <c r="E235" s="231">
        <f>IF(SAR!J248="", "", SAR!J248)</f>
      </c>
      <c r="F235" s="231">
        <f>IF(SAR!K248="", "", SAR!K248)</f>
      </c>
      <c r="G235" s="231"/>
      <c r="H235" s="231"/>
      <c r="I235" s="231"/>
      <c r="J235" s="231"/>
      <c r="K235" s="231"/>
      <c r="L235" s="231"/>
      <c r="M235" s="231"/>
      <c r="N235" s="231"/>
      <c r="O235" s="230">
        <f>OR(SAR!G248="NA",SAR!G248="NC")</f>
      </c>
      <c r="P235" s="230" t="str">
        <f>(COUNTIF(O1:O1000, FALSE)=0)</f>
        <v/>
      </c>
      <c r="Q235" s="230" t="str">
        <f>AND(NOT(P1),(_xlfn.INDIRECT(ADDRESS(ROW(),15)))=TRUE)</f>
        <v/>
      </c>
    </row>
    <row r="236" ht="48" customHeight="1" spans="2:17" s="230" customFormat="1" x14ac:dyDescent="0.25">
      <c r="B236" s="231">
        <f>SAR!B249</f>
      </c>
      <c r="C236" s="231">
        <f>IF(SP!I314="", "",SP!I314)</f>
      </c>
      <c r="D236" s="231">
        <f>IF(SAR!I249="", "", SAR!I249)</f>
      </c>
      <c r="E236" s="231">
        <f>IF(SAR!J249="", "", SAR!J249)</f>
      </c>
      <c r="F236" s="231">
        <f>IF(SAR!K249="", "", SAR!K249)</f>
      </c>
      <c r="G236" s="231"/>
      <c r="H236" s="231"/>
      <c r="I236" s="231"/>
      <c r="J236" s="231"/>
      <c r="K236" s="231"/>
      <c r="L236" s="231"/>
      <c r="M236" s="231"/>
      <c r="N236" s="231"/>
      <c r="O236" s="230">
        <f>OR(SAR!G249="NA",SAR!G249="NC")</f>
      </c>
      <c r="P236" s="230" t="str">
        <f>(COUNTIF(O1:O1000, FALSE)=0)</f>
        <v/>
      </c>
      <c r="Q236" s="230" t="str">
        <f>AND(NOT(P1),(_xlfn.INDIRECT(ADDRESS(ROW(),15)))=TRUE)</f>
        <v/>
      </c>
    </row>
    <row r="237" ht="48" customHeight="1" spans="2:17" s="230" customFormat="1" x14ac:dyDescent="0.25">
      <c r="B237" s="231">
        <f>SAR!B250</f>
      </c>
      <c r="C237" s="231">
        <f>IF(SP!I315="", "",SP!I315)</f>
      </c>
      <c r="D237" s="231">
        <f>IF(SAR!I250="", "", SAR!I250)</f>
      </c>
      <c r="E237" s="231">
        <f>IF(SAR!J250="", "", SAR!J250)</f>
      </c>
      <c r="F237" s="231">
        <f>IF(SAR!K250="", "", SAR!K250)</f>
      </c>
      <c r="G237" s="231"/>
      <c r="H237" s="231"/>
      <c r="I237" s="231"/>
      <c r="J237" s="231"/>
      <c r="K237" s="231"/>
      <c r="L237" s="231"/>
      <c r="M237" s="231"/>
      <c r="N237" s="231"/>
      <c r="O237" s="230">
        <f>OR(SAR!G250="NA",SAR!G250="NC")</f>
      </c>
      <c r="P237" s="230" t="str">
        <f>(COUNTIF(O1:O1000, FALSE)=0)</f>
        <v/>
      </c>
      <c r="Q237" s="230" t="str">
        <f>AND(NOT(P1),(_xlfn.INDIRECT(ADDRESS(ROW(),15)))=TRUE)</f>
        <v/>
      </c>
    </row>
    <row r="238" ht="48" customHeight="1" spans="2:17" s="230" customFormat="1" x14ac:dyDescent="0.25">
      <c r="B238" s="231">
        <f>SAR!B251</f>
      </c>
      <c r="C238" s="231">
        <f>IF(SP!I316="", "",SP!I316)</f>
      </c>
      <c r="D238" s="231">
        <f>IF(SAR!I251="", "", SAR!I251)</f>
      </c>
      <c r="E238" s="231">
        <f>IF(SAR!J251="", "", SAR!J251)</f>
      </c>
      <c r="F238" s="231">
        <f>IF(SAR!K251="", "", SAR!K251)</f>
      </c>
      <c r="G238" s="231"/>
      <c r="H238" s="231"/>
      <c r="I238" s="231"/>
      <c r="J238" s="231"/>
      <c r="K238" s="231"/>
      <c r="L238" s="231"/>
      <c r="M238" s="231"/>
      <c r="N238" s="231"/>
      <c r="O238" s="230">
        <f>OR(SAR!G251="NA",SAR!G251="NC")</f>
      </c>
      <c r="P238" s="230" t="str">
        <f>(COUNTIF(O1:O1000, FALSE)=0)</f>
        <v/>
      </c>
      <c r="Q238" s="230" t="str">
        <f>AND(NOT(P1),(_xlfn.INDIRECT(ADDRESS(ROW(),15)))=TRUE)</f>
        <v/>
      </c>
    </row>
    <row r="239" ht="48" customHeight="1" spans="2:17" s="230" customFormat="1" x14ac:dyDescent="0.25">
      <c r="B239" s="231">
        <f>SAR!B252</f>
      </c>
      <c r="C239" s="231">
        <f>IF(SP!I317="", "",SP!I317)</f>
      </c>
      <c r="D239" s="231">
        <f>IF(SAR!I252="", "", SAR!I252)</f>
      </c>
      <c r="E239" s="231">
        <f>IF(SAR!J252="", "", SAR!J252)</f>
      </c>
      <c r="F239" s="231">
        <f>IF(SAR!K252="", "", SAR!K252)</f>
      </c>
      <c r="G239" s="231"/>
      <c r="H239" s="231"/>
      <c r="I239" s="231"/>
      <c r="J239" s="231"/>
      <c r="K239" s="231"/>
      <c r="L239" s="231"/>
      <c r="M239" s="231"/>
      <c r="N239" s="231"/>
      <c r="O239" s="230">
        <f>OR(SAR!G252="NA",SAR!G252="NC")</f>
      </c>
      <c r="P239" s="230" t="str">
        <f>(COUNTIF(O1:O1000, FALSE)=0)</f>
        <v/>
      </c>
      <c r="Q239" s="230" t="str">
        <f>AND(NOT(P1),(_xlfn.INDIRECT(ADDRESS(ROW(),15)))=TRUE)</f>
        <v/>
      </c>
    </row>
    <row r="240" ht="48" customHeight="1" spans="2:17" s="230" customFormat="1" x14ac:dyDescent="0.25">
      <c r="B240" s="231">
        <f>SAR!B253</f>
      </c>
      <c r="C240" s="231">
        <f>IF(SP!I318="", "",SP!I318)</f>
      </c>
      <c r="D240" s="231">
        <f>IF(SAR!I253="", "", SAR!I253)</f>
      </c>
      <c r="E240" s="231">
        <f>IF(SAR!J253="", "", SAR!J253)</f>
      </c>
      <c r="F240" s="231">
        <f>IF(SAR!K253="", "", SAR!K253)</f>
      </c>
      <c r="G240" s="231"/>
      <c r="H240" s="231"/>
      <c r="I240" s="231"/>
      <c r="J240" s="231"/>
      <c r="K240" s="231"/>
      <c r="L240" s="231"/>
      <c r="M240" s="231"/>
      <c r="N240" s="231"/>
      <c r="O240" s="230">
        <f>OR(SAR!G253="NA",SAR!G253="NC")</f>
      </c>
      <c r="P240" s="230" t="str">
        <f>(COUNTIF(O1:O1000, FALSE)=0)</f>
        <v/>
      </c>
      <c r="Q240" s="230" t="str">
        <f>AND(NOT(P1),(_xlfn.INDIRECT(ADDRESS(ROW(),15)))=TRUE)</f>
        <v/>
      </c>
    </row>
    <row r="241" ht="48" customHeight="1" spans="2:17" s="230" customFormat="1" x14ac:dyDescent="0.25">
      <c r="B241" s="231">
        <f>SAR!B254</f>
      </c>
      <c r="C241" s="231">
        <f>IF(SP!I319="", "",SP!I319)</f>
      </c>
      <c r="D241" s="231">
        <f>IF(SAR!I254="", "", SAR!I254)</f>
      </c>
      <c r="E241" s="231">
        <f>IF(SAR!J254="", "", SAR!J254)</f>
      </c>
      <c r="F241" s="231">
        <f>IF(SAR!K254="", "", SAR!K254)</f>
      </c>
      <c r="G241" s="231"/>
      <c r="H241" s="231"/>
      <c r="I241" s="231"/>
      <c r="J241" s="231"/>
      <c r="K241" s="231"/>
      <c r="L241" s="231"/>
      <c r="M241" s="231"/>
      <c r="N241" s="231"/>
      <c r="O241" s="230">
        <f>OR(SAR!G254="NA",SAR!G254="NC")</f>
      </c>
      <c r="P241" s="230" t="str">
        <f>(COUNTIF(O1:O1000, FALSE)=0)</f>
        <v/>
      </c>
      <c r="Q241" s="230" t="str">
        <f>AND(NOT(P1),(_xlfn.INDIRECT(ADDRESS(ROW(),15)))=TRUE)</f>
        <v/>
      </c>
    </row>
    <row r="242" ht="48" customHeight="1" spans="2:17" s="230" customFormat="1" x14ac:dyDescent="0.25">
      <c r="B242" s="231">
        <f>SAR!B255</f>
      </c>
      <c r="C242" s="231">
        <f>IF(SP!I320="", "",SP!I320)</f>
      </c>
      <c r="D242" s="231">
        <f>IF(SAR!I255="", "", SAR!I255)</f>
      </c>
      <c r="E242" s="231">
        <f>IF(SAR!J255="", "", SAR!J255)</f>
      </c>
      <c r="F242" s="231">
        <f>IF(SAR!K255="", "", SAR!K255)</f>
      </c>
      <c r="G242" s="231"/>
      <c r="H242" s="231"/>
      <c r="I242" s="231"/>
      <c r="J242" s="231"/>
      <c r="K242" s="231"/>
      <c r="L242" s="231"/>
      <c r="M242" s="231"/>
      <c r="N242" s="231"/>
      <c r="O242" s="230">
        <f>OR(SAR!G255="NA",SAR!G255="NC")</f>
      </c>
      <c r="P242" s="230" t="str">
        <f>(COUNTIF(O1:O1000, FALSE)=0)</f>
        <v/>
      </c>
      <c r="Q242" s="230" t="str">
        <f>AND(NOT(P1),(_xlfn.INDIRECT(ADDRESS(ROW(),15)))=TRUE)</f>
        <v/>
      </c>
    </row>
    <row r="243" ht="48" customHeight="1" spans="2:17" s="230" customFormat="1" x14ac:dyDescent="0.25">
      <c r="B243" s="231">
        <f>SAR!B256</f>
      </c>
      <c r="C243" s="231">
        <f>IF(SP!I321="", "",SP!I321)</f>
      </c>
      <c r="D243" s="231">
        <f>IF(SAR!I256="", "", SAR!I256)</f>
      </c>
      <c r="E243" s="231">
        <f>IF(SAR!J256="", "", SAR!J256)</f>
      </c>
      <c r="F243" s="231">
        <f>IF(SAR!K256="", "", SAR!K256)</f>
      </c>
      <c r="G243" s="231"/>
      <c r="H243" s="231"/>
      <c r="I243" s="231"/>
      <c r="J243" s="231"/>
      <c r="K243" s="231"/>
      <c r="L243" s="231"/>
      <c r="M243" s="231"/>
      <c r="N243" s="231"/>
      <c r="O243" s="230">
        <f>OR(SAR!G256="NA",SAR!G256="NC")</f>
      </c>
      <c r="P243" s="230" t="str">
        <f>(COUNTIF(O1:O1000, FALSE)=0)</f>
        <v/>
      </c>
      <c r="Q243" s="230" t="str">
        <f>AND(NOT(P1),(_xlfn.INDIRECT(ADDRESS(ROW(),15)))=TRUE)</f>
        <v/>
      </c>
    </row>
    <row r="244" ht="48" customHeight="1" spans="2:17" s="230" customFormat="1" x14ac:dyDescent="0.25">
      <c r="B244" s="231">
        <f>SAR!B257</f>
      </c>
      <c r="C244" s="231">
        <f>IF(SP!I322="", "",SP!I322)</f>
      </c>
      <c r="D244" s="231">
        <f>IF(SAR!I257="", "", SAR!I257)</f>
      </c>
      <c r="E244" s="231">
        <f>IF(SAR!J257="", "", SAR!J257)</f>
      </c>
      <c r="F244" s="231">
        <f>IF(SAR!K257="", "", SAR!K257)</f>
      </c>
      <c r="G244" s="231"/>
      <c r="H244" s="231"/>
      <c r="I244" s="231"/>
      <c r="J244" s="231"/>
      <c r="K244" s="231"/>
      <c r="L244" s="231"/>
      <c r="M244" s="231"/>
      <c r="N244" s="231"/>
      <c r="O244" s="230">
        <f>OR(SAR!G257="NA",SAR!G257="NC")</f>
      </c>
      <c r="P244" s="230" t="str">
        <f>(COUNTIF(O1:O1000, FALSE)=0)</f>
        <v/>
      </c>
      <c r="Q244" s="230" t="str">
        <f>AND(NOT(P1),(_xlfn.INDIRECT(ADDRESS(ROW(),15)))=TRUE)</f>
        <v/>
      </c>
    </row>
    <row r="245" ht="48" customHeight="1" spans="2:17" s="230" customFormat="1" x14ac:dyDescent="0.25">
      <c r="B245" s="231">
        <f>SAR!B258</f>
      </c>
      <c r="C245" s="231">
        <f>IF(SP!I323="", "",SP!I323)</f>
      </c>
      <c r="D245" s="231">
        <f>IF(SAR!I258="", "", SAR!I258)</f>
      </c>
      <c r="E245" s="231">
        <f>IF(SAR!J258="", "", SAR!J258)</f>
      </c>
      <c r="F245" s="231">
        <f>IF(SAR!K258="", "", SAR!K258)</f>
      </c>
      <c r="G245" s="231"/>
      <c r="H245" s="231"/>
      <c r="I245" s="231"/>
      <c r="J245" s="231"/>
      <c r="K245" s="231"/>
      <c r="L245" s="231"/>
      <c r="M245" s="231"/>
      <c r="N245" s="231"/>
      <c r="O245" s="230">
        <f>OR(SAR!G258="NA",SAR!G258="NC")</f>
      </c>
      <c r="P245" s="230" t="str">
        <f>(COUNTIF(O1:O1000, FALSE)=0)</f>
        <v/>
      </c>
      <c r="Q245" s="230" t="str">
        <f>AND(NOT(P1),(_xlfn.INDIRECT(ADDRESS(ROW(),15)))=TRUE)</f>
        <v/>
      </c>
    </row>
    <row r="246" ht="48" customHeight="1" spans="2:17" s="230" customFormat="1" x14ac:dyDescent="0.25">
      <c r="B246" s="231">
        <f>SAR!B259</f>
      </c>
      <c r="C246" s="231">
        <f>IF(SP!I324="", "",SP!I324)</f>
      </c>
      <c r="D246" s="231">
        <f>IF(SAR!I259="", "", SAR!I259)</f>
      </c>
      <c r="E246" s="231">
        <f>IF(SAR!J259="", "", SAR!J259)</f>
      </c>
      <c r="F246" s="231">
        <f>IF(SAR!K259="", "", SAR!K259)</f>
      </c>
      <c r="G246" s="231"/>
      <c r="H246" s="231"/>
      <c r="I246" s="231"/>
      <c r="J246" s="231"/>
      <c r="K246" s="231"/>
      <c r="L246" s="231"/>
      <c r="M246" s="231"/>
      <c r="N246" s="231"/>
      <c r="O246" s="230">
        <f>OR(SAR!G259="NA",SAR!G259="NC")</f>
      </c>
      <c r="P246" s="230" t="str">
        <f>(COUNTIF(O1:O1000, FALSE)=0)</f>
        <v/>
      </c>
      <c r="Q246" s="230" t="str">
        <f>AND(NOT(P1),(_xlfn.INDIRECT(ADDRESS(ROW(),15)))=TRUE)</f>
        <v/>
      </c>
    </row>
    <row r="247" ht="48" customHeight="1" spans="2:17" s="230" customFormat="1" x14ac:dyDescent="0.25">
      <c r="B247" s="231">
        <f>SAR!B260</f>
      </c>
      <c r="C247" s="231">
        <f>IF(SP!I325="", "",SP!I325)</f>
      </c>
      <c r="D247" s="231">
        <f>IF(SAR!I260="", "", SAR!I260)</f>
      </c>
      <c r="E247" s="231">
        <f>IF(SAR!J260="", "", SAR!J260)</f>
      </c>
      <c r="F247" s="231">
        <f>IF(SAR!K260="", "", SAR!K260)</f>
      </c>
      <c r="G247" s="231"/>
      <c r="H247" s="231"/>
      <c r="I247" s="231"/>
      <c r="J247" s="231"/>
      <c r="K247" s="231"/>
      <c r="L247" s="231"/>
      <c r="M247" s="231"/>
      <c r="N247" s="231"/>
      <c r="O247" s="230">
        <f>OR(SAR!G260="NA",SAR!G260="NC")</f>
      </c>
      <c r="P247" s="230" t="str">
        <f>(COUNTIF(O1:O1000, FALSE)=0)</f>
        <v/>
      </c>
      <c r="Q247" s="230" t="str">
        <f>AND(NOT(P1),(_xlfn.INDIRECT(ADDRESS(ROW(),15)))=TRUE)</f>
        <v/>
      </c>
    </row>
    <row r="248" ht="48" customHeight="1" spans="2:17" s="230" customFormat="1" x14ac:dyDescent="0.25">
      <c r="B248" s="231">
        <f>SAR!B261</f>
      </c>
      <c r="C248" s="231">
        <f>IF(SP!I326="", "",SP!I326)</f>
      </c>
      <c r="D248" s="231">
        <f>IF(SAR!I261="", "", SAR!I261)</f>
      </c>
      <c r="E248" s="231">
        <f>IF(SAR!J261="", "", SAR!J261)</f>
      </c>
      <c r="F248" s="231">
        <f>IF(SAR!K261="", "", SAR!K261)</f>
      </c>
      <c r="G248" s="231"/>
      <c r="H248" s="231"/>
      <c r="I248" s="231"/>
      <c r="J248" s="231"/>
      <c r="K248" s="231"/>
      <c r="L248" s="231"/>
      <c r="M248" s="231"/>
      <c r="N248" s="231"/>
      <c r="O248" s="230">
        <f>OR(SAR!G261="NA",SAR!G261="NC")</f>
      </c>
      <c r="P248" s="230" t="str">
        <f>(COUNTIF(O1:O1000, FALSE)=0)</f>
        <v/>
      </c>
      <c r="Q248" s="230" t="str">
        <f>AND(NOT(P1),(_xlfn.INDIRECT(ADDRESS(ROW(),15)))=TRUE)</f>
        <v/>
      </c>
    </row>
    <row r="249" ht="48" customHeight="1" spans="2:17" s="230" customFormat="1" x14ac:dyDescent="0.25">
      <c r="B249" s="231">
        <f>SAR!B262</f>
      </c>
      <c r="C249" s="231">
        <f>IF(SP!I327="", "",SP!I327)</f>
      </c>
      <c r="D249" s="231">
        <f>IF(SAR!I262="", "", SAR!I262)</f>
      </c>
      <c r="E249" s="231">
        <f>IF(SAR!J262="", "", SAR!J262)</f>
      </c>
      <c r="F249" s="231">
        <f>IF(SAR!K262="", "", SAR!K262)</f>
      </c>
      <c r="G249" s="231"/>
      <c r="H249" s="231"/>
      <c r="I249" s="231"/>
      <c r="J249" s="231"/>
      <c r="K249" s="231"/>
      <c r="L249" s="231"/>
      <c r="M249" s="231"/>
      <c r="N249" s="231"/>
      <c r="O249" s="230">
        <f>OR(SAR!G262="NA",SAR!G262="NC")</f>
      </c>
      <c r="P249" s="230" t="str">
        <f>(COUNTIF(O1:O1000, FALSE)=0)</f>
        <v/>
      </c>
      <c r="Q249" s="230" t="str">
        <f>AND(NOT(P1),(_xlfn.INDIRECT(ADDRESS(ROW(),15)))=TRUE)</f>
        <v/>
      </c>
    </row>
    <row r="250" ht="48" customHeight="1" spans="2:17" s="230" customFormat="1" x14ac:dyDescent="0.25">
      <c r="B250" s="231">
        <f>SAR!B263</f>
      </c>
      <c r="C250" s="231">
        <f>IF(SP!I328="", "",SP!I328)</f>
      </c>
      <c r="D250" s="231">
        <f>IF(SAR!I263="", "", SAR!I263)</f>
      </c>
      <c r="E250" s="231">
        <f>IF(SAR!J263="", "", SAR!J263)</f>
      </c>
      <c r="F250" s="231">
        <f>IF(SAR!K263="", "", SAR!K263)</f>
      </c>
      <c r="G250" s="231"/>
      <c r="H250" s="231"/>
      <c r="I250" s="231"/>
      <c r="J250" s="231"/>
      <c r="K250" s="231"/>
      <c r="L250" s="231"/>
      <c r="M250" s="231"/>
      <c r="N250" s="231"/>
      <c r="O250" s="230">
        <f>OR(SAR!G263="NA",SAR!G263="NC")</f>
      </c>
      <c r="P250" s="230" t="str">
        <f>(COUNTIF(O1:O1000, FALSE)=0)</f>
        <v/>
      </c>
      <c r="Q250" s="230" t="str">
        <f>AND(NOT(P1),(_xlfn.INDIRECT(ADDRESS(ROW(),15)))=TRUE)</f>
        <v/>
      </c>
    </row>
    <row r="251" ht="48" customHeight="1" spans="2:17" s="230" customFormat="1" x14ac:dyDescent="0.25">
      <c r="B251" s="231">
        <f>SAR!B264</f>
      </c>
      <c r="C251" s="231">
        <f>IF(SP!I329="", "",SP!I329)</f>
      </c>
      <c r="D251" s="231">
        <f>IF(SAR!I264="", "", SAR!I264)</f>
      </c>
      <c r="E251" s="231">
        <f>IF(SAR!J264="", "", SAR!J264)</f>
      </c>
      <c r="F251" s="231">
        <f>IF(SAR!K264="", "", SAR!K264)</f>
      </c>
      <c r="G251" s="231"/>
      <c r="H251" s="231"/>
      <c r="I251" s="231"/>
      <c r="J251" s="231"/>
      <c r="K251" s="231"/>
      <c r="L251" s="231"/>
      <c r="M251" s="231"/>
      <c r="N251" s="231"/>
      <c r="O251" s="230">
        <f>OR(SAR!G264="NA",SAR!G264="NC")</f>
      </c>
      <c r="P251" s="230" t="str">
        <f>(COUNTIF(O1:O1000, FALSE)=0)</f>
        <v/>
      </c>
      <c r="Q251" s="230" t="str">
        <f>AND(NOT(P1),(_xlfn.INDIRECT(ADDRESS(ROW(),15)))=TRUE)</f>
        <v/>
      </c>
    </row>
    <row r="252" ht="48" customHeight="1" spans="2:17" s="230" customFormat="1" x14ac:dyDescent="0.25">
      <c r="B252" s="231">
        <f>SAR!B265</f>
      </c>
      <c r="C252" s="231">
        <f>IF(SP!I330="", "",SP!I330)</f>
      </c>
      <c r="D252" s="231">
        <f>IF(SAR!I265="", "", SAR!I265)</f>
      </c>
      <c r="E252" s="231">
        <f>IF(SAR!J265="", "", SAR!J265)</f>
      </c>
      <c r="F252" s="231">
        <f>IF(SAR!K265="", "", SAR!K265)</f>
      </c>
      <c r="G252" s="231"/>
      <c r="H252" s="231"/>
      <c r="I252" s="231"/>
      <c r="J252" s="231"/>
      <c r="K252" s="231"/>
      <c r="L252" s="231"/>
      <c r="M252" s="231"/>
      <c r="N252" s="231"/>
      <c r="O252" s="230">
        <f>OR(SAR!G265="NA",SAR!G265="NC")</f>
      </c>
      <c r="P252" s="230" t="str">
        <f>(COUNTIF(O1:O1000, FALSE)=0)</f>
        <v/>
      </c>
      <c r="Q252" s="230" t="str">
        <f>AND(NOT(P1),(_xlfn.INDIRECT(ADDRESS(ROW(),15)))=TRUE)</f>
        <v/>
      </c>
    </row>
    <row r="253" ht="48" customHeight="1" spans="2:17" s="230" customFormat="1" x14ac:dyDescent="0.25">
      <c r="B253" s="231">
        <f>SAR!B266</f>
      </c>
      <c r="C253" s="231">
        <f>IF(SP!I331="", "",SP!I331)</f>
      </c>
      <c r="D253" s="231">
        <f>IF(SAR!I266="", "", SAR!I266)</f>
      </c>
      <c r="E253" s="231">
        <f>IF(SAR!J266="", "", SAR!J266)</f>
      </c>
      <c r="F253" s="231">
        <f>IF(SAR!K266="", "", SAR!K266)</f>
      </c>
      <c r="G253" s="231"/>
      <c r="H253" s="231"/>
      <c r="I253" s="231"/>
      <c r="J253" s="231"/>
      <c r="K253" s="231"/>
      <c r="L253" s="231"/>
      <c r="M253" s="231"/>
      <c r="N253" s="231"/>
      <c r="O253" s="230">
        <f>OR(SAR!G266="NA",SAR!G266="NC")</f>
      </c>
      <c r="P253" s="230" t="str">
        <f>(COUNTIF(O1:O1000, FALSE)=0)</f>
        <v/>
      </c>
      <c r="Q253" s="230" t="str">
        <f>AND(NOT(P1),(_xlfn.INDIRECT(ADDRESS(ROW(),15)))=TRUE)</f>
        <v/>
      </c>
    </row>
    <row r="254" ht="48" customHeight="1" spans="2:17" s="230" customFormat="1" x14ac:dyDescent="0.25">
      <c r="B254" s="231">
        <f>SAR!B267</f>
      </c>
      <c r="C254" s="231">
        <f>IF(SP!I332="", "",SP!I332)</f>
      </c>
      <c r="D254" s="231">
        <f>IF(SAR!I267="", "", SAR!I267)</f>
      </c>
      <c r="E254" s="231">
        <f>IF(SAR!J267="", "", SAR!J267)</f>
      </c>
      <c r="F254" s="231">
        <f>IF(SAR!K267="", "", SAR!K267)</f>
      </c>
      <c r="G254" s="231"/>
      <c r="H254" s="231"/>
      <c r="I254" s="231"/>
      <c r="J254" s="231"/>
      <c r="K254" s="231"/>
      <c r="L254" s="231"/>
      <c r="M254" s="231"/>
      <c r="N254" s="231"/>
      <c r="O254" s="230">
        <f>OR(SAR!G267="NA",SAR!G267="NC")</f>
      </c>
      <c r="P254" s="230" t="str">
        <f>(COUNTIF(O1:O1000, FALSE)=0)</f>
        <v/>
      </c>
      <c r="Q254" s="230" t="str">
        <f>AND(NOT(P1),(_xlfn.INDIRECT(ADDRESS(ROW(),15)))=TRUE)</f>
        <v/>
      </c>
    </row>
    <row r="255" ht="48" customHeight="1" spans="2:17" s="230" customFormat="1" x14ac:dyDescent="0.25">
      <c r="B255" s="231">
        <f>SAR!B268</f>
      </c>
      <c r="C255" s="231">
        <f>IF(SP!I333="", "",SP!I333)</f>
      </c>
      <c r="D255" s="231">
        <f>IF(SAR!I268="", "", SAR!I268)</f>
      </c>
      <c r="E255" s="231">
        <f>IF(SAR!J268="", "", SAR!J268)</f>
      </c>
      <c r="F255" s="231">
        <f>IF(SAR!K268="", "", SAR!K268)</f>
      </c>
      <c r="G255" s="231"/>
      <c r="H255" s="231"/>
      <c r="I255" s="231"/>
      <c r="J255" s="231"/>
      <c r="K255" s="231"/>
      <c r="L255" s="231"/>
      <c r="M255" s="231"/>
      <c r="N255" s="231"/>
      <c r="O255" s="230">
        <f>OR(SAR!G268="NA",SAR!G268="NC")</f>
      </c>
      <c r="P255" s="230" t="str">
        <f>(COUNTIF(O1:O1000, FALSE)=0)</f>
        <v/>
      </c>
      <c r="Q255" s="230" t="str">
        <f>AND(NOT(P1),(_xlfn.INDIRECT(ADDRESS(ROW(),15)))=TRUE)</f>
        <v/>
      </c>
    </row>
    <row r="256" ht="48" customHeight="1" spans="2:17" s="230" customFormat="1" x14ac:dyDescent="0.25">
      <c r="B256" s="231">
        <f>SAR!B269</f>
      </c>
      <c r="C256" s="231">
        <f>IF(SP!I334="", "",SP!I334)</f>
      </c>
      <c r="D256" s="231">
        <f>IF(SAR!I269="", "", SAR!I269)</f>
      </c>
      <c r="E256" s="231">
        <f>IF(SAR!J269="", "", SAR!J269)</f>
      </c>
      <c r="F256" s="231">
        <f>IF(SAR!K269="", "", SAR!K269)</f>
      </c>
      <c r="G256" s="231"/>
      <c r="H256" s="231"/>
      <c r="I256" s="231"/>
      <c r="J256" s="231"/>
      <c r="K256" s="231"/>
      <c r="L256" s="231"/>
      <c r="M256" s="231"/>
      <c r="N256" s="231"/>
      <c r="O256" s="230">
        <f>OR(SAR!G269="NA",SAR!G269="NC")</f>
      </c>
      <c r="P256" s="230" t="str">
        <f>(COUNTIF(O1:O1000, FALSE)=0)</f>
        <v/>
      </c>
      <c r="Q256" s="230" t="str">
        <f>AND(NOT(P1),(_xlfn.INDIRECT(ADDRESS(ROW(),15)))=TRUE)</f>
        <v/>
      </c>
    </row>
    <row r="257" ht="48" customHeight="1" spans="2:17" s="230" customFormat="1" x14ac:dyDescent="0.25">
      <c r="B257" s="231">
        <f>SAR!B270</f>
      </c>
      <c r="C257" s="231">
        <f>IF(SP!I335="", "",SP!I335)</f>
      </c>
      <c r="D257" s="231">
        <f>IF(SAR!I270="", "", SAR!I270)</f>
      </c>
      <c r="E257" s="231">
        <f>IF(SAR!J270="", "", SAR!J270)</f>
      </c>
      <c r="F257" s="231">
        <f>IF(SAR!K270="", "", SAR!K270)</f>
      </c>
      <c r="G257" s="231"/>
      <c r="H257" s="231"/>
      <c r="I257" s="231"/>
      <c r="J257" s="231"/>
      <c r="K257" s="231"/>
      <c r="L257" s="231"/>
      <c r="M257" s="231"/>
      <c r="N257" s="231"/>
      <c r="O257" s="230">
        <f>OR(SAR!G270="NA",SAR!G270="NC")</f>
      </c>
      <c r="P257" s="230" t="str">
        <f>(COUNTIF(O1:O1000, FALSE)=0)</f>
        <v/>
      </c>
      <c r="Q257" s="230" t="str">
        <f>AND(NOT(P1),(_xlfn.INDIRECT(ADDRESS(ROW(),15)))=TRUE)</f>
        <v/>
      </c>
    </row>
    <row r="258" ht="48" customHeight="1" spans="2:17" s="230" customFormat="1" x14ac:dyDescent="0.25">
      <c r="B258" s="231">
        <f>SAR!B271</f>
      </c>
      <c r="C258" s="231">
        <f>IF(SP!I336="", "",SP!I336)</f>
      </c>
      <c r="D258" s="231">
        <f>IF(SAR!I271="", "", SAR!I271)</f>
      </c>
      <c r="E258" s="231">
        <f>IF(SAR!J271="", "", SAR!J271)</f>
      </c>
      <c r="F258" s="231">
        <f>IF(SAR!K271="", "", SAR!K271)</f>
      </c>
      <c r="G258" s="231"/>
      <c r="H258" s="231"/>
      <c r="I258" s="231"/>
      <c r="J258" s="231"/>
      <c r="K258" s="231"/>
      <c r="L258" s="231"/>
      <c r="M258" s="231"/>
      <c r="N258" s="231"/>
      <c r="O258" s="230">
        <f>OR(SAR!G271="NA",SAR!G271="NC")</f>
      </c>
      <c r="P258" s="230" t="str">
        <f>(COUNTIF(O1:O1000, FALSE)=0)</f>
        <v/>
      </c>
      <c r="Q258" s="230" t="str">
        <f>AND(NOT(P1),(_xlfn.INDIRECT(ADDRESS(ROW(),15)))=TRUE)</f>
        <v/>
      </c>
    </row>
    <row r="259" ht="48" customHeight="1" spans="2:17" s="230" customFormat="1" x14ac:dyDescent="0.25">
      <c r="B259" s="231">
        <f>SAR!B272</f>
      </c>
      <c r="C259" s="231">
        <f>IF(SP!I337="", "",SP!I337)</f>
      </c>
      <c r="D259" s="231">
        <f>IF(SAR!I272="", "", SAR!I272)</f>
      </c>
      <c r="E259" s="231">
        <f>IF(SAR!J272="", "", SAR!J272)</f>
      </c>
      <c r="F259" s="231">
        <f>IF(SAR!K272="", "", SAR!K272)</f>
      </c>
      <c r="G259" s="231"/>
      <c r="H259" s="231"/>
      <c r="I259" s="231"/>
      <c r="J259" s="231"/>
      <c r="K259" s="231"/>
      <c r="L259" s="231"/>
      <c r="M259" s="231"/>
      <c r="N259" s="231"/>
      <c r="O259" s="230">
        <f>OR(SAR!G272="NA",SAR!G272="NC")</f>
      </c>
      <c r="P259" s="230" t="str">
        <f>(COUNTIF(O1:O1000, FALSE)=0)</f>
        <v/>
      </c>
      <c r="Q259" s="230" t="str">
        <f>AND(NOT(P1),(_xlfn.INDIRECT(ADDRESS(ROW(),15)))=TRUE)</f>
        <v/>
      </c>
    </row>
    <row r="260" ht="48" customHeight="1" spans="2:17" s="230" customFormat="1" x14ac:dyDescent="0.25">
      <c r="B260" s="231">
        <f>SAR!B273</f>
      </c>
      <c r="C260" s="231">
        <f>IF(SP!I338="", "",SP!I338)</f>
      </c>
      <c r="D260" s="231">
        <f>IF(SAR!I273="", "", SAR!I273)</f>
      </c>
      <c r="E260" s="231">
        <f>IF(SAR!J273="", "", SAR!J273)</f>
      </c>
      <c r="F260" s="231">
        <f>IF(SAR!K273="", "", SAR!K273)</f>
      </c>
      <c r="G260" s="231"/>
      <c r="H260" s="231"/>
      <c r="I260" s="231"/>
      <c r="J260" s="231"/>
      <c r="K260" s="231"/>
      <c r="L260" s="231"/>
      <c r="M260" s="231"/>
      <c r="N260" s="231"/>
      <c r="O260" s="230">
        <f>OR(SAR!G273="NA",SAR!G273="NC")</f>
      </c>
      <c r="P260" s="230" t="str">
        <f>(COUNTIF(O1:O1000, FALSE)=0)</f>
        <v/>
      </c>
      <c r="Q260" s="230" t="str">
        <f>AND(NOT(P1),(_xlfn.INDIRECT(ADDRESS(ROW(),15)))=TRUE)</f>
        <v/>
      </c>
    </row>
    <row r="261" ht="48" customHeight="1" spans="2:17" s="230" customFormat="1" x14ac:dyDescent="0.25">
      <c r="B261" s="231">
        <f>SAR!B274</f>
      </c>
      <c r="C261" s="231">
        <f>IF(SP!I339="", "",SP!I339)</f>
      </c>
      <c r="D261" s="231">
        <f>IF(SAR!I274="", "", SAR!I274)</f>
      </c>
      <c r="E261" s="231">
        <f>IF(SAR!J274="", "", SAR!J274)</f>
      </c>
      <c r="F261" s="231">
        <f>IF(SAR!K274="", "", SAR!K274)</f>
      </c>
      <c r="G261" s="231"/>
      <c r="H261" s="231"/>
      <c r="I261" s="231"/>
      <c r="J261" s="231"/>
      <c r="K261" s="231"/>
      <c r="L261" s="231"/>
      <c r="M261" s="231"/>
      <c r="N261" s="231"/>
      <c r="O261" s="230">
        <f>OR(SAR!G274="NA",SAR!G274="NC")</f>
      </c>
      <c r="P261" s="230" t="str">
        <f>(COUNTIF(O1:O1000, FALSE)=0)</f>
        <v/>
      </c>
      <c r="Q261" s="230" t="str">
        <f>AND(NOT(P1),(_xlfn.INDIRECT(ADDRESS(ROW(),15)))=TRUE)</f>
        <v/>
      </c>
    </row>
    <row r="262" ht="48" customHeight="1" spans="2:17" s="230" customFormat="1" x14ac:dyDescent="0.25">
      <c r="B262" s="231">
        <f>SAR!B275</f>
      </c>
      <c r="C262" s="231">
        <f>IF(SP!I340="", "",SP!I340)</f>
      </c>
      <c r="D262" s="231">
        <f>IF(SAR!I275="", "", SAR!I275)</f>
      </c>
      <c r="E262" s="231">
        <f>IF(SAR!J275="", "", SAR!J275)</f>
      </c>
      <c r="F262" s="231">
        <f>IF(SAR!K275="", "", SAR!K275)</f>
      </c>
      <c r="G262" s="231"/>
      <c r="H262" s="231"/>
      <c r="I262" s="231"/>
      <c r="J262" s="231"/>
      <c r="K262" s="231"/>
      <c r="L262" s="231"/>
      <c r="M262" s="231"/>
      <c r="N262" s="231"/>
      <c r="O262" s="230">
        <f>OR(SAR!G275="NA",SAR!G275="NC")</f>
      </c>
      <c r="P262" s="230" t="str">
        <f>(COUNTIF(O1:O1000, FALSE)=0)</f>
        <v/>
      </c>
      <c r="Q262" s="230" t="str">
        <f>AND(NOT(P1),(_xlfn.INDIRECT(ADDRESS(ROW(),15)))=TRUE)</f>
        <v/>
      </c>
    </row>
    <row r="263" ht="48" customHeight="1" spans="2:17" s="230" customFormat="1" x14ac:dyDescent="0.25">
      <c r="B263" s="231">
        <f>SAR!B276</f>
      </c>
      <c r="C263" s="231">
        <f>IF(SP!I341="", "",SP!I341)</f>
      </c>
      <c r="D263" s="231">
        <f>IF(SAR!I276="", "", SAR!I276)</f>
      </c>
      <c r="E263" s="231">
        <f>IF(SAR!J276="", "", SAR!J276)</f>
      </c>
      <c r="F263" s="231">
        <f>IF(SAR!K276="", "", SAR!K276)</f>
      </c>
      <c r="G263" s="231"/>
      <c r="H263" s="231"/>
      <c r="I263" s="231"/>
      <c r="J263" s="231"/>
      <c r="K263" s="231"/>
      <c r="L263" s="231"/>
      <c r="M263" s="231"/>
      <c r="N263" s="231"/>
      <c r="O263" s="230">
        <f>OR(SAR!G276="NA",SAR!G276="NC")</f>
      </c>
      <c r="P263" s="230" t="str">
        <f>(COUNTIF(O1:O1000, FALSE)=0)</f>
        <v/>
      </c>
      <c r="Q263" s="230" t="str">
        <f>AND(NOT(P1),(_xlfn.INDIRECT(ADDRESS(ROW(),15)))=TRUE)</f>
        <v/>
      </c>
    </row>
    <row r="264" ht="48" customHeight="1" spans="2:17" s="230" customFormat="1" x14ac:dyDescent="0.25">
      <c r="B264" s="231">
        <f>SAR!B277</f>
      </c>
      <c r="C264" s="231">
        <f>IF(SP!I342="", "",SP!I342)</f>
      </c>
      <c r="D264" s="231">
        <f>IF(SAR!I277="", "", SAR!I277)</f>
      </c>
      <c r="E264" s="231">
        <f>IF(SAR!J277="", "", SAR!J277)</f>
      </c>
      <c r="F264" s="231">
        <f>IF(SAR!K277="", "", SAR!K277)</f>
      </c>
      <c r="G264" s="231"/>
      <c r="H264" s="231"/>
      <c r="I264" s="231"/>
      <c r="J264" s="231"/>
      <c r="K264" s="231"/>
      <c r="L264" s="231"/>
      <c r="M264" s="231"/>
      <c r="N264" s="231"/>
      <c r="O264" s="230">
        <f>OR(SAR!G277="NA",SAR!G277="NC")</f>
      </c>
      <c r="P264" s="230" t="str">
        <f>(COUNTIF(O1:O1000, FALSE)=0)</f>
        <v/>
      </c>
      <c r="Q264" s="230" t="str">
        <f>AND(NOT(P1),(_xlfn.INDIRECT(ADDRESS(ROW(),15)))=TRUE)</f>
        <v/>
      </c>
    </row>
    <row r="265" ht="48" customHeight="1" spans="2:17" s="230" customFormat="1" x14ac:dyDescent="0.25">
      <c r="B265" s="231">
        <f>SAR!B278</f>
      </c>
      <c r="C265" s="231">
        <f>IF(SP!I343="", "",SP!I343)</f>
      </c>
      <c r="D265" s="231">
        <f>IF(SAR!I278="", "", SAR!I278)</f>
      </c>
      <c r="E265" s="231">
        <f>IF(SAR!J278="", "", SAR!J278)</f>
      </c>
      <c r="F265" s="231">
        <f>IF(SAR!K278="", "", SAR!K278)</f>
      </c>
      <c r="G265" s="231"/>
      <c r="H265" s="231"/>
      <c r="I265" s="231"/>
      <c r="J265" s="231"/>
      <c r="K265" s="231"/>
      <c r="L265" s="231"/>
      <c r="M265" s="231"/>
      <c r="N265" s="231"/>
      <c r="O265" s="230">
        <f>OR(SAR!G278="NA",SAR!G278="NC")</f>
      </c>
      <c r="P265" s="230" t="str">
        <f>(COUNTIF(O1:O1000, FALSE)=0)</f>
        <v/>
      </c>
      <c r="Q265" s="230" t="str">
        <f>AND(NOT(P1),(_xlfn.INDIRECT(ADDRESS(ROW(),15)))=TRUE)</f>
        <v/>
      </c>
    </row>
    <row r="266" ht="48" customHeight="1" spans="2:17" s="230" customFormat="1" x14ac:dyDescent="0.25">
      <c r="B266" s="231">
        <f>SAR!B279</f>
      </c>
      <c r="C266" s="231">
        <f>IF(SP!I344="", "",SP!I344)</f>
      </c>
      <c r="D266" s="231">
        <f>IF(SAR!I279="", "", SAR!I279)</f>
      </c>
      <c r="E266" s="231">
        <f>IF(SAR!J279="", "", SAR!J279)</f>
      </c>
      <c r="F266" s="231">
        <f>IF(SAR!K279="", "", SAR!K279)</f>
      </c>
      <c r="G266" s="231"/>
      <c r="H266" s="231"/>
      <c r="I266" s="231"/>
      <c r="J266" s="231"/>
      <c r="K266" s="231"/>
      <c r="L266" s="231"/>
      <c r="M266" s="231"/>
      <c r="N266" s="231"/>
      <c r="O266" s="230">
        <f>OR(SAR!G279="NA",SAR!G279="NC")</f>
      </c>
      <c r="P266" s="230" t="str">
        <f>(COUNTIF(O1:O1000, FALSE)=0)</f>
        <v/>
      </c>
      <c r="Q266" s="230" t="str">
        <f>AND(NOT(P1),(_xlfn.INDIRECT(ADDRESS(ROW(),15)))=TRUE)</f>
        <v/>
      </c>
    </row>
    <row r="267" ht="48" customHeight="1" spans="2:17" s="230" customFormat="1" x14ac:dyDescent="0.25">
      <c r="B267" s="231">
        <f>SAR!B280</f>
      </c>
      <c r="C267" s="231">
        <f>IF(SP!I345="", "",SP!I345)</f>
      </c>
      <c r="D267" s="231">
        <f>IF(SAR!I280="", "", SAR!I280)</f>
      </c>
      <c r="E267" s="231">
        <f>IF(SAR!J280="", "", SAR!J280)</f>
      </c>
      <c r="F267" s="231">
        <f>IF(SAR!K280="", "", SAR!K280)</f>
      </c>
      <c r="G267" s="231"/>
      <c r="H267" s="231"/>
      <c r="I267" s="231"/>
      <c r="J267" s="231"/>
      <c r="K267" s="231"/>
      <c r="L267" s="231"/>
      <c r="M267" s="231"/>
      <c r="N267" s="231"/>
      <c r="O267" s="230">
        <f>OR(SAR!G280="NA",SAR!G280="NC")</f>
      </c>
      <c r="P267" s="230" t="str">
        <f>(COUNTIF(O1:O1000, FALSE)=0)</f>
        <v/>
      </c>
      <c r="Q267" s="230" t="str">
        <f>AND(NOT(P1),(_xlfn.INDIRECT(ADDRESS(ROW(),15)))=TRUE)</f>
        <v/>
      </c>
    </row>
    <row r="268" ht="48" customHeight="1" spans="2:17" s="230" customFormat="1" x14ac:dyDescent="0.25">
      <c r="B268" s="231">
        <f>SAR!B281</f>
      </c>
      <c r="C268" s="231">
        <f>IF(SP!I346="", "",SP!I346)</f>
      </c>
      <c r="D268" s="231">
        <f>IF(SAR!I281="", "", SAR!I281)</f>
      </c>
      <c r="E268" s="231">
        <f>IF(SAR!J281="", "", SAR!J281)</f>
      </c>
      <c r="F268" s="231">
        <f>IF(SAR!K281="", "", SAR!K281)</f>
      </c>
      <c r="G268" s="231"/>
      <c r="H268" s="231"/>
      <c r="I268" s="231"/>
      <c r="J268" s="231"/>
      <c r="K268" s="231"/>
      <c r="L268" s="231"/>
      <c r="M268" s="231"/>
      <c r="N268" s="231"/>
      <c r="O268" s="230">
        <f>OR(SAR!G281="NA",SAR!G281="NC")</f>
      </c>
      <c r="P268" s="230" t="str">
        <f>(COUNTIF(O1:O1000, FALSE)=0)</f>
        <v/>
      </c>
      <c r="Q268" s="230" t="str">
        <f>AND(NOT(P1),(_xlfn.INDIRECT(ADDRESS(ROW(),15)))=TRUE)</f>
        <v/>
      </c>
    </row>
    <row r="269" ht="48" customHeight="1" spans="2:17" s="230" customFormat="1" x14ac:dyDescent="0.25">
      <c r="B269" s="231">
        <f>SAR!B282</f>
      </c>
      <c r="C269" s="231">
        <f>IF(SP!I347="", "",SP!I347)</f>
      </c>
      <c r="D269" s="231">
        <f>IF(SAR!I282="", "", SAR!I282)</f>
      </c>
      <c r="E269" s="231">
        <f>IF(SAR!J282="", "", SAR!J282)</f>
      </c>
      <c r="F269" s="231">
        <f>IF(SAR!K282="", "", SAR!K282)</f>
      </c>
      <c r="G269" s="231"/>
      <c r="H269" s="231"/>
      <c r="I269" s="231"/>
      <c r="J269" s="231"/>
      <c r="K269" s="231"/>
      <c r="L269" s="231"/>
      <c r="M269" s="231"/>
      <c r="N269" s="231"/>
      <c r="O269" s="230">
        <f>OR(SAR!G282="NA",SAR!G282="NC")</f>
      </c>
      <c r="P269" s="230" t="str">
        <f>(COUNTIF(O1:O1000, FALSE)=0)</f>
        <v/>
      </c>
      <c r="Q269" s="230" t="str">
        <f>AND(NOT(P1),(_xlfn.INDIRECT(ADDRESS(ROW(),15)))=TRUE)</f>
        <v/>
      </c>
    </row>
    <row r="270" ht="48" customHeight="1" spans="2:17" s="230" customFormat="1" x14ac:dyDescent="0.25">
      <c r="B270" s="231">
        <f>SAR!B283</f>
      </c>
      <c r="C270" s="231">
        <f>IF(SP!I348="", "",SP!I348)</f>
      </c>
      <c r="D270" s="231">
        <f>IF(SAR!I283="", "", SAR!I283)</f>
      </c>
      <c r="E270" s="231">
        <f>IF(SAR!J283="", "", SAR!J283)</f>
      </c>
      <c r="F270" s="231">
        <f>IF(SAR!K283="", "", SAR!K283)</f>
      </c>
      <c r="G270" s="231"/>
      <c r="H270" s="231"/>
      <c r="I270" s="231"/>
      <c r="J270" s="231"/>
      <c r="K270" s="231"/>
      <c r="L270" s="231"/>
      <c r="M270" s="231"/>
      <c r="N270" s="231"/>
      <c r="O270" s="230">
        <f>OR(SAR!G283="NA",SAR!G283="NC")</f>
      </c>
      <c r="P270" s="230" t="str">
        <f>(COUNTIF(O1:O1000, FALSE)=0)</f>
        <v/>
      </c>
      <c r="Q270" s="230" t="str">
        <f>AND(NOT(P1),(_xlfn.INDIRECT(ADDRESS(ROW(),15)))=TRUE)</f>
        <v/>
      </c>
    </row>
    <row r="271" ht="48" customHeight="1" spans="2:17" s="230" customFormat="1" x14ac:dyDescent="0.25">
      <c r="B271" s="231">
        <f>SAR!B284</f>
      </c>
      <c r="C271" s="231">
        <f>IF(SP!I349="", "",SP!I349)</f>
      </c>
      <c r="D271" s="231">
        <f>IF(SAR!I284="", "", SAR!I284)</f>
      </c>
      <c r="E271" s="231">
        <f>IF(SAR!J284="", "", SAR!J284)</f>
      </c>
      <c r="F271" s="231">
        <f>IF(SAR!K284="", "", SAR!K284)</f>
      </c>
      <c r="G271" s="231"/>
      <c r="H271" s="231"/>
      <c r="I271" s="231"/>
      <c r="J271" s="231"/>
      <c r="K271" s="231"/>
      <c r="L271" s="231"/>
      <c r="M271" s="231"/>
      <c r="N271" s="231"/>
      <c r="O271" s="230">
        <f>OR(SAR!G284="NA",SAR!G284="NC")</f>
      </c>
      <c r="P271" s="230" t="str">
        <f>(COUNTIF(O1:O1000, FALSE)=0)</f>
        <v/>
      </c>
      <c r="Q271" s="230" t="str">
        <f>AND(NOT(P1),(_xlfn.INDIRECT(ADDRESS(ROW(),15)))=TRUE)</f>
        <v/>
      </c>
    </row>
    <row r="272" ht="48" customHeight="1" spans="2:17" s="230" customFormat="1" x14ac:dyDescent="0.25">
      <c r="B272" s="231">
        <f>SAR!B285</f>
      </c>
      <c r="C272" s="231">
        <f>IF(SP!I350="", "",SP!I350)</f>
      </c>
      <c r="D272" s="231">
        <f>IF(SAR!I285="", "", SAR!I285)</f>
      </c>
      <c r="E272" s="231">
        <f>IF(SAR!J285="", "", SAR!J285)</f>
      </c>
      <c r="F272" s="231">
        <f>IF(SAR!K285="", "", SAR!K285)</f>
      </c>
      <c r="G272" s="231"/>
      <c r="H272" s="231"/>
      <c r="I272" s="231"/>
      <c r="J272" s="231"/>
      <c r="K272" s="231"/>
      <c r="L272" s="231"/>
      <c r="M272" s="231"/>
      <c r="N272" s="231"/>
      <c r="O272" s="230">
        <f>OR(SAR!G285="NA",SAR!G285="NC")</f>
      </c>
      <c r="P272" s="230" t="str">
        <f>(COUNTIF(O1:O1000, FALSE)=0)</f>
        <v/>
      </c>
      <c r="Q272" s="230" t="str">
        <f>AND(NOT(P1),(_xlfn.INDIRECT(ADDRESS(ROW(),15)))=TRUE)</f>
        <v/>
      </c>
    </row>
    <row r="273" ht="48" customHeight="1" spans="2:17" s="230" customFormat="1" x14ac:dyDescent="0.25">
      <c r="B273" s="231">
        <f>SAR!B286</f>
      </c>
      <c r="C273" s="231">
        <f>IF(SP!I351="", "",SP!I351)</f>
      </c>
      <c r="D273" s="231">
        <f>IF(SAR!I286="", "", SAR!I286)</f>
      </c>
      <c r="E273" s="231">
        <f>IF(SAR!J286="", "", SAR!J286)</f>
      </c>
      <c r="F273" s="231">
        <f>IF(SAR!K286="", "", SAR!K286)</f>
      </c>
      <c r="G273" s="231"/>
      <c r="H273" s="231"/>
      <c r="I273" s="231"/>
      <c r="J273" s="231"/>
      <c r="K273" s="231"/>
      <c r="L273" s="231"/>
      <c r="M273" s="231"/>
      <c r="N273" s="231"/>
      <c r="O273" s="230">
        <f>OR(SAR!G286="NA",SAR!G286="NC")</f>
      </c>
      <c r="P273" s="230" t="str">
        <f>(COUNTIF(O1:O1000, FALSE)=0)</f>
        <v/>
      </c>
      <c r="Q273" s="230" t="str">
        <f>AND(NOT(P1),(_xlfn.INDIRECT(ADDRESS(ROW(),15)))=TRUE)</f>
        <v/>
      </c>
    </row>
    <row r="274" ht="48" customHeight="1" spans="2:17" s="230" customFormat="1" x14ac:dyDescent="0.25">
      <c r="B274" s="231">
        <f>SAR!B287</f>
      </c>
      <c r="C274" s="231">
        <f>IF(SP!I352="", "",SP!I352)</f>
      </c>
      <c r="D274" s="231">
        <f>IF(SAR!I287="", "", SAR!I287)</f>
      </c>
      <c r="E274" s="231">
        <f>IF(SAR!J287="", "", SAR!J287)</f>
      </c>
      <c r="F274" s="231">
        <f>IF(SAR!K287="", "", SAR!K287)</f>
      </c>
      <c r="G274" s="231"/>
      <c r="H274" s="231"/>
      <c r="I274" s="231"/>
      <c r="J274" s="231"/>
      <c r="K274" s="231"/>
      <c r="L274" s="231"/>
      <c r="M274" s="231"/>
      <c r="N274" s="231"/>
      <c r="O274" s="230">
        <f>OR(SAR!G287="NA",SAR!G287="NC")</f>
      </c>
      <c r="P274" s="230" t="str">
        <f>(COUNTIF(O1:O1000, FALSE)=0)</f>
        <v/>
      </c>
      <c r="Q274" s="230" t="str">
        <f>AND(NOT(P1),(_xlfn.INDIRECT(ADDRESS(ROW(),15)))=TRUE)</f>
        <v/>
      </c>
    </row>
    <row r="275" ht="48" customHeight="1" spans="2:17" s="230" customFormat="1" x14ac:dyDescent="0.25">
      <c r="B275" s="231">
        <f>SAR!B288</f>
      </c>
      <c r="C275" s="231">
        <f>IF(SP!I353="", "",SP!I353)</f>
      </c>
      <c r="D275" s="231">
        <f>IF(SAR!I288="", "", SAR!I288)</f>
      </c>
      <c r="E275" s="231">
        <f>IF(SAR!J288="", "", SAR!J288)</f>
      </c>
      <c r="F275" s="231">
        <f>IF(SAR!K288="", "", SAR!K288)</f>
      </c>
      <c r="G275" s="231"/>
      <c r="H275" s="231"/>
      <c r="I275" s="231"/>
      <c r="J275" s="231"/>
      <c r="K275" s="231"/>
      <c r="L275" s="231"/>
      <c r="M275" s="231"/>
      <c r="N275" s="231"/>
      <c r="O275" s="230">
        <f>OR(SAR!G288="NA",SAR!G288="NC")</f>
      </c>
      <c r="P275" s="230" t="str">
        <f>(COUNTIF(O1:O1000, FALSE)=0)</f>
        <v/>
      </c>
      <c r="Q275" s="230" t="str">
        <f>AND(NOT(P1),(_xlfn.INDIRECT(ADDRESS(ROW(),15)))=TRUE)</f>
        <v/>
      </c>
    </row>
    <row r="276" ht="48" customHeight="1" spans="2:17" s="230" customFormat="1" x14ac:dyDescent="0.25">
      <c r="B276" s="231">
        <f>SAR!B289</f>
      </c>
      <c r="C276" s="231">
        <f>IF(SP!I354="", "",SP!I354)</f>
      </c>
      <c r="D276" s="231">
        <f>IF(SAR!I289="", "", SAR!I289)</f>
      </c>
      <c r="E276" s="231">
        <f>IF(SAR!J289="", "", SAR!J289)</f>
      </c>
      <c r="F276" s="231">
        <f>IF(SAR!K289="", "", SAR!K289)</f>
      </c>
      <c r="G276" s="231"/>
      <c r="H276" s="231"/>
      <c r="I276" s="231"/>
      <c r="J276" s="231"/>
      <c r="K276" s="231"/>
      <c r="L276" s="231"/>
      <c r="M276" s="231"/>
      <c r="N276" s="231"/>
      <c r="O276" s="230">
        <f>OR(SAR!G289="NA",SAR!G289="NC")</f>
      </c>
      <c r="P276" s="230" t="str">
        <f>(COUNTIF(O1:O1000, FALSE)=0)</f>
        <v/>
      </c>
      <c r="Q276" s="230" t="str">
        <f>AND(NOT(P1),(_xlfn.INDIRECT(ADDRESS(ROW(),15)))=TRUE)</f>
        <v/>
      </c>
    </row>
    <row r="277" ht="48" customHeight="1" spans="2:17" s="230" customFormat="1" x14ac:dyDescent="0.25">
      <c r="B277" s="231">
        <f>SAR!B290</f>
      </c>
      <c r="C277" s="231">
        <f>IF(SP!I355="", "",SP!I355)</f>
      </c>
      <c r="D277" s="231">
        <f>IF(SAR!I290="", "", SAR!I290)</f>
      </c>
      <c r="E277" s="231">
        <f>IF(SAR!J290="", "", SAR!J290)</f>
      </c>
      <c r="F277" s="231">
        <f>IF(SAR!K290="", "", SAR!K290)</f>
      </c>
      <c r="G277" s="231"/>
      <c r="H277" s="231"/>
      <c r="I277" s="231"/>
      <c r="J277" s="231"/>
      <c r="K277" s="231"/>
      <c r="L277" s="231"/>
      <c r="M277" s="231"/>
      <c r="N277" s="231"/>
      <c r="O277" s="230">
        <f>OR(SAR!G290="NA",SAR!G290="NC")</f>
      </c>
      <c r="P277" s="230" t="str">
        <f>(COUNTIF(O1:O1000, FALSE)=0)</f>
        <v/>
      </c>
      <c r="Q277" s="230" t="str">
        <f>AND(NOT(P1),(_xlfn.INDIRECT(ADDRESS(ROW(),15)))=TRUE)</f>
        <v/>
      </c>
    </row>
    <row r="278" ht="48" customHeight="1" spans="2:17" s="230" customFormat="1" x14ac:dyDescent="0.25">
      <c r="B278" s="231">
        <f>SAR!B291</f>
      </c>
      <c r="C278" s="231">
        <f>IF(SP!I356="", "",SP!I356)</f>
      </c>
      <c r="D278" s="231">
        <f>IF(SAR!I291="", "", SAR!I291)</f>
      </c>
      <c r="E278" s="231">
        <f>IF(SAR!J291="", "", SAR!J291)</f>
      </c>
      <c r="F278" s="231">
        <f>IF(SAR!K291="", "", SAR!K291)</f>
      </c>
      <c r="G278" s="231"/>
      <c r="H278" s="231"/>
      <c r="I278" s="231"/>
      <c r="J278" s="231"/>
      <c r="K278" s="231"/>
      <c r="L278" s="231"/>
      <c r="M278" s="231"/>
      <c r="N278" s="231"/>
      <c r="O278" s="230">
        <f>OR(SAR!G291="NA",SAR!G291="NC")</f>
      </c>
      <c r="P278" s="230" t="str">
        <f>(COUNTIF(O1:O1000, FALSE)=0)</f>
        <v/>
      </c>
      <c r="Q278" s="230" t="str">
        <f>AND(NOT(P1),(_xlfn.INDIRECT(ADDRESS(ROW(),15)))=TRUE)</f>
        <v/>
      </c>
    </row>
    <row r="279" ht="48" customHeight="1" spans="2:17" s="230" customFormat="1" x14ac:dyDescent="0.25">
      <c r="B279" s="231">
        <f>SAR!B292</f>
      </c>
      <c r="C279" s="231">
        <f>IF(SP!I357="", "",SP!I357)</f>
      </c>
      <c r="D279" s="231">
        <f>IF(SAR!I292="", "", SAR!I292)</f>
      </c>
      <c r="E279" s="231">
        <f>IF(SAR!J292="", "", SAR!J292)</f>
      </c>
      <c r="F279" s="231">
        <f>IF(SAR!K292="", "", SAR!K292)</f>
      </c>
      <c r="G279" s="231"/>
      <c r="H279" s="231"/>
      <c r="I279" s="231"/>
      <c r="J279" s="231"/>
      <c r="K279" s="231"/>
      <c r="L279" s="231"/>
      <c r="M279" s="231"/>
      <c r="N279" s="231"/>
      <c r="O279" s="230">
        <f>OR(SAR!G292="NA",SAR!G292="NC")</f>
      </c>
      <c r="P279" s="230" t="str">
        <f>(COUNTIF(O1:O1000, FALSE)=0)</f>
        <v/>
      </c>
      <c r="Q279" s="230" t="str">
        <f>AND(NOT(P1),(_xlfn.INDIRECT(ADDRESS(ROW(),15)))=TRUE)</f>
        <v/>
      </c>
    </row>
    <row r="280" ht="48" customHeight="1" spans="2:17" s="230" customFormat="1" x14ac:dyDescent="0.25">
      <c r="B280" s="231">
        <f>SAR!B293</f>
      </c>
      <c r="C280" s="231">
        <f>IF(SP!I358="", "",SP!I358)</f>
      </c>
      <c r="D280" s="231">
        <f>IF(SAR!I293="", "", SAR!I293)</f>
      </c>
      <c r="E280" s="231">
        <f>IF(SAR!J293="", "", SAR!J293)</f>
      </c>
      <c r="F280" s="231">
        <f>IF(SAR!K293="", "", SAR!K293)</f>
      </c>
      <c r="G280" s="231"/>
      <c r="H280" s="231"/>
      <c r="I280" s="231"/>
      <c r="J280" s="231"/>
      <c r="K280" s="231"/>
      <c r="L280" s="231"/>
      <c r="M280" s="231"/>
      <c r="N280" s="231"/>
      <c r="O280" s="230">
        <f>OR(SAR!G293="NA",SAR!G293="NC")</f>
      </c>
      <c r="P280" s="230" t="str">
        <f>(COUNTIF(O1:O1000, FALSE)=0)</f>
        <v/>
      </c>
      <c r="Q280" s="230" t="str">
        <f>AND(NOT(P1),(_xlfn.INDIRECT(ADDRESS(ROW(),15)))=TRUE)</f>
        <v/>
      </c>
    </row>
    <row r="281" ht="48" customHeight="1" spans="2:17" s="230" customFormat="1" x14ac:dyDescent="0.25">
      <c r="B281" s="231">
        <f>SAR!B294</f>
      </c>
      <c r="C281" s="231">
        <f>IF(SP!I359="", "",SP!I359)</f>
      </c>
      <c r="D281" s="231">
        <f>IF(SAR!I294="", "", SAR!I294)</f>
      </c>
      <c r="E281" s="231">
        <f>IF(SAR!J294="", "", SAR!J294)</f>
      </c>
      <c r="F281" s="231">
        <f>IF(SAR!K294="", "", SAR!K294)</f>
      </c>
      <c r="G281" s="231"/>
      <c r="H281" s="231"/>
      <c r="I281" s="231"/>
      <c r="J281" s="231"/>
      <c r="K281" s="231"/>
      <c r="L281" s="231"/>
      <c r="M281" s="231"/>
      <c r="N281" s="231"/>
      <c r="O281" s="230">
        <f>OR(SAR!G294="NA",SAR!G294="NC")</f>
      </c>
      <c r="P281" s="230" t="str">
        <f>(COUNTIF(O1:O1000, FALSE)=0)</f>
        <v/>
      </c>
      <c r="Q281" s="230" t="str">
        <f>AND(NOT(P1),(_xlfn.INDIRECT(ADDRESS(ROW(),15)))=TRUE)</f>
        <v/>
      </c>
    </row>
    <row r="282" ht="48" customHeight="1" spans="2:17" s="230" customFormat="1" x14ac:dyDescent="0.25">
      <c r="B282" s="231">
        <f>SAR!B295</f>
      </c>
      <c r="C282" s="231">
        <f>IF(SP!I360="", "",SP!I360)</f>
      </c>
      <c r="D282" s="231">
        <f>IF(SAR!I295="", "", SAR!I295)</f>
      </c>
      <c r="E282" s="231">
        <f>IF(SAR!J295="", "", SAR!J295)</f>
      </c>
      <c r="F282" s="231">
        <f>IF(SAR!K295="", "", SAR!K295)</f>
      </c>
      <c r="G282" s="231"/>
      <c r="H282" s="231"/>
      <c r="I282" s="231"/>
      <c r="J282" s="231"/>
      <c r="K282" s="231"/>
      <c r="L282" s="231"/>
      <c r="M282" s="231"/>
      <c r="N282" s="231"/>
      <c r="O282" s="230">
        <f>OR(SAR!G295="NA",SAR!G295="NC")</f>
      </c>
      <c r="P282" s="230" t="str">
        <f>(COUNTIF(O1:O1000, FALSE)=0)</f>
        <v/>
      </c>
      <c r="Q282" s="230" t="str">
        <f>AND(NOT(P1),(_xlfn.INDIRECT(ADDRESS(ROW(),15)))=TRUE)</f>
        <v/>
      </c>
    </row>
    <row r="283" ht="48" customHeight="1" spans="2:17" s="230" customFormat="1" x14ac:dyDescent="0.25">
      <c r="B283" s="231">
        <f>SAR!B296</f>
      </c>
      <c r="C283" s="231">
        <f>IF(SP!I361="", "",SP!I361)</f>
      </c>
      <c r="D283" s="231">
        <f>IF(SAR!I296="", "", SAR!I296)</f>
      </c>
      <c r="E283" s="231">
        <f>IF(SAR!J296="", "", SAR!J296)</f>
      </c>
      <c r="F283" s="231">
        <f>IF(SAR!K296="", "", SAR!K296)</f>
      </c>
      <c r="G283" s="231"/>
      <c r="H283" s="231"/>
      <c r="I283" s="231"/>
      <c r="J283" s="231"/>
      <c r="K283" s="231"/>
      <c r="L283" s="231"/>
      <c r="M283" s="231"/>
      <c r="N283" s="231"/>
      <c r="O283" s="230">
        <f>OR(SAR!G296="NA",SAR!G296="NC")</f>
      </c>
      <c r="P283" s="230" t="str">
        <f>(COUNTIF(O1:O1000, FALSE)=0)</f>
        <v/>
      </c>
      <c r="Q283" s="230" t="str">
        <f>AND(NOT(P1),(_xlfn.INDIRECT(ADDRESS(ROW(),15)))=TRUE)</f>
        <v/>
      </c>
    </row>
    <row r="284" ht="48" customHeight="1" spans="2:17" s="230" customFormat="1" x14ac:dyDescent="0.25">
      <c r="B284" s="231">
        <f>SAR!B297</f>
      </c>
      <c r="C284" s="231">
        <f>IF(SP!I362="", "",SP!I362)</f>
      </c>
      <c r="D284" s="231">
        <f>IF(SAR!I297="", "", SAR!I297)</f>
      </c>
      <c r="E284" s="231">
        <f>IF(SAR!J297="", "", SAR!J297)</f>
      </c>
      <c r="F284" s="231">
        <f>IF(SAR!K297="", "", SAR!K297)</f>
      </c>
      <c r="G284" s="231"/>
      <c r="H284" s="231"/>
      <c r="I284" s="231"/>
      <c r="J284" s="231"/>
      <c r="K284" s="231"/>
      <c r="L284" s="231"/>
      <c r="M284" s="231"/>
      <c r="N284" s="231"/>
      <c r="O284" s="230">
        <f>OR(SAR!G297="NA",SAR!G297="NC")</f>
      </c>
      <c r="P284" s="230" t="str">
        <f>(COUNTIF(O1:O1000, FALSE)=0)</f>
        <v/>
      </c>
      <c r="Q284" s="230" t="str">
        <f>AND(NOT(P1),(_xlfn.INDIRECT(ADDRESS(ROW(),15)))=TRUE)</f>
        <v/>
      </c>
    </row>
    <row r="285" ht="48" customHeight="1" spans="2:17" s="230" customFormat="1" x14ac:dyDescent="0.25">
      <c r="B285" s="231">
        <f>SAR!B298</f>
      </c>
      <c r="C285" s="231">
        <f>IF(SP!I363="", "",SP!I363)</f>
      </c>
      <c r="D285" s="231">
        <f>IF(SAR!I298="", "", SAR!I298)</f>
      </c>
      <c r="E285" s="231">
        <f>IF(SAR!J298="", "", SAR!J298)</f>
      </c>
      <c r="F285" s="231">
        <f>IF(SAR!K298="", "", SAR!K298)</f>
      </c>
      <c r="G285" s="231"/>
      <c r="H285" s="231"/>
      <c r="I285" s="231"/>
      <c r="J285" s="231"/>
      <c r="K285" s="231"/>
      <c r="L285" s="231"/>
      <c r="M285" s="231"/>
      <c r="N285" s="231"/>
      <c r="O285" s="230">
        <f>OR(SAR!G298="NA",SAR!G298="NC")</f>
      </c>
      <c r="P285" s="230" t="str">
        <f>(COUNTIF(O1:O1000, FALSE)=0)</f>
        <v/>
      </c>
      <c r="Q285" s="230" t="str">
        <f>AND(NOT(P1),(_xlfn.INDIRECT(ADDRESS(ROW(),15)))=TRUE)</f>
        <v/>
      </c>
    </row>
    <row r="286" ht="48" customHeight="1" spans="2:17" s="230" customFormat="1" x14ac:dyDescent="0.25">
      <c r="B286" s="231">
        <f>SAR!B299</f>
      </c>
      <c r="C286" s="231">
        <f>IF(SP!I364="", "",SP!I364)</f>
      </c>
      <c r="D286" s="231">
        <f>IF(SAR!I299="", "", SAR!I299)</f>
      </c>
      <c r="E286" s="231">
        <f>IF(SAR!J299="", "", SAR!J299)</f>
      </c>
      <c r="F286" s="231">
        <f>IF(SAR!K299="", "", SAR!K299)</f>
      </c>
      <c r="G286" s="231"/>
      <c r="H286" s="231"/>
      <c r="I286" s="231"/>
      <c r="J286" s="231"/>
      <c r="K286" s="231"/>
      <c r="L286" s="231"/>
      <c r="M286" s="231"/>
      <c r="N286" s="231"/>
      <c r="O286" s="230">
        <f>OR(SAR!G299="NA",SAR!G299="NC")</f>
      </c>
      <c r="P286" s="230" t="str">
        <f>(COUNTIF(O1:O1000, FALSE)=0)</f>
        <v/>
      </c>
      <c r="Q286" s="230" t="str">
        <f>AND(NOT(P1),(_xlfn.INDIRECT(ADDRESS(ROW(),15)))=TRUE)</f>
        <v/>
      </c>
    </row>
    <row r="287" ht="48" customHeight="1" spans="2:17" s="230" customFormat="1" x14ac:dyDescent="0.25">
      <c r="B287" s="231">
        <f>SAR!B300</f>
      </c>
      <c r="C287" s="231">
        <f>IF(SP!I365="", "",SP!I365)</f>
      </c>
      <c r="D287" s="231">
        <f>IF(SAR!I300="", "", SAR!I300)</f>
      </c>
      <c r="E287" s="231">
        <f>IF(SAR!J300="", "", SAR!J300)</f>
      </c>
      <c r="F287" s="231">
        <f>IF(SAR!K300="", "", SAR!K300)</f>
      </c>
      <c r="G287" s="231"/>
      <c r="H287" s="231"/>
      <c r="I287" s="231"/>
      <c r="J287" s="231"/>
      <c r="K287" s="231"/>
      <c r="L287" s="231"/>
      <c r="M287" s="231"/>
      <c r="N287" s="231"/>
      <c r="O287" s="230">
        <f>OR(SAR!G300="NA",SAR!G300="NC")</f>
      </c>
      <c r="P287" s="230" t="str">
        <f>(COUNTIF(O1:O1000, FALSE)=0)</f>
        <v/>
      </c>
      <c r="Q287" s="230" t="str">
        <f>AND(NOT(P1),(_xlfn.INDIRECT(ADDRESS(ROW(),15)))=TRUE)</f>
        <v/>
      </c>
    </row>
    <row r="288" ht="48" customHeight="1" spans="2:17" s="230" customFormat="1" x14ac:dyDescent="0.25">
      <c r="B288" s="231">
        <f>SAR!B301</f>
      </c>
      <c r="C288" s="231">
        <f>IF(SP!I366="", "",SP!I366)</f>
      </c>
      <c r="D288" s="231">
        <f>IF(SAR!I301="", "", SAR!I301)</f>
      </c>
      <c r="E288" s="231">
        <f>IF(SAR!J301="", "", SAR!J301)</f>
      </c>
      <c r="F288" s="231">
        <f>IF(SAR!K301="", "", SAR!K301)</f>
      </c>
      <c r="G288" s="231"/>
      <c r="H288" s="231"/>
      <c r="I288" s="231"/>
      <c r="J288" s="231"/>
      <c r="K288" s="231"/>
      <c r="L288" s="231"/>
      <c r="M288" s="231"/>
      <c r="N288" s="231"/>
      <c r="O288" s="230">
        <f>OR(SAR!G301="NA",SAR!G301="NC")</f>
      </c>
      <c r="P288" s="230" t="str">
        <f>(COUNTIF(O1:O1000, FALSE)=0)</f>
        <v/>
      </c>
      <c r="Q288" s="230" t="str">
        <f>AND(NOT(P1),(_xlfn.INDIRECT(ADDRESS(ROW(),15)))=TRUE)</f>
        <v/>
      </c>
    </row>
    <row r="289" ht="48" customHeight="1" spans="2:17" s="230" customFormat="1" x14ac:dyDescent="0.25">
      <c r="B289" s="231">
        <f>SAR!B302</f>
      </c>
      <c r="C289" s="231">
        <f>IF(SP!I367="", "",SP!I367)</f>
      </c>
      <c r="D289" s="231">
        <f>IF(SAR!I302="", "", SAR!I302)</f>
      </c>
      <c r="E289" s="231">
        <f>IF(SAR!J302="", "", SAR!J302)</f>
      </c>
      <c r="F289" s="231">
        <f>IF(SAR!K302="", "", SAR!K302)</f>
      </c>
      <c r="G289" s="231"/>
      <c r="H289" s="231"/>
      <c r="I289" s="231"/>
      <c r="J289" s="231"/>
      <c r="K289" s="231"/>
      <c r="L289" s="231"/>
      <c r="M289" s="231"/>
      <c r="N289" s="231"/>
      <c r="O289" s="230">
        <f>OR(SAR!G302="NA",SAR!G302="NC")</f>
      </c>
      <c r="P289" s="230" t="str">
        <f>(COUNTIF(O1:O1000, FALSE)=0)</f>
        <v/>
      </c>
      <c r="Q289" s="230" t="str">
        <f>AND(NOT(P1),(_xlfn.INDIRECT(ADDRESS(ROW(),15)))=TRUE)</f>
        <v/>
      </c>
    </row>
    <row r="290" ht="48" customHeight="1" spans="2:17" s="230" customFormat="1" x14ac:dyDescent="0.25">
      <c r="B290" s="231">
        <f>SAR!B303</f>
      </c>
      <c r="C290" s="231">
        <f>IF(SP!I368="", "",SP!I368)</f>
      </c>
      <c r="D290" s="231">
        <f>IF(SAR!I303="", "", SAR!I303)</f>
      </c>
      <c r="E290" s="231">
        <f>IF(SAR!J303="", "", SAR!J303)</f>
      </c>
      <c r="F290" s="231">
        <f>IF(SAR!K303="", "", SAR!K303)</f>
      </c>
      <c r="G290" s="231"/>
      <c r="H290" s="231"/>
      <c r="I290" s="231"/>
      <c r="J290" s="231"/>
      <c r="K290" s="231"/>
      <c r="L290" s="231"/>
      <c r="M290" s="231"/>
      <c r="N290" s="231"/>
      <c r="O290" s="230">
        <f>OR(SAR!G303="NA",SAR!G303="NC")</f>
      </c>
      <c r="P290" s="230" t="str">
        <f>(COUNTIF(O1:O1000, FALSE)=0)</f>
        <v/>
      </c>
      <c r="Q290" s="230" t="str">
        <f>AND(NOT(P1),(_xlfn.INDIRECT(ADDRESS(ROW(),15)))=TRUE)</f>
        <v/>
      </c>
    </row>
    <row r="291" ht="48" customHeight="1" spans="2:17" s="230" customFormat="1" x14ac:dyDescent="0.25">
      <c r="B291" s="231">
        <f>SAR!B304</f>
      </c>
      <c r="C291" s="231">
        <f>IF(SP!I369="", "",SP!I369)</f>
      </c>
      <c r="D291" s="231">
        <f>IF(SAR!I304="", "", SAR!I304)</f>
      </c>
      <c r="E291" s="231">
        <f>IF(SAR!J304="", "", SAR!J304)</f>
      </c>
      <c r="F291" s="231">
        <f>IF(SAR!K304="", "", SAR!K304)</f>
      </c>
      <c r="G291" s="231"/>
      <c r="H291" s="231"/>
      <c r="I291" s="231"/>
      <c r="J291" s="231"/>
      <c r="K291" s="231"/>
      <c r="L291" s="231"/>
      <c r="M291" s="231"/>
      <c r="N291" s="231"/>
      <c r="O291" s="230">
        <f>OR(SAR!G304="NA",SAR!G304="NC")</f>
      </c>
      <c r="P291" s="230" t="str">
        <f>(COUNTIF(O1:O1000, FALSE)=0)</f>
        <v/>
      </c>
      <c r="Q291" s="230" t="str">
        <f>AND(NOT(P1),(_xlfn.INDIRECT(ADDRESS(ROW(),15)))=TRUE)</f>
        <v/>
      </c>
    </row>
    <row r="292" ht="48" customHeight="1" spans="2:17" s="230" customFormat="1" x14ac:dyDescent="0.25">
      <c r="B292" s="231">
        <f>SAR!B305</f>
      </c>
      <c r="C292" s="231">
        <f>IF(SP!I370="", "",SP!I370)</f>
      </c>
      <c r="D292" s="231">
        <f>IF(SAR!I305="", "", SAR!I305)</f>
      </c>
      <c r="E292" s="231">
        <f>IF(SAR!J305="", "", SAR!J305)</f>
      </c>
      <c r="F292" s="231">
        <f>IF(SAR!K305="", "", SAR!K305)</f>
      </c>
      <c r="G292" s="231"/>
      <c r="H292" s="231"/>
      <c r="I292" s="231"/>
      <c r="J292" s="231"/>
      <c r="K292" s="231"/>
      <c r="L292" s="231"/>
      <c r="M292" s="231"/>
      <c r="N292" s="231"/>
      <c r="O292" s="230">
        <f>OR(SAR!G305="NA",SAR!G305="NC")</f>
      </c>
      <c r="P292" s="230" t="str">
        <f>(COUNTIF(O1:O1000, FALSE)=0)</f>
        <v/>
      </c>
      <c r="Q292" s="230" t="str">
        <f>AND(NOT(P1),(_xlfn.INDIRECT(ADDRESS(ROW(),15)))=TRUE)</f>
        <v/>
      </c>
    </row>
    <row r="293" ht="48" customHeight="1" spans="2:17" s="230" customFormat="1" x14ac:dyDescent="0.25">
      <c r="B293" s="231">
        <f>SAR!B306</f>
      </c>
      <c r="C293" s="231">
        <f>IF(SP!I371="", "",SP!I371)</f>
      </c>
      <c r="D293" s="231">
        <f>IF(SAR!I306="", "", SAR!I306)</f>
      </c>
      <c r="E293" s="231">
        <f>IF(SAR!J306="", "", SAR!J306)</f>
      </c>
      <c r="F293" s="231">
        <f>IF(SAR!K306="", "", SAR!K306)</f>
      </c>
      <c r="G293" s="231"/>
      <c r="H293" s="231"/>
      <c r="I293" s="231"/>
      <c r="J293" s="231"/>
      <c r="K293" s="231"/>
      <c r="L293" s="231"/>
      <c r="M293" s="231"/>
      <c r="N293" s="231"/>
      <c r="O293" s="230">
        <f>OR(SAR!G306="NA",SAR!G306="NC")</f>
      </c>
      <c r="P293" s="230" t="str">
        <f>(COUNTIF(O1:O1000, FALSE)=0)</f>
        <v/>
      </c>
      <c r="Q293" s="230" t="str">
        <f>AND(NOT(P1),(_xlfn.INDIRECT(ADDRESS(ROW(),15)))=TRUE)</f>
        <v/>
      </c>
    </row>
    <row r="294" ht="48" customHeight="1" spans="2:17" s="230" customFormat="1" x14ac:dyDescent="0.25">
      <c r="B294" s="231">
        <f>SAR!B307</f>
      </c>
      <c r="C294" s="231">
        <f>IF(SP!I372="", "",SP!I372)</f>
      </c>
      <c r="D294" s="231">
        <f>IF(SAR!I307="", "", SAR!I307)</f>
      </c>
      <c r="E294" s="231">
        <f>IF(SAR!J307="", "", SAR!J307)</f>
      </c>
      <c r="F294" s="231">
        <f>IF(SAR!K307="", "", SAR!K307)</f>
      </c>
      <c r="G294" s="231"/>
      <c r="H294" s="231"/>
      <c r="I294" s="231"/>
      <c r="J294" s="231"/>
      <c r="K294" s="231"/>
      <c r="L294" s="231"/>
      <c r="M294" s="231"/>
      <c r="N294" s="231"/>
      <c r="O294" s="230">
        <f>OR(SAR!G307="NA",SAR!G307="NC")</f>
      </c>
      <c r="P294" s="230" t="str">
        <f>(COUNTIF(O1:O1000, FALSE)=0)</f>
        <v/>
      </c>
      <c r="Q294" s="230" t="str">
        <f>AND(NOT(P1),(_xlfn.INDIRECT(ADDRESS(ROW(),15)))=TRUE)</f>
        <v/>
      </c>
    </row>
    <row r="295" ht="48" customHeight="1" spans="2:17" s="230" customFormat="1" x14ac:dyDescent="0.25">
      <c r="B295" s="231">
        <f>SAR!B308</f>
      </c>
      <c r="C295" s="231">
        <f>IF(SP!I373="", "",SP!I373)</f>
      </c>
      <c r="D295" s="231">
        <f>IF(SAR!I308="", "", SAR!I308)</f>
      </c>
      <c r="E295" s="231">
        <f>IF(SAR!J308="", "", SAR!J308)</f>
      </c>
      <c r="F295" s="231">
        <f>IF(SAR!K308="", "", SAR!K308)</f>
      </c>
      <c r="G295" s="231"/>
      <c r="H295" s="231"/>
      <c r="I295" s="231"/>
      <c r="J295" s="231"/>
      <c r="K295" s="231"/>
      <c r="L295" s="231"/>
      <c r="M295" s="231"/>
      <c r="N295" s="231"/>
      <c r="O295" s="230">
        <f>OR(SAR!G308="NA",SAR!G308="NC")</f>
      </c>
      <c r="P295" s="230" t="str">
        <f>(COUNTIF(O1:O1000, FALSE)=0)</f>
        <v/>
      </c>
      <c r="Q295" s="230" t="str">
        <f>AND(NOT(P1),(_xlfn.INDIRECT(ADDRESS(ROW(),15)))=TRUE)</f>
        <v/>
      </c>
    </row>
    <row r="296" ht="48" customHeight="1" spans="2:17" s="230" customFormat="1" x14ac:dyDescent="0.25">
      <c r="B296" s="231">
        <f>SAR!B309</f>
      </c>
      <c r="C296" s="231">
        <f>IF(SP!I374="", "",SP!I374)</f>
      </c>
      <c r="D296" s="231">
        <f>IF(SAR!I309="", "", SAR!I309)</f>
      </c>
      <c r="E296" s="231">
        <f>IF(SAR!J309="", "", SAR!J309)</f>
      </c>
      <c r="F296" s="231">
        <f>IF(SAR!K309="", "", SAR!K309)</f>
      </c>
      <c r="G296" s="231"/>
      <c r="H296" s="231"/>
      <c r="I296" s="231"/>
      <c r="J296" s="231"/>
      <c r="K296" s="231"/>
      <c r="L296" s="231"/>
      <c r="M296" s="231"/>
      <c r="N296" s="231"/>
      <c r="O296" s="230">
        <f>OR(SAR!G309="NA",SAR!G309="NC")</f>
      </c>
      <c r="P296" s="230" t="str">
        <f>(COUNTIF(O1:O1000, FALSE)=0)</f>
        <v/>
      </c>
      <c r="Q296" s="230" t="str">
        <f>AND(NOT(P1),(_xlfn.INDIRECT(ADDRESS(ROW(),15)))=TRUE)</f>
        <v/>
      </c>
    </row>
    <row r="297" ht="48" customHeight="1" spans="2:17" s="230" customFormat="1" x14ac:dyDescent="0.25">
      <c r="B297" s="231">
        <f>SAR!B310</f>
      </c>
      <c r="C297" s="231">
        <f>IF(SP!I375="", "",SP!I375)</f>
      </c>
      <c r="D297" s="231">
        <f>IF(SAR!I310="", "", SAR!I310)</f>
      </c>
      <c r="E297" s="231">
        <f>IF(SAR!J310="", "", SAR!J310)</f>
      </c>
      <c r="F297" s="231">
        <f>IF(SAR!K310="", "", SAR!K310)</f>
      </c>
      <c r="G297" s="231"/>
      <c r="H297" s="231"/>
      <c r="I297" s="231"/>
      <c r="J297" s="231"/>
      <c r="K297" s="231"/>
      <c r="L297" s="231"/>
      <c r="M297" s="231"/>
      <c r="N297" s="231"/>
      <c r="O297" s="230">
        <f>OR(SAR!G310="NA",SAR!G310="NC")</f>
      </c>
      <c r="P297" s="230" t="str">
        <f>(COUNTIF(O1:O1000, FALSE)=0)</f>
        <v/>
      </c>
      <c r="Q297" s="230" t="str">
        <f>AND(NOT(P1),(_xlfn.INDIRECT(ADDRESS(ROW(),15)))=TRUE)</f>
        <v/>
      </c>
    </row>
    <row r="298" ht="48" customHeight="1" spans="2:17" s="230" customFormat="1" x14ac:dyDescent="0.25">
      <c r="B298" s="231">
        <f>SAR!B311</f>
      </c>
      <c r="C298" s="231">
        <f>IF(SP!I376="", "",SP!I376)</f>
      </c>
      <c r="D298" s="231">
        <f>IF(SAR!I311="", "", SAR!I311)</f>
      </c>
      <c r="E298" s="231">
        <f>IF(SAR!J311="", "", SAR!J311)</f>
      </c>
      <c r="F298" s="231">
        <f>IF(SAR!K311="", "", SAR!K311)</f>
      </c>
      <c r="G298" s="231"/>
      <c r="H298" s="231"/>
      <c r="I298" s="231"/>
      <c r="J298" s="231"/>
      <c r="K298" s="231"/>
      <c r="L298" s="231"/>
      <c r="M298" s="231"/>
      <c r="N298" s="231"/>
      <c r="O298" s="230">
        <f>OR(SAR!G311="NA",SAR!G311="NC")</f>
      </c>
      <c r="P298" s="230" t="str">
        <f>(COUNTIF(O1:O1000, FALSE)=0)</f>
        <v/>
      </c>
      <c r="Q298" s="230" t="str">
        <f>AND(NOT(P1),(_xlfn.INDIRECT(ADDRESS(ROW(),15)))=TRUE)</f>
        <v/>
      </c>
    </row>
    <row r="299" ht="48" customHeight="1" spans="2:17" s="230" customFormat="1" x14ac:dyDescent="0.25">
      <c r="B299" s="231">
        <f>SAR!B312</f>
      </c>
      <c r="C299" s="231">
        <f>IF(SP!I377="", "",SP!I377)</f>
      </c>
      <c r="D299" s="231">
        <f>IF(SAR!I312="", "", SAR!I312)</f>
      </c>
      <c r="E299" s="231">
        <f>IF(SAR!J312="", "", SAR!J312)</f>
      </c>
      <c r="F299" s="231">
        <f>IF(SAR!K312="", "", SAR!K312)</f>
      </c>
      <c r="G299" s="231"/>
      <c r="H299" s="231"/>
      <c r="I299" s="231"/>
      <c r="J299" s="231"/>
      <c r="K299" s="231"/>
      <c r="L299" s="231"/>
      <c r="M299" s="231"/>
      <c r="N299" s="231"/>
      <c r="O299" s="230">
        <f>OR(SAR!G312="NA",SAR!G312="NC")</f>
      </c>
      <c r="P299" s="230" t="str">
        <f>(COUNTIF(O1:O1000, FALSE)=0)</f>
        <v/>
      </c>
      <c r="Q299" s="230" t="str">
        <f>AND(NOT(P1),(_xlfn.INDIRECT(ADDRESS(ROW(),15)))=TRUE)</f>
        <v/>
      </c>
    </row>
    <row r="300" ht="48" customHeight="1" spans="2:17" s="230" customFormat="1" x14ac:dyDescent="0.25">
      <c r="B300" s="231">
        <f>SAR!B313</f>
      </c>
      <c r="C300" s="231">
        <f>IF(SP!I378="", "",SP!I378)</f>
      </c>
      <c r="D300" s="231">
        <f>IF(SAR!I313="", "", SAR!I313)</f>
      </c>
      <c r="E300" s="231">
        <f>IF(SAR!J313="", "", SAR!J313)</f>
      </c>
      <c r="F300" s="231">
        <f>IF(SAR!K313="", "", SAR!K313)</f>
      </c>
      <c r="G300" s="231"/>
      <c r="H300" s="231"/>
      <c r="I300" s="231"/>
      <c r="J300" s="231"/>
      <c r="K300" s="231"/>
      <c r="L300" s="231"/>
      <c r="M300" s="231"/>
      <c r="N300" s="231"/>
      <c r="O300" s="230">
        <f>OR(SAR!G313="NA",SAR!G313="NC")</f>
      </c>
      <c r="P300" s="230" t="str">
        <f>(COUNTIF(O1:O1000, FALSE)=0)</f>
        <v/>
      </c>
      <c r="Q300" s="230" t="str">
        <f>AND(NOT(P1),(_xlfn.INDIRECT(ADDRESS(ROW(),15)))=TRUE)</f>
        <v/>
      </c>
    </row>
    <row r="301" ht="48" customHeight="1" spans="2:17" s="230" customFormat="1" x14ac:dyDescent="0.25">
      <c r="B301" s="231">
        <f>SAR!B314</f>
      </c>
      <c r="C301" s="231">
        <f>IF(SP!I379="", "",SP!I379)</f>
      </c>
      <c r="D301" s="231">
        <f>IF(SAR!I314="", "", SAR!I314)</f>
      </c>
      <c r="E301" s="231">
        <f>IF(SAR!J314="", "", SAR!J314)</f>
      </c>
      <c r="F301" s="231">
        <f>IF(SAR!K314="", "", SAR!K314)</f>
      </c>
      <c r="G301" s="231"/>
      <c r="H301" s="231"/>
      <c r="I301" s="231"/>
      <c r="J301" s="231"/>
      <c r="K301" s="231"/>
      <c r="L301" s="231"/>
      <c r="M301" s="231"/>
      <c r="N301" s="231"/>
      <c r="O301" s="230">
        <f>OR(SAR!G314="NA",SAR!G314="NC")</f>
      </c>
      <c r="P301" s="230" t="str">
        <f>(COUNTIF(O1:O1000, FALSE)=0)</f>
        <v/>
      </c>
      <c r="Q301" s="230" t="str">
        <f>AND(NOT(P1),(_xlfn.INDIRECT(ADDRESS(ROW(),15)))=TRUE)</f>
        <v/>
      </c>
    </row>
    <row r="302" ht="48" customHeight="1" spans="2:17" s="230" customFormat="1" x14ac:dyDescent="0.25">
      <c r="B302" s="231">
        <f>SAR!B315</f>
      </c>
      <c r="C302" s="231">
        <f>IF(SP!I380="", "",SP!I380)</f>
      </c>
      <c r="D302" s="231">
        <f>IF(SAR!I315="", "", SAR!I315)</f>
      </c>
      <c r="E302" s="231">
        <f>IF(SAR!J315="", "", SAR!J315)</f>
      </c>
      <c r="F302" s="231">
        <f>IF(SAR!K315="", "", SAR!K315)</f>
      </c>
      <c r="G302" s="231"/>
      <c r="H302" s="231"/>
      <c r="I302" s="231"/>
      <c r="J302" s="231"/>
      <c r="K302" s="231"/>
      <c r="L302" s="231"/>
      <c r="M302" s="231"/>
      <c r="N302" s="231"/>
      <c r="O302" s="230">
        <f>OR(SAR!G315="NA",SAR!G315="NC")</f>
      </c>
      <c r="P302" s="230" t="str">
        <f>(COUNTIF(O1:O1000, FALSE)=0)</f>
        <v/>
      </c>
      <c r="Q302" s="230" t="str">
        <f>AND(NOT(P1),(_xlfn.INDIRECT(ADDRESS(ROW(),15)))=TRUE)</f>
        <v/>
      </c>
    </row>
    <row r="303" ht="48" customHeight="1" spans="2:17" s="230" customFormat="1" x14ac:dyDescent="0.25">
      <c r="B303" s="231">
        <f>SAR!B316</f>
      </c>
      <c r="C303" s="231">
        <f>IF(SP!I381="", "",SP!I381)</f>
      </c>
      <c r="D303" s="231">
        <f>IF(SAR!I316="", "", SAR!I316)</f>
      </c>
      <c r="E303" s="231">
        <f>IF(SAR!J316="", "", SAR!J316)</f>
      </c>
      <c r="F303" s="231">
        <f>IF(SAR!K316="", "", SAR!K316)</f>
      </c>
      <c r="G303" s="231"/>
      <c r="H303" s="231"/>
      <c r="I303" s="231"/>
      <c r="J303" s="231"/>
      <c r="K303" s="231"/>
      <c r="L303" s="231"/>
      <c r="M303" s="231"/>
      <c r="N303" s="231"/>
      <c r="O303" s="230">
        <f>OR(SAR!G316="NA",SAR!G316="NC")</f>
      </c>
      <c r="P303" s="230" t="str">
        <f>(COUNTIF(O1:O1000, FALSE)=0)</f>
        <v/>
      </c>
      <c r="Q303" s="230" t="str">
        <f>AND(NOT(P1),(_xlfn.INDIRECT(ADDRESS(ROW(),15)))=TRUE)</f>
        <v/>
      </c>
    </row>
    <row r="304" ht="48" customHeight="1" spans="2:17" s="230" customFormat="1" x14ac:dyDescent="0.25">
      <c r="B304" s="231">
        <f>SAR!B317</f>
      </c>
      <c r="C304" s="231">
        <f>IF(SP!I382="", "",SP!I382)</f>
      </c>
      <c r="D304" s="231">
        <f>IF(SAR!I317="", "", SAR!I317)</f>
      </c>
      <c r="E304" s="231">
        <f>IF(SAR!J317="", "", SAR!J317)</f>
      </c>
      <c r="F304" s="231">
        <f>IF(SAR!K317="", "", SAR!K317)</f>
      </c>
      <c r="G304" s="231"/>
      <c r="H304" s="231"/>
      <c r="I304" s="231"/>
      <c r="J304" s="231"/>
      <c r="K304" s="231"/>
      <c r="L304" s="231"/>
      <c r="M304" s="231"/>
      <c r="N304" s="231"/>
      <c r="O304" s="230">
        <f>OR(SAR!G317="NA",SAR!G317="NC")</f>
      </c>
      <c r="P304" s="230" t="str">
        <f>(COUNTIF(O1:O1000, FALSE)=0)</f>
        <v/>
      </c>
      <c r="Q304" s="230" t="str">
        <f>AND(NOT(P1),(_xlfn.INDIRECT(ADDRESS(ROW(),15)))=TRUE)</f>
        <v/>
      </c>
    </row>
    <row r="305" ht="48" customHeight="1" spans="2:17" s="230" customFormat="1" x14ac:dyDescent="0.25">
      <c r="B305" s="231">
        <f>SAR!B318</f>
      </c>
      <c r="C305" s="231">
        <f>IF(SP!I383="", "",SP!I383)</f>
      </c>
      <c r="D305" s="231">
        <f>IF(SAR!I318="", "", SAR!I318)</f>
      </c>
      <c r="E305" s="231">
        <f>IF(SAR!J318="", "", SAR!J318)</f>
      </c>
      <c r="F305" s="231">
        <f>IF(SAR!K318="", "", SAR!K318)</f>
      </c>
      <c r="G305" s="231"/>
      <c r="H305" s="231"/>
      <c r="I305" s="231"/>
      <c r="J305" s="231"/>
      <c r="K305" s="231"/>
      <c r="L305" s="231"/>
      <c r="M305" s="231"/>
      <c r="N305" s="231"/>
      <c r="O305" s="230">
        <f>OR(SAR!G318="NA",SAR!G318="NC")</f>
      </c>
      <c r="P305" s="230" t="str">
        <f>(COUNTIF(O1:O1000, FALSE)=0)</f>
        <v/>
      </c>
      <c r="Q305" s="230" t="str">
        <f>AND(NOT(P1),(_xlfn.INDIRECT(ADDRESS(ROW(),15)))=TRUE)</f>
        <v/>
      </c>
    </row>
    <row r="306" ht="48" customHeight="1" spans="2:17" s="230" customFormat="1" x14ac:dyDescent="0.25">
      <c r="B306" s="231">
        <f>SAR!B319</f>
      </c>
      <c r="C306" s="231">
        <f>IF(SP!I384="", "",SP!I384)</f>
      </c>
      <c r="D306" s="231">
        <f>IF(SAR!I319="", "", SAR!I319)</f>
      </c>
      <c r="E306" s="231">
        <f>IF(SAR!J319="", "", SAR!J319)</f>
      </c>
      <c r="F306" s="231">
        <f>IF(SAR!K319="", "", SAR!K319)</f>
      </c>
      <c r="G306" s="231"/>
      <c r="H306" s="231"/>
      <c r="I306" s="231"/>
      <c r="J306" s="231"/>
      <c r="K306" s="231"/>
      <c r="L306" s="231"/>
      <c r="M306" s="231"/>
      <c r="N306" s="231"/>
      <c r="O306" s="230">
        <f>OR(SAR!G319="NA",SAR!G319="NC")</f>
      </c>
      <c r="P306" s="230" t="str">
        <f>(COUNTIF(O1:O1000, FALSE)=0)</f>
        <v/>
      </c>
      <c r="Q306" s="230" t="str">
        <f>AND(NOT(P1),(_xlfn.INDIRECT(ADDRESS(ROW(),15)))=TRUE)</f>
        <v/>
      </c>
    </row>
    <row r="307" ht="48" customHeight="1" spans="2:17" s="230" customFormat="1" x14ac:dyDescent="0.25">
      <c r="B307" s="231">
        <f>SAR!B320</f>
      </c>
      <c r="C307" s="231">
        <f>IF(SP!I385="", "",SP!I385)</f>
      </c>
      <c r="D307" s="231">
        <f>IF(SAR!I320="", "", SAR!I320)</f>
      </c>
      <c r="E307" s="231">
        <f>IF(SAR!J320="", "", SAR!J320)</f>
      </c>
      <c r="F307" s="231">
        <f>IF(SAR!K320="", "", SAR!K320)</f>
      </c>
      <c r="G307" s="231"/>
      <c r="H307" s="231"/>
      <c r="I307" s="231"/>
      <c r="J307" s="231"/>
      <c r="K307" s="231"/>
      <c r="L307" s="231"/>
      <c r="M307" s="231"/>
      <c r="N307" s="231"/>
      <c r="O307" s="230">
        <f>OR(SAR!G320="NA",SAR!G320="NC")</f>
      </c>
      <c r="P307" s="230" t="str">
        <f>(COUNTIF(O1:O1000, FALSE)=0)</f>
        <v/>
      </c>
      <c r="Q307" s="230" t="str">
        <f>AND(NOT(P1),(_xlfn.INDIRECT(ADDRESS(ROW(),15)))=TRUE)</f>
        <v/>
      </c>
    </row>
    <row r="308" ht="48" customHeight="1" spans="2:17" s="230" customFormat="1" x14ac:dyDescent="0.25">
      <c r="B308" s="231">
        <f>SAR!B321</f>
      </c>
      <c r="C308" s="231">
        <f>IF(SP!I386="", "",SP!I386)</f>
      </c>
      <c r="D308" s="231">
        <f>IF(SAR!I321="", "", SAR!I321)</f>
      </c>
      <c r="E308" s="231">
        <f>IF(SAR!J321="", "", SAR!J321)</f>
      </c>
      <c r="F308" s="231">
        <f>IF(SAR!K321="", "", SAR!K321)</f>
      </c>
      <c r="G308" s="231"/>
      <c r="H308" s="231"/>
      <c r="I308" s="231"/>
      <c r="J308" s="231"/>
      <c r="K308" s="231"/>
      <c r="L308" s="231"/>
      <c r="M308" s="231"/>
      <c r="N308" s="231"/>
      <c r="O308" s="230">
        <f>OR(SAR!G321="NA",SAR!G321="NC")</f>
      </c>
      <c r="P308" s="230" t="str">
        <f>(COUNTIF(O1:O1000, FALSE)=0)</f>
        <v/>
      </c>
      <c r="Q308" s="230" t="str">
        <f>AND(NOT(P1),(_xlfn.INDIRECT(ADDRESS(ROW(),15)))=TRUE)</f>
        <v/>
      </c>
    </row>
    <row r="309" ht="48" customHeight="1" spans="2:17" s="230" customFormat="1" x14ac:dyDescent="0.25">
      <c r="B309" s="231">
        <f>SAR!B322</f>
      </c>
      <c r="C309" s="231">
        <f>IF(SP!I387="", "",SP!I387)</f>
      </c>
      <c r="D309" s="231">
        <f>IF(SAR!I322="", "", SAR!I322)</f>
      </c>
      <c r="E309" s="231">
        <f>IF(SAR!J322="", "", SAR!J322)</f>
      </c>
      <c r="F309" s="231">
        <f>IF(SAR!K322="", "", SAR!K322)</f>
      </c>
      <c r="G309" s="231"/>
      <c r="H309" s="231"/>
      <c r="I309" s="231"/>
      <c r="J309" s="231"/>
      <c r="K309" s="231"/>
      <c r="L309" s="231"/>
      <c r="M309" s="231"/>
      <c r="N309" s="231"/>
      <c r="O309" s="230">
        <f>OR(SAR!G322="NA",SAR!G322="NC")</f>
      </c>
      <c r="P309" s="230" t="str">
        <f>(COUNTIF(O1:O1000, FALSE)=0)</f>
        <v/>
      </c>
      <c r="Q309" s="230" t="str">
        <f>AND(NOT(P1),(_xlfn.INDIRECT(ADDRESS(ROW(),15)))=TRUE)</f>
        <v/>
      </c>
    </row>
    <row r="310" ht="48" customHeight="1" spans="2:17" s="230" customFormat="1" x14ac:dyDescent="0.25">
      <c r="B310" s="231">
        <f>SAR!B323</f>
      </c>
      <c r="C310" s="231">
        <f>IF(SP!I388="", "",SP!I388)</f>
      </c>
      <c r="D310" s="231">
        <f>IF(SAR!I323="", "", SAR!I323)</f>
      </c>
      <c r="E310" s="231">
        <f>IF(SAR!J323="", "", SAR!J323)</f>
      </c>
      <c r="F310" s="231">
        <f>IF(SAR!K323="", "", SAR!K323)</f>
      </c>
      <c r="G310" s="231"/>
      <c r="H310" s="231"/>
      <c r="I310" s="231"/>
      <c r="J310" s="231"/>
      <c r="K310" s="231"/>
      <c r="L310" s="231"/>
      <c r="M310" s="231"/>
      <c r="N310" s="231"/>
      <c r="O310" s="230">
        <f>OR(SAR!G323="NA",SAR!G323="NC")</f>
      </c>
      <c r="P310" s="230" t="str">
        <f>(COUNTIF(O1:O1000, FALSE)=0)</f>
        <v/>
      </c>
      <c r="Q310" s="230" t="str">
        <f>AND(NOT(P1),(_xlfn.INDIRECT(ADDRESS(ROW(),15)))=TRUE)</f>
        <v/>
      </c>
    </row>
    <row r="311" ht="48" customHeight="1" spans="2:17" s="230" customFormat="1" x14ac:dyDescent="0.25">
      <c r="B311" s="231">
        <f>SAR!B324</f>
      </c>
      <c r="C311" s="231">
        <f>IF(SP!I389="", "",SP!I389)</f>
      </c>
      <c r="D311" s="231">
        <f>IF(SAR!I324="", "", SAR!I324)</f>
      </c>
      <c r="E311" s="231">
        <f>IF(SAR!J324="", "", SAR!J324)</f>
      </c>
      <c r="F311" s="231">
        <f>IF(SAR!K324="", "", SAR!K324)</f>
      </c>
      <c r="G311" s="231"/>
      <c r="H311" s="231"/>
      <c r="I311" s="231"/>
      <c r="J311" s="231"/>
      <c r="K311" s="231"/>
      <c r="L311" s="231"/>
      <c r="M311" s="231"/>
      <c r="N311" s="231"/>
      <c r="O311" s="230">
        <f>OR(SAR!G324="NA",SAR!G324="NC")</f>
      </c>
      <c r="P311" s="230" t="str">
        <f>(COUNTIF(O1:O1000, FALSE)=0)</f>
        <v/>
      </c>
      <c r="Q311" s="230" t="str">
        <f>AND(NOT(P1),(_xlfn.INDIRECT(ADDRESS(ROW(),15)))=TRUE)</f>
        <v/>
      </c>
    </row>
    <row r="312" ht="48" customHeight="1" spans="2:17" s="230" customFormat="1" x14ac:dyDescent="0.25">
      <c r="B312" s="231">
        <f>SAR!B325</f>
      </c>
      <c r="C312" s="231">
        <f>IF(SP!I390="", "",SP!I390)</f>
      </c>
      <c r="D312" s="231">
        <f>IF(SAR!I325="", "", SAR!I325)</f>
      </c>
      <c r="E312" s="231">
        <f>IF(SAR!J325="", "", SAR!J325)</f>
      </c>
      <c r="F312" s="231">
        <f>IF(SAR!K325="", "", SAR!K325)</f>
      </c>
      <c r="G312" s="231"/>
      <c r="H312" s="231"/>
      <c r="I312" s="231"/>
      <c r="J312" s="231"/>
      <c r="K312" s="231"/>
      <c r="L312" s="231"/>
      <c r="M312" s="231"/>
      <c r="N312" s="231"/>
      <c r="O312" s="230">
        <f>OR(SAR!G325="NA",SAR!G325="NC")</f>
      </c>
      <c r="P312" s="230" t="str">
        <f>(COUNTIF(O1:O1000, FALSE)=0)</f>
        <v/>
      </c>
      <c r="Q312" s="230" t="str">
        <f>AND(NOT(P1),(_xlfn.INDIRECT(ADDRESS(ROW(),15)))=TRUE)</f>
        <v/>
      </c>
    </row>
    <row r="313" ht="48" customHeight="1" spans="2:17" s="230" customFormat="1" x14ac:dyDescent="0.25">
      <c r="B313" s="231">
        <f>SAR!B326</f>
      </c>
      <c r="C313" s="231">
        <f>IF(SP!I391="", "",SP!I391)</f>
      </c>
      <c r="D313" s="231">
        <f>IF(SAR!I326="", "", SAR!I326)</f>
      </c>
      <c r="E313" s="231">
        <f>IF(SAR!J326="", "", SAR!J326)</f>
      </c>
      <c r="F313" s="231">
        <f>IF(SAR!K326="", "", SAR!K326)</f>
      </c>
      <c r="G313" s="231"/>
      <c r="H313" s="231"/>
      <c r="I313" s="231"/>
      <c r="J313" s="231"/>
      <c r="K313" s="231"/>
      <c r="L313" s="231"/>
      <c r="M313" s="231"/>
      <c r="N313" s="231"/>
      <c r="O313" s="230">
        <f>OR(SAR!G326="NA",SAR!G326="NC")</f>
      </c>
      <c r="P313" s="230" t="str">
        <f>(COUNTIF(O1:O1000, FALSE)=0)</f>
        <v/>
      </c>
      <c r="Q313" s="230" t="str">
        <f>AND(NOT(P1),(_xlfn.INDIRECT(ADDRESS(ROW(),15)))=TRUE)</f>
        <v/>
      </c>
    </row>
    <row r="314" ht="48" customHeight="1" spans="2:17" s="230" customFormat="1" x14ac:dyDescent="0.25">
      <c r="B314" s="231">
        <f>SAR!B327</f>
      </c>
      <c r="C314" s="231">
        <f>IF(SP!I392="", "",SP!I392)</f>
      </c>
      <c r="D314" s="231">
        <f>IF(SAR!I327="", "", SAR!I327)</f>
      </c>
      <c r="E314" s="231">
        <f>IF(SAR!J327="", "", SAR!J327)</f>
      </c>
      <c r="F314" s="231">
        <f>IF(SAR!K327="", "", SAR!K327)</f>
      </c>
      <c r="G314" s="231"/>
      <c r="H314" s="231"/>
      <c r="I314" s="231"/>
      <c r="J314" s="231"/>
      <c r="K314" s="231"/>
      <c r="L314" s="231"/>
      <c r="M314" s="231"/>
      <c r="N314" s="231"/>
      <c r="O314" s="230">
        <f>OR(SAR!G327="NA",SAR!G327="NC")</f>
      </c>
      <c r="P314" s="230" t="str">
        <f>(COUNTIF(O1:O1000, FALSE)=0)</f>
        <v/>
      </c>
      <c r="Q314" s="230" t="str">
        <f>AND(NOT(P1),(_xlfn.INDIRECT(ADDRESS(ROW(),15)))=TRUE)</f>
        <v/>
      </c>
    </row>
    <row r="315" ht="48" customHeight="1" spans="2:17" s="230" customFormat="1" x14ac:dyDescent="0.25">
      <c r="B315" s="231">
        <f>SAR!B328</f>
      </c>
      <c r="C315" s="231">
        <f>IF(SP!I393="", "",SP!I393)</f>
      </c>
      <c r="D315" s="231">
        <f>IF(SAR!I328="", "", SAR!I328)</f>
      </c>
      <c r="E315" s="231">
        <f>IF(SAR!J328="", "", SAR!J328)</f>
      </c>
      <c r="F315" s="231">
        <f>IF(SAR!K328="", "", SAR!K328)</f>
      </c>
      <c r="G315" s="231"/>
      <c r="H315" s="231"/>
      <c r="I315" s="231"/>
      <c r="J315" s="231"/>
      <c r="K315" s="231"/>
      <c r="L315" s="231"/>
      <c r="M315" s="231"/>
      <c r="N315" s="231"/>
      <c r="O315" s="230">
        <f>OR(SAR!G328="NA",SAR!G328="NC")</f>
      </c>
      <c r="P315" s="230" t="str">
        <f>(COUNTIF(O1:O1000, FALSE)=0)</f>
        <v/>
      </c>
      <c r="Q315" s="230" t="str">
        <f>AND(NOT(P1),(_xlfn.INDIRECT(ADDRESS(ROW(),15)))=TRUE)</f>
        <v/>
      </c>
    </row>
    <row r="316" ht="48" customHeight="1" spans="2:17" s="230" customFormat="1" x14ac:dyDescent="0.25">
      <c r="B316" s="231">
        <f>SAR!B329</f>
      </c>
      <c r="C316" s="231">
        <f>IF(SP!I394="", "",SP!I394)</f>
      </c>
      <c r="D316" s="231">
        <f>IF(SAR!I329="", "", SAR!I329)</f>
      </c>
      <c r="E316" s="231">
        <f>IF(SAR!J329="", "", SAR!J329)</f>
      </c>
      <c r="F316" s="231">
        <f>IF(SAR!K329="", "", SAR!K329)</f>
      </c>
      <c r="G316" s="231"/>
      <c r="H316" s="231"/>
      <c r="I316" s="231"/>
      <c r="J316" s="231"/>
      <c r="K316" s="231"/>
      <c r="L316" s="231"/>
      <c r="M316" s="231"/>
      <c r="N316" s="231"/>
      <c r="O316" s="230">
        <f>OR(SAR!G329="NA",SAR!G329="NC")</f>
      </c>
      <c r="P316" s="230" t="str">
        <f>(COUNTIF(O1:O1000, FALSE)=0)</f>
        <v/>
      </c>
      <c r="Q316" s="230" t="str">
        <f>AND(NOT(P1),(_xlfn.INDIRECT(ADDRESS(ROW(),15)))=TRUE)</f>
        <v/>
      </c>
    </row>
    <row r="317" ht="48" customHeight="1" spans="2:17" s="230" customFormat="1" x14ac:dyDescent="0.25">
      <c r="B317" s="231">
        <f>SAR!B330</f>
      </c>
      <c r="C317" s="231">
        <f>IF(SP!I395="", "",SP!I395)</f>
      </c>
      <c r="D317" s="231">
        <f>IF(SAR!I330="", "", SAR!I330)</f>
      </c>
      <c r="E317" s="231">
        <f>IF(SAR!J330="", "", SAR!J330)</f>
      </c>
      <c r="F317" s="231">
        <f>IF(SAR!K330="", "", SAR!K330)</f>
      </c>
      <c r="G317" s="231"/>
      <c r="H317" s="231"/>
      <c r="I317" s="231"/>
      <c r="J317" s="231"/>
      <c r="K317" s="231"/>
      <c r="L317" s="231"/>
      <c r="M317" s="231"/>
      <c r="N317" s="231"/>
      <c r="O317" s="230">
        <f>OR(SAR!G330="NA",SAR!G330="NC")</f>
      </c>
      <c r="P317" s="230" t="str">
        <f>(COUNTIF(O1:O1000, FALSE)=0)</f>
        <v/>
      </c>
      <c r="Q317" s="230" t="str">
        <f>AND(NOT(P1),(_xlfn.INDIRECT(ADDRESS(ROW(),15)))=TRUE)</f>
        <v/>
      </c>
    </row>
    <row r="318" ht="48" customHeight="1" spans="2:17" s="230" customFormat="1" x14ac:dyDescent="0.25">
      <c r="B318" s="231">
        <f>SAR!B331</f>
      </c>
      <c r="C318" s="231">
        <f>IF(SP!I396="", "",SP!I396)</f>
      </c>
      <c r="D318" s="231">
        <f>IF(SAR!I331="", "", SAR!I331)</f>
      </c>
      <c r="E318" s="231">
        <f>IF(SAR!J331="", "", SAR!J331)</f>
      </c>
      <c r="F318" s="231">
        <f>IF(SAR!K331="", "", SAR!K331)</f>
      </c>
      <c r="G318" s="231"/>
      <c r="H318" s="231"/>
      <c r="I318" s="231"/>
      <c r="J318" s="231"/>
      <c r="K318" s="231"/>
      <c r="L318" s="231"/>
      <c r="M318" s="231"/>
      <c r="N318" s="231"/>
      <c r="O318" s="230">
        <f>OR(SAR!G331="NA",SAR!G331="NC")</f>
      </c>
      <c r="P318" s="230" t="str">
        <f>(COUNTIF(O1:O1000, FALSE)=0)</f>
        <v/>
      </c>
      <c r="Q318" s="230" t="str">
        <f>AND(NOT(P1),(_xlfn.INDIRECT(ADDRESS(ROW(),15)))=TRUE)</f>
        <v/>
      </c>
    </row>
    <row r="319" ht="48" customHeight="1" spans="2:17" s="230" customFormat="1" x14ac:dyDescent="0.25">
      <c r="B319" s="231">
        <f>SAR!B332</f>
      </c>
      <c r="C319" s="231">
        <f>IF(SP!I397="", "",SP!I397)</f>
      </c>
      <c r="D319" s="231">
        <f>IF(SAR!I332="", "", SAR!I332)</f>
      </c>
      <c r="E319" s="231">
        <f>IF(SAR!J332="", "", SAR!J332)</f>
      </c>
      <c r="F319" s="231">
        <f>IF(SAR!K332="", "", SAR!K332)</f>
      </c>
      <c r="G319" s="231"/>
      <c r="H319" s="231"/>
      <c r="I319" s="231"/>
      <c r="J319" s="231"/>
      <c r="K319" s="231"/>
      <c r="L319" s="231"/>
      <c r="M319" s="231"/>
      <c r="N319" s="231"/>
      <c r="O319" s="230">
        <f>OR(SAR!G332="NA",SAR!G332="NC")</f>
      </c>
      <c r="P319" s="230" t="str">
        <f>(COUNTIF(O1:O1000, FALSE)=0)</f>
        <v/>
      </c>
      <c r="Q319" s="230" t="str">
        <f>AND(NOT(P1),(_xlfn.INDIRECT(ADDRESS(ROW(),15)))=TRUE)</f>
        <v/>
      </c>
    </row>
    <row r="320" ht="48" customHeight="1" spans="2:17" s="230" customFormat="1" x14ac:dyDescent="0.25">
      <c r="B320" s="231">
        <f>SAR!B333</f>
      </c>
      <c r="C320" s="231">
        <f>IF(SP!I398="", "",SP!I398)</f>
      </c>
      <c r="D320" s="231">
        <f>IF(SAR!I333="", "", SAR!I333)</f>
      </c>
      <c r="E320" s="231">
        <f>IF(SAR!J333="", "", SAR!J333)</f>
      </c>
      <c r="F320" s="231">
        <f>IF(SAR!K333="", "", SAR!K333)</f>
      </c>
      <c r="G320" s="231"/>
      <c r="H320" s="231"/>
      <c r="I320" s="231"/>
      <c r="J320" s="231"/>
      <c r="K320" s="231"/>
      <c r="L320" s="231"/>
      <c r="M320" s="231"/>
      <c r="N320" s="231"/>
      <c r="O320" s="230">
        <f>OR(SAR!G333="NA",SAR!G333="NC")</f>
      </c>
      <c r="P320" s="230" t="str">
        <f>(COUNTIF(O1:O1000, FALSE)=0)</f>
        <v/>
      </c>
      <c r="Q320" s="230" t="str">
        <f>AND(NOT(P1),(_xlfn.INDIRECT(ADDRESS(ROW(),15)))=TRUE)</f>
        <v/>
      </c>
    </row>
    <row r="321" ht="48" customHeight="1" spans="2:17" s="230" customFormat="1" x14ac:dyDescent="0.25">
      <c r="B321" s="231">
        <f>SAR!B334</f>
      </c>
      <c r="C321" s="231">
        <f>IF(SP!I399="", "",SP!I399)</f>
      </c>
      <c r="D321" s="231">
        <f>IF(SAR!I334="", "", SAR!I334)</f>
      </c>
      <c r="E321" s="231">
        <f>IF(SAR!J334="", "", SAR!J334)</f>
      </c>
      <c r="F321" s="231">
        <f>IF(SAR!K334="", "", SAR!K334)</f>
      </c>
      <c r="G321" s="231"/>
      <c r="H321" s="231"/>
      <c r="I321" s="231"/>
      <c r="J321" s="231"/>
      <c r="K321" s="231"/>
      <c r="L321" s="231"/>
      <c r="M321" s="231"/>
      <c r="N321" s="231"/>
      <c r="O321" s="230">
        <f>OR(SAR!G334="NA",SAR!G334="NC")</f>
      </c>
      <c r="P321" s="230" t="str">
        <f>(COUNTIF(O1:O1000, FALSE)=0)</f>
        <v/>
      </c>
      <c r="Q321" s="230" t="str">
        <f>AND(NOT(P1),(_xlfn.INDIRECT(ADDRESS(ROW(),15)))=TRUE)</f>
        <v/>
      </c>
    </row>
    <row r="322" ht="48" customHeight="1" spans="2:17" s="230" customFormat="1" x14ac:dyDescent="0.25">
      <c r="B322" s="231">
        <f>SAR!B335</f>
      </c>
      <c r="C322" s="231">
        <f>IF(SP!I400="", "",SP!I400)</f>
      </c>
      <c r="D322" s="231">
        <f>IF(SAR!I335="", "", SAR!I335)</f>
      </c>
      <c r="E322" s="231">
        <f>IF(SAR!J335="", "", SAR!J335)</f>
      </c>
      <c r="F322" s="231">
        <f>IF(SAR!K335="", "", SAR!K335)</f>
      </c>
      <c r="G322" s="231"/>
      <c r="H322" s="231"/>
      <c r="I322" s="231"/>
      <c r="J322" s="231"/>
      <c r="K322" s="231"/>
      <c r="L322" s="231"/>
      <c r="M322" s="231"/>
      <c r="N322" s="231"/>
      <c r="O322" s="230">
        <f>OR(SAR!G335="NA",SAR!G335="NC")</f>
      </c>
      <c r="P322" s="230" t="str">
        <f>(COUNTIF(O1:O1000, FALSE)=0)</f>
        <v/>
      </c>
      <c r="Q322" s="230" t="str">
        <f>AND(NOT(P1),(_xlfn.INDIRECT(ADDRESS(ROW(),15)))=TRUE)</f>
        <v/>
      </c>
    </row>
    <row r="323" ht="48" customHeight="1" spans="2:17" s="230" customFormat="1" x14ac:dyDescent="0.25">
      <c r="B323" s="231">
        <f>SAR!B336</f>
      </c>
      <c r="C323" s="231">
        <f>IF(SP!I401="", "",SP!I401)</f>
      </c>
      <c r="D323" s="231">
        <f>IF(SAR!I336="", "", SAR!I336)</f>
      </c>
      <c r="E323" s="231">
        <f>IF(SAR!J336="", "", SAR!J336)</f>
      </c>
      <c r="F323" s="231">
        <f>IF(SAR!K336="", "", SAR!K336)</f>
      </c>
      <c r="G323" s="231"/>
      <c r="H323" s="231"/>
      <c r="I323" s="231"/>
      <c r="J323" s="231"/>
      <c r="K323" s="231"/>
      <c r="L323" s="231"/>
      <c r="M323" s="231"/>
      <c r="N323" s="231"/>
      <c r="O323" s="230">
        <f>OR(SAR!G336="NA",SAR!G336="NC")</f>
      </c>
      <c r="P323" s="230" t="str">
        <f>(COUNTIF(O1:O1000, FALSE)=0)</f>
        <v/>
      </c>
      <c r="Q323" s="230" t="str">
        <f>AND(NOT(P1),(_xlfn.INDIRECT(ADDRESS(ROW(),15)))=TRUE)</f>
        <v/>
      </c>
    </row>
    <row r="324" ht="48" customHeight="1" spans="2:17" s="230" customFormat="1" x14ac:dyDescent="0.25">
      <c r="B324" s="231">
        <f>SAR!B337</f>
      </c>
      <c r="C324" s="231">
        <f>IF(SP!I402="", "",SP!I402)</f>
      </c>
      <c r="D324" s="231">
        <f>IF(SAR!I337="", "", SAR!I337)</f>
      </c>
      <c r="E324" s="231">
        <f>IF(SAR!J337="", "", SAR!J337)</f>
      </c>
      <c r="F324" s="231">
        <f>IF(SAR!K337="", "", SAR!K337)</f>
      </c>
      <c r="G324" s="231"/>
      <c r="H324" s="231"/>
      <c r="I324" s="231"/>
      <c r="J324" s="231"/>
      <c r="K324" s="231"/>
      <c r="L324" s="231"/>
      <c r="M324" s="231"/>
      <c r="N324" s="231"/>
      <c r="O324" s="230">
        <f>OR(SAR!G337="NA",SAR!G337="NC")</f>
      </c>
      <c r="P324" s="230" t="str">
        <f>(COUNTIF(O1:O1000, FALSE)=0)</f>
        <v/>
      </c>
      <c r="Q324" s="230" t="str">
        <f>AND(NOT(P1),(_xlfn.INDIRECT(ADDRESS(ROW(),15)))=TRUE)</f>
        <v/>
      </c>
    </row>
    <row r="325" ht="48" customHeight="1" spans="2:17" s="230" customFormat="1" x14ac:dyDescent="0.25">
      <c r="B325" s="231">
        <f>SAR!B338</f>
      </c>
      <c r="C325" s="231">
        <f>IF(SP!I403="", "",SP!I403)</f>
      </c>
      <c r="D325" s="231">
        <f>IF(SAR!I338="", "", SAR!I338)</f>
      </c>
      <c r="E325" s="231">
        <f>IF(SAR!J338="", "", SAR!J338)</f>
      </c>
      <c r="F325" s="231">
        <f>IF(SAR!K338="", "", SAR!K338)</f>
      </c>
      <c r="G325" s="231"/>
      <c r="H325" s="231"/>
      <c r="I325" s="231"/>
      <c r="J325" s="231"/>
      <c r="K325" s="231"/>
      <c r="L325" s="231"/>
      <c r="M325" s="231"/>
      <c r="N325" s="231"/>
      <c r="O325" s="230">
        <f>OR(SAR!G338="NA",SAR!G338="NC")</f>
      </c>
      <c r="P325" s="230" t="str">
        <f>(COUNTIF(O1:O1000, FALSE)=0)</f>
        <v/>
      </c>
      <c r="Q325" s="230" t="str">
        <f>AND(NOT(P1),(_xlfn.INDIRECT(ADDRESS(ROW(),15)))=TRUE)</f>
        <v/>
      </c>
    </row>
    <row r="326" ht="48" customHeight="1" spans="2:17" s="230" customFormat="1" x14ac:dyDescent="0.25">
      <c r="B326" s="231">
        <f>SAR!B339</f>
      </c>
      <c r="C326" s="231">
        <f>IF(SP!I404="", "",SP!I404)</f>
      </c>
      <c r="D326" s="231">
        <f>IF(SAR!I339="", "", SAR!I339)</f>
      </c>
      <c r="E326" s="231">
        <f>IF(SAR!J339="", "", SAR!J339)</f>
      </c>
      <c r="F326" s="231">
        <f>IF(SAR!K339="", "", SAR!K339)</f>
      </c>
      <c r="G326" s="231"/>
      <c r="H326" s="231"/>
      <c r="I326" s="231"/>
      <c r="J326" s="231"/>
      <c r="K326" s="231"/>
      <c r="L326" s="231"/>
      <c r="M326" s="231"/>
      <c r="N326" s="231"/>
      <c r="O326" s="230">
        <f>OR(SAR!G339="NA",SAR!G339="NC")</f>
      </c>
      <c r="P326" s="230" t="str">
        <f>(COUNTIF(O1:O1000, FALSE)=0)</f>
        <v/>
      </c>
      <c r="Q326" s="230" t="str">
        <f>AND(NOT(P1),(_xlfn.INDIRECT(ADDRESS(ROW(),15)))=TRUE)</f>
        <v/>
      </c>
    </row>
    <row r="327" ht="48" customHeight="1" spans="2:17" s="230" customFormat="1" x14ac:dyDescent="0.25">
      <c r="B327" s="231">
        <f>SAR!B340</f>
      </c>
      <c r="C327" s="231">
        <f>IF(SP!I405="", "",SP!I405)</f>
      </c>
      <c r="D327" s="231">
        <f>IF(SAR!I340="", "", SAR!I340)</f>
      </c>
      <c r="E327" s="231">
        <f>IF(SAR!J340="", "", SAR!J340)</f>
      </c>
      <c r="F327" s="231">
        <f>IF(SAR!K340="", "", SAR!K340)</f>
      </c>
      <c r="G327" s="231"/>
      <c r="H327" s="231"/>
      <c r="I327" s="231"/>
      <c r="J327" s="231"/>
      <c r="K327" s="231"/>
      <c r="L327" s="231"/>
      <c r="M327" s="231"/>
      <c r="N327" s="231"/>
      <c r="O327" s="230">
        <f>OR(SAR!G340="NA",SAR!G340="NC")</f>
      </c>
      <c r="P327" s="230" t="str">
        <f>(COUNTIF(O1:O1000, FALSE)=0)</f>
        <v/>
      </c>
      <c r="Q327" s="230" t="str">
        <f>AND(NOT(P1),(_xlfn.INDIRECT(ADDRESS(ROW(),15)))=TRUE)</f>
        <v/>
      </c>
    </row>
    <row r="328" ht="48" customHeight="1" spans="2:17" s="230" customFormat="1" x14ac:dyDescent="0.25">
      <c r="B328" s="231">
        <f>SAR!B341</f>
      </c>
      <c r="C328" s="231">
        <f>IF(SP!I406="", "",SP!I406)</f>
      </c>
      <c r="D328" s="231">
        <f>IF(SAR!I341="", "", SAR!I341)</f>
      </c>
      <c r="E328" s="231">
        <f>IF(SAR!J341="", "", SAR!J341)</f>
      </c>
      <c r="F328" s="231">
        <f>IF(SAR!K341="", "", SAR!K341)</f>
      </c>
      <c r="G328" s="231"/>
      <c r="H328" s="231"/>
      <c r="I328" s="231"/>
      <c r="J328" s="231"/>
      <c r="K328" s="231"/>
      <c r="L328" s="231"/>
      <c r="M328" s="231"/>
      <c r="N328" s="231"/>
      <c r="O328" s="230">
        <f>OR(SAR!G341="NA",SAR!G341="NC")</f>
      </c>
      <c r="P328" s="230" t="str">
        <f>(COUNTIF(O1:O1000, FALSE)=0)</f>
        <v/>
      </c>
      <c r="Q328" s="230" t="str">
        <f>AND(NOT(P1),(_xlfn.INDIRECT(ADDRESS(ROW(),15)))=TRUE)</f>
        <v/>
      </c>
    </row>
    <row r="329" ht="48" customHeight="1" spans="2:17" s="230" customFormat="1" x14ac:dyDescent="0.25">
      <c r="B329" s="231">
        <f>SAR!B342</f>
      </c>
      <c r="C329" s="231">
        <f>IF(SP!I407="", "",SP!I407)</f>
      </c>
      <c r="D329" s="231">
        <f>IF(SAR!I342="", "", SAR!I342)</f>
      </c>
      <c r="E329" s="231">
        <f>IF(SAR!J342="", "", SAR!J342)</f>
      </c>
      <c r="F329" s="231">
        <f>IF(SAR!K342="", "", SAR!K342)</f>
      </c>
      <c r="G329" s="231"/>
      <c r="H329" s="231"/>
      <c r="I329" s="231"/>
      <c r="J329" s="231"/>
      <c r="K329" s="231"/>
      <c r="L329" s="231"/>
      <c r="M329" s="231"/>
      <c r="N329" s="231"/>
      <c r="O329" s="230">
        <f>OR(SAR!G342="NA",SAR!G342="NC")</f>
      </c>
      <c r="P329" s="230" t="str">
        <f>(COUNTIF(O1:O1000, FALSE)=0)</f>
        <v/>
      </c>
      <c r="Q329" s="230" t="str">
        <f>AND(NOT(P1),(_xlfn.INDIRECT(ADDRESS(ROW(),15)))=TRUE)</f>
        <v/>
      </c>
    </row>
    <row r="330" ht="48" customHeight="1" spans="2:17" s="230" customFormat="1" x14ac:dyDescent="0.25">
      <c r="B330" s="231">
        <f>SAR!B343</f>
      </c>
      <c r="C330" s="231">
        <f>IF(SP!I408="", "",SP!I408)</f>
      </c>
      <c r="D330" s="231">
        <f>IF(SAR!I343="", "", SAR!I343)</f>
      </c>
      <c r="E330" s="231">
        <f>IF(SAR!J343="", "", SAR!J343)</f>
      </c>
      <c r="F330" s="231">
        <f>IF(SAR!K343="", "", SAR!K343)</f>
      </c>
      <c r="G330" s="231"/>
      <c r="H330" s="231"/>
      <c r="I330" s="231"/>
      <c r="J330" s="231"/>
      <c r="K330" s="231"/>
      <c r="L330" s="231"/>
      <c r="M330" s="231"/>
      <c r="N330" s="231"/>
      <c r="O330" s="230">
        <f>OR(SAR!G343="NA",SAR!G343="NC")</f>
      </c>
      <c r="P330" s="230" t="str">
        <f>(COUNTIF(O1:O1000, FALSE)=0)</f>
        <v/>
      </c>
      <c r="Q330" s="230" t="str">
        <f>AND(NOT(P1),(_xlfn.INDIRECT(ADDRESS(ROW(),15)))=TRUE)</f>
        <v/>
      </c>
    </row>
    <row r="331" ht="48" customHeight="1" spans="2:17" s="230" customFormat="1" x14ac:dyDescent="0.25">
      <c r="B331" s="231">
        <f>SAR!B344</f>
      </c>
      <c r="C331" s="231">
        <f>IF(SP!I409="", "",SP!I409)</f>
      </c>
      <c r="D331" s="231">
        <f>IF(SAR!I344="", "", SAR!I344)</f>
      </c>
      <c r="E331" s="231">
        <f>IF(SAR!J344="", "", SAR!J344)</f>
      </c>
      <c r="F331" s="231">
        <f>IF(SAR!K344="", "", SAR!K344)</f>
      </c>
      <c r="G331" s="231"/>
      <c r="H331" s="231"/>
      <c r="I331" s="231"/>
      <c r="J331" s="231"/>
      <c r="K331" s="231"/>
      <c r="L331" s="231"/>
      <c r="M331" s="231"/>
      <c r="N331" s="231"/>
      <c r="O331" s="230">
        <f>OR(SAR!G344="NA",SAR!G344="NC")</f>
      </c>
      <c r="P331" s="230" t="str">
        <f>(COUNTIF(O1:O1000, FALSE)=0)</f>
        <v/>
      </c>
      <c r="Q331" s="230" t="str">
        <f>AND(NOT(P1),(_xlfn.INDIRECT(ADDRESS(ROW(),15)))=TRUE)</f>
        <v/>
      </c>
    </row>
    <row r="332" ht="48" customHeight="1" spans="2:17" s="230" customFormat="1" x14ac:dyDescent="0.25">
      <c r="B332" s="231">
        <f>SAR!B345</f>
      </c>
      <c r="C332" s="231">
        <f>IF(SP!I410="", "",SP!I410)</f>
      </c>
      <c r="D332" s="231">
        <f>IF(SAR!I345="", "", SAR!I345)</f>
      </c>
      <c r="E332" s="231">
        <f>IF(SAR!J345="", "", SAR!J345)</f>
      </c>
      <c r="F332" s="231">
        <f>IF(SAR!K345="", "", SAR!K345)</f>
      </c>
      <c r="G332" s="231"/>
      <c r="H332" s="231"/>
      <c r="I332" s="231"/>
      <c r="J332" s="231"/>
      <c r="K332" s="231"/>
      <c r="L332" s="231"/>
      <c r="M332" s="231"/>
      <c r="N332" s="231"/>
      <c r="O332" s="230">
        <f>OR(SAR!G345="NA",SAR!G345="NC")</f>
      </c>
      <c r="P332" s="230" t="str">
        <f>(COUNTIF(O1:O1000, FALSE)=0)</f>
        <v/>
      </c>
      <c r="Q332" s="230" t="str">
        <f>AND(NOT(P1),(_xlfn.INDIRECT(ADDRESS(ROW(),15)))=TRUE)</f>
        <v/>
      </c>
    </row>
    <row r="333" ht="48" customHeight="1" spans="2:17" s="230" customFormat="1" x14ac:dyDescent="0.25">
      <c r="B333" s="231">
        <f>SAR!B346</f>
      </c>
      <c r="C333" s="231">
        <f>IF(SP!I411="", "",SP!I411)</f>
      </c>
      <c r="D333" s="231">
        <f>IF(SAR!I346="", "", SAR!I346)</f>
      </c>
      <c r="E333" s="231">
        <f>IF(SAR!J346="", "", SAR!J346)</f>
      </c>
      <c r="F333" s="231">
        <f>IF(SAR!K346="", "", SAR!K346)</f>
      </c>
      <c r="G333" s="231"/>
      <c r="H333" s="231"/>
      <c r="I333" s="231"/>
      <c r="J333" s="231"/>
      <c r="K333" s="231"/>
      <c r="L333" s="231"/>
      <c r="M333" s="231"/>
      <c r="N333" s="231"/>
      <c r="O333" s="230">
        <f>OR(SAR!G346="NA",SAR!G346="NC")</f>
      </c>
      <c r="P333" s="230" t="str">
        <f>(COUNTIF(O1:O1000, FALSE)=0)</f>
        <v/>
      </c>
      <c r="Q333" s="230" t="str">
        <f>AND(NOT(P1),(_xlfn.INDIRECT(ADDRESS(ROW(),15)))=TRUE)</f>
        <v/>
      </c>
    </row>
    <row r="334" ht="48" customHeight="1" spans="2:17" s="230" customFormat="1" x14ac:dyDescent="0.25">
      <c r="B334" s="231">
        <f>SAR!B347</f>
      </c>
      <c r="C334" s="231">
        <f>IF(SP!I412="", "",SP!I412)</f>
      </c>
      <c r="D334" s="231">
        <f>IF(SAR!I347="", "", SAR!I347)</f>
      </c>
      <c r="E334" s="231">
        <f>IF(SAR!J347="", "", SAR!J347)</f>
      </c>
      <c r="F334" s="231">
        <f>IF(SAR!K347="", "", SAR!K347)</f>
      </c>
      <c r="G334" s="231"/>
      <c r="H334" s="231"/>
      <c r="I334" s="231"/>
      <c r="J334" s="231"/>
      <c r="K334" s="231"/>
      <c r="L334" s="231"/>
      <c r="M334" s="231"/>
      <c r="N334" s="231"/>
      <c r="O334" s="230">
        <f>OR(SAR!G347="NA",SAR!G347="NC")</f>
      </c>
      <c r="P334" s="230" t="str">
        <f>(COUNTIF(O1:O1000, FALSE)=0)</f>
        <v/>
      </c>
      <c r="Q334" s="230" t="str">
        <f>AND(NOT(P1),(_xlfn.INDIRECT(ADDRESS(ROW(),15)))=TRUE)</f>
        <v/>
      </c>
    </row>
    <row r="335" ht="48" customHeight="1" spans="2:17" s="230" customFormat="1" x14ac:dyDescent="0.25">
      <c r="B335" s="231">
        <f>SAR!B348</f>
      </c>
      <c r="C335" s="231">
        <f>IF(SP!I413="", "",SP!I413)</f>
      </c>
      <c r="D335" s="231">
        <f>IF(SAR!I348="", "", SAR!I348)</f>
      </c>
      <c r="E335" s="231">
        <f>IF(SAR!J348="", "", SAR!J348)</f>
      </c>
      <c r="F335" s="231">
        <f>IF(SAR!K348="", "", SAR!K348)</f>
      </c>
      <c r="G335" s="231"/>
      <c r="H335" s="231"/>
      <c r="I335" s="231"/>
      <c r="J335" s="231"/>
      <c r="K335" s="231"/>
      <c r="L335" s="231"/>
      <c r="M335" s="231"/>
      <c r="N335" s="231"/>
      <c r="O335" s="230">
        <f>OR(SAR!G348="NA",SAR!G348="NC")</f>
      </c>
      <c r="P335" s="230" t="str">
        <f>(COUNTIF(O1:O1000, FALSE)=0)</f>
        <v/>
      </c>
      <c r="Q335" s="230" t="str">
        <f>AND(NOT(P1),(_xlfn.INDIRECT(ADDRESS(ROW(),15)))=TRUE)</f>
        <v/>
      </c>
    </row>
    <row r="336" ht="48" customHeight="1" spans="2:17" s="230" customFormat="1" x14ac:dyDescent="0.25">
      <c r="B336" s="231">
        <f>SAR!B349</f>
      </c>
      <c r="C336" s="231">
        <f>IF(SP!I414="", "",SP!I414)</f>
      </c>
      <c r="D336" s="231">
        <f>IF(SAR!I349="", "", SAR!I349)</f>
      </c>
      <c r="E336" s="231">
        <f>IF(SAR!J349="", "", SAR!J349)</f>
      </c>
      <c r="F336" s="231">
        <f>IF(SAR!K349="", "", SAR!K349)</f>
      </c>
      <c r="G336" s="231"/>
      <c r="H336" s="231"/>
      <c r="I336" s="231"/>
      <c r="J336" s="231"/>
      <c r="K336" s="231"/>
      <c r="L336" s="231"/>
      <c r="M336" s="231"/>
      <c r="N336" s="231"/>
      <c r="O336" s="230">
        <f>OR(SAR!G349="NA",SAR!G349="NC")</f>
      </c>
      <c r="P336" s="230" t="str">
        <f>(COUNTIF(O1:O1000, FALSE)=0)</f>
        <v/>
      </c>
      <c r="Q336" s="230" t="str">
        <f>AND(NOT(P1),(_xlfn.INDIRECT(ADDRESS(ROW(),15)))=TRUE)</f>
        <v/>
      </c>
    </row>
    <row r="337" ht="48" customHeight="1" spans="2:17" s="230" customFormat="1" x14ac:dyDescent="0.25">
      <c r="B337" s="231">
        <f>SAR!B350</f>
      </c>
      <c r="C337" s="231">
        <f>IF(SP!I415="", "",SP!I415)</f>
      </c>
      <c r="D337" s="231">
        <f>IF(SAR!I350="", "", SAR!I350)</f>
      </c>
      <c r="E337" s="231">
        <f>IF(SAR!J350="", "", SAR!J350)</f>
      </c>
      <c r="F337" s="231">
        <f>IF(SAR!K350="", "", SAR!K350)</f>
      </c>
      <c r="G337" s="231"/>
      <c r="H337" s="231"/>
      <c r="I337" s="231"/>
      <c r="J337" s="231"/>
      <c r="K337" s="231"/>
      <c r="L337" s="231"/>
      <c r="M337" s="231"/>
      <c r="N337" s="231"/>
      <c r="O337" s="230">
        <f>OR(SAR!G350="NA",SAR!G350="NC")</f>
      </c>
      <c r="P337" s="230" t="str">
        <f>(COUNTIF(O1:O1000, FALSE)=0)</f>
        <v/>
      </c>
      <c r="Q337" s="230" t="str">
        <f>AND(NOT(P1),(_xlfn.INDIRECT(ADDRESS(ROW(),15)))=TRUE)</f>
        <v/>
      </c>
    </row>
    <row r="338" ht="48" customHeight="1" spans="2:17" s="230" customFormat="1" x14ac:dyDescent="0.25">
      <c r="B338" s="231">
        <f>SAR!B351</f>
      </c>
      <c r="C338" s="231">
        <f>IF(SP!I416="", "",SP!I416)</f>
      </c>
      <c r="D338" s="231">
        <f>IF(SAR!I351="", "", SAR!I351)</f>
      </c>
      <c r="E338" s="231">
        <f>IF(SAR!J351="", "", SAR!J351)</f>
      </c>
      <c r="F338" s="231">
        <f>IF(SAR!K351="", "", SAR!K351)</f>
      </c>
      <c r="G338" s="231"/>
      <c r="H338" s="231"/>
      <c r="I338" s="231"/>
      <c r="J338" s="231"/>
      <c r="K338" s="231"/>
      <c r="L338" s="231"/>
      <c r="M338" s="231"/>
      <c r="N338" s="231"/>
      <c r="O338" s="230">
        <f>OR(SAR!G351="NA",SAR!G351="NC")</f>
      </c>
      <c r="P338" s="230" t="str">
        <f>(COUNTIF(O1:O1000, FALSE)=0)</f>
        <v/>
      </c>
      <c r="Q338" s="230" t="str">
        <f>AND(NOT(P1),(_xlfn.INDIRECT(ADDRESS(ROW(),15)))=TRUE)</f>
        <v/>
      </c>
    </row>
    <row r="339" ht="48" customHeight="1" spans="2:17" s="230" customFormat="1" x14ac:dyDescent="0.25">
      <c r="B339" s="231">
        <f>SAR!B352</f>
      </c>
      <c r="C339" s="231">
        <f>IF(SP!I417="", "",SP!I417)</f>
      </c>
      <c r="D339" s="231">
        <f>IF(SAR!I352="", "", SAR!I352)</f>
      </c>
      <c r="E339" s="231">
        <f>IF(SAR!J352="", "", SAR!J352)</f>
      </c>
      <c r="F339" s="231">
        <f>IF(SAR!K352="", "", SAR!K352)</f>
      </c>
      <c r="G339" s="231"/>
      <c r="H339" s="231"/>
      <c r="I339" s="231"/>
      <c r="J339" s="231"/>
      <c r="K339" s="231"/>
      <c r="L339" s="231"/>
      <c r="M339" s="231"/>
      <c r="N339" s="231"/>
      <c r="O339" s="230">
        <f>OR(SAR!G352="NA",SAR!G352="NC")</f>
      </c>
      <c r="P339" s="230" t="str">
        <f>(COUNTIF(O1:O1000, FALSE)=0)</f>
        <v/>
      </c>
      <c r="Q339" s="230" t="str">
        <f>AND(NOT(P1),(_xlfn.INDIRECT(ADDRESS(ROW(),15)))=TRUE)</f>
        <v/>
      </c>
    </row>
    <row r="340" ht="48" customHeight="1" spans="2:17" s="230" customFormat="1" x14ac:dyDescent="0.25">
      <c r="B340" s="231">
        <f>SAR!B353</f>
      </c>
      <c r="C340" s="231">
        <f>IF(SP!I418="", "",SP!I418)</f>
      </c>
      <c r="D340" s="231">
        <f>IF(SAR!I353="", "", SAR!I353)</f>
      </c>
      <c r="E340" s="231">
        <f>IF(SAR!J353="", "", SAR!J353)</f>
      </c>
      <c r="F340" s="231">
        <f>IF(SAR!K353="", "", SAR!K353)</f>
      </c>
      <c r="G340" s="231"/>
      <c r="H340" s="231"/>
      <c r="I340" s="231"/>
      <c r="J340" s="231"/>
      <c r="K340" s="231"/>
      <c r="L340" s="231"/>
      <c r="M340" s="231"/>
      <c r="N340" s="231"/>
      <c r="O340" s="230">
        <f>OR(SAR!G353="NA",SAR!G353="NC")</f>
      </c>
      <c r="P340" s="230" t="str">
        <f>(COUNTIF(O1:O1000, FALSE)=0)</f>
        <v/>
      </c>
      <c r="Q340" s="230" t="str">
        <f>AND(NOT(P1),(_xlfn.INDIRECT(ADDRESS(ROW(),15)))=TRUE)</f>
        <v/>
      </c>
    </row>
    <row r="341" ht="48" customHeight="1" spans="2:17" s="230" customFormat="1" x14ac:dyDescent="0.25">
      <c r="B341" s="231">
        <f>SAR!B354</f>
      </c>
      <c r="C341" s="231">
        <f>IF(SP!I419="", "",SP!I419)</f>
      </c>
      <c r="D341" s="231">
        <f>IF(SAR!I354="", "", SAR!I354)</f>
      </c>
      <c r="E341" s="231">
        <f>IF(SAR!J354="", "", SAR!J354)</f>
      </c>
      <c r="F341" s="231">
        <f>IF(SAR!K354="", "", SAR!K354)</f>
      </c>
      <c r="G341" s="231"/>
      <c r="H341" s="231"/>
      <c r="I341" s="231"/>
      <c r="J341" s="231"/>
      <c r="K341" s="231"/>
      <c r="L341" s="231"/>
      <c r="M341" s="231"/>
      <c r="N341" s="231"/>
      <c r="O341" s="230">
        <f>OR(SAR!G354="NA",SAR!G354="NC")</f>
      </c>
      <c r="P341" s="230" t="str">
        <f>(COUNTIF(O1:O1000, FALSE)=0)</f>
        <v/>
      </c>
      <c r="Q341" s="230" t="str">
        <f>AND(NOT(P1),(_xlfn.INDIRECT(ADDRESS(ROW(),15)))=TRUE)</f>
        <v/>
      </c>
    </row>
    <row r="342" ht="48" customHeight="1" spans="2:17" s="230" customFormat="1" x14ac:dyDescent="0.25">
      <c r="B342" s="231">
        <f>SAR!B355</f>
      </c>
      <c r="C342" s="231">
        <f>IF(SP!I420="", "",SP!I420)</f>
      </c>
      <c r="D342" s="231">
        <f>IF(SAR!I355="", "", SAR!I355)</f>
      </c>
      <c r="E342" s="231">
        <f>IF(SAR!J355="", "", SAR!J355)</f>
      </c>
      <c r="F342" s="231">
        <f>IF(SAR!K355="", "", SAR!K355)</f>
      </c>
      <c r="G342" s="231"/>
      <c r="H342" s="231"/>
      <c r="I342" s="231"/>
      <c r="J342" s="231"/>
      <c r="K342" s="231"/>
      <c r="L342" s="231"/>
      <c r="M342" s="231"/>
      <c r="N342" s="231"/>
      <c r="O342" s="230">
        <f>OR(SAR!G355="NA",SAR!G355="NC")</f>
      </c>
      <c r="P342" s="230" t="str">
        <f>(COUNTIF(O1:O1000, FALSE)=0)</f>
        <v/>
      </c>
      <c r="Q342" s="230" t="str">
        <f>AND(NOT(P1),(_xlfn.INDIRECT(ADDRESS(ROW(),15)))=TRUE)</f>
        <v/>
      </c>
    </row>
    <row r="343" ht="48" customHeight="1" spans="2:17" s="230" customFormat="1" x14ac:dyDescent="0.25">
      <c r="B343" s="231">
        <f>SAR!B356</f>
      </c>
      <c r="C343" s="231">
        <f>IF(SP!I421="", "",SP!I421)</f>
      </c>
      <c r="D343" s="231">
        <f>IF(SAR!I356="", "", SAR!I356)</f>
      </c>
      <c r="E343" s="231">
        <f>IF(SAR!J356="", "", SAR!J356)</f>
      </c>
      <c r="F343" s="231">
        <f>IF(SAR!K356="", "", SAR!K356)</f>
      </c>
      <c r="G343" s="231"/>
      <c r="H343" s="231"/>
      <c r="I343" s="231"/>
      <c r="J343" s="231"/>
      <c r="K343" s="231"/>
      <c r="L343" s="231"/>
      <c r="M343" s="231"/>
      <c r="N343" s="231"/>
      <c r="O343" s="230">
        <f>OR(SAR!G356="NA",SAR!G356="NC")</f>
      </c>
      <c r="P343" s="230" t="str">
        <f>(COUNTIF(O1:O1000, FALSE)=0)</f>
        <v/>
      </c>
      <c r="Q343" s="230" t="str">
        <f>AND(NOT(P1),(_xlfn.INDIRECT(ADDRESS(ROW(),15)))=TRUE)</f>
        <v/>
      </c>
    </row>
    <row r="344" ht="48" customHeight="1" spans="2:17" s="230" customFormat="1" x14ac:dyDescent="0.25">
      <c r="B344" s="231">
        <f>SAR!B357</f>
      </c>
      <c r="C344" s="231">
        <f>IF(SP!I422="", "",SP!I422)</f>
      </c>
      <c r="D344" s="231">
        <f>IF(SAR!I357="", "", SAR!I357)</f>
      </c>
      <c r="E344" s="231">
        <f>IF(SAR!J357="", "", SAR!J357)</f>
      </c>
      <c r="F344" s="231">
        <f>IF(SAR!K357="", "", SAR!K357)</f>
      </c>
      <c r="G344" s="231"/>
      <c r="H344" s="231"/>
      <c r="I344" s="231"/>
      <c r="J344" s="231"/>
      <c r="K344" s="231"/>
      <c r="L344" s="231"/>
      <c r="M344" s="231"/>
      <c r="N344" s="231"/>
      <c r="O344" s="230">
        <f>OR(SAR!G357="NA",SAR!G357="NC")</f>
      </c>
      <c r="P344" s="230" t="str">
        <f>(COUNTIF(O1:O1000, FALSE)=0)</f>
        <v/>
      </c>
      <c r="Q344" s="230" t="str">
        <f>AND(NOT(P1),(_xlfn.INDIRECT(ADDRESS(ROW(),15)))=TRUE)</f>
        <v/>
      </c>
    </row>
    <row r="345" ht="48" customHeight="1" spans="2:17" s="230" customFormat="1" x14ac:dyDescent="0.25">
      <c r="B345" s="231">
        <f>SAR!B358</f>
      </c>
      <c r="C345" s="231">
        <f>IF(SP!I423="", "",SP!I423)</f>
      </c>
      <c r="D345" s="231">
        <f>IF(SAR!I358="", "", SAR!I358)</f>
      </c>
      <c r="E345" s="231">
        <f>IF(SAR!J358="", "", SAR!J358)</f>
      </c>
      <c r="F345" s="231">
        <f>IF(SAR!K358="", "", SAR!K358)</f>
      </c>
      <c r="G345" s="231"/>
      <c r="H345" s="231"/>
      <c r="I345" s="231"/>
      <c r="J345" s="231"/>
      <c r="K345" s="231"/>
      <c r="L345" s="231"/>
      <c r="M345" s="231"/>
      <c r="N345" s="231"/>
      <c r="O345" s="230">
        <f>OR(SAR!G358="NA",SAR!G358="NC")</f>
      </c>
      <c r="P345" s="230" t="str">
        <f>(COUNTIF(O1:O1000, FALSE)=0)</f>
        <v/>
      </c>
      <c r="Q345" s="230" t="str">
        <f>AND(NOT(P1),(_xlfn.INDIRECT(ADDRESS(ROW(),15)))=TRUE)</f>
        <v/>
      </c>
    </row>
    <row r="346" ht="48" customHeight="1" spans="2:17" s="230" customFormat="1" x14ac:dyDescent="0.25">
      <c r="B346" s="231">
        <f>SAR!B359</f>
      </c>
      <c r="C346" s="231">
        <f>IF(SP!I424="", "",SP!I424)</f>
      </c>
      <c r="D346" s="231">
        <f>IF(SAR!I359="", "", SAR!I359)</f>
      </c>
      <c r="E346" s="231">
        <f>IF(SAR!J359="", "", SAR!J359)</f>
      </c>
      <c r="F346" s="231">
        <f>IF(SAR!K359="", "", SAR!K359)</f>
      </c>
      <c r="G346" s="231"/>
      <c r="H346" s="231"/>
      <c r="I346" s="231"/>
      <c r="J346" s="231"/>
      <c r="K346" s="231"/>
      <c r="L346" s="231"/>
      <c r="M346" s="231"/>
      <c r="N346" s="231"/>
      <c r="O346" s="230">
        <f>OR(SAR!G359="NA",SAR!G359="NC")</f>
      </c>
      <c r="P346" s="230" t="str">
        <f>(COUNTIF(O1:O1000, FALSE)=0)</f>
        <v/>
      </c>
      <c r="Q346" s="230" t="str">
        <f>AND(NOT(P1),(_xlfn.INDIRECT(ADDRESS(ROW(),15)))=TRUE)</f>
        <v/>
      </c>
    </row>
    <row r="347" ht="48" customHeight="1" spans="2:17" s="230" customFormat="1" x14ac:dyDescent="0.25">
      <c r="B347" s="231">
        <f>SAR!B360</f>
      </c>
      <c r="C347" s="231">
        <f>IF(SP!I425="", "",SP!I425)</f>
      </c>
      <c r="D347" s="231">
        <f>IF(SAR!I360="", "", SAR!I360)</f>
      </c>
      <c r="E347" s="231">
        <f>IF(SAR!J360="", "", SAR!J360)</f>
      </c>
      <c r="F347" s="231">
        <f>IF(SAR!K360="", "", SAR!K360)</f>
      </c>
      <c r="G347" s="231"/>
      <c r="H347" s="231"/>
      <c r="I347" s="231"/>
      <c r="J347" s="231"/>
      <c r="K347" s="231"/>
      <c r="L347" s="231"/>
      <c r="M347" s="231"/>
      <c r="N347" s="231"/>
      <c r="O347" s="230">
        <f>OR(SAR!G360="NA",SAR!G360="NC")</f>
      </c>
      <c r="P347" s="230" t="str">
        <f>(COUNTIF(O1:O1000, FALSE)=0)</f>
        <v/>
      </c>
      <c r="Q347" s="230" t="str">
        <f>AND(NOT(P1),(_xlfn.INDIRECT(ADDRESS(ROW(),15)))=TRUE)</f>
        <v/>
      </c>
    </row>
    <row r="348" ht="48" customHeight="1" spans="2:17" s="230" customFormat="1" x14ac:dyDescent="0.25">
      <c r="B348" s="231">
        <f>SAR!B361</f>
      </c>
      <c r="C348" s="231">
        <f>IF(SP!I426="", "",SP!I426)</f>
      </c>
      <c r="D348" s="231">
        <f>IF(SAR!I361="", "", SAR!I361)</f>
      </c>
      <c r="E348" s="231">
        <f>IF(SAR!J361="", "", SAR!J361)</f>
      </c>
      <c r="F348" s="231">
        <f>IF(SAR!K361="", "", SAR!K361)</f>
      </c>
      <c r="G348" s="231"/>
      <c r="H348" s="231"/>
      <c r="I348" s="231"/>
      <c r="J348" s="231"/>
      <c r="K348" s="231"/>
      <c r="L348" s="231"/>
      <c r="M348" s="231"/>
      <c r="N348" s="231"/>
      <c r="O348" s="230">
        <f>OR(SAR!G361="NA",SAR!G361="NC")</f>
      </c>
      <c r="P348" s="230" t="str">
        <f>(COUNTIF(O1:O1000, FALSE)=0)</f>
        <v/>
      </c>
      <c r="Q348" s="230" t="str">
        <f>AND(NOT(P1),(_xlfn.INDIRECT(ADDRESS(ROW(),15)))=TRUE)</f>
        <v/>
      </c>
    </row>
    <row r="349" ht="48" customHeight="1" spans="2:17" s="230" customFormat="1" x14ac:dyDescent="0.25">
      <c r="B349" s="231">
        <f>SAR!B362</f>
      </c>
      <c r="C349" s="231">
        <f>IF(SP!I427="", "",SP!I427)</f>
      </c>
      <c r="D349" s="231">
        <f>IF(SAR!I362="", "", SAR!I362)</f>
      </c>
      <c r="E349" s="231">
        <f>IF(SAR!J362="", "", SAR!J362)</f>
      </c>
      <c r="F349" s="231">
        <f>IF(SAR!K362="", "", SAR!K362)</f>
      </c>
      <c r="G349" s="231"/>
      <c r="H349" s="231"/>
      <c r="I349" s="231"/>
      <c r="J349" s="231"/>
      <c r="K349" s="231"/>
      <c r="L349" s="231"/>
      <c r="M349" s="231"/>
      <c r="N349" s="231"/>
      <c r="O349" s="230">
        <f>OR(SAR!G362="NA",SAR!G362="NC")</f>
      </c>
      <c r="P349" s="230" t="str">
        <f>(COUNTIF(O1:O1000, FALSE)=0)</f>
        <v/>
      </c>
      <c r="Q349" s="230" t="str">
        <f>AND(NOT(P1),(_xlfn.INDIRECT(ADDRESS(ROW(),15)))=TRUE)</f>
        <v/>
      </c>
    </row>
    <row r="350" ht="48" customHeight="1" spans="2:17" s="230" customFormat="1" x14ac:dyDescent="0.25">
      <c r="B350" s="231">
        <f>SAR!B363</f>
      </c>
      <c r="C350" s="231">
        <f>IF(SP!I428="", "",SP!I428)</f>
      </c>
      <c r="D350" s="231">
        <f>IF(SAR!I363="", "", SAR!I363)</f>
      </c>
      <c r="E350" s="231">
        <f>IF(SAR!J363="", "", SAR!J363)</f>
      </c>
      <c r="F350" s="231">
        <f>IF(SAR!K363="", "", SAR!K363)</f>
      </c>
      <c r="G350" s="231"/>
      <c r="H350" s="231"/>
      <c r="I350" s="231"/>
      <c r="J350" s="231"/>
      <c r="K350" s="231"/>
      <c r="L350" s="231"/>
      <c r="M350" s="231"/>
      <c r="N350" s="231"/>
      <c r="O350" s="230">
        <f>OR(SAR!G363="NA",SAR!G363="NC")</f>
      </c>
      <c r="P350" s="230" t="str">
        <f>(COUNTIF(O1:O1000, FALSE)=0)</f>
        <v/>
      </c>
      <c r="Q350" s="230" t="str">
        <f>AND(NOT(P1),(_xlfn.INDIRECT(ADDRESS(ROW(),15)))=TRUE)</f>
        <v/>
      </c>
    </row>
    <row r="351" ht="48" customHeight="1" spans="2:17" s="230" customFormat="1" x14ac:dyDescent="0.25">
      <c r="B351" s="231">
        <f>SAR!B364</f>
      </c>
      <c r="C351" s="231">
        <f>IF(SP!I429="", "",SP!I429)</f>
      </c>
      <c r="D351" s="231">
        <f>IF(SAR!I364="", "", SAR!I364)</f>
      </c>
      <c r="E351" s="231">
        <f>IF(SAR!J364="", "", SAR!J364)</f>
      </c>
      <c r="F351" s="231">
        <f>IF(SAR!K364="", "", SAR!K364)</f>
      </c>
      <c r="G351" s="231"/>
      <c r="H351" s="231"/>
      <c r="I351" s="231"/>
      <c r="J351" s="231"/>
      <c r="K351" s="231"/>
      <c r="L351" s="231"/>
      <c r="M351" s="231"/>
      <c r="N351" s="231"/>
      <c r="O351" s="230">
        <f>OR(SAR!G364="NA",SAR!G364="NC")</f>
      </c>
      <c r="P351" s="230" t="str">
        <f>(COUNTIF(O1:O1000, FALSE)=0)</f>
        <v/>
      </c>
      <c r="Q351" s="230" t="str">
        <f>AND(NOT(P1),(_xlfn.INDIRECT(ADDRESS(ROW(),15)))=TRUE)</f>
        <v/>
      </c>
    </row>
    <row r="352" ht="48" customHeight="1" spans="2:17" s="230" customFormat="1" x14ac:dyDescent="0.25">
      <c r="B352" s="231">
        <f>SAR!B365</f>
      </c>
      <c r="C352" s="231">
        <f>IF(SP!I430="", "",SP!I430)</f>
      </c>
      <c r="D352" s="231">
        <f>IF(SAR!I365="", "", SAR!I365)</f>
      </c>
      <c r="E352" s="231">
        <f>IF(SAR!J365="", "", SAR!J365)</f>
      </c>
      <c r="F352" s="231">
        <f>IF(SAR!K365="", "", SAR!K365)</f>
      </c>
      <c r="G352" s="231"/>
      <c r="H352" s="231"/>
      <c r="I352" s="231"/>
      <c r="J352" s="231"/>
      <c r="K352" s="231"/>
      <c r="L352" s="231"/>
      <c r="M352" s="231"/>
      <c r="N352" s="231"/>
      <c r="O352" s="230">
        <f>OR(SAR!G365="NA",SAR!G365="NC")</f>
      </c>
      <c r="P352" s="230" t="str">
        <f>(COUNTIF(O1:O1000, FALSE)=0)</f>
        <v/>
      </c>
      <c r="Q352" s="230" t="str">
        <f>AND(NOT(P1),(_xlfn.INDIRECT(ADDRESS(ROW(),15)))=TRUE)</f>
        <v/>
      </c>
    </row>
    <row r="353" ht="48" customHeight="1" spans="2:17" s="230" customFormat="1" x14ac:dyDescent="0.25">
      <c r="B353" s="231">
        <f>SAR!B366</f>
      </c>
      <c r="C353" s="231">
        <f>IF(SP!I431="", "",SP!I431)</f>
      </c>
      <c r="D353" s="231">
        <f>IF(SAR!I366="", "", SAR!I366)</f>
      </c>
      <c r="E353" s="231">
        <f>IF(SAR!J366="", "", SAR!J366)</f>
      </c>
      <c r="F353" s="231">
        <f>IF(SAR!K366="", "", SAR!K366)</f>
      </c>
      <c r="G353" s="231"/>
      <c r="H353" s="231"/>
      <c r="I353" s="231"/>
      <c r="J353" s="231"/>
      <c r="K353" s="231"/>
      <c r="L353" s="231"/>
      <c r="M353" s="231"/>
      <c r="N353" s="231"/>
      <c r="O353" s="230">
        <f>OR(SAR!G366="NA",SAR!G366="NC")</f>
      </c>
      <c r="P353" s="230" t="str">
        <f>(COUNTIF(O1:O1000, FALSE)=0)</f>
        <v/>
      </c>
      <c r="Q353" s="230" t="str">
        <f>AND(NOT(P1),(_xlfn.INDIRECT(ADDRESS(ROW(),15)))=TRUE)</f>
        <v/>
      </c>
    </row>
    <row r="354" ht="48" customHeight="1" spans="2:17" s="230" customFormat="1" x14ac:dyDescent="0.25">
      <c r="B354" s="231">
        <f>SAR!B367</f>
      </c>
      <c r="C354" s="231">
        <f>IF(SP!I432="", "",SP!I432)</f>
      </c>
      <c r="D354" s="231">
        <f>IF(SAR!I367="", "", SAR!I367)</f>
      </c>
      <c r="E354" s="231">
        <f>IF(SAR!J367="", "", SAR!J367)</f>
      </c>
      <c r="F354" s="231">
        <f>IF(SAR!K367="", "", SAR!K367)</f>
      </c>
      <c r="G354" s="231"/>
      <c r="H354" s="231"/>
      <c r="I354" s="231"/>
      <c r="J354" s="231"/>
      <c r="K354" s="231"/>
      <c r="L354" s="231"/>
      <c r="M354" s="231"/>
      <c r="N354" s="231"/>
      <c r="O354" s="230">
        <f>OR(SAR!G367="NA",SAR!G367="NC")</f>
      </c>
      <c r="P354" s="230" t="str">
        <f>(COUNTIF(O1:O1000, FALSE)=0)</f>
        <v/>
      </c>
      <c r="Q354" s="230" t="str">
        <f>AND(NOT(P1),(_xlfn.INDIRECT(ADDRESS(ROW(),15)))=TRUE)</f>
        <v/>
      </c>
    </row>
    <row r="355" ht="48" customHeight="1" spans="2:17" s="230" customFormat="1" x14ac:dyDescent="0.25">
      <c r="B355" s="231">
        <f>SAR!B368</f>
      </c>
      <c r="C355" s="231">
        <f>IF(SP!I433="", "",SP!I433)</f>
      </c>
      <c r="D355" s="231">
        <f>IF(SAR!I368="", "", SAR!I368)</f>
      </c>
      <c r="E355" s="231">
        <f>IF(SAR!J368="", "", SAR!J368)</f>
      </c>
      <c r="F355" s="231">
        <f>IF(SAR!K368="", "", SAR!K368)</f>
      </c>
      <c r="G355" s="231"/>
      <c r="H355" s="231"/>
      <c r="I355" s="231"/>
      <c r="J355" s="231"/>
      <c r="K355" s="231"/>
      <c r="L355" s="231"/>
      <c r="M355" s="231"/>
      <c r="N355" s="231"/>
      <c r="O355" s="230">
        <f>OR(SAR!G368="NA",SAR!G368="NC")</f>
      </c>
      <c r="P355" s="230" t="str">
        <f>(COUNTIF(O1:O1000, FALSE)=0)</f>
        <v/>
      </c>
      <c r="Q355" s="230" t="str">
        <f>AND(NOT(P1),(_xlfn.INDIRECT(ADDRESS(ROW(),15)))=TRUE)</f>
        <v/>
      </c>
    </row>
    <row r="356" ht="48" customHeight="1" spans="2:17" s="230" customFormat="1" x14ac:dyDescent="0.25">
      <c r="B356" s="231">
        <f>SAR!B369</f>
      </c>
      <c r="C356" s="231">
        <f>IF(SP!I434="", "",SP!I434)</f>
      </c>
      <c r="D356" s="231">
        <f>IF(SAR!I369="", "", SAR!I369)</f>
      </c>
      <c r="E356" s="231">
        <f>IF(SAR!J369="", "", SAR!J369)</f>
      </c>
      <c r="F356" s="231">
        <f>IF(SAR!K369="", "", SAR!K369)</f>
      </c>
      <c r="G356" s="231"/>
      <c r="H356" s="231"/>
      <c r="I356" s="231"/>
      <c r="J356" s="231"/>
      <c r="K356" s="231"/>
      <c r="L356" s="231"/>
      <c r="M356" s="231"/>
      <c r="N356" s="231"/>
      <c r="O356" s="230">
        <f>OR(SAR!G369="NA",SAR!G369="NC")</f>
      </c>
      <c r="P356" s="230" t="str">
        <f>(COUNTIF(O1:O1000, FALSE)=0)</f>
        <v/>
      </c>
      <c r="Q356" s="230" t="str">
        <f>AND(NOT(P1),(_xlfn.INDIRECT(ADDRESS(ROW(),15)))=TRUE)</f>
        <v/>
      </c>
    </row>
    <row r="357" ht="48" customHeight="1" spans="2:17" s="230" customFormat="1" x14ac:dyDescent="0.25">
      <c r="B357" s="231">
        <f>SAR!B370</f>
      </c>
      <c r="C357" s="231">
        <f>IF(SP!I435="", "",SP!I435)</f>
      </c>
      <c r="D357" s="231">
        <f>IF(SAR!I370="", "", SAR!I370)</f>
      </c>
      <c r="E357" s="231">
        <f>IF(SAR!J370="", "", SAR!J370)</f>
      </c>
      <c r="F357" s="231">
        <f>IF(SAR!K370="", "", SAR!K370)</f>
      </c>
      <c r="G357" s="231"/>
      <c r="H357" s="231"/>
      <c r="I357" s="231"/>
      <c r="J357" s="231"/>
      <c r="K357" s="231"/>
      <c r="L357" s="231"/>
      <c r="M357" s="231"/>
      <c r="N357" s="231"/>
      <c r="O357" s="230">
        <f>OR(SAR!G370="NA",SAR!G370="NC")</f>
      </c>
      <c r="P357" s="230" t="str">
        <f>(COUNTIF(O1:O1000, FALSE)=0)</f>
        <v/>
      </c>
      <c r="Q357" s="230" t="str">
        <f>AND(NOT(P1),(_xlfn.INDIRECT(ADDRESS(ROW(),15)))=TRUE)</f>
        <v/>
      </c>
    </row>
    <row r="358" ht="48" customHeight="1" spans="2:17" s="230" customFormat="1" x14ac:dyDescent="0.25">
      <c r="B358" s="231">
        <f>SAR!B371</f>
      </c>
      <c r="C358" s="231">
        <f>IF(SP!I436="", "",SP!I436)</f>
      </c>
      <c r="D358" s="231">
        <f>IF(SAR!I371="", "", SAR!I371)</f>
      </c>
      <c r="E358" s="231">
        <f>IF(SAR!J371="", "", SAR!J371)</f>
      </c>
      <c r="F358" s="231">
        <f>IF(SAR!K371="", "", SAR!K371)</f>
      </c>
      <c r="G358" s="231"/>
      <c r="H358" s="231"/>
      <c r="I358" s="231"/>
      <c r="J358" s="231"/>
      <c r="K358" s="231"/>
      <c r="L358" s="231"/>
      <c r="M358" s="231"/>
      <c r="N358" s="231"/>
      <c r="O358" s="230">
        <f>OR(SAR!G371="NA",SAR!G371="NC")</f>
      </c>
      <c r="P358" s="230" t="str">
        <f>(COUNTIF(O1:O1000, FALSE)=0)</f>
        <v/>
      </c>
      <c r="Q358" s="230" t="str">
        <f>AND(NOT(P1),(_xlfn.INDIRECT(ADDRESS(ROW(),15)))=TRUE)</f>
        <v/>
      </c>
    </row>
    <row r="359" ht="48" customHeight="1" spans="2:17" s="230" customFormat="1" x14ac:dyDescent="0.25">
      <c r="B359" s="231">
        <f>SAR!B372</f>
      </c>
      <c r="C359" s="231">
        <f>IF(SP!I437="", "",SP!I437)</f>
      </c>
      <c r="D359" s="231">
        <f>IF(SAR!I372="", "", SAR!I372)</f>
      </c>
      <c r="E359" s="231">
        <f>IF(SAR!J372="", "", SAR!J372)</f>
      </c>
      <c r="F359" s="231">
        <f>IF(SAR!K372="", "", SAR!K372)</f>
      </c>
      <c r="G359" s="231"/>
      <c r="H359" s="231"/>
      <c r="I359" s="231"/>
      <c r="J359" s="231"/>
      <c r="K359" s="231"/>
      <c r="L359" s="231"/>
      <c r="M359" s="231"/>
      <c r="N359" s="231"/>
      <c r="O359" s="230">
        <f>OR(SAR!G372="NA",SAR!G372="NC")</f>
      </c>
      <c r="P359" s="230" t="str">
        <f>(COUNTIF(O1:O1000, FALSE)=0)</f>
        <v/>
      </c>
      <c r="Q359" s="230" t="str">
        <f>AND(NOT(P1),(_xlfn.INDIRECT(ADDRESS(ROW(),15)))=TRUE)</f>
        <v/>
      </c>
    </row>
    <row r="360" ht="48" customHeight="1" spans="2:17" s="230" customFormat="1" x14ac:dyDescent="0.25">
      <c r="B360" s="231">
        <f>SAR!B373</f>
      </c>
      <c r="C360" s="231">
        <f>IF(SP!I438="", "",SP!I438)</f>
      </c>
      <c r="D360" s="231">
        <f>IF(SAR!I373="", "", SAR!I373)</f>
      </c>
      <c r="E360" s="231">
        <f>IF(SAR!J373="", "", SAR!J373)</f>
      </c>
      <c r="F360" s="231">
        <f>IF(SAR!K373="", "", SAR!K373)</f>
      </c>
      <c r="G360" s="231"/>
      <c r="H360" s="231"/>
      <c r="I360" s="231"/>
      <c r="J360" s="231"/>
      <c r="K360" s="231"/>
      <c r="L360" s="231"/>
      <c r="M360" s="231"/>
      <c r="N360" s="231"/>
      <c r="O360" s="230">
        <f>OR(SAR!G373="NA",SAR!G373="NC")</f>
      </c>
      <c r="P360" s="230" t="str">
        <f>(COUNTIF(O1:O1000, FALSE)=0)</f>
        <v/>
      </c>
      <c r="Q360" s="230" t="str">
        <f>AND(NOT(P1),(_xlfn.INDIRECT(ADDRESS(ROW(),15)))=TRUE)</f>
        <v/>
      </c>
    </row>
    <row r="361" ht="48" customHeight="1" spans="2:17" s="230" customFormat="1" x14ac:dyDescent="0.25">
      <c r="B361" s="231">
        <f>SAR!B374</f>
      </c>
      <c r="C361" s="231">
        <f>IF(SP!I439="", "",SP!I439)</f>
      </c>
      <c r="D361" s="231">
        <f>IF(SAR!I374="", "", SAR!I374)</f>
      </c>
      <c r="E361" s="231">
        <f>IF(SAR!J374="", "", SAR!J374)</f>
      </c>
      <c r="F361" s="231">
        <f>IF(SAR!K374="", "", SAR!K374)</f>
      </c>
      <c r="G361" s="231"/>
      <c r="H361" s="231"/>
      <c r="I361" s="231"/>
      <c r="J361" s="231"/>
      <c r="K361" s="231"/>
      <c r="L361" s="231"/>
      <c r="M361" s="231"/>
      <c r="N361" s="231"/>
      <c r="O361" s="230">
        <f>OR(SAR!G374="NA",SAR!G374="NC")</f>
      </c>
      <c r="P361" s="230" t="str">
        <f>(COUNTIF(O1:O1000, FALSE)=0)</f>
        <v/>
      </c>
      <c r="Q361" s="230" t="str">
        <f>AND(NOT(P1),(_xlfn.INDIRECT(ADDRESS(ROW(),15)))=TRUE)</f>
        <v/>
      </c>
    </row>
    <row r="362" ht="48" customHeight="1" spans="2:17" s="230" customFormat="1" x14ac:dyDescent="0.25">
      <c r="B362" s="231">
        <f>SAR!B375</f>
      </c>
      <c r="C362" s="231">
        <f>IF(SP!I440="", "",SP!I440)</f>
      </c>
      <c r="D362" s="231">
        <f>IF(SAR!I375="", "", SAR!I375)</f>
      </c>
      <c r="E362" s="231">
        <f>IF(SAR!J375="", "", SAR!J375)</f>
      </c>
      <c r="F362" s="231">
        <f>IF(SAR!K375="", "", SAR!K375)</f>
      </c>
      <c r="G362" s="231"/>
      <c r="H362" s="231"/>
      <c r="I362" s="231"/>
      <c r="J362" s="231"/>
      <c r="K362" s="231"/>
      <c r="L362" s="231"/>
      <c r="M362" s="231"/>
      <c r="N362" s="231"/>
      <c r="O362" s="230">
        <f>OR(SAR!G375="NA",SAR!G375="NC")</f>
      </c>
      <c r="P362" s="230" t="str">
        <f>(COUNTIF(O1:O1000, FALSE)=0)</f>
        <v/>
      </c>
      <c r="Q362" s="230" t="str">
        <f>AND(NOT(P1),(_xlfn.INDIRECT(ADDRESS(ROW(),15)))=TRUE)</f>
        <v/>
      </c>
    </row>
    <row r="363" ht="48" customHeight="1" spans="2:17" s="230" customFormat="1" x14ac:dyDescent="0.25">
      <c r="B363" s="231">
        <f>SAR!B376</f>
      </c>
      <c r="C363" s="231">
        <f>IF(SP!I441="", "",SP!I441)</f>
      </c>
      <c r="D363" s="231">
        <f>IF(SAR!I376="", "", SAR!I376)</f>
      </c>
      <c r="E363" s="231">
        <f>IF(SAR!J376="", "", SAR!J376)</f>
      </c>
      <c r="F363" s="231">
        <f>IF(SAR!K376="", "", SAR!K376)</f>
      </c>
      <c r="G363" s="231"/>
      <c r="H363" s="231"/>
      <c r="I363" s="231"/>
      <c r="J363" s="231"/>
      <c r="K363" s="231"/>
      <c r="L363" s="231"/>
      <c r="M363" s="231"/>
      <c r="N363" s="231"/>
      <c r="O363" s="230">
        <f>OR(SAR!G376="NA",SAR!G376="NC")</f>
      </c>
      <c r="P363" s="230" t="str">
        <f>(COUNTIF(O1:O1000, FALSE)=0)</f>
        <v/>
      </c>
      <c r="Q363" s="230" t="str">
        <f>AND(NOT(P1),(_xlfn.INDIRECT(ADDRESS(ROW(),15)))=TRUE)</f>
        <v/>
      </c>
    </row>
    <row r="364" ht="48" customHeight="1" spans="2:17" s="230" customFormat="1" x14ac:dyDescent="0.25">
      <c r="B364" s="231">
        <f>SAR!B377</f>
      </c>
      <c r="C364" s="231">
        <f>IF(SP!I442="", "",SP!I442)</f>
      </c>
      <c r="D364" s="231">
        <f>IF(SAR!I377="", "", SAR!I377)</f>
      </c>
      <c r="E364" s="231">
        <f>IF(SAR!J377="", "", SAR!J377)</f>
      </c>
      <c r="F364" s="231">
        <f>IF(SAR!K377="", "", SAR!K377)</f>
      </c>
      <c r="G364" s="231"/>
      <c r="H364" s="231"/>
      <c r="I364" s="231"/>
      <c r="J364" s="231"/>
      <c r="K364" s="231"/>
      <c r="L364" s="231"/>
      <c r="M364" s="231"/>
      <c r="N364" s="231"/>
      <c r="O364" s="230">
        <f>OR(SAR!G377="NA",SAR!G377="NC")</f>
      </c>
      <c r="P364" s="230" t="str">
        <f>(COUNTIF(O1:O1000, FALSE)=0)</f>
        <v/>
      </c>
      <c r="Q364" s="230" t="str">
        <f>AND(NOT(P1),(_xlfn.INDIRECT(ADDRESS(ROW(),15)))=TRUE)</f>
        <v/>
      </c>
    </row>
    <row r="365" ht="48" customHeight="1" spans="2:17" s="230" customFormat="1" x14ac:dyDescent="0.25">
      <c r="B365" s="231">
        <f>SAR!B378</f>
      </c>
      <c r="C365" s="231">
        <f>IF(SP!I443="", "",SP!I443)</f>
      </c>
      <c r="D365" s="231">
        <f>IF(SAR!I378="", "", SAR!I378)</f>
      </c>
      <c r="E365" s="231">
        <f>IF(SAR!J378="", "", SAR!J378)</f>
      </c>
      <c r="F365" s="231">
        <f>IF(SAR!K378="", "", SAR!K378)</f>
      </c>
      <c r="G365" s="231"/>
      <c r="H365" s="231"/>
      <c r="I365" s="231"/>
      <c r="J365" s="231"/>
      <c r="K365" s="231"/>
      <c r="L365" s="231"/>
      <c r="M365" s="231"/>
      <c r="N365" s="231"/>
      <c r="O365" s="230">
        <f>OR(SAR!G378="NA",SAR!G378="NC")</f>
      </c>
      <c r="P365" s="230" t="str">
        <f>(COUNTIF(O1:O1000, FALSE)=0)</f>
        <v/>
      </c>
      <c r="Q365" s="230" t="str">
        <f>AND(NOT(P1),(_xlfn.INDIRECT(ADDRESS(ROW(),15)))=TRUE)</f>
        <v/>
      </c>
    </row>
    <row r="366" ht="48" customHeight="1" spans="2:17" s="230" customFormat="1" x14ac:dyDescent="0.25">
      <c r="B366" s="231">
        <f>SAR!B379</f>
      </c>
      <c r="C366" s="231">
        <f>IF(SP!I444="", "",SP!I444)</f>
      </c>
      <c r="D366" s="231">
        <f>IF(SAR!I379="", "", SAR!I379)</f>
      </c>
      <c r="E366" s="231">
        <f>IF(SAR!J379="", "", SAR!J379)</f>
      </c>
      <c r="F366" s="231">
        <f>IF(SAR!K379="", "", SAR!K379)</f>
      </c>
      <c r="G366" s="231"/>
      <c r="H366" s="231"/>
      <c r="I366" s="231"/>
      <c r="J366" s="231"/>
      <c r="K366" s="231"/>
      <c r="L366" s="231"/>
      <c r="M366" s="231"/>
      <c r="N366" s="231"/>
      <c r="O366" s="230">
        <f>OR(SAR!G379="NA",SAR!G379="NC")</f>
      </c>
      <c r="P366" s="230" t="str">
        <f>(COUNTIF(O1:O1000, FALSE)=0)</f>
        <v/>
      </c>
      <c r="Q366" s="230" t="str">
        <f>AND(NOT(P1),(_xlfn.INDIRECT(ADDRESS(ROW(),15)))=TRUE)</f>
        <v/>
      </c>
    </row>
    <row r="367" ht="48" customHeight="1" spans="2:17" s="230" customFormat="1" x14ac:dyDescent="0.25">
      <c r="B367" s="231">
        <f>SAR!B380</f>
      </c>
      <c r="C367" s="231">
        <f>IF(SP!I445="", "",SP!I445)</f>
      </c>
      <c r="D367" s="231">
        <f>IF(SAR!I380="", "", SAR!I380)</f>
      </c>
      <c r="E367" s="231">
        <f>IF(SAR!J380="", "", SAR!J380)</f>
      </c>
      <c r="F367" s="231">
        <f>IF(SAR!K380="", "", SAR!K380)</f>
      </c>
      <c r="G367" s="231"/>
      <c r="H367" s="231"/>
      <c r="I367" s="231"/>
      <c r="J367" s="231"/>
      <c r="K367" s="231"/>
      <c r="L367" s="231"/>
      <c r="M367" s="231"/>
      <c r="N367" s="231"/>
      <c r="O367" s="230">
        <f>OR(SAR!G380="NA",SAR!G380="NC")</f>
      </c>
      <c r="P367" s="230" t="str">
        <f>(COUNTIF(O1:O1000, FALSE)=0)</f>
        <v/>
      </c>
      <c r="Q367" s="230" t="str">
        <f>AND(NOT(P1),(_xlfn.INDIRECT(ADDRESS(ROW(),15)))=TRUE)</f>
        <v/>
      </c>
    </row>
    <row r="368" ht="48" customHeight="1" spans="2:17" s="230" customFormat="1" x14ac:dyDescent="0.25">
      <c r="B368" s="231">
        <f>SAR!B381</f>
      </c>
      <c r="C368" s="231">
        <f>IF(SP!I446="", "",SP!I446)</f>
      </c>
      <c r="D368" s="231">
        <f>IF(SAR!I381="", "", SAR!I381)</f>
      </c>
      <c r="E368" s="231">
        <f>IF(SAR!J381="", "", SAR!J381)</f>
      </c>
      <c r="F368" s="231">
        <f>IF(SAR!K381="", "", SAR!K381)</f>
      </c>
      <c r="G368" s="231"/>
      <c r="H368" s="231"/>
      <c r="I368" s="231"/>
      <c r="J368" s="231"/>
      <c r="K368" s="231"/>
      <c r="L368" s="231"/>
      <c r="M368" s="231"/>
      <c r="N368" s="231"/>
      <c r="O368" s="230">
        <f>OR(SAR!G381="NA",SAR!G381="NC")</f>
      </c>
      <c r="P368" s="230" t="str">
        <f>(COUNTIF(O1:O1000, FALSE)=0)</f>
        <v/>
      </c>
      <c r="Q368" s="230" t="str">
        <f>AND(NOT(P1),(_xlfn.INDIRECT(ADDRESS(ROW(),15)))=TRUE)</f>
        <v/>
      </c>
    </row>
    <row r="369" ht="48" customHeight="1" spans="2:17" s="230" customFormat="1" x14ac:dyDescent="0.25">
      <c r="B369" s="231">
        <f>SAR!B382</f>
      </c>
      <c r="C369" s="231">
        <f>IF(SP!I447="", "",SP!I447)</f>
      </c>
      <c r="D369" s="231">
        <f>IF(SAR!I382="", "", SAR!I382)</f>
      </c>
      <c r="E369" s="231">
        <f>IF(SAR!J382="", "", SAR!J382)</f>
      </c>
      <c r="F369" s="231">
        <f>IF(SAR!K382="", "", SAR!K382)</f>
      </c>
      <c r="G369" s="231"/>
      <c r="H369" s="231"/>
      <c r="I369" s="231"/>
      <c r="J369" s="231"/>
      <c r="K369" s="231"/>
      <c r="L369" s="231"/>
      <c r="M369" s="231"/>
      <c r="N369" s="231"/>
      <c r="O369" s="230">
        <f>OR(SAR!G382="NA",SAR!G382="NC")</f>
      </c>
      <c r="P369" s="230" t="str">
        <f>(COUNTIF(O1:O1000, FALSE)=0)</f>
        <v/>
      </c>
      <c r="Q369" s="230" t="str">
        <f>AND(NOT(P1),(_xlfn.INDIRECT(ADDRESS(ROW(),15)))=TRUE)</f>
        <v/>
      </c>
    </row>
    <row r="370" ht="48" customHeight="1" spans="2:17" s="230" customFormat="1" x14ac:dyDescent="0.25">
      <c r="B370" s="231">
        <f>SAR!B383</f>
      </c>
      <c r="C370" s="231">
        <f>IF(SP!I448="", "",SP!I448)</f>
      </c>
      <c r="D370" s="231">
        <f>IF(SAR!I383="", "", SAR!I383)</f>
      </c>
      <c r="E370" s="231">
        <f>IF(SAR!J383="", "", SAR!J383)</f>
      </c>
      <c r="F370" s="231">
        <f>IF(SAR!K383="", "", SAR!K383)</f>
      </c>
      <c r="G370" s="231"/>
      <c r="H370" s="231"/>
      <c r="I370" s="231"/>
      <c r="J370" s="231"/>
      <c r="K370" s="231"/>
      <c r="L370" s="231"/>
      <c r="M370" s="231"/>
      <c r="N370" s="231"/>
      <c r="O370" s="230">
        <f>OR(SAR!G383="NA",SAR!G383="NC")</f>
      </c>
      <c r="P370" s="230" t="str">
        <f>(COUNTIF(O1:O1000, FALSE)=0)</f>
        <v/>
      </c>
      <c r="Q370" s="230" t="str">
        <f>AND(NOT(P1),(_xlfn.INDIRECT(ADDRESS(ROW(),15)))=TRUE)</f>
        <v/>
      </c>
    </row>
    <row r="371" ht="48" customHeight="1" spans="2:17" s="230" customFormat="1" x14ac:dyDescent="0.25">
      <c r="B371" s="231">
        <f>SAR!B384</f>
      </c>
      <c r="C371" s="231">
        <f>IF(SP!I449="", "",SP!I449)</f>
      </c>
      <c r="D371" s="231">
        <f>IF(SAR!I384="", "", SAR!I384)</f>
      </c>
      <c r="E371" s="231">
        <f>IF(SAR!J384="", "", SAR!J384)</f>
      </c>
      <c r="F371" s="231">
        <f>IF(SAR!K384="", "", SAR!K384)</f>
      </c>
      <c r="G371" s="231"/>
      <c r="H371" s="231"/>
      <c r="I371" s="231"/>
      <c r="J371" s="231"/>
      <c r="K371" s="231"/>
      <c r="L371" s="231"/>
      <c r="M371" s="231"/>
      <c r="N371" s="231"/>
      <c r="O371" s="230">
        <f>OR(SAR!G384="NA",SAR!G384="NC")</f>
      </c>
      <c r="P371" s="230" t="str">
        <f>(COUNTIF(O1:O1000, FALSE)=0)</f>
        <v/>
      </c>
      <c r="Q371" s="230" t="str">
        <f>AND(NOT(P1),(_xlfn.INDIRECT(ADDRESS(ROW(),15)))=TRUE)</f>
        <v/>
      </c>
    </row>
    <row r="372" ht="48" customHeight="1" spans="2:17" s="230" customFormat="1" x14ac:dyDescent="0.25">
      <c r="B372" s="231">
        <f>SAR!B385</f>
      </c>
      <c r="C372" s="231">
        <f>IF(SP!I450="", "",SP!I450)</f>
      </c>
      <c r="D372" s="231">
        <f>IF(SAR!I385="", "", SAR!I385)</f>
      </c>
      <c r="E372" s="231">
        <f>IF(SAR!J385="", "", SAR!J385)</f>
      </c>
      <c r="F372" s="231">
        <f>IF(SAR!K385="", "", SAR!K385)</f>
      </c>
      <c r="G372" s="231"/>
      <c r="H372" s="231"/>
      <c r="I372" s="231"/>
      <c r="J372" s="231"/>
      <c r="K372" s="231"/>
      <c r="L372" s="231"/>
      <c r="M372" s="231"/>
      <c r="N372" s="231"/>
      <c r="O372" s="230">
        <f>OR(SAR!G385="NA",SAR!G385="NC")</f>
      </c>
      <c r="P372" s="230" t="str">
        <f>(COUNTIF(O1:O1000, FALSE)=0)</f>
        <v/>
      </c>
      <c r="Q372" s="230" t="str">
        <f>AND(NOT(P1),(_xlfn.INDIRECT(ADDRESS(ROW(),15)))=TRUE)</f>
        <v/>
      </c>
    </row>
    <row r="373" ht="48" customHeight="1" spans="2:17" s="230" customFormat="1" x14ac:dyDescent="0.25">
      <c r="B373" s="231">
        <f>SAR!B386</f>
      </c>
      <c r="C373" s="231">
        <f>IF(SP!I451="", "",SP!I451)</f>
      </c>
      <c r="D373" s="231">
        <f>IF(SAR!I386="", "", SAR!I386)</f>
      </c>
      <c r="E373" s="231">
        <f>IF(SAR!J386="", "", SAR!J386)</f>
      </c>
      <c r="F373" s="231">
        <f>IF(SAR!K386="", "", SAR!K386)</f>
      </c>
      <c r="G373" s="231"/>
      <c r="H373" s="231"/>
      <c r="I373" s="231"/>
      <c r="J373" s="231"/>
      <c r="K373" s="231"/>
      <c r="L373" s="231"/>
      <c r="M373" s="231"/>
      <c r="N373" s="231"/>
      <c r="O373" s="230">
        <f>OR(SAR!G386="NA",SAR!G386="NC")</f>
      </c>
      <c r="P373" s="230" t="str">
        <f>(COUNTIF(O1:O1000, FALSE)=0)</f>
        <v/>
      </c>
      <c r="Q373" s="230" t="str">
        <f>AND(NOT(P1),(_xlfn.INDIRECT(ADDRESS(ROW(),15)))=TRUE)</f>
        <v/>
      </c>
    </row>
    <row r="374" ht="48" customHeight="1" spans="2:17" s="230" customFormat="1" x14ac:dyDescent="0.25">
      <c r="B374" s="231">
        <f>SAR!B387</f>
      </c>
      <c r="C374" s="231">
        <f>IF(SP!I452="", "",SP!I452)</f>
      </c>
      <c r="D374" s="231">
        <f>IF(SAR!I387="", "", SAR!I387)</f>
      </c>
      <c r="E374" s="231">
        <f>IF(SAR!J387="", "", SAR!J387)</f>
      </c>
      <c r="F374" s="231">
        <f>IF(SAR!K387="", "", SAR!K387)</f>
      </c>
      <c r="G374" s="231"/>
      <c r="H374" s="231"/>
      <c r="I374" s="231"/>
      <c r="J374" s="231"/>
      <c r="K374" s="231"/>
      <c r="L374" s="231"/>
      <c r="M374" s="231"/>
      <c r="N374" s="231"/>
      <c r="O374" s="230">
        <f>OR(SAR!G387="NA",SAR!G387="NC")</f>
      </c>
      <c r="P374" s="230" t="str">
        <f>(COUNTIF(O1:O1000, FALSE)=0)</f>
        <v/>
      </c>
      <c r="Q374" s="230" t="str">
        <f>AND(NOT(P1),(_xlfn.INDIRECT(ADDRESS(ROW(),15)))=TRUE)</f>
        <v/>
      </c>
    </row>
    <row r="375" ht="48" customHeight="1" spans="2:17" s="230" customFormat="1" x14ac:dyDescent="0.25">
      <c r="B375" s="231">
        <f>SAR!B388</f>
      </c>
      <c r="C375" s="231">
        <f>IF(SP!I453="", "",SP!I453)</f>
      </c>
      <c r="D375" s="231">
        <f>IF(SAR!I388="", "", SAR!I388)</f>
      </c>
      <c r="E375" s="231">
        <f>IF(SAR!J388="", "", SAR!J388)</f>
      </c>
      <c r="F375" s="231">
        <f>IF(SAR!K388="", "", SAR!K388)</f>
      </c>
      <c r="G375" s="231"/>
      <c r="H375" s="231"/>
      <c r="I375" s="231"/>
      <c r="J375" s="231"/>
      <c r="K375" s="231"/>
      <c r="L375" s="231"/>
      <c r="M375" s="231"/>
      <c r="N375" s="231"/>
      <c r="O375" s="230">
        <f>OR(SAR!G388="NA",SAR!G388="NC")</f>
      </c>
      <c r="P375" s="230" t="str">
        <f>(COUNTIF(O1:O1000, FALSE)=0)</f>
        <v/>
      </c>
      <c r="Q375" s="230" t="str">
        <f>AND(NOT(P1),(_xlfn.INDIRECT(ADDRESS(ROW(),15)))=TRUE)</f>
        <v/>
      </c>
    </row>
    <row r="376" ht="48" customHeight="1" spans="2:17" s="230" customFormat="1" x14ac:dyDescent="0.25">
      <c r="B376" s="231">
        <f>SAR!B389</f>
      </c>
      <c r="C376" s="231">
        <f>IF(SP!I454="", "",SP!I454)</f>
      </c>
      <c r="D376" s="231">
        <f>IF(SAR!I389="", "", SAR!I389)</f>
      </c>
      <c r="E376" s="231">
        <f>IF(SAR!J389="", "", SAR!J389)</f>
      </c>
      <c r="F376" s="231">
        <f>IF(SAR!K389="", "", SAR!K389)</f>
      </c>
      <c r="G376" s="231"/>
      <c r="H376" s="231"/>
      <c r="I376" s="231"/>
      <c r="J376" s="231"/>
      <c r="K376" s="231"/>
      <c r="L376" s="231"/>
      <c r="M376" s="231"/>
      <c r="N376" s="231"/>
      <c r="O376" s="230">
        <f>OR(SAR!G389="NA",SAR!G389="NC")</f>
      </c>
      <c r="P376" s="230" t="str">
        <f>(COUNTIF(O1:O1000, FALSE)=0)</f>
        <v/>
      </c>
      <c r="Q376" s="230" t="str">
        <f>AND(NOT(P1),(_xlfn.INDIRECT(ADDRESS(ROW(),15)))=TRUE)</f>
        <v/>
      </c>
    </row>
    <row r="377" ht="48" customHeight="1" spans="2:17" s="230" customFormat="1" x14ac:dyDescent="0.25">
      <c r="B377" s="231">
        <f>SAR!B390</f>
      </c>
      <c r="C377" s="231">
        <f>IF(SP!I455="", "",SP!I455)</f>
      </c>
      <c r="D377" s="231">
        <f>IF(SAR!I390="", "", SAR!I390)</f>
      </c>
      <c r="E377" s="231">
        <f>IF(SAR!J390="", "", SAR!J390)</f>
      </c>
      <c r="F377" s="231">
        <f>IF(SAR!K390="", "", SAR!K390)</f>
      </c>
      <c r="G377" s="231"/>
      <c r="H377" s="231"/>
      <c r="I377" s="231"/>
      <c r="J377" s="231"/>
      <c r="K377" s="231"/>
      <c r="L377" s="231"/>
      <c r="M377" s="231"/>
      <c r="N377" s="231"/>
      <c r="O377" s="230">
        <f>OR(SAR!G390="NA",SAR!G390="NC")</f>
      </c>
      <c r="P377" s="230" t="str">
        <f>(COUNTIF(O1:O1000, FALSE)=0)</f>
        <v/>
      </c>
      <c r="Q377" s="230" t="str">
        <f>AND(NOT(P1),(_xlfn.INDIRECT(ADDRESS(ROW(),15)))=TRUE)</f>
        <v/>
      </c>
    </row>
    <row r="378" ht="48" customHeight="1" spans="2:17" s="230" customFormat="1" x14ac:dyDescent="0.25">
      <c r="B378" s="231">
        <f>SAR!B391</f>
      </c>
      <c r="C378" s="231">
        <f>IF(SP!I456="", "",SP!I456)</f>
      </c>
      <c r="D378" s="231">
        <f>IF(SAR!I391="", "", SAR!I391)</f>
      </c>
      <c r="E378" s="231">
        <f>IF(SAR!J391="", "", SAR!J391)</f>
      </c>
      <c r="F378" s="231">
        <f>IF(SAR!K391="", "", SAR!K391)</f>
      </c>
      <c r="G378" s="231"/>
      <c r="H378" s="231"/>
      <c r="I378" s="231"/>
      <c r="J378" s="231"/>
      <c r="K378" s="231"/>
      <c r="L378" s="231"/>
      <c r="M378" s="231"/>
      <c r="N378" s="231"/>
      <c r="O378" s="230">
        <f>OR(SAR!G391="NA",SAR!G391="NC")</f>
      </c>
      <c r="P378" s="230" t="str">
        <f>(COUNTIF(O1:O1000, FALSE)=0)</f>
        <v/>
      </c>
      <c r="Q378" s="230" t="str">
        <f>AND(NOT(P1),(_xlfn.INDIRECT(ADDRESS(ROW(),15)))=TRUE)</f>
        <v/>
      </c>
    </row>
    <row r="379" ht="48" customHeight="1" spans="2:17" s="230" customFormat="1" x14ac:dyDescent="0.25">
      <c r="B379" s="231">
        <f>SAR!B392</f>
      </c>
      <c r="C379" s="231">
        <f>IF(SP!I457="", "",SP!I457)</f>
      </c>
      <c r="D379" s="231">
        <f>IF(SAR!I392="", "", SAR!I392)</f>
      </c>
      <c r="E379" s="231">
        <f>IF(SAR!J392="", "", SAR!J392)</f>
      </c>
      <c r="F379" s="231">
        <f>IF(SAR!K392="", "", SAR!K392)</f>
      </c>
      <c r="G379" s="231"/>
      <c r="H379" s="231"/>
      <c r="I379" s="231"/>
      <c r="J379" s="231"/>
      <c r="K379" s="231"/>
      <c r="L379" s="231"/>
      <c r="M379" s="231"/>
      <c r="N379" s="231"/>
      <c r="O379" s="230">
        <f>OR(SAR!G392="NA",SAR!G392="NC")</f>
      </c>
      <c r="P379" s="230" t="str">
        <f>(COUNTIF(O1:O1000, FALSE)=0)</f>
        <v/>
      </c>
      <c r="Q379" s="230" t="str">
        <f>AND(NOT(P1),(_xlfn.INDIRECT(ADDRESS(ROW(),15)))=TRUE)</f>
        <v/>
      </c>
    </row>
    <row r="380" ht="48" customHeight="1" spans="2:17" s="230" customFormat="1" x14ac:dyDescent="0.25">
      <c r="B380" s="231">
        <f>SAR!B393</f>
      </c>
      <c r="C380" s="231">
        <f>IF(SP!I458="", "",SP!I458)</f>
      </c>
      <c r="D380" s="231">
        <f>IF(SAR!I393="", "", SAR!I393)</f>
      </c>
      <c r="E380" s="231">
        <f>IF(SAR!J393="", "", SAR!J393)</f>
      </c>
      <c r="F380" s="231">
        <f>IF(SAR!K393="", "", SAR!K393)</f>
      </c>
      <c r="G380" s="231"/>
      <c r="H380" s="231"/>
      <c r="I380" s="231"/>
      <c r="J380" s="231"/>
      <c r="K380" s="231"/>
      <c r="L380" s="231"/>
      <c r="M380" s="231"/>
      <c r="N380" s="231"/>
      <c r="O380" s="230">
        <f>OR(SAR!G393="NA",SAR!G393="NC")</f>
      </c>
      <c r="P380" s="230" t="str">
        <f>(COUNTIF(O1:O1000, FALSE)=0)</f>
        <v/>
      </c>
      <c r="Q380" s="230" t="str">
        <f>AND(NOT(P1),(_xlfn.INDIRECT(ADDRESS(ROW(),15)))=TRUE)</f>
        <v/>
      </c>
    </row>
    <row r="381" ht="48" customHeight="1" spans="2:17" s="230" customFormat="1" x14ac:dyDescent="0.25">
      <c r="B381" s="231">
        <f>SAR!B394</f>
      </c>
      <c r="C381" s="231">
        <f>IF(SP!I459="", "",SP!I459)</f>
      </c>
      <c r="D381" s="231">
        <f>IF(SAR!I394="", "", SAR!I394)</f>
      </c>
      <c r="E381" s="231">
        <f>IF(SAR!J394="", "", SAR!J394)</f>
      </c>
      <c r="F381" s="231">
        <f>IF(SAR!K394="", "", SAR!K394)</f>
      </c>
      <c r="G381" s="231"/>
      <c r="H381" s="231"/>
      <c r="I381" s="231"/>
      <c r="J381" s="231"/>
      <c r="K381" s="231"/>
      <c r="L381" s="231"/>
      <c r="M381" s="231"/>
      <c r="N381" s="231"/>
      <c r="O381" s="230">
        <f>OR(SAR!G394="NA",SAR!G394="NC")</f>
      </c>
      <c r="P381" s="230" t="str">
        <f>(COUNTIF(O1:O1000, FALSE)=0)</f>
        <v/>
      </c>
      <c r="Q381" s="230" t="str">
        <f>AND(NOT(P1),(_xlfn.INDIRECT(ADDRESS(ROW(),15)))=TRUE)</f>
        <v/>
      </c>
    </row>
    <row r="382" ht="48" customHeight="1" spans="2:17" s="230" customFormat="1" x14ac:dyDescent="0.25">
      <c r="B382" s="231">
        <f>SAR!B395</f>
      </c>
      <c r="C382" s="231">
        <f>IF(SP!I460="", "",SP!I460)</f>
      </c>
      <c r="D382" s="231">
        <f>IF(SAR!I395="", "", SAR!I395)</f>
      </c>
      <c r="E382" s="231">
        <f>IF(SAR!J395="", "", SAR!J395)</f>
      </c>
      <c r="F382" s="231">
        <f>IF(SAR!K395="", "", SAR!K395)</f>
      </c>
      <c r="G382" s="231"/>
      <c r="H382" s="231"/>
      <c r="I382" s="231"/>
      <c r="J382" s="231"/>
      <c r="K382" s="231"/>
      <c r="L382" s="231"/>
      <c r="M382" s="231"/>
      <c r="N382" s="231"/>
      <c r="O382" s="230">
        <f>OR(SAR!G395="NA",SAR!G395="NC")</f>
      </c>
      <c r="P382" s="230" t="str">
        <f>(COUNTIF(O1:O1000, FALSE)=0)</f>
        <v/>
      </c>
      <c r="Q382" s="230" t="str">
        <f>AND(NOT(P1),(_xlfn.INDIRECT(ADDRESS(ROW(),15)))=TRUE)</f>
        <v/>
      </c>
    </row>
    <row r="383" ht="48" customHeight="1" spans="2:17" s="230" customFormat="1" x14ac:dyDescent="0.25">
      <c r="B383" s="231">
        <f>SAR!B396</f>
      </c>
      <c r="C383" s="231">
        <f>IF(SP!I461="", "",SP!I461)</f>
      </c>
      <c r="D383" s="231">
        <f>IF(SAR!I396="", "", SAR!I396)</f>
      </c>
      <c r="E383" s="231">
        <f>IF(SAR!J396="", "", SAR!J396)</f>
      </c>
      <c r="F383" s="231">
        <f>IF(SAR!K396="", "", SAR!K396)</f>
      </c>
      <c r="G383" s="231"/>
      <c r="H383" s="231"/>
      <c r="I383" s="231"/>
      <c r="J383" s="231"/>
      <c r="K383" s="231"/>
      <c r="L383" s="231"/>
      <c r="M383" s="231"/>
      <c r="N383" s="231"/>
      <c r="O383" s="230">
        <f>OR(SAR!G396="NA",SAR!G396="NC")</f>
      </c>
      <c r="P383" s="230" t="str">
        <f>(COUNTIF(O1:O1000, FALSE)=0)</f>
        <v/>
      </c>
      <c r="Q383" s="230" t="str">
        <f>AND(NOT(P1),(_xlfn.INDIRECT(ADDRESS(ROW(),15)))=TRUE)</f>
        <v/>
      </c>
    </row>
    <row r="384" ht="48" customHeight="1" spans="2:17" s="230" customFormat="1" x14ac:dyDescent="0.25">
      <c r="B384" s="231">
        <f>SAR!B397</f>
      </c>
      <c r="C384" s="231">
        <f>IF(SP!I462="", "",SP!I462)</f>
      </c>
      <c r="D384" s="231">
        <f>IF(SAR!I397="", "", SAR!I397)</f>
      </c>
      <c r="E384" s="231">
        <f>IF(SAR!J397="", "", SAR!J397)</f>
      </c>
      <c r="F384" s="231">
        <f>IF(SAR!K397="", "", SAR!K397)</f>
      </c>
      <c r="G384" s="231"/>
      <c r="H384" s="231"/>
      <c r="I384" s="231"/>
      <c r="J384" s="231"/>
      <c r="K384" s="231"/>
      <c r="L384" s="231"/>
      <c r="M384" s="231"/>
      <c r="N384" s="231"/>
      <c r="O384" s="230">
        <f>OR(SAR!G397="NA",SAR!G397="NC")</f>
      </c>
      <c r="P384" s="230" t="str">
        <f>(COUNTIF(O1:O1000, FALSE)=0)</f>
        <v/>
      </c>
      <c r="Q384" s="230" t="str">
        <f>AND(NOT(P1),(_xlfn.INDIRECT(ADDRESS(ROW(),15)))=TRUE)</f>
        <v/>
      </c>
    </row>
    <row r="385" ht="48" customHeight="1" spans="2:17" s="230" customFormat="1" x14ac:dyDescent="0.25">
      <c r="B385" s="231">
        <f>SAR!B398</f>
      </c>
      <c r="C385" s="231">
        <f>IF(SP!I463="", "",SP!I463)</f>
      </c>
      <c r="D385" s="231">
        <f>IF(SAR!I398="", "", SAR!I398)</f>
      </c>
      <c r="E385" s="231">
        <f>IF(SAR!J398="", "", SAR!J398)</f>
      </c>
      <c r="F385" s="231">
        <f>IF(SAR!K398="", "", SAR!K398)</f>
      </c>
      <c r="G385" s="231"/>
      <c r="H385" s="231"/>
      <c r="I385" s="231"/>
      <c r="J385" s="231"/>
      <c r="K385" s="231"/>
      <c r="L385" s="231"/>
      <c r="M385" s="231"/>
      <c r="N385" s="231"/>
      <c r="O385" s="230">
        <f>OR(SAR!G398="NA",SAR!G398="NC")</f>
      </c>
      <c r="P385" s="230" t="str">
        <f>(COUNTIF(O1:O1000, FALSE)=0)</f>
        <v/>
      </c>
      <c r="Q385" s="230" t="str">
        <f>AND(NOT(P1),(_xlfn.INDIRECT(ADDRESS(ROW(),15)))=TRUE)</f>
        <v/>
      </c>
    </row>
    <row r="386" ht="48" customHeight="1" spans="2:17" s="230" customFormat="1" x14ac:dyDescent="0.25">
      <c r="B386" s="231">
        <f>SAR!B399</f>
      </c>
      <c r="C386" s="231">
        <f>IF(SP!I464="", "",SP!I464)</f>
      </c>
      <c r="D386" s="231">
        <f>IF(SAR!I399="", "", SAR!I399)</f>
      </c>
      <c r="E386" s="231">
        <f>IF(SAR!J399="", "", SAR!J399)</f>
      </c>
      <c r="F386" s="231">
        <f>IF(SAR!K399="", "", SAR!K399)</f>
      </c>
      <c r="G386" s="231"/>
      <c r="H386" s="231"/>
      <c r="I386" s="231"/>
      <c r="J386" s="231"/>
      <c r="K386" s="231"/>
      <c r="L386" s="231"/>
      <c r="M386" s="231"/>
      <c r="N386" s="231"/>
      <c r="O386" s="230">
        <f>OR(SAR!G399="NA",SAR!G399="NC")</f>
      </c>
      <c r="P386" s="230" t="str">
        <f>(COUNTIF(O1:O1000, FALSE)=0)</f>
        <v/>
      </c>
      <c r="Q386" s="230" t="str">
        <f>AND(NOT(P1),(_xlfn.INDIRECT(ADDRESS(ROW(),15)))=TRUE)</f>
        <v/>
      </c>
    </row>
    <row r="387" ht="48" customHeight="1" spans="2:17" s="230" customFormat="1" x14ac:dyDescent="0.25">
      <c r="B387" s="231">
        <f>SAR!B400</f>
      </c>
      <c r="C387" s="231">
        <f>IF(SP!I465="", "",SP!I465)</f>
      </c>
      <c r="D387" s="231">
        <f>IF(SAR!I400="", "", SAR!I400)</f>
      </c>
      <c r="E387" s="231">
        <f>IF(SAR!J400="", "", SAR!J400)</f>
      </c>
      <c r="F387" s="231">
        <f>IF(SAR!K400="", "", SAR!K400)</f>
      </c>
      <c r="G387" s="231"/>
      <c r="H387" s="231"/>
      <c r="I387" s="231"/>
      <c r="J387" s="231"/>
      <c r="K387" s="231"/>
      <c r="L387" s="231"/>
      <c r="M387" s="231"/>
      <c r="N387" s="231"/>
      <c r="O387" s="230">
        <f>OR(SAR!G400="NA",SAR!G400="NC")</f>
      </c>
      <c r="P387" s="230" t="str">
        <f>(COUNTIF(O1:O1000, FALSE)=0)</f>
        <v/>
      </c>
      <c r="Q387" s="230" t="str">
        <f>AND(NOT(P1),(_xlfn.INDIRECT(ADDRESS(ROW(),15)))=TRUE)</f>
        <v/>
      </c>
    </row>
    <row r="388" ht="48" customHeight="1" spans="2:17" s="230" customFormat="1" x14ac:dyDescent="0.25">
      <c r="B388" s="231">
        <f>SAR!B401</f>
      </c>
      <c r="C388" s="231">
        <f>IF(SP!I466="", "",SP!I466)</f>
      </c>
      <c r="D388" s="231">
        <f>IF(SAR!I401="", "", SAR!I401)</f>
      </c>
      <c r="E388" s="231">
        <f>IF(SAR!J401="", "", SAR!J401)</f>
      </c>
      <c r="F388" s="231">
        <f>IF(SAR!K401="", "", SAR!K401)</f>
      </c>
      <c r="G388" s="231"/>
      <c r="H388" s="231"/>
      <c r="I388" s="231"/>
      <c r="J388" s="231"/>
      <c r="K388" s="231"/>
      <c r="L388" s="231"/>
      <c r="M388" s="231"/>
      <c r="N388" s="231"/>
      <c r="O388" s="230">
        <f>OR(SAR!G401="NA",SAR!G401="NC")</f>
      </c>
      <c r="P388" s="230" t="str">
        <f>(COUNTIF(O1:O1000, FALSE)=0)</f>
        <v/>
      </c>
      <c r="Q388" s="230" t="str">
        <f>AND(NOT(P1),(_xlfn.INDIRECT(ADDRESS(ROW(),15)))=TRUE)</f>
        <v/>
      </c>
    </row>
    <row r="389" ht="48" customHeight="1" spans="2:17" s="230" customFormat="1" x14ac:dyDescent="0.25">
      <c r="B389" s="231">
        <f>SAR!B402</f>
      </c>
      <c r="C389" s="231">
        <f>IF(SP!I467="", "",SP!I467)</f>
      </c>
      <c r="D389" s="231">
        <f>IF(SAR!I402="", "", SAR!I402)</f>
      </c>
      <c r="E389" s="231">
        <f>IF(SAR!J402="", "", SAR!J402)</f>
      </c>
      <c r="F389" s="231">
        <f>IF(SAR!K402="", "", SAR!K402)</f>
      </c>
      <c r="G389" s="231"/>
      <c r="H389" s="231"/>
      <c r="I389" s="231"/>
      <c r="J389" s="231"/>
      <c r="K389" s="231"/>
      <c r="L389" s="231"/>
      <c r="M389" s="231"/>
      <c r="N389" s="231"/>
      <c r="O389" s="230">
        <f>OR(SAR!G402="NA",SAR!G402="NC")</f>
      </c>
      <c r="P389" s="230" t="str">
        <f>(COUNTIF(O1:O1000, FALSE)=0)</f>
        <v/>
      </c>
      <c r="Q389" s="230" t="str">
        <f>AND(NOT(P1),(_xlfn.INDIRECT(ADDRESS(ROW(),15)))=TRUE)</f>
        <v/>
      </c>
    </row>
    <row r="390" ht="48" customHeight="1" spans="2:17" s="230" customFormat="1" x14ac:dyDescent="0.25">
      <c r="B390" s="231">
        <f>SAR!B403</f>
      </c>
      <c r="C390" s="231">
        <f>IF(SP!I468="", "",SP!I468)</f>
      </c>
      <c r="D390" s="231">
        <f>IF(SAR!I403="", "", SAR!I403)</f>
      </c>
      <c r="E390" s="231">
        <f>IF(SAR!J403="", "", SAR!J403)</f>
      </c>
      <c r="F390" s="231">
        <f>IF(SAR!K403="", "", SAR!K403)</f>
      </c>
      <c r="G390" s="231"/>
      <c r="H390" s="231"/>
      <c r="I390" s="231"/>
      <c r="J390" s="231"/>
      <c r="K390" s="231"/>
      <c r="L390" s="231"/>
      <c r="M390" s="231"/>
      <c r="N390" s="231"/>
      <c r="O390" s="230">
        <f>OR(SAR!G403="NA",SAR!G403="NC")</f>
      </c>
      <c r="P390" s="230" t="str">
        <f>(COUNTIF(O1:O1000, FALSE)=0)</f>
        <v/>
      </c>
      <c r="Q390" s="230" t="str">
        <f>AND(NOT(P1),(_xlfn.INDIRECT(ADDRESS(ROW(),15)))=TRUE)</f>
        <v/>
      </c>
    </row>
    <row r="391" ht="48" customHeight="1" spans="2:17" s="230" customFormat="1" x14ac:dyDescent="0.25">
      <c r="B391" s="231">
        <f>SAR!B404</f>
      </c>
      <c r="C391" s="231">
        <f>IF(SP!I469="", "",SP!I469)</f>
      </c>
      <c r="D391" s="231">
        <f>IF(SAR!I404="", "", SAR!I404)</f>
      </c>
      <c r="E391" s="231">
        <f>IF(SAR!J404="", "", SAR!J404)</f>
      </c>
      <c r="F391" s="231">
        <f>IF(SAR!K404="", "", SAR!K404)</f>
      </c>
      <c r="G391" s="231"/>
      <c r="H391" s="231"/>
      <c r="I391" s="231"/>
      <c r="J391" s="231"/>
      <c r="K391" s="231"/>
      <c r="L391" s="231"/>
      <c r="M391" s="231"/>
      <c r="N391" s="231"/>
      <c r="O391" s="230">
        <f>OR(SAR!G404="NA",SAR!G404="NC")</f>
      </c>
      <c r="P391" s="230" t="str">
        <f>(COUNTIF(O1:O1000, FALSE)=0)</f>
        <v/>
      </c>
      <c r="Q391" s="230" t="str">
        <f>AND(NOT(P1),(_xlfn.INDIRECT(ADDRESS(ROW(),15)))=TRUE)</f>
        <v/>
      </c>
    </row>
    <row r="392" ht="48" customHeight="1" spans="2:17" s="230" customFormat="1" x14ac:dyDescent="0.25">
      <c r="B392" s="231">
        <f>SAR!B405</f>
      </c>
      <c r="C392" s="231">
        <f>IF(SP!I470="", "",SP!I470)</f>
      </c>
      <c r="D392" s="231">
        <f>IF(SAR!I405="", "", SAR!I405)</f>
      </c>
      <c r="E392" s="231">
        <f>IF(SAR!J405="", "", SAR!J405)</f>
      </c>
      <c r="F392" s="231">
        <f>IF(SAR!K405="", "", SAR!K405)</f>
      </c>
      <c r="G392" s="231"/>
      <c r="H392" s="231"/>
      <c r="I392" s="231"/>
      <c r="J392" s="231"/>
      <c r="K392" s="231"/>
      <c r="L392" s="231"/>
      <c r="M392" s="231"/>
      <c r="N392" s="231"/>
      <c r="O392" s="230">
        <f>OR(SAR!G405="NA",SAR!G405="NC")</f>
      </c>
      <c r="P392" s="230" t="str">
        <f>(COUNTIF(O1:O1000, FALSE)=0)</f>
        <v/>
      </c>
      <c r="Q392" s="230" t="str">
        <f>AND(NOT(P1),(_xlfn.INDIRECT(ADDRESS(ROW(),15)))=TRUE)</f>
        <v/>
      </c>
    </row>
    <row r="393" ht="48" customHeight="1" spans="2:17" s="230" customFormat="1" x14ac:dyDescent="0.25">
      <c r="B393" s="231">
        <f>SAR!B406</f>
      </c>
      <c r="C393" s="231">
        <f>IF(SP!I471="", "",SP!I471)</f>
      </c>
      <c r="D393" s="231">
        <f>IF(SAR!I406="", "", SAR!I406)</f>
      </c>
      <c r="E393" s="231">
        <f>IF(SAR!J406="", "", SAR!J406)</f>
      </c>
      <c r="F393" s="231">
        <f>IF(SAR!K406="", "", SAR!K406)</f>
      </c>
      <c r="G393" s="231"/>
      <c r="H393" s="231"/>
      <c r="I393" s="231"/>
      <c r="J393" s="231"/>
      <c r="K393" s="231"/>
      <c r="L393" s="231"/>
      <c r="M393" s="231"/>
      <c r="N393" s="231"/>
      <c r="O393" s="230">
        <f>OR(SAR!G406="NA",SAR!G406="NC")</f>
      </c>
      <c r="P393" s="230" t="str">
        <f>(COUNTIF(O1:O1000, FALSE)=0)</f>
        <v/>
      </c>
      <c r="Q393" s="230" t="str">
        <f>AND(NOT(P1),(_xlfn.INDIRECT(ADDRESS(ROW(),15)))=TRUE)</f>
        <v/>
      </c>
    </row>
    <row r="394" ht="48" customHeight="1" spans="2:17" s="230" customFormat="1" x14ac:dyDescent="0.25">
      <c r="B394" s="231">
        <f>SAR!B407</f>
      </c>
      <c r="C394" s="231">
        <f>IF(SP!I472="", "",SP!I472)</f>
      </c>
      <c r="D394" s="231">
        <f>IF(SAR!I407="", "", SAR!I407)</f>
      </c>
      <c r="E394" s="231">
        <f>IF(SAR!J407="", "", SAR!J407)</f>
      </c>
      <c r="F394" s="231">
        <f>IF(SAR!K407="", "", SAR!K407)</f>
      </c>
      <c r="G394" s="231"/>
      <c r="H394" s="231"/>
      <c r="I394" s="231"/>
      <c r="J394" s="231"/>
      <c r="K394" s="231"/>
      <c r="L394" s="231"/>
      <c r="M394" s="231"/>
      <c r="N394" s="231"/>
      <c r="O394" s="230">
        <f>OR(SAR!G407="NA",SAR!G407="NC")</f>
      </c>
      <c r="P394" s="230" t="str">
        <f>(COUNTIF(O1:O1000, FALSE)=0)</f>
        <v/>
      </c>
      <c r="Q394" s="230" t="str">
        <f>AND(NOT(P1),(_xlfn.INDIRECT(ADDRESS(ROW(),15)))=TRUE)</f>
        <v/>
      </c>
    </row>
    <row r="395" ht="48" customHeight="1" spans="2:17" s="230" customFormat="1" x14ac:dyDescent="0.25">
      <c r="B395" s="231">
        <f>SAR!B408</f>
      </c>
      <c r="C395" s="231">
        <f>IF(SP!I473="", "",SP!I473)</f>
      </c>
      <c r="D395" s="231">
        <f>IF(SAR!I408="", "", SAR!I408)</f>
      </c>
      <c r="E395" s="231">
        <f>IF(SAR!J408="", "", SAR!J408)</f>
      </c>
      <c r="F395" s="231">
        <f>IF(SAR!K408="", "", SAR!K408)</f>
      </c>
      <c r="G395" s="231"/>
      <c r="H395" s="231"/>
      <c r="I395" s="231"/>
      <c r="J395" s="231"/>
      <c r="K395" s="231"/>
      <c r="L395" s="231"/>
      <c r="M395" s="231"/>
      <c r="N395" s="231"/>
      <c r="O395" s="230">
        <f>OR(SAR!G408="NA",SAR!G408="NC")</f>
      </c>
      <c r="P395" s="230" t="str">
        <f>(COUNTIF(O1:O1000, FALSE)=0)</f>
        <v/>
      </c>
      <c r="Q395" s="230" t="str">
        <f>AND(NOT(P1),(_xlfn.INDIRECT(ADDRESS(ROW(),15)))=TRUE)</f>
        <v/>
      </c>
    </row>
    <row r="396" ht="48" customHeight="1" spans="2:17" s="230" customFormat="1" x14ac:dyDescent="0.25">
      <c r="B396" s="231">
        <f>SAR!B409</f>
      </c>
      <c r="C396" s="231">
        <f>IF(SP!I474="", "",SP!I474)</f>
      </c>
      <c r="D396" s="231">
        <f>IF(SAR!I409="", "", SAR!I409)</f>
      </c>
      <c r="E396" s="231">
        <f>IF(SAR!J409="", "", SAR!J409)</f>
      </c>
      <c r="F396" s="231">
        <f>IF(SAR!K409="", "", SAR!K409)</f>
      </c>
      <c r="G396" s="231"/>
      <c r="H396" s="231"/>
      <c r="I396" s="231"/>
      <c r="J396" s="231"/>
      <c r="K396" s="231"/>
      <c r="L396" s="231"/>
      <c r="M396" s="231"/>
      <c r="N396" s="231"/>
      <c r="O396" s="230">
        <f>OR(SAR!G409="NA",SAR!G409="NC")</f>
      </c>
      <c r="P396" s="230" t="str">
        <f>(COUNTIF(O1:O1000, FALSE)=0)</f>
        <v/>
      </c>
      <c r="Q396" s="230" t="str">
        <f>AND(NOT(P1),(_xlfn.INDIRECT(ADDRESS(ROW(),15)))=TRUE)</f>
        <v/>
      </c>
    </row>
    <row r="397" ht="48" customHeight="1" spans="2:17" s="230" customFormat="1" x14ac:dyDescent="0.25">
      <c r="B397" s="231">
        <f>SAR!B410</f>
      </c>
      <c r="C397" s="231">
        <f>IF(SP!I475="", "",SP!I475)</f>
      </c>
      <c r="D397" s="231">
        <f>IF(SAR!I410="", "", SAR!I410)</f>
      </c>
      <c r="E397" s="231">
        <f>IF(SAR!J410="", "", SAR!J410)</f>
      </c>
      <c r="F397" s="231">
        <f>IF(SAR!K410="", "", SAR!K410)</f>
      </c>
      <c r="G397" s="231"/>
      <c r="H397" s="231"/>
      <c r="I397" s="231"/>
      <c r="J397" s="231"/>
      <c r="K397" s="231"/>
      <c r="L397" s="231"/>
      <c r="M397" s="231"/>
      <c r="N397" s="231"/>
      <c r="O397" s="230">
        <f>OR(SAR!G410="NA",SAR!G410="NC")</f>
      </c>
      <c r="P397" s="230" t="str">
        <f>(COUNTIF(O1:O1000, FALSE)=0)</f>
        <v/>
      </c>
      <c r="Q397" s="230" t="str">
        <f>AND(NOT(P1),(_xlfn.INDIRECT(ADDRESS(ROW(),15)))=TRUE)</f>
        <v/>
      </c>
    </row>
    <row r="398" ht="48" customHeight="1" spans="2:17" s="230" customFormat="1" x14ac:dyDescent="0.25">
      <c r="B398" s="231">
        <f>SAR!B411</f>
      </c>
      <c r="C398" s="231">
        <f>IF(SP!I476="", "",SP!I476)</f>
      </c>
      <c r="D398" s="231">
        <f>IF(SAR!I411="", "", SAR!I411)</f>
      </c>
      <c r="E398" s="231">
        <f>IF(SAR!J411="", "", SAR!J411)</f>
      </c>
      <c r="F398" s="231">
        <f>IF(SAR!K411="", "", SAR!K411)</f>
      </c>
      <c r="G398" s="231"/>
      <c r="H398" s="231"/>
      <c r="I398" s="231"/>
      <c r="J398" s="231"/>
      <c r="K398" s="231"/>
      <c r="L398" s="231"/>
      <c r="M398" s="231"/>
      <c r="N398" s="231"/>
      <c r="O398" s="230">
        <f>OR(SAR!G411="NA",SAR!G411="NC")</f>
      </c>
      <c r="P398" s="230" t="str">
        <f>(COUNTIF(O1:O1000, FALSE)=0)</f>
        <v/>
      </c>
      <c r="Q398" s="230" t="str">
        <f>AND(NOT(P1),(_xlfn.INDIRECT(ADDRESS(ROW(),15)))=TRUE)</f>
        <v/>
      </c>
    </row>
    <row r="399" ht="48" customHeight="1" spans="2:17" s="230" customFormat="1" x14ac:dyDescent="0.25">
      <c r="B399" s="231">
        <f>SAR!B412</f>
      </c>
      <c r="C399" s="231">
        <f>IF(SP!I477="", "",SP!I477)</f>
      </c>
      <c r="D399" s="231">
        <f>IF(SAR!I412="", "", SAR!I412)</f>
      </c>
      <c r="E399" s="231">
        <f>IF(SAR!J412="", "", SAR!J412)</f>
      </c>
      <c r="F399" s="231">
        <f>IF(SAR!K412="", "", SAR!K412)</f>
      </c>
      <c r="G399" s="231"/>
      <c r="H399" s="231"/>
      <c r="I399" s="231"/>
      <c r="J399" s="231"/>
      <c r="K399" s="231"/>
      <c r="L399" s="231"/>
      <c r="M399" s="231"/>
      <c r="N399" s="231"/>
      <c r="O399" s="230">
        <f>OR(SAR!G412="NA",SAR!G412="NC")</f>
      </c>
      <c r="P399" s="230" t="str">
        <f>(COUNTIF(O1:O1000, FALSE)=0)</f>
        <v/>
      </c>
      <c r="Q399" s="230" t="str">
        <f>AND(NOT(P1),(_xlfn.INDIRECT(ADDRESS(ROW(),15)))=TRUE)</f>
        <v/>
      </c>
    </row>
    <row r="400" ht="48" customHeight="1" spans="2:17" s="230" customFormat="1" x14ac:dyDescent="0.25">
      <c r="B400" s="231">
        <f>SAR!B413</f>
      </c>
      <c r="C400" s="231">
        <f>IF(SP!I478="", "",SP!I478)</f>
      </c>
      <c r="D400" s="231">
        <f>IF(SAR!I413="", "", SAR!I413)</f>
      </c>
      <c r="E400" s="231">
        <f>IF(SAR!J413="", "", SAR!J413)</f>
      </c>
      <c r="F400" s="231">
        <f>IF(SAR!K413="", "", SAR!K413)</f>
      </c>
      <c r="G400" s="231"/>
      <c r="H400" s="231"/>
      <c r="I400" s="231"/>
      <c r="J400" s="231"/>
      <c r="K400" s="231"/>
      <c r="L400" s="231"/>
      <c r="M400" s="231"/>
      <c r="N400" s="231"/>
      <c r="O400" s="230">
        <f>OR(SAR!G413="NA",SAR!G413="NC")</f>
      </c>
      <c r="P400" s="230" t="str">
        <f>(COUNTIF(O1:O1000, FALSE)=0)</f>
        <v/>
      </c>
      <c r="Q400" s="230" t="str">
        <f>AND(NOT(P1),(_xlfn.INDIRECT(ADDRESS(ROW(),15)))=TRUE)</f>
        <v/>
      </c>
    </row>
    <row r="401" ht="48" customHeight="1" spans="2:17" s="230" customFormat="1" x14ac:dyDescent="0.25">
      <c r="B401" s="231">
        <f>SAR!B414</f>
      </c>
      <c r="C401" s="231">
        <f>IF(SP!I479="", "",SP!I479)</f>
      </c>
      <c r="D401" s="231">
        <f>IF(SAR!I414="", "", SAR!I414)</f>
      </c>
      <c r="E401" s="231">
        <f>IF(SAR!J414="", "", SAR!J414)</f>
      </c>
      <c r="F401" s="231">
        <f>IF(SAR!K414="", "", SAR!K414)</f>
      </c>
      <c r="G401" s="231"/>
      <c r="H401" s="231"/>
      <c r="I401" s="231"/>
      <c r="J401" s="231"/>
      <c r="K401" s="231"/>
      <c r="L401" s="231"/>
      <c r="M401" s="231"/>
      <c r="N401" s="231"/>
      <c r="O401" s="230">
        <f>OR(SAR!G414="NA",SAR!G414="NC")</f>
      </c>
      <c r="P401" s="230" t="str">
        <f>(COUNTIF(O1:O1000, FALSE)=0)</f>
        <v/>
      </c>
      <c r="Q401" s="230" t="str">
        <f>AND(NOT(P1),(_xlfn.INDIRECT(ADDRESS(ROW(),15)))=TRUE)</f>
        <v/>
      </c>
    </row>
    <row r="402" ht="48" customHeight="1" spans="2:17" s="230" customFormat="1" x14ac:dyDescent="0.25">
      <c r="B402" s="231">
        <f>SAR!B415</f>
      </c>
      <c r="C402" s="231">
        <f>IF(SP!I480="", "",SP!I480)</f>
      </c>
      <c r="D402" s="231">
        <f>IF(SAR!I415="", "", SAR!I415)</f>
      </c>
      <c r="E402" s="231">
        <f>IF(SAR!J415="", "", SAR!J415)</f>
      </c>
      <c r="F402" s="231">
        <f>IF(SAR!K415="", "", SAR!K415)</f>
      </c>
      <c r="G402" s="231"/>
      <c r="H402" s="231"/>
      <c r="I402" s="231"/>
      <c r="J402" s="231"/>
      <c r="K402" s="231"/>
      <c r="L402" s="231"/>
      <c r="M402" s="231"/>
      <c r="N402" s="231"/>
      <c r="O402" s="230">
        <f>OR(SAR!G415="NA",SAR!G415="NC")</f>
      </c>
      <c r="P402" s="230" t="str">
        <f>(COUNTIF(O1:O1000, FALSE)=0)</f>
        <v/>
      </c>
      <c r="Q402" s="230" t="str">
        <f>AND(NOT(P1),(_xlfn.INDIRECT(ADDRESS(ROW(),15)))=TRUE)</f>
        <v/>
      </c>
    </row>
    <row r="403" ht="48" customHeight="1" spans="2:17" s="230" customFormat="1" x14ac:dyDescent="0.25">
      <c r="B403" s="231">
        <f>SAR!B416</f>
      </c>
      <c r="C403" s="231">
        <f>IF(SP!I481="", "",SP!I481)</f>
      </c>
      <c r="D403" s="231">
        <f>IF(SAR!I416="", "", SAR!I416)</f>
      </c>
      <c r="E403" s="231">
        <f>IF(SAR!J416="", "", SAR!J416)</f>
      </c>
      <c r="F403" s="231">
        <f>IF(SAR!K416="", "", SAR!K416)</f>
      </c>
      <c r="G403" s="231"/>
      <c r="H403" s="231"/>
      <c r="I403" s="231"/>
      <c r="J403" s="231"/>
      <c r="K403" s="231"/>
      <c r="L403" s="231"/>
      <c r="M403" s="231"/>
      <c r="N403" s="231"/>
      <c r="O403" s="230">
        <f>OR(SAR!G416="NA",SAR!G416="NC")</f>
      </c>
      <c r="P403" s="230" t="str">
        <f>(COUNTIF(O1:O1000, FALSE)=0)</f>
        <v/>
      </c>
      <c r="Q403" s="230" t="str">
        <f>AND(NOT(P1),(_xlfn.INDIRECT(ADDRESS(ROW(),15)))=TRUE)</f>
        <v/>
      </c>
    </row>
    <row r="404" ht="48" customHeight="1" spans="2:17" s="230" customFormat="1" x14ac:dyDescent="0.25">
      <c r="B404" s="231">
        <f>SAR!B417</f>
      </c>
      <c r="C404" s="231">
        <f>IF(SP!I482="", "",SP!I482)</f>
      </c>
      <c r="D404" s="231">
        <f>IF(SAR!I417="", "", SAR!I417)</f>
      </c>
      <c r="E404" s="231">
        <f>IF(SAR!J417="", "", SAR!J417)</f>
      </c>
      <c r="F404" s="231">
        <f>IF(SAR!K417="", "", SAR!K417)</f>
      </c>
      <c r="G404" s="231"/>
      <c r="H404" s="231"/>
      <c r="I404" s="231"/>
      <c r="J404" s="231"/>
      <c r="K404" s="231"/>
      <c r="L404" s="231"/>
      <c r="M404" s="231"/>
      <c r="N404" s="231"/>
      <c r="O404" s="230">
        <f>OR(SAR!G417="NA",SAR!G417="NC")</f>
      </c>
      <c r="P404" s="230" t="str">
        <f>(COUNTIF(O1:O1000, FALSE)=0)</f>
        <v/>
      </c>
      <c r="Q404" s="230" t="str">
        <f>AND(NOT(P1),(_xlfn.INDIRECT(ADDRESS(ROW(),15)))=TRUE)</f>
        <v/>
      </c>
    </row>
    <row r="405" ht="48" customHeight="1" spans="2:17" s="230" customFormat="1" x14ac:dyDescent="0.25">
      <c r="B405" s="231">
        <f>SAR!B418</f>
      </c>
      <c r="C405" s="231">
        <f>IF(SP!I483="", "",SP!I483)</f>
      </c>
      <c r="D405" s="231">
        <f>IF(SAR!I418="", "", SAR!I418)</f>
      </c>
      <c r="E405" s="231">
        <f>IF(SAR!J418="", "", SAR!J418)</f>
      </c>
      <c r="F405" s="231">
        <f>IF(SAR!K418="", "", SAR!K418)</f>
      </c>
      <c r="G405" s="231"/>
      <c r="H405" s="231"/>
      <c r="I405" s="231"/>
      <c r="J405" s="231"/>
      <c r="K405" s="231"/>
      <c r="L405" s="231"/>
      <c r="M405" s="231"/>
      <c r="N405" s="231"/>
      <c r="O405" s="230">
        <f>OR(SAR!G418="NA",SAR!G418="NC")</f>
      </c>
      <c r="P405" s="230" t="str">
        <f>(COUNTIF(O1:O1000, FALSE)=0)</f>
        <v/>
      </c>
      <c r="Q405" s="230" t="str">
        <f>AND(NOT(P1),(_xlfn.INDIRECT(ADDRESS(ROW(),15)))=TRUE)</f>
        <v/>
      </c>
    </row>
    <row r="406" ht="48" customHeight="1" spans="2:17" s="230" customFormat="1" x14ac:dyDescent="0.25">
      <c r="B406" s="231">
        <f>SAR!B419</f>
      </c>
      <c r="C406" s="231">
        <f>IF(SP!I484="", "",SP!I484)</f>
      </c>
      <c r="D406" s="231">
        <f>IF(SAR!I419="", "", SAR!I419)</f>
      </c>
      <c r="E406" s="231">
        <f>IF(SAR!J419="", "", SAR!J419)</f>
      </c>
      <c r="F406" s="231">
        <f>IF(SAR!K419="", "", SAR!K419)</f>
      </c>
      <c r="G406" s="231"/>
      <c r="H406" s="231"/>
      <c r="I406" s="231"/>
      <c r="J406" s="231"/>
      <c r="K406" s="231"/>
      <c r="L406" s="231"/>
      <c r="M406" s="231"/>
      <c r="N406" s="231"/>
      <c r="O406" s="230">
        <f>OR(SAR!G419="NA",SAR!G419="NC")</f>
      </c>
      <c r="P406" s="230" t="str">
        <f>(COUNTIF(O1:O1000, FALSE)=0)</f>
        <v/>
      </c>
      <c r="Q406" s="230" t="str">
        <f>AND(NOT(P1),(_xlfn.INDIRECT(ADDRESS(ROW(),15)))=TRUE)</f>
        <v/>
      </c>
    </row>
    <row r="407" ht="48" customHeight="1" spans="2:17" s="230" customFormat="1" x14ac:dyDescent="0.25">
      <c r="B407" s="231">
        <f>SAR!B420</f>
      </c>
      <c r="C407" s="231">
        <f>IF(SP!I485="", "",SP!I485)</f>
      </c>
      <c r="D407" s="231">
        <f>IF(SAR!I420="", "", SAR!I420)</f>
      </c>
      <c r="E407" s="231">
        <f>IF(SAR!J420="", "", SAR!J420)</f>
      </c>
      <c r="F407" s="231">
        <f>IF(SAR!K420="", "", SAR!K420)</f>
      </c>
      <c r="G407" s="231"/>
      <c r="H407" s="231"/>
      <c r="I407" s="231"/>
      <c r="J407" s="231"/>
      <c r="K407" s="231"/>
      <c r="L407" s="231"/>
      <c r="M407" s="231"/>
      <c r="N407" s="231"/>
      <c r="O407" s="230">
        <f>OR(SAR!G420="NA",SAR!G420="NC")</f>
      </c>
      <c r="P407" s="230" t="str">
        <f>(COUNTIF(O1:O1000, FALSE)=0)</f>
        <v/>
      </c>
      <c r="Q407" s="230" t="str">
        <f>AND(NOT(P1),(_xlfn.INDIRECT(ADDRESS(ROW(),15)))=TRUE)</f>
        <v/>
      </c>
    </row>
    <row r="408" ht="48" customHeight="1" spans="2:17" s="230" customFormat="1" x14ac:dyDescent="0.25">
      <c r="B408" s="231">
        <f>SAR!B421</f>
      </c>
      <c r="C408" s="231">
        <f>IF(SP!I486="", "",SP!I486)</f>
      </c>
      <c r="D408" s="231">
        <f>IF(SAR!I421="", "", SAR!I421)</f>
      </c>
      <c r="E408" s="231">
        <f>IF(SAR!J421="", "", SAR!J421)</f>
      </c>
      <c r="F408" s="231">
        <f>IF(SAR!K421="", "", SAR!K421)</f>
      </c>
      <c r="G408" s="231"/>
      <c r="H408" s="231"/>
      <c r="I408" s="231"/>
      <c r="J408" s="231"/>
      <c r="K408" s="231"/>
      <c r="L408" s="231"/>
      <c r="M408" s="231"/>
      <c r="N408" s="231"/>
      <c r="O408" s="230">
        <f>OR(SAR!G421="NA",SAR!G421="NC")</f>
      </c>
      <c r="P408" s="230" t="str">
        <f>(COUNTIF(O1:O1000, FALSE)=0)</f>
        <v/>
      </c>
      <c r="Q408" s="230" t="str">
        <f>AND(NOT(P1),(_xlfn.INDIRECT(ADDRESS(ROW(),15)))=TRUE)</f>
        <v/>
      </c>
    </row>
    <row r="409" ht="48" customHeight="1" spans="2:17" s="230" customFormat="1" x14ac:dyDescent="0.25">
      <c r="B409" s="231">
        <f>SAR!B422</f>
      </c>
      <c r="C409" s="231">
        <f>IF(SP!I487="", "",SP!I487)</f>
      </c>
      <c r="D409" s="231">
        <f>IF(SAR!I422="", "", SAR!I422)</f>
      </c>
      <c r="E409" s="231">
        <f>IF(SAR!J422="", "", SAR!J422)</f>
      </c>
      <c r="F409" s="231">
        <f>IF(SAR!K422="", "", SAR!K422)</f>
      </c>
      <c r="G409" s="231"/>
      <c r="H409" s="231"/>
      <c r="I409" s="231"/>
      <c r="J409" s="231"/>
      <c r="K409" s="231"/>
      <c r="L409" s="231"/>
      <c r="M409" s="231"/>
      <c r="N409" s="231"/>
      <c r="O409" s="230">
        <f>OR(SAR!G422="NA",SAR!G422="NC")</f>
      </c>
      <c r="P409" s="230" t="str">
        <f>(COUNTIF(O1:O1000, FALSE)=0)</f>
        <v/>
      </c>
      <c r="Q409" s="230" t="str">
        <f>AND(NOT(P1),(_xlfn.INDIRECT(ADDRESS(ROW(),15)))=TRUE)</f>
        <v/>
      </c>
    </row>
    <row r="410" ht="48" customHeight="1" spans="2:17" s="230" customFormat="1" x14ac:dyDescent="0.25">
      <c r="B410" s="231">
        <f>SAR!B423</f>
      </c>
      <c r="C410" s="231">
        <f>IF(SP!I488="", "",SP!I488)</f>
      </c>
      <c r="D410" s="231">
        <f>IF(SAR!I423="", "", SAR!I423)</f>
      </c>
      <c r="E410" s="231">
        <f>IF(SAR!J423="", "", SAR!J423)</f>
      </c>
      <c r="F410" s="231">
        <f>IF(SAR!K423="", "", SAR!K423)</f>
      </c>
      <c r="G410" s="231"/>
      <c r="H410" s="231"/>
      <c r="I410" s="231"/>
      <c r="J410" s="231"/>
      <c r="K410" s="231"/>
      <c r="L410" s="231"/>
      <c r="M410" s="231"/>
      <c r="N410" s="231"/>
      <c r="O410" s="230">
        <f>OR(SAR!G423="NA",SAR!G423="NC")</f>
      </c>
      <c r="P410" s="230" t="str">
        <f>(COUNTIF(O1:O1000, FALSE)=0)</f>
        <v/>
      </c>
      <c r="Q410" s="230" t="str">
        <f>AND(NOT(P1),(_xlfn.INDIRECT(ADDRESS(ROW(),15)))=TRUE)</f>
        <v/>
      </c>
    </row>
    <row r="411" ht="48" customHeight="1" spans="2:17" s="230" customFormat="1" x14ac:dyDescent="0.25">
      <c r="B411" s="231">
        <f>SAR!B424</f>
      </c>
      <c r="C411" s="231">
        <f>IF(SP!I489="", "",SP!I489)</f>
      </c>
      <c r="D411" s="231">
        <f>IF(SAR!I424="", "", SAR!I424)</f>
      </c>
      <c r="E411" s="231">
        <f>IF(SAR!J424="", "", SAR!J424)</f>
      </c>
      <c r="F411" s="231">
        <f>IF(SAR!K424="", "", SAR!K424)</f>
      </c>
      <c r="G411" s="231"/>
      <c r="H411" s="231"/>
      <c r="I411" s="231"/>
      <c r="J411" s="231"/>
      <c r="K411" s="231"/>
      <c r="L411" s="231"/>
      <c r="M411" s="231"/>
      <c r="N411" s="231"/>
      <c r="O411" s="230">
        <f>OR(SAR!G424="NA",SAR!G424="NC")</f>
      </c>
      <c r="P411" s="230" t="str">
        <f>(COUNTIF(O1:O1000, FALSE)=0)</f>
        <v/>
      </c>
      <c r="Q411" s="230" t="str">
        <f>AND(NOT(P1),(_xlfn.INDIRECT(ADDRESS(ROW(),15)))=TRUE)</f>
        <v/>
      </c>
    </row>
    <row r="412" ht="48" customHeight="1" spans="2:17" s="230" customFormat="1" x14ac:dyDescent="0.25">
      <c r="B412" s="231">
        <f>SAR!B425</f>
      </c>
      <c r="C412" s="231">
        <f>IF(SP!I490="", "",SP!I490)</f>
      </c>
      <c r="D412" s="231">
        <f>IF(SAR!I425="", "", SAR!I425)</f>
      </c>
      <c r="E412" s="231">
        <f>IF(SAR!J425="", "", SAR!J425)</f>
      </c>
      <c r="F412" s="231">
        <f>IF(SAR!K425="", "", SAR!K425)</f>
      </c>
      <c r="G412" s="231"/>
      <c r="H412" s="231"/>
      <c r="I412" s="231"/>
      <c r="J412" s="231"/>
      <c r="K412" s="231"/>
      <c r="L412" s="231"/>
      <c r="M412" s="231"/>
      <c r="N412" s="231"/>
      <c r="O412" s="230">
        <f>OR(SAR!G425="NA",SAR!G425="NC")</f>
      </c>
      <c r="P412" s="230" t="str">
        <f>(COUNTIF(O1:O1000, FALSE)=0)</f>
        <v/>
      </c>
      <c r="Q412" s="230" t="str">
        <f>AND(NOT(P1),(_xlfn.INDIRECT(ADDRESS(ROW(),15)))=TRUE)</f>
        <v/>
      </c>
    </row>
    <row r="413" ht="48" customHeight="1" spans="2:17" s="230" customFormat="1" x14ac:dyDescent="0.25">
      <c r="B413" s="231">
        <f>SAR!B426</f>
      </c>
      <c r="C413" s="231">
        <f>IF(SP!I491="", "",SP!I491)</f>
      </c>
      <c r="D413" s="231">
        <f>IF(SAR!I426="", "", SAR!I426)</f>
      </c>
      <c r="E413" s="231">
        <f>IF(SAR!J426="", "", SAR!J426)</f>
      </c>
      <c r="F413" s="231">
        <f>IF(SAR!K426="", "", SAR!K426)</f>
      </c>
      <c r="G413" s="231"/>
      <c r="H413" s="231"/>
      <c r="I413" s="231"/>
      <c r="J413" s="231"/>
      <c r="K413" s="231"/>
      <c r="L413" s="231"/>
      <c r="M413" s="231"/>
      <c r="N413" s="231"/>
      <c r="O413" s="230">
        <f>OR(SAR!G426="NA",SAR!G426="NC")</f>
      </c>
      <c r="P413" s="230" t="str">
        <f>(COUNTIF(O1:O1000, FALSE)=0)</f>
        <v/>
      </c>
      <c r="Q413" s="230" t="str">
        <f>AND(NOT(P1),(_xlfn.INDIRECT(ADDRESS(ROW(),15)))=TRUE)</f>
        <v/>
      </c>
    </row>
    <row r="414" ht="48" customHeight="1" spans="2:17" s="230" customFormat="1" x14ac:dyDescent="0.25">
      <c r="B414" s="231">
        <f>SAR!B427</f>
      </c>
      <c r="C414" s="231">
        <f>IF(SP!I492="", "",SP!I492)</f>
      </c>
      <c r="D414" s="231">
        <f>IF(SAR!I427="", "", SAR!I427)</f>
      </c>
      <c r="E414" s="231">
        <f>IF(SAR!J427="", "", SAR!J427)</f>
      </c>
      <c r="F414" s="231">
        <f>IF(SAR!K427="", "", SAR!K427)</f>
      </c>
      <c r="G414" s="231"/>
      <c r="H414" s="231"/>
      <c r="I414" s="231"/>
      <c r="J414" s="231"/>
      <c r="K414" s="231"/>
      <c r="L414" s="231"/>
      <c r="M414" s="231"/>
      <c r="N414" s="231"/>
      <c r="O414" s="230">
        <f>OR(SAR!G427="NA",SAR!G427="NC")</f>
      </c>
      <c r="P414" s="230" t="str">
        <f>(COUNTIF(O1:O1000, FALSE)=0)</f>
        <v/>
      </c>
      <c r="Q414" s="230" t="str">
        <f>AND(NOT(P1),(_xlfn.INDIRECT(ADDRESS(ROW(),15)))=TRUE)</f>
        <v/>
      </c>
    </row>
    <row r="415" ht="48" customHeight="1" spans="2:17" s="230" customFormat="1" x14ac:dyDescent="0.25">
      <c r="B415" s="231">
        <f>SAR!B428</f>
      </c>
      <c r="C415" s="231">
        <f>IF(SP!I493="", "",SP!I493)</f>
      </c>
      <c r="D415" s="231">
        <f>IF(SAR!I428="", "", SAR!I428)</f>
      </c>
      <c r="E415" s="231">
        <f>IF(SAR!J428="", "", SAR!J428)</f>
      </c>
      <c r="F415" s="231">
        <f>IF(SAR!K428="", "", SAR!K428)</f>
      </c>
      <c r="G415" s="231"/>
      <c r="H415" s="231"/>
      <c r="I415" s="231"/>
      <c r="J415" s="231"/>
      <c r="K415" s="231"/>
      <c r="L415" s="231"/>
      <c r="M415" s="231"/>
      <c r="N415" s="231"/>
      <c r="O415" s="230">
        <f>OR(SAR!G428="NA",SAR!G428="NC")</f>
      </c>
      <c r="P415" s="230" t="str">
        <f>(COUNTIF(O1:O1000, FALSE)=0)</f>
        <v/>
      </c>
      <c r="Q415" s="230" t="str">
        <f>AND(NOT(P1),(_xlfn.INDIRECT(ADDRESS(ROW(),15)))=TRUE)</f>
        <v/>
      </c>
    </row>
    <row r="416" ht="48" customHeight="1" spans="2:17" s="230" customFormat="1" x14ac:dyDescent="0.25">
      <c r="B416" s="231">
        <f>SAR!B429</f>
      </c>
      <c r="C416" s="231">
        <f>IF(SP!I494="", "",SP!I494)</f>
      </c>
      <c r="D416" s="231">
        <f>IF(SAR!I429="", "", SAR!I429)</f>
      </c>
      <c r="E416" s="231">
        <f>IF(SAR!J429="", "", SAR!J429)</f>
      </c>
      <c r="F416" s="231">
        <f>IF(SAR!K429="", "", SAR!K429)</f>
      </c>
      <c r="G416" s="231"/>
      <c r="H416" s="231"/>
      <c r="I416" s="231"/>
      <c r="J416" s="231"/>
      <c r="K416" s="231"/>
      <c r="L416" s="231"/>
      <c r="M416" s="231"/>
      <c r="N416" s="231"/>
      <c r="O416" s="230">
        <f>OR(SAR!G429="NA",SAR!G429="NC")</f>
      </c>
      <c r="P416" s="230" t="str">
        <f>(COUNTIF(O1:O1000, FALSE)=0)</f>
        <v/>
      </c>
      <c r="Q416" s="230" t="str">
        <f>AND(NOT(P1),(_xlfn.INDIRECT(ADDRESS(ROW(),15)))=TRUE)</f>
        <v/>
      </c>
    </row>
    <row r="417" ht="48" customHeight="1" spans="2:17" s="230" customFormat="1" x14ac:dyDescent="0.25">
      <c r="B417" s="231">
        <f>SAR!B430</f>
      </c>
      <c r="C417" s="231">
        <f>IF(SP!I495="", "",SP!I495)</f>
      </c>
      <c r="D417" s="231">
        <f>IF(SAR!I430="", "", SAR!I430)</f>
      </c>
      <c r="E417" s="231">
        <f>IF(SAR!J430="", "", SAR!J430)</f>
      </c>
      <c r="F417" s="231">
        <f>IF(SAR!K430="", "", SAR!K430)</f>
      </c>
      <c r="G417" s="231"/>
      <c r="H417" s="231"/>
      <c r="I417" s="231"/>
      <c r="J417" s="231"/>
      <c r="K417" s="231"/>
      <c r="L417" s="231"/>
      <c r="M417" s="231"/>
      <c r="N417" s="231"/>
      <c r="O417" s="230">
        <f>OR(SAR!G430="NA",SAR!G430="NC")</f>
      </c>
      <c r="P417" s="230" t="str">
        <f>(COUNTIF(O1:O1000, FALSE)=0)</f>
        <v/>
      </c>
      <c r="Q417" s="230" t="str">
        <f>AND(NOT(P1),(_xlfn.INDIRECT(ADDRESS(ROW(),15)))=TRUE)</f>
        <v/>
      </c>
    </row>
    <row r="418" ht="48" customHeight="1" spans="2:17" s="230" customFormat="1" x14ac:dyDescent="0.25">
      <c r="B418" s="231">
        <f>SAR!B431</f>
      </c>
      <c r="C418" s="231">
        <f>IF(SP!I496="", "",SP!I496)</f>
      </c>
      <c r="D418" s="231">
        <f>IF(SAR!I431="", "", SAR!I431)</f>
      </c>
      <c r="E418" s="231">
        <f>IF(SAR!J431="", "", SAR!J431)</f>
      </c>
      <c r="F418" s="231">
        <f>IF(SAR!K431="", "", SAR!K431)</f>
      </c>
      <c r="G418" s="231"/>
      <c r="H418" s="231"/>
      <c r="I418" s="231"/>
      <c r="J418" s="231"/>
      <c r="K418" s="231"/>
      <c r="L418" s="231"/>
      <c r="M418" s="231"/>
      <c r="N418" s="231"/>
      <c r="O418" s="230">
        <f>OR(SAR!G431="NA",SAR!G431="NC")</f>
      </c>
      <c r="P418" s="230" t="str">
        <f>(COUNTIF(O1:O1000, FALSE)=0)</f>
        <v/>
      </c>
      <c r="Q418" s="230" t="str">
        <f>AND(NOT(P1),(_xlfn.INDIRECT(ADDRESS(ROW(),15)))=TRUE)</f>
        <v/>
      </c>
    </row>
    <row r="419" ht="48" customHeight="1" spans="2:17" s="230" customFormat="1" x14ac:dyDescent="0.25">
      <c r="B419" s="231">
        <f>SAR!B432</f>
      </c>
      <c r="C419" s="231">
        <f>IF(SP!I497="", "",SP!I497)</f>
      </c>
      <c r="D419" s="231">
        <f>IF(SAR!I432="", "", SAR!I432)</f>
      </c>
      <c r="E419" s="231">
        <f>IF(SAR!J432="", "", SAR!J432)</f>
      </c>
      <c r="F419" s="231">
        <f>IF(SAR!K432="", "", SAR!K432)</f>
      </c>
      <c r="G419" s="231"/>
      <c r="H419" s="231"/>
      <c r="I419" s="231"/>
      <c r="J419" s="231"/>
      <c r="K419" s="231"/>
      <c r="L419" s="231"/>
      <c r="M419" s="231"/>
      <c r="N419" s="231"/>
      <c r="O419" s="230">
        <f>OR(SAR!G432="NA",SAR!G432="NC")</f>
      </c>
      <c r="P419" s="230" t="str">
        <f>(COUNTIF(O1:O1000, FALSE)=0)</f>
        <v/>
      </c>
      <c r="Q419" s="230" t="str">
        <f>AND(NOT(P1),(_xlfn.INDIRECT(ADDRESS(ROW(),15)))=TRUE)</f>
        <v/>
      </c>
    </row>
    <row r="420" ht="48" customHeight="1" spans="2:17" s="230" customFormat="1" x14ac:dyDescent="0.25">
      <c r="B420" s="231">
        <f>SAR!B433</f>
      </c>
      <c r="C420" s="231">
        <f>IF(SP!I498="", "",SP!I498)</f>
      </c>
      <c r="D420" s="231">
        <f>IF(SAR!I433="", "", SAR!I433)</f>
      </c>
      <c r="E420" s="231">
        <f>IF(SAR!J433="", "", SAR!J433)</f>
      </c>
      <c r="F420" s="231">
        <f>IF(SAR!K433="", "", SAR!K433)</f>
      </c>
      <c r="G420" s="231"/>
      <c r="H420" s="231"/>
      <c r="I420" s="231"/>
      <c r="J420" s="231"/>
      <c r="K420" s="231"/>
      <c r="L420" s="231"/>
      <c r="M420" s="231"/>
      <c r="N420" s="231"/>
      <c r="O420" s="230">
        <f>OR(SAR!G433="NA",SAR!G433="NC")</f>
      </c>
      <c r="P420" s="230" t="str">
        <f>(COUNTIF(O1:O1000, FALSE)=0)</f>
        <v/>
      </c>
      <c r="Q420" s="230" t="str">
        <f>AND(NOT(P1),(_xlfn.INDIRECT(ADDRESS(ROW(),15)))=TRUE)</f>
        <v/>
      </c>
    </row>
    <row r="421" ht="48" customHeight="1" spans="2:17" s="230" customFormat="1" x14ac:dyDescent="0.25">
      <c r="B421" s="231">
        <f>SAR!B434</f>
      </c>
      <c r="C421" s="231">
        <f>IF(SP!I499="", "",SP!I499)</f>
      </c>
      <c r="D421" s="231">
        <f>IF(SAR!I434="", "", SAR!I434)</f>
      </c>
      <c r="E421" s="231">
        <f>IF(SAR!J434="", "", SAR!J434)</f>
      </c>
      <c r="F421" s="231">
        <f>IF(SAR!K434="", "", SAR!K434)</f>
      </c>
      <c r="G421" s="231"/>
      <c r="H421" s="231"/>
      <c r="I421" s="231"/>
      <c r="J421" s="231"/>
      <c r="K421" s="231"/>
      <c r="L421" s="231"/>
      <c r="M421" s="231"/>
      <c r="N421" s="231"/>
      <c r="O421" s="230">
        <f>OR(SAR!G434="NA",SAR!G434="NC")</f>
      </c>
      <c r="P421" s="230" t="str">
        <f>(COUNTIF(O1:O1000, FALSE)=0)</f>
        <v/>
      </c>
      <c r="Q421" s="230" t="str">
        <f>AND(NOT(P1),(_xlfn.INDIRECT(ADDRESS(ROW(),15)))=TRUE)</f>
        <v/>
      </c>
    </row>
    <row r="422" ht="48" customHeight="1" spans="2:17" s="230" customFormat="1" x14ac:dyDescent="0.25">
      <c r="B422" s="231">
        <f>SAR!B435</f>
      </c>
      <c r="C422" s="231">
        <f>IF(SP!I500="", "",SP!I500)</f>
      </c>
      <c r="D422" s="231">
        <f>IF(SAR!I435="", "", SAR!I435)</f>
      </c>
      <c r="E422" s="231">
        <f>IF(SAR!J435="", "", SAR!J435)</f>
      </c>
      <c r="F422" s="231">
        <f>IF(SAR!K435="", "", SAR!K435)</f>
      </c>
      <c r="G422" s="231"/>
      <c r="H422" s="231"/>
      <c r="I422" s="231"/>
      <c r="J422" s="231"/>
      <c r="K422" s="231"/>
      <c r="L422" s="231"/>
      <c r="M422" s="231"/>
      <c r="N422" s="231"/>
      <c r="O422" s="230">
        <f>OR(SAR!G435="NA",SAR!G435="NC")</f>
      </c>
      <c r="P422" s="230" t="str">
        <f>(COUNTIF(O1:O1000, FALSE)=0)</f>
        <v/>
      </c>
      <c r="Q422" s="230" t="str">
        <f>AND(NOT(P1),(_xlfn.INDIRECT(ADDRESS(ROW(),15)))=TRUE)</f>
        <v/>
      </c>
    </row>
    <row r="423" ht="48" customHeight="1" spans="2:17" s="230" customFormat="1" x14ac:dyDescent="0.25">
      <c r="B423" s="231">
        <f>SAR!B436</f>
      </c>
      <c r="C423" s="231">
        <f>IF(SP!I501="", "",SP!I501)</f>
      </c>
      <c r="D423" s="231">
        <f>IF(SAR!I436="", "", SAR!I436)</f>
      </c>
      <c r="E423" s="231">
        <f>IF(SAR!J436="", "", SAR!J436)</f>
      </c>
      <c r="F423" s="231">
        <f>IF(SAR!K436="", "", SAR!K436)</f>
      </c>
      <c r="G423" s="231"/>
      <c r="H423" s="231"/>
      <c r="I423" s="231"/>
      <c r="J423" s="231"/>
      <c r="K423" s="231"/>
      <c r="L423" s="231"/>
      <c r="M423" s="231"/>
      <c r="N423" s="231"/>
      <c r="O423" s="230">
        <f>OR(SAR!G436="NA",SAR!G436="NC")</f>
      </c>
      <c r="P423" s="230" t="str">
        <f>(COUNTIF(O1:O1000, FALSE)=0)</f>
        <v/>
      </c>
      <c r="Q423" s="230" t="str">
        <f>AND(NOT(P1),(_xlfn.INDIRECT(ADDRESS(ROW(),15)))=TRUE)</f>
        <v/>
      </c>
    </row>
    <row r="424" ht="48" customHeight="1" spans="2:17" s="230" customFormat="1" x14ac:dyDescent="0.25">
      <c r="B424" s="231">
        <f>SAR!B437</f>
      </c>
      <c r="C424" s="231">
        <f>IF(SP!I502="", "",SP!I502)</f>
      </c>
      <c r="D424" s="231">
        <f>IF(SAR!I437="", "", SAR!I437)</f>
      </c>
      <c r="E424" s="231">
        <f>IF(SAR!J437="", "", SAR!J437)</f>
      </c>
      <c r="F424" s="231">
        <f>IF(SAR!K437="", "", SAR!K437)</f>
      </c>
      <c r="G424" s="231"/>
      <c r="H424" s="231"/>
      <c r="I424" s="231"/>
      <c r="J424" s="231"/>
      <c r="K424" s="231"/>
      <c r="L424" s="231"/>
      <c r="M424" s="231"/>
      <c r="N424" s="231"/>
      <c r="O424" s="230">
        <f>OR(SAR!G437="NA",SAR!G437="NC")</f>
      </c>
      <c r="P424" s="230" t="str">
        <f>(COUNTIF(O1:O1000, FALSE)=0)</f>
        <v/>
      </c>
      <c r="Q424" s="230" t="str">
        <f>AND(NOT(P1),(_xlfn.INDIRECT(ADDRESS(ROW(),15)))=TRUE)</f>
        <v/>
      </c>
    </row>
    <row r="425" ht="48" customHeight="1" spans="2:17" s="230" customFormat="1" x14ac:dyDescent="0.25">
      <c r="B425" s="231">
        <f>SAR!B438</f>
      </c>
      <c r="C425" s="231">
        <f>IF(SP!I503="", "",SP!I503)</f>
      </c>
      <c r="D425" s="231">
        <f>IF(SAR!I438="", "", SAR!I438)</f>
      </c>
      <c r="E425" s="231">
        <f>IF(SAR!J438="", "", SAR!J438)</f>
      </c>
      <c r="F425" s="231">
        <f>IF(SAR!K438="", "", SAR!K438)</f>
      </c>
      <c r="G425" s="231"/>
      <c r="H425" s="231"/>
      <c r="I425" s="231"/>
      <c r="J425" s="231"/>
      <c r="K425" s="231"/>
      <c r="L425" s="231"/>
      <c r="M425" s="231"/>
      <c r="N425" s="231"/>
      <c r="O425" s="230">
        <f>OR(SAR!G438="NA",SAR!G438="NC")</f>
      </c>
      <c r="P425" s="230" t="str">
        <f>(COUNTIF(O1:O1000, FALSE)=0)</f>
        <v/>
      </c>
      <c r="Q425" s="230" t="str">
        <f>AND(NOT(P1),(_xlfn.INDIRECT(ADDRESS(ROW(),15)))=TRUE)</f>
        <v/>
      </c>
    </row>
    <row r="426" ht="48" customHeight="1" spans="2:17" s="230" customFormat="1" x14ac:dyDescent="0.25">
      <c r="B426" s="231">
        <f>SAR!B439</f>
      </c>
      <c r="C426" s="231">
        <f>IF(SP!I504="", "",SP!I504)</f>
      </c>
      <c r="D426" s="231">
        <f>IF(SAR!I439="", "", SAR!I439)</f>
      </c>
      <c r="E426" s="231">
        <f>IF(SAR!J439="", "", SAR!J439)</f>
      </c>
      <c r="F426" s="231">
        <f>IF(SAR!K439="", "", SAR!K439)</f>
      </c>
      <c r="G426" s="231"/>
      <c r="H426" s="231"/>
      <c r="I426" s="231"/>
      <c r="J426" s="231"/>
      <c r="K426" s="231"/>
      <c r="L426" s="231"/>
      <c r="M426" s="231"/>
      <c r="N426" s="231"/>
      <c r="O426" s="230">
        <f>OR(SAR!G439="NA",SAR!G439="NC")</f>
      </c>
      <c r="P426" s="230" t="str">
        <f>(COUNTIF(O1:O1000, FALSE)=0)</f>
        <v/>
      </c>
      <c r="Q426" s="230" t="str">
        <f>AND(NOT(P1),(_xlfn.INDIRECT(ADDRESS(ROW(),15)))=TRUE)</f>
        <v/>
      </c>
    </row>
    <row r="427" ht="48" customHeight="1" spans="2:17" s="230" customFormat="1" x14ac:dyDescent="0.25">
      <c r="B427" s="231">
        <f>SAR!B440</f>
      </c>
      <c r="C427" s="231">
        <f>IF(SP!I505="", "",SP!I505)</f>
      </c>
      <c r="D427" s="231">
        <f>IF(SAR!I440="", "", SAR!I440)</f>
      </c>
      <c r="E427" s="231">
        <f>IF(SAR!J440="", "", SAR!J440)</f>
      </c>
      <c r="F427" s="231">
        <f>IF(SAR!K440="", "", SAR!K440)</f>
      </c>
      <c r="G427" s="231"/>
      <c r="H427" s="231"/>
      <c r="I427" s="231"/>
      <c r="J427" s="231"/>
      <c r="K427" s="231"/>
      <c r="L427" s="231"/>
      <c r="M427" s="231"/>
      <c r="N427" s="231"/>
      <c r="O427" s="230">
        <f>OR(SAR!G440="NA",SAR!G440="NC")</f>
      </c>
      <c r="P427" s="230" t="str">
        <f>(COUNTIF(O1:O1000, FALSE)=0)</f>
        <v/>
      </c>
      <c r="Q427" s="230" t="str">
        <f>AND(NOT(P1),(_xlfn.INDIRECT(ADDRESS(ROW(),15)))=TRUE)</f>
        <v/>
      </c>
    </row>
    <row r="428" ht="48" customHeight="1" spans="2:17" s="230" customFormat="1" x14ac:dyDescent="0.25">
      <c r="B428" s="231">
        <f>SAR!B441</f>
      </c>
      <c r="C428" s="231">
        <f>IF(SP!I506="", "",SP!I506)</f>
      </c>
      <c r="D428" s="231">
        <f>IF(SAR!I441="", "", SAR!I441)</f>
      </c>
      <c r="E428" s="231">
        <f>IF(SAR!J441="", "", SAR!J441)</f>
      </c>
      <c r="F428" s="231">
        <f>IF(SAR!K441="", "", SAR!K441)</f>
      </c>
      <c r="G428" s="231"/>
      <c r="H428" s="231"/>
      <c r="I428" s="231"/>
      <c r="J428" s="231"/>
      <c r="K428" s="231"/>
      <c r="L428" s="231"/>
      <c r="M428" s="231"/>
      <c r="N428" s="231"/>
      <c r="O428" s="230">
        <f>OR(SAR!G441="NA",SAR!G441="NC")</f>
      </c>
      <c r="P428" s="230" t="str">
        <f>(COUNTIF(O1:O1000, FALSE)=0)</f>
        <v/>
      </c>
      <c r="Q428" s="230" t="str">
        <f>AND(NOT(P1),(_xlfn.INDIRECT(ADDRESS(ROW(),15)))=TRUE)</f>
        <v/>
      </c>
    </row>
    <row r="429" ht="48" customHeight="1" spans="2:17" s="230" customFormat="1" x14ac:dyDescent="0.25">
      <c r="B429" s="231">
        <f>SAR!B442</f>
      </c>
      <c r="C429" s="231">
        <f>IF(SP!I507="", "",SP!I507)</f>
      </c>
      <c r="D429" s="231">
        <f>IF(SAR!I442="", "", SAR!I442)</f>
      </c>
      <c r="E429" s="231">
        <f>IF(SAR!J442="", "", SAR!J442)</f>
      </c>
      <c r="F429" s="231">
        <f>IF(SAR!K442="", "", SAR!K442)</f>
      </c>
      <c r="G429" s="231"/>
      <c r="H429" s="231"/>
      <c r="I429" s="231"/>
      <c r="J429" s="231"/>
      <c r="K429" s="231"/>
      <c r="L429" s="231"/>
      <c r="M429" s="231"/>
      <c r="N429" s="231"/>
      <c r="O429" s="230">
        <f>OR(SAR!G442="NA",SAR!G442="NC")</f>
      </c>
      <c r="P429" s="230" t="str">
        <f>(COUNTIF(O1:O1000, FALSE)=0)</f>
        <v/>
      </c>
      <c r="Q429" s="230" t="str">
        <f>AND(NOT(P1),(_xlfn.INDIRECT(ADDRESS(ROW(),15)))=TRUE)</f>
        <v/>
      </c>
    </row>
    <row r="430" ht="48" customHeight="1" spans="2:17" s="230" customFormat="1" x14ac:dyDescent="0.25">
      <c r="B430" s="231">
        <f>SAR!B443</f>
      </c>
      <c r="C430" s="231">
        <f>IF(SP!I508="", "",SP!I508)</f>
      </c>
      <c r="D430" s="231">
        <f>IF(SAR!I443="", "", SAR!I443)</f>
      </c>
      <c r="E430" s="231">
        <f>IF(SAR!J443="", "", SAR!J443)</f>
      </c>
      <c r="F430" s="231">
        <f>IF(SAR!K443="", "", SAR!K443)</f>
      </c>
      <c r="G430" s="231"/>
      <c r="H430" s="231"/>
      <c r="I430" s="231"/>
      <c r="J430" s="231"/>
      <c r="K430" s="231"/>
      <c r="L430" s="231"/>
      <c r="M430" s="231"/>
      <c r="N430" s="231"/>
      <c r="O430" s="230">
        <f>OR(SAR!G443="NA",SAR!G443="NC")</f>
      </c>
      <c r="P430" s="230" t="str">
        <f>(COUNTIF(O1:O1000, FALSE)=0)</f>
        <v/>
      </c>
      <c r="Q430" s="230" t="str">
        <f>AND(NOT(P1),(_xlfn.INDIRECT(ADDRESS(ROW(),15)))=TRUE)</f>
        <v/>
      </c>
    </row>
    <row r="431" ht="48" customHeight="1" spans="2:17" s="230" customFormat="1" x14ac:dyDescent="0.25">
      <c r="B431" s="231">
        <f>SAR!B444</f>
      </c>
      <c r="C431" s="231">
        <f>IF(SP!I509="", "",SP!I509)</f>
      </c>
      <c r="D431" s="231">
        <f>IF(SAR!I444="", "", SAR!I444)</f>
      </c>
      <c r="E431" s="231">
        <f>IF(SAR!J444="", "", SAR!J444)</f>
      </c>
      <c r="F431" s="231">
        <f>IF(SAR!K444="", "", SAR!K444)</f>
      </c>
      <c r="G431" s="231"/>
      <c r="H431" s="231"/>
      <c r="I431" s="231"/>
      <c r="J431" s="231"/>
      <c r="K431" s="231"/>
      <c r="L431" s="231"/>
      <c r="M431" s="231"/>
      <c r="N431" s="231"/>
      <c r="O431" s="230">
        <f>OR(SAR!G444="NA",SAR!G444="NC")</f>
      </c>
      <c r="P431" s="230" t="str">
        <f>(COUNTIF(O1:O1000, FALSE)=0)</f>
        <v/>
      </c>
      <c r="Q431" s="230" t="str">
        <f>AND(NOT(P1),(_xlfn.INDIRECT(ADDRESS(ROW(),15)))=TRUE)</f>
        <v/>
      </c>
    </row>
    <row r="432" ht="48" customHeight="1" spans="2:17" s="230" customFormat="1" x14ac:dyDescent="0.25">
      <c r="B432" s="231">
        <f>SAR!B445</f>
      </c>
      <c r="C432" s="231">
        <f>IF(SP!I510="", "",SP!I510)</f>
      </c>
      <c r="D432" s="231">
        <f>IF(SAR!I445="", "", SAR!I445)</f>
      </c>
      <c r="E432" s="231">
        <f>IF(SAR!J445="", "", SAR!J445)</f>
      </c>
      <c r="F432" s="231">
        <f>IF(SAR!K445="", "", SAR!K445)</f>
      </c>
      <c r="G432" s="231"/>
      <c r="H432" s="231"/>
      <c r="I432" s="231"/>
      <c r="J432" s="231"/>
      <c r="K432" s="231"/>
      <c r="L432" s="231"/>
      <c r="M432" s="231"/>
      <c r="N432" s="231"/>
      <c r="O432" s="230">
        <f>OR(SAR!G445="NA",SAR!G445="NC")</f>
      </c>
      <c r="P432" s="230" t="str">
        <f>(COUNTIF(O1:O1000, FALSE)=0)</f>
        <v/>
      </c>
      <c r="Q432" s="230" t="str">
        <f>AND(NOT(P1),(_xlfn.INDIRECT(ADDRESS(ROW(),15)))=TRUE)</f>
        <v/>
      </c>
    </row>
    <row r="433" ht="48" customHeight="1" spans="2:17" s="230" customFormat="1" x14ac:dyDescent="0.25">
      <c r="B433" s="231">
        <f>SAR!B446</f>
      </c>
      <c r="C433" s="231">
        <f>IF(SP!I511="", "",SP!I511)</f>
      </c>
      <c r="D433" s="231">
        <f>IF(SAR!I446="", "", SAR!I446)</f>
      </c>
      <c r="E433" s="231">
        <f>IF(SAR!J446="", "", SAR!J446)</f>
      </c>
      <c r="F433" s="231">
        <f>IF(SAR!K446="", "", SAR!K446)</f>
      </c>
      <c r="G433" s="231"/>
      <c r="H433" s="231"/>
      <c r="I433" s="231"/>
      <c r="J433" s="231"/>
      <c r="K433" s="231"/>
      <c r="L433" s="231"/>
      <c r="M433" s="231"/>
      <c r="N433" s="231"/>
      <c r="O433" s="230">
        <f>OR(SAR!G446="NA",SAR!G446="NC")</f>
      </c>
      <c r="P433" s="230" t="str">
        <f>(COUNTIF(O1:O1000, FALSE)=0)</f>
        <v/>
      </c>
      <c r="Q433" s="230" t="str">
        <f>AND(NOT(P1),(_xlfn.INDIRECT(ADDRESS(ROW(),15)))=TRUE)</f>
        <v/>
      </c>
    </row>
    <row r="434" ht="48" customHeight="1" spans="2:17" s="230" customFormat="1" x14ac:dyDescent="0.25">
      <c r="B434" s="231">
        <f>SAR!B447</f>
      </c>
      <c r="C434" s="231">
        <f>IF(SP!I512="", "",SP!I512)</f>
      </c>
      <c r="D434" s="231">
        <f>IF(SAR!I447="", "", SAR!I447)</f>
      </c>
      <c r="E434" s="231">
        <f>IF(SAR!J447="", "", SAR!J447)</f>
      </c>
      <c r="F434" s="231">
        <f>IF(SAR!K447="", "", SAR!K447)</f>
      </c>
      <c r="G434" s="231"/>
      <c r="H434" s="231"/>
      <c r="I434" s="231"/>
      <c r="J434" s="231"/>
      <c r="K434" s="231"/>
      <c r="L434" s="231"/>
      <c r="M434" s="231"/>
      <c r="N434" s="231"/>
      <c r="O434" s="230">
        <f>OR(SAR!G447="NA",SAR!G447="NC")</f>
      </c>
      <c r="P434" s="230" t="str">
        <f>(COUNTIF(O1:O1000, FALSE)=0)</f>
        <v/>
      </c>
      <c r="Q434" s="230" t="str">
        <f>AND(NOT(P1),(_xlfn.INDIRECT(ADDRESS(ROW(),15)))=TRUE)</f>
        <v/>
      </c>
    </row>
    <row r="435" ht="48" customHeight="1" spans="2:17" s="230" customFormat="1" x14ac:dyDescent="0.25">
      <c r="B435" s="231">
        <f>SAR!B448</f>
      </c>
      <c r="C435" s="231">
        <f>IF(SP!I513="", "",SP!I513)</f>
      </c>
      <c r="D435" s="231">
        <f>IF(SAR!I448="", "", SAR!I448)</f>
      </c>
      <c r="E435" s="231">
        <f>IF(SAR!J448="", "", SAR!J448)</f>
      </c>
      <c r="F435" s="231">
        <f>IF(SAR!K448="", "", SAR!K448)</f>
      </c>
      <c r="G435" s="231"/>
      <c r="H435" s="231"/>
      <c r="I435" s="231"/>
      <c r="J435" s="231"/>
      <c r="K435" s="231"/>
      <c r="L435" s="231"/>
      <c r="M435" s="231"/>
      <c r="N435" s="231"/>
      <c r="O435" s="230">
        <f>OR(SAR!G448="NA",SAR!G448="NC")</f>
      </c>
      <c r="P435" s="230" t="str">
        <f>(COUNTIF(O1:O1000, FALSE)=0)</f>
        <v/>
      </c>
      <c r="Q435" s="230" t="str">
        <f>AND(NOT(P1),(_xlfn.INDIRECT(ADDRESS(ROW(),15)))=TRUE)</f>
        <v/>
      </c>
    </row>
    <row r="436" ht="48" customHeight="1" spans="2:17" s="230" customFormat="1" x14ac:dyDescent="0.25">
      <c r="B436" s="231">
        <f>SAR!B449</f>
      </c>
      <c r="C436" s="231">
        <f>IF(SP!I514="", "",SP!I514)</f>
      </c>
      <c r="D436" s="231">
        <f>IF(SAR!I449="", "", SAR!I449)</f>
      </c>
      <c r="E436" s="231">
        <f>IF(SAR!J449="", "", SAR!J449)</f>
      </c>
      <c r="F436" s="231">
        <f>IF(SAR!K449="", "", SAR!K449)</f>
      </c>
      <c r="G436" s="231"/>
      <c r="H436" s="231"/>
      <c r="I436" s="231"/>
      <c r="J436" s="231"/>
      <c r="K436" s="231"/>
      <c r="L436" s="231"/>
      <c r="M436" s="231"/>
      <c r="N436" s="231"/>
      <c r="O436" s="230">
        <f>OR(SAR!G449="NA",SAR!G449="NC")</f>
      </c>
      <c r="P436" s="230" t="str">
        <f>(COUNTIF(O1:O1000, FALSE)=0)</f>
        <v/>
      </c>
      <c r="Q436" s="230" t="str">
        <f>AND(NOT(P1),(_xlfn.INDIRECT(ADDRESS(ROW(),15)))=TRUE)</f>
        <v/>
      </c>
    </row>
    <row r="437" ht="48" customHeight="1" spans="2:17" s="230" customFormat="1" x14ac:dyDescent="0.25">
      <c r="B437" s="231">
        <f>SAR!B450</f>
      </c>
      <c r="C437" s="231">
        <f>IF(SP!I515="", "",SP!I515)</f>
      </c>
      <c r="D437" s="231">
        <f>IF(SAR!I450="", "", SAR!I450)</f>
      </c>
      <c r="E437" s="231">
        <f>IF(SAR!J450="", "", SAR!J450)</f>
      </c>
      <c r="F437" s="231">
        <f>IF(SAR!K450="", "", SAR!K450)</f>
      </c>
      <c r="G437" s="231"/>
      <c r="H437" s="231"/>
      <c r="I437" s="231"/>
      <c r="J437" s="231"/>
      <c r="K437" s="231"/>
      <c r="L437" s="231"/>
      <c r="M437" s="231"/>
      <c r="N437" s="231"/>
      <c r="O437" s="230">
        <f>OR(SAR!G450="NA",SAR!G450="NC")</f>
      </c>
      <c r="P437" s="230" t="str">
        <f>(COUNTIF(O1:O1000, FALSE)=0)</f>
        <v/>
      </c>
      <c r="Q437" s="230" t="str">
        <f>AND(NOT(P1),(_xlfn.INDIRECT(ADDRESS(ROW(),15)))=TRUE)</f>
        <v/>
      </c>
    </row>
    <row r="438" ht="48" customHeight="1" spans="2:17" s="230" customFormat="1" x14ac:dyDescent="0.25">
      <c r="B438" s="231">
        <f>SAR!B451</f>
      </c>
      <c r="C438" s="231">
        <f>IF(SP!I516="", "",SP!I516)</f>
      </c>
      <c r="D438" s="231">
        <f>IF(SAR!I451="", "", SAR!I451)</f>
      </c>
      <c r="E438" s="231">
        <f>IF(SAR!J451="", "", SAR!J451)</f>
      </c>
      <c r="F438" s="231">
        <f>IF(SAR!K451="", "", SAR!K451)</f>
      </c>
      <c r="G438" s="231"/>
      <c r="H438" s="231"/>
      <c r="I438" s="231"/>
      <c r="J438" s="231"/>
      <c r="K438" s="231"/>
      <c r="L438" s="231"/>
      <c r="M438" s="231"/>
      <c r="N438" s="231"/>
      <c r="O438" s="230">
        <f>OR(SAR!G451="NA",SAR!G451="NC")</f>
      </c>
      <c r="P438" s="230" t="str">
        <f>(COUNTIF(O1:O1000, FALSE)=0)</f>
        <v/>
      </c>
      <c r="Q438" s="230" t="str">
        <f>AND(NOT(P1),(_xlfn.INDIRECT(ADDRESS(ROW(),15)))=TRUE)</f>
        <v/>
      </c>
    </row>
    <row r="439" ht="48" customHeight="1" spans="2:17" s="230" customFormat="1" x14ac:dyDescent="0.25">
      <c r="B439" s="231">
        <f>SAR!B452</f>
      </c>
      <c r="C439" s="231">
        <f>IF(SP!I517="", "",SP!I517)</f>
      </c>
      <c r="D439" s="231">
        <f>IF(SAR!I452="", "", SAR!I452)</f>
      </c>
      <c r="E439" s="231">
        <f>IF(SAR!J452="", "", SAR!J452)</f>
      </c>
      <c r="F439" s="231">
        <f>IF(SAR!K452="", "", SAR!K452)</f>
      </c>
      <c r="G439" s="231"/>
      <c r="H439" s="231"/>
      <c r="I439" s="231"/>
      <c r="J439" s="231"/>
      <c r="K439" s="231"/>
      <c r="L439" s="231"/>
      <c r="M439" s="231"/>
      <c r="N439" s="231"/>
      <c r="O439" s="230">
        <f>OR(SAR!G452="NA",SAR!G452="NC")</f>
      </c>
      <c r="P439" s="230" t="str">
        <f>(COUNTIF(O1:O1000, FALSE)=0)</f>
        <v/>
      </c>
      <c r="Q439" s="230" t="str">
        <f>AND(NOT(P1),(_xlfn.INDIRECT(ADDRESS(ROW(),15)))=TRUE)</f>
        <v/>
      </c>
    </row>
    <row r="440" ht="48" customHeight="1" spans="2:17" s="230" customFormat="1" x14ac:dyDescent="0.25">
      <c r="B440" s="231">
        <f>SAR!B453</f>
      </c>
      <c r="C440" s="231">
        <f>IF(SP!I518="", "",SP!I518)</f>
      </c>
      <c r="D440" s="231">
        <f>IF(SAR!I453="", "", SAR!I453)</f>
      </c>
      <c r="E440" s="231">
        <f>IF(SAR!J453="", "", SAR!J453)</f>
      </c>
      <c r="F440" s="231">
        <f>IF(SAR!K453="", "", SAR!K453)</f>
      </c>
      <c r="G440" s="231"/>
      <c r="H440" s="231"/>
      <c r="I440" s="231"/>
      <c r="J440" s="231"/>
      <c r="K440" s="231"/>
      <c r="L440" s="231"/>
      <c r="M440" s="231"/>
      <c r="N440" s="231"/>
      <c r="O440" s="230">
        <f>OR(SAR!G453="NA",SAR!G453="NC")</f>
      </c>
      <c r="P440" s="230" t="str">
        <f>(COUNTIF(O1:O1000, FALSE)=0)</f>
        <v/>
      </c>
      <c r="Q440" s="230" t="str">
        <f>AND(NOT(P1),(_xlfn.INDIRECT(ADDRESS(ROW(),15)))=TRUE)</f>
        <v/>
      </c>
    </row>
    <row r="441" ht="48" customHeight="1" spans="2:17" s="230" customFormat="1" x14ac:dyDescent="0.25">
      <c r="B441" s="231">
        <f>SAR!B454</f>
      </c>
      <c r="C441" s="231">
        <f>IF(SP!I519="", "",SP!I519)</f>
      </c>
      <c r="D441" s="231">
        <f>IF(SAR!I454="", "", SAR!I454)</f>
      </c>
      <c r="E441" s="231">
        <f>IF(SAR!J454="", "", SAR!J454)</f>
      </c>
      <c r="F441" s="231">
        <f>IF(SAR!K454="", "", SAR!K454)</f>
      </c>
      <c r="G441" s="231"/>
      <c r="H441" s="231"/>
      <c r="I441" s="231"/>
      <c r="J441" s="231"/>
      <c r="K441" s="231"/>
      <c r="L441" s="231"/>
      <c r="M441" s="231"/>
      <c r="N441" s="231"/>
      <c r="O441" s="230">
        <f>OR(SAR!G454="NA",SAR!G454="NC")</f>
      </c>
      <c r="P441" s="230" t="str">
        <f>(COUNTIF(O1:O1000, FALSE)=0)</f>
        <v/>
      </c>
      <c r="Q441" s="230" t="str">
        <f>AND(NOT(P1),(_xlfn.INDIRECT(ADDRESS(ROW(),15)))=TRUE)</f>
        <v/>
      </c>
    </row>
    <row r="442" ht="48" customHeight="1" spans="2:17" s="230" customFormat="1" x14ac:dyDescent="0.25">
      <c r="B442" s="231">
        <f>SAR!B455</f>
      </c>
      <c r="C442" s="231">
        <f>IF(SP!I520="", "",SP!I520)</f>
      </c>
      <c r="D442" s="231">
        <f>IF(SAR!I455="", "", SAR!I455)</f>
      </c>
      <c r="E442" s="231">
        <f>IF(SAR!J455="", "", SAR!J455)</f>
      </c>
      <c r="F442" s="231">
        <f>IF(SAR!K455="", "", SAR!K455)</f>
      </c>
      <c r="G442" s="231"/>
      <c r="H442" s="231"/>
      <c r="I442" s="231"/>
      <c r="J442" s="231"/>
      <c r="K442" s="231"/>
      <c r="L442" s="231"/>
      <c r="M442" s="231"/>
      <c r="N442" s="231"/>
      <c r="O442" s="230">
        <f>OR(SAR!G455="NA",SAR!G455="NC")</f>
      </c>
      <c r="P442" s="230" t="str">
        <f>(COUNTIF(O1:O1000, FALSE)=0)</f>
        <v/>
      </c>
      <c r="Q442" s="230" t="str">
        <f>AND(NOT(P1),(_xlfn.INDIRECT(ADDRESS(ROW(),15)))=TRUE)</f>
        <v/>
      </c>
    </row>
    <row r="443" ht="48" customHeight="1" spans="2:17" s="230" customFormat="1" x14ac:dyDescent="0.25">
      <c r="B443" s="231">
        <f>SAR!B456</f>
      </c>
      <c r="C443" s="231">
        <f>IF(SP!I521="", "",SP!I521)</f>
      </c>
      <c r="D443" s="231">
        <f>IF(SAR!I456="", "", SAR!I456)</f>
      </c>
      <c r="E443" s="231">
        <f>IF(SAR!J456="", "", SAR!J456)</f>
      </c>
      <c r="F443" s="231">
        <f>IF(SAR!K456="", "", SAR!K456)</f>
      </c>
      <c r="G443" s="231"/>
      <c r="H443" s="231"/>
      <c r="I443" s="231"/>
      <c r="J443" s="231"/>
      <c r="K443" s="231"/>
      <c r="L443" s="231"/>
      <c r="M443" s="231"/>
      <c r="N443" s="231"/>
      <c r="O443" s="230">
        <f>OR(SAR!G456="NA",SAR!G456="NC")</f>
      </c>
      <c r="P443" s="230" t="str">
        <f>(COUNTIF(O1:O1000, FALSE)=0)</f>
        <v/>
      </c>
      <c r="Q443" s="230" t="str">
        <f>AND(NOT(P1),(_xlfn.INDIRECT(ADDRESS(ROW(),15)))=TRUE)</f>
        <v/>
      </c>
    </row>
    <row r="444" ht="48" customHeight="1" spans="2:17" s="230" customFormat="1" x14ac:dyDescent="0.25">
      <c r="B444" s="231">
        <f>SAR!B457</f>
      </c>
      <c r="C444" s="231">
        <f>IF(SP!I522="", "",SP!I522)</f>
      </c>
      <c r="D444" s="231">
        <f>IF(SAR!I457="", "", SAR!I457)</f>
      </c>
      <c r="E444" s="231">
        <f>IF(SAR!J457="", "", SAR!J457)</f>
      </c>
      <c r="F444" s="231">
        <f>IF(SAR!K457="", "", SAR!K457)</f>
      </c>
      <c r="G444" s="231"/>
      <c r="H444" s="231"/>
      <c r="I444" s="231"/>
      <c r="J444" s="231"/>
      <c r="K444" s="231"/>
      <c r="L444" s="231"/>
      <c r="M444" s="231"/>
      <c r="N444" s="231"/>
      <c r="O444" s="230">
        <f>OR(SAR!G457="NA",SAR!G457="NC")</f>
      </c>
      <c r="P444" s="230" t="str">
        <f>(COUNTIF(O1:O1000, FALSE)=0)</f>
        <v/>
      </c>
      <c r="Q444" s="230" t="str">
        <f>AND(NOT(P1),(_xlfn.INDIRECT(ADDRESS(ROW(),15)))=TRUE)</f>
        <v/>
      </c>
    </row>
    <row r="445" ht="48" customHeight="1" spans="2:17" s="230" customFormat="1" x14ac:dyDescent="0.25">
      <c r="B445" s="231">
        <f>SAR!B458</f>
      </c>
      <c r="C445" s="231">
        <f>IF(SP!I523="", "",SP!I523)</f>
      </c>
      <c r="D445" s="231">
        <f>IF(SAR!I458="", "", SAR!I458)</f>
      </c>
      <c r="E445" s="231">
        <f>IF(SAR!J458="", "", SAR!J458)</f>
      </c>
      <c r="F445" s="231">
        <f>IF(SAR!K458="", "", SAR!K458)</f>
      </c>
      <c r="G445" s="231"/>
      <c r="H445" s="231"/>
      <c r="I445" s="231"/>
      <c r="J445" s="231"/>
      <c r="K445" s="231"/>
      <c r="L445" s="231"/>
      <c r="M445" s="231"/>
      <c r="N445" s="231"/>
      <c r="O445" s="230">
        <f>OR(SAR!G458="NA",SAR!G458="NC")</f>
      </c>
      <c r="P445" s="230" t="str">
        <f>(COUNTIF(O1:O1000, FALSE)=0)</f>
        <v/>
      </c>
      <c r="Q445" s="230" t="str">
        <f>AND(NOT(P1),(_xlfn.INDIRECT(ADDRESS(ROW(),15)))=TRUE)</f>
        <v/>
      </c>
    </row>
    <row r="446" ht="48" customHeight="1" spans="2:17" s="230" customFormat="1" x14ac:dyDescent="0.25">
      <c r="B446" s="231">
        <f>SAR!B459</f>
      </c>
      <c r="C446" s="231">
        <f>IF(SP!I524="", "",SP!I524)</f>
      </c>
      <c r="D446" s="231">
        <f>IF(SAR!I459="", "", SAR!I459)</f>
      </c>
      <c r="E446" s="231">
        <f>IF(SAR!J459="", "", SAR!J459)</f>
      </c>
      <c r="F446" s="231">
        <f>IF(SAR!K459="", "", SAR!K459)</f>
      </c>
      <c r="G446" s="231"/>
      <c r="H446" s="231"/>
      <c r="I446" s="231"/>
      <c r="J446" s="231"/>
      <c r="K446" s="231"/>
      <c r="L446" s="231"/>
      <c r="M446" s="231"/>
      <c r="N446" s="231"/>
      <c r="O446" s="230">
        <f>OR(SAR!G459="NA",SAR!G459="NC")</f>
      </c>
      <c r="P446" s="230" t="str">
        <f>(COUNTIF(O1:O1000, FALSE)=0)</f>
        <v/>
      </c>
      <c r="Q446" s="230" t="str">
        <f>AND(NOT(P1),(_xlfn.INDIRECT(ADDRESS(ROW(),15)))=TRUE)</f>
        <v/>
      </c>
    </row>
    <row r="447" ht="48" customHeight="1" spans="2:17" s="230" customFormat="1" x14ac:dyDescent="0.25">
      <c r="B447" s="231">
        <f>SAR!B460</f>
      </c>
      <c r="C447" s="231">
        <f>IF(SP!I525="", "",SP!I525)</f>
      </c>
      <c r="D447" s="231">
        <f>IF(SAR!I460="", "", SAR!I460)</f>
      </c>
      <c r="E447" s="231">
        <f>IF(SAR!J460="", "", SAR!J460)</f>
      </c>
      <c r="F447" s="231">
        <f>IF(SAR!K460="", "", SAR!K460)</f>
      </c>
      <c r="G447" s="231"/>
      <c r="H447" s="231"/>
      <c r="I447" s="231"/>
      <c r="J447" s="231"/>
      <c r="K447" s="231"/>
      <c r="L447" s="231"/>
      <c r="M447" s="231"/>
      <c r="N447" s="231"/>
      <c r="O447" s="230">
        <f>OR(SAR!G460="NA",SAR!G460="NC")</f>
      </c>
      <c r="P447" s="230" t="str">
        <f>(COUNTIF(O1:O1000, FALSE)=0)</f>
        <v/>
      </c>
      <c r="Q447" s="230" t="str">
        <f>AND(NOT(P1),(_xlfn.INDIRECT(ADDRESS(ROW(),15)))=TRUE)</f>
        <v/>
      </c>
    </row>
    <row r="448" ht="48" customHeight="1" spans="2:17" s="230" customFormat="1" x14ac:dyDescent="0.25">
      <c r="B448" s="231">
        <f>SAR!B461</f>
      </c>
      <c r="C448" s="231">
        <f>IF(SP!I526="", "",SP!I526)</f>
      </c>
      <c r="D448" s="231">
        <f>IF(SAR!I461="", "", SAR!I461)</f>
      </c>
      <c r="E448" s="231">
        <f>IF(SAR!J461="", "", SAR!J461)</f>
      </c>
      <c r="F448" s="231">
        <f>IF(SAR!K461="", "", SAR!K461)</f>
      </c>
      <c r="G448" s="231"/>
      <c r="H448" s="231"/>
      <c r="I448" s="231"/>
      <c r="J448" s="231"/>
      <c r="K448" s="231"/>
      <c r="L448" s="231"/>
      <c r="M448" s="231"/>
      <c r="N448" s="231"/>
      <c r="O448" s="230">
        <f>OR(SAR!G461="NA",SAR!G461="NC")</f>
      </c>
      <c r="P448" s="230" t="str">
        <f>(COUNTIF(O1:O1000, FALSE)=0)</f>
        <v/>
      </c>
      <c r="Q448" s="230" t="str">
        <f>AND(NOT(P1),(_xlfn.INDIRECT(ADDRESS(ROW(),15)))=TRUE)</f>
        <v/>
      </c>
    </row>
    <row r="449" ht="48" customHeight="1" spans="2:17" s="230" customFormat="1" x14ac:dyDescent="0.25">
      <c r="B449" s="231">
        <f>SAR!B462</f>
      </c>
      <c r="C449" s="231">
        <f>IF(SP!I527="", "",SP!I527)</f>
      </c>
      <c r="D449" s="231">
        <f>IF(SAR!I462="", "", SAR!I462)</f>
      </c>
      <c r="E449" s="231">
        <f>IF(SAR!J462="", "", SAR!J462)</f>
      </c>
      <c r="F449" s="231">
        <f>IF(SAR!K462="", "", SAR!K462)</f>
      </c>
      <c r="G449" s="231"/>
      <c r="H449" s="231"/>
      <c r="I449" s="231"/>
      <c r="J449" s="231"/>
      <c r="K449" s="231"/>
      <c r="L449" s="231"/>
      <c r="M449" s="231"/>
      <c r="N449" s="231"/>
      <c r="O449" s="230">
        <f>OR(SAR!G462="NA",SAR!G462="NC")</f>
      </c>
      <c r="P449" s="230" t="str">
        <f>(COUNTIF(O1:O1000, FALSE)=0)</f>
        <v/>
      </c>
      <c r="Q449" s="230" t="str">
        <f>AND(NOT(P1),(_xlfn.INDIRECT(ADDRESS(ROW(),15)))=TRUE)</f>
        <v/>
      </c>
    </row>
    <row r="450" ht="48" customHeight="1" spans="2:17" s="230" customFormat="1" x14ac:dyDescent="0.25">
      <c r="B450" s="231">
        <f>SAR!B463</f>
      </c>
      <c r="C450" s="231">
        <f>IF(SP!I528="", "",SP!I528)</f>
      </c>
      <c r="D450" s="231">
        <f>IF(SAR!I463="", "", SAR!I463)</f>
      </c>
      <c r="E450" s="231">
        <f>IF(SAR!J463="", "", SAR!J463)</f>
      </c>
      <c r="F450" s="231">
        <f>IF(SAR!K463="", "", SAR!K463)</f>
      </c>
      <c r="G450" s="231"/>
      <c r="H450" s="231"/>
      <c r="I450" s="231"/>
      <c r="J450" s="231"/>
      <c r="K450" s="231"/>
      <c r="L450" s="231"/>
      <c r="M450" s="231"/>
      <c r="N450" s="231"/>
      <c r="O450" s="230">
        <f>OR(SAR!G463="NA",SAR!G463="NC")</f>
      </c>
      <c r="P450" s="230" t="str">
        <f>(COUNTIF(O1:O1000, FALSE)=0)</f>
        <v/>
      </c>
      <c r="Q450" s="230" t="str">
        <f>AND(NOT(P1),(_xlfn.INDIRECT(ADDRESS(ROW(),15)))=TRUE)</f>
        <v/>
      </c>
    </row>
    <row r="451" ht="48" customHeight="1" spans="2:17" s="230" customFormat="1" x14ac:dyDescent="0.25">
      <c r="B451" s="231">
        <f>SAR!B464</f>
      </c>
      <c r="C451" s="231">
        <f>IF(SP!I529="", "",SP!I529)</f>
      </c>
      <c r="D451" s="231">
        <f>IF(SAR!I464="", "", SAR!I464)</f>
      </c>
      <c r="E451" s="231">
        <f>IF(SAR!J464="", "", SAR!J464)</f>
      </c>
      <c r="F451" s="231">
        <f>IF(SAR!K464="", "", SAR!K464)</f>
      </c>
      <c r="G451" s="231"/>
      <c r="H451" s="231"/>
      <c r="I451" s="231"/>
      <c r="J451" s="231"/>
      <c r="K451" s="231"/>
      <c r="L451" s="231"/>
      <c r="M451" s="231"/>
      <c r="N451" s="231"/>
      <c r="O451" s="230">
        <f>OR(SAR!G464="NA",SAR!G464="NC")</f>
      </c>
      <c r="P451" s="230" t="str">
        <f>(COUNTIF(O1:O1000, FALSE)=0)</f>
        <v/>
      </c>
      <c r="Q451" s="230" t="str">
        <f>AND(NOT(P1),(_xlfn.INDIRECT(ADDRESS(ROW(),15)))=TRUE)</f>
        <v/>
      </c>
    </row>
    <row r="452" ht="48" customHeight="1" spans="2:17" s="230" customFormat="1" x14ac:dyDescent="0.25">
      <c r="B452" s="231">
        <f>SAR!B465</f>
      </c>
      <c r="C452" s="231">
        <f>IF(SP!I530="", "",SP!I530)</f>
      </c>
      <c r="D452" s="231">
        <f>IF(SAR!I465="", "", SAR!I465)</f>
      </c>
      <c r="E452" s="231">
        <f>IF(SAR!J465="", "", SAR!J465)</f>
      </c>
      <c r="F452" s="231">
        <f>IF(SAR!K465="", "", SAR!K465)</f>
      </c>
      <c r="G452" s="231"/>
      <c r="H452" s="231"/>
      <c r="I452" s="231"/>
      <c r="J452" s="231"/>
      <c r="K452" s="231"/>
      <c r="L452" s="231"/>
      <c r="M452" s="231"/>
      <c r="N452" s="231"/>
      <c r="O452" s="230">
        <f>OR(SAR!G465="NA",SAR!G465="NC")</f>
      </c>
      <c r="P452" s="230" t="str">
        <f>(COUNTIF(O1:O1000, FALSE)=0)</f>
        <v/>
      </c>
      <c r="Q452" s="230" t="str">
        <f>AND(NOT(P1),(_xlfn.INDIRECT(ADDRESS(ROW(),15)))=TRUE)</f>
        <v/>
      </c>
    </row>
    <row r="453" ht="48" customHeight="1" spans="2:17" s="230" customFormat="1" x14ac:dyDescent="0.25">
      <c r="B453" s="231">
        <f>SAR!B466</f>
      </c>
      <c r="C453" s="231">
        <f>IF(SP!I531="", "",SP!I531)</f>
      </c>
      <c r="D453" s="231">
        <f>IF(SAR!I466="", "", SAR!I466)</f>
      </c>
      <c r="E453" s="231">
        <f>IF(SAR!J466="", "", SAR!J466)</f>
      </c>
      <c r="F453" s="231">
        <f>IF(SAR!K466="", "", SAR!K466)</f>
      </c>
      <c r="G453" s="231"/>
      <c r="H453" s="231"/>
      <c r="I453" s="231"/>
      <c r="J453" s="231"/>
      <c r="K453" s="231"/>
      <c r="L453" s="231"/>
      <c r="M453" s="231"/>
      <c r="N453" s="231"/>
      <c r="O453" s="230">
        <f>OR(SAR!G466="NA",SAR!G466="NC")</f>
      </c>
      <c r="P453" s="230" t="str">
        <f>(COUNTIF(O1:O1000, FALSE)=0)</f>
        <v/>
      </c>
      <c r="Q453" s="230" t="str">
        <f>AND(NOT(P1),(_xlfn.INDIRECT(ADDRESS(ROW(),15)))=TRUE)</f>
        <v/>
      </c>
    </row>
    <row r="454" ht="48" customHeight="1" spans="2:17" s="230" customFormat="1" x14ac:dyDescent="0.25">
      <c r="B454" s="231">
        <f>SAR!B467</f>
      </c>
      <c r="C454" s="231">
        <f>IF(SP!I532="", "",SP!I532)</f>
      </c>
      <c r="D454" s="231">
        <f>IF(SAR!I467="", "", SAR!I467)</f>
      </c>
      <c r="E454" s="231">
        <f>IF(SAR!J467="", "", SAR!J467)</f>
      </c>
      <c r="F454" s="231">
        <f>IF(SAR!K467="", "", SAR!K467)</f>
      </c>
      <c r="G454" s="231"/>
      <c r="H454" s="231"/>
      <c r="I454" s="231"/>
      <c r="J454" s="231"/>
      <c r="K454" s="231"/>
      <c r="L454" s="231"/>
      <c r="M454" s="231"/>
      <c r="N454" s="231"/>
      <c r="O454" s="230">
        <f>OR(SAR!G467="NA",SAR!G467="NC")</f>
      </c>
      <c r="P454" s="230" t="str">
        <f>(COUNTIF(O1:O1000, FALSE)=0)</f>
        <v/>
      </c>
      <c r="Q454" s="230" t="str">
        <f>AND(NOT(P1),(_xlfn.INDIRECT(ADDRESS(ROW(),15)))=TRUE)</f>
        <v/>
      </c>
    </row>
    <row r="455" ht="48" customHeight="1" spans="2:17" s="230" customFormat="1" x14ac:dyDescent="0.25">
      <c r="B455" s="231">
        <f>SAR!B468</f>
      </c>
      <c r="C455" s="231">
        <f>IF(SP!I533="", "",SP!I533)</f>
      </c>
      <c r="D455" s="231">
        <f>IF(SAR!I468="", "", SAR!I468)</f>
      </c>
      <c r="E455" s="231">
        <f>IF(SAR!J468="", "", SAR!J468)</f>
      </c>
      <c r="F455" s="231">
        <f>IF(SAR!K468="", "", SAR!K468)</f>
      </c>
      <c r="G455" s="231"/>
      <c r="H455" s="231"/>
      <c r="I455" s="231"/>
      <c r="J455" s="231"/>
      <c r="K455" s="231"/>
      <c r="L455" s="231"/>
      <c r="M455" s="231"/>
      <c r="N455" s="231"/>
      <c r="O455" s="230">
        <f>OR(SAR!G468="NA",SAR!G468="NC")</f>
      </c>
      <c r="P455" s="230" t="str">
        <f>(COUNTIF(O1:O1000, FALSE)=0)</f>
        <v/>
      </c>
      <c r="Q455" s="230" t="str">
        <f>AND(NOT(P1),(_xlfn.INDIRECT(ADDRESS(ROW(),15)))=TRUE)</f>
        <v/>
      </c>
    </row>
    <row r="456" ht="48" customHeight="1" spans="2:17" s="230" customFormat="1" x14ac:dyDescent="0.25">
      <c r="B456" s="231">
        <f>SAR!B469</f>
      </c>
      <c r="C456" s="231">
        <f>IF(SP!I534="", "",SP!I534)</f>
      </c>
      <c r="D456" s="231">
        <f>IF(SAR!I469="", "", SAR!I469)</f>
      </c>
      <c r="E456" s="231">
        <f>IF(SAR!J469="", "", SAR!J469)</f>
      </c>
      <c r="F456" s="231">
        <f>IF(SAR!K469="", "", SAR!K469)</f>
      </c>
      <c r="G456" s="231"/>
      <c r="H456" s="231"/>
      <c r="I456" s="231"/>
      <c r="J456" s="231"/>
      <c r="K456" s="231"/>
      <c r="L456" s="231"/>
      <c r="M456" s="231"/>
      <c r="N456" s="231"/>
      <c r="O456" s="230">
        <f>OR(SAR!G469="NA",SAR!G469="NC")</f>
      </c>
      <c r="P456" s="230" t="str">
        <f>(COUNTIF(O1:O1000, FALSE)=0)</f>
        <v/>
      </c>
      <c r="Q456" s="230" t="str">
        <f>AND(NOT(P1),(_xlfn.INDIRECT(ADDRESS(ROW(),15)))=TRUE)</f>
        <v/>
      </c>
    </row>
    <row r="457" ht="48" customHeight="1" spans="2:17" s="230" customFormat="1" x14ac:dyDescent="0.25">
      <c r="B457" s="231">
        <f>SAR!B470</f>
      </c>
      <c r="C457" s="231">
        <f>IF(SP!I535="", "",SP!I535)</f>
      </c>
      <c r="D457" s="231">
        <f>IF(SAR!I470="", "", SAR!I470)</f>
      </c>
      <c r="E457" s="231">
        <f>IF(SAR!J470="", "", SAR!J470)</f>
      </c>
      <c r="F457" s="231">
        <f>IF(SAR!K470="", "", SAR!K470)</f>
      </c>
      <c r="G457" s="231"/>
      <c r="H457" s="231"/>
      <c r="I457" s="231"/>
      <c r="J457" s="231"/>
      <c r="K457" s="231"/>
      <c r="L457" s="231"/>
      <c r="M457" s="231"/>
      <c r="N457" s="231"/>
      <c r="O457" s="230">
        <f>OR(SAR!G470="NA",SAR!G470="NC")</f>
      </c>
      <c r="P457" s="230" t="str">
        <f>(COUNTIF(O1:O1000, FALSE)=0)</f>
        <v/>
      </c>
      <c r="Q457" s="230" t="str">
        <f>AND(NOT(P1),(_xlfn.INDIRECT(ADDRESS(ROW(),15)))=TRUE)</f>
        <v/>
      </c>
    </row>
    <row r="458" ht="48" customHeight="1" spans="2:17" s="230" customFormat="1" x14ac:dyDescent="0.25">
      <c r="B458" s="231">
        <f>SAR!B471</f>
      </c>
      <c r="C458" s="231">
        <f>IF(SP!I536="", "",SP!I536)</f>
      </c>
      <c r="D458" s="231">
        <f>IF(SAR!I471="", "", SAR!I471)</f>
      </c>
      <c r="E458" s="231">
        <f>IF(SAR!J471="", "", SAR!J471)</f>
      </c>
      <c r="F458" s="231">
        <f>IF(SAR!K471="", "", SAR!K471)</f>
      </c>
      <c r="G458" s="231"/>
      <c r="H458" s="231"/>
      <c r="I458" s="231"/>
      <c r="J458" s="231"/>
      <c r="K458" s="231"/>
      <c r="L458" s="231"/>
      <c r="M458" s="231"/>
      <c r="N458" s="231"/>
      <c r="O458" s="230">
        <f>OR(SAR!G471="NA",SAR!G471="NC")</f>
      </c>
      <c r="P458" s="230" t="str">
        <f>(COUNTIF(O1:O1000, FALSE)=0)</f>
        <v/>
      </c>
      <c r="Q458" s="230" t="str">
        <f>AND(NOT(P1),(_xlfn.INDIRECT(ADDRESS(ROW(),15)))=TRUE)</f>
        <v/>
      </c>
    </row>
    <row r="459" ht="48" customHeight="1" spans="2:17" s="230" customFormat="1" x14ac:dyDescent="0.25">
      <c r="B459" s="231">
        <f>SAR!B472</f>
      </c>
      <c r="C459" s="231">
        <f>IF(SP!I537="", "",SP!I537)</f>
      </c>
      <c r="D459" s="231">
        <f>IF(SAR!I472="", "", SAR!I472)</f>
      </c>
      <c r="E459" s="231">
        <f>IF(SAR!J472="", "", SAR!J472)</f>
      </c>
      <c r="F459" s="231">
        <f>IF(SAR!K472="", "", SAR!K472)</f>
      </c>
      <c r="G459" s="231"/>
      <c r="H459" s="231"/>
      <c r="I459" s="231"/>
      <c r="J459" s="231"/>
      <c r="K459" s="231"/>
      <c r="L459" s="231"/>
      <c r="M459" s="231"/>
      <c r="N459" s="231"/>
      <c r="O459" s="230">
        <f>OR(SAR!G472="NA",SAR!G472="NC")</f>
      </c>
      <c r="P459" s="230" t="str">
        <f>(COUNTIF(O1:O1000, FALSE)=0)</f>
        <v/>
      </c>
      <c r="Q459" s="230" t="str">
        <f>AND(NOT(P1),(_xlfn.INDIRECT(ADDRESS(ROW(),15)))=TRUE)</f>
        <v/>
      </c>
    </row>
    <row r="460" ht="48" customHeight="1" spans="2:17" s="230" customFormat="1" x14ac:dyDescent="0.25">
      <c r="B460" s="231">
        <f>SAR!B473</f>
      </c>
      <c r="C460" s="231">
        <f>IF(SP!I538="", "",SP!I538)</f>
      </c>
      <c r="D460" s="231">
        <f>IF(SAR!I473="", "", SAR!I473)</f>
      </c>
      <c r="E460" s="231">
        <f>IF(SAR!J473="", "", SAR!J473)</f>
      </c>
      <c r="F460" s="231">
        <f>IF(SAR!K473="", "", SAR!K473)</f>
      </c>
      <c r="G460" s="231"/>
      <c r="H460" s="231"/>
      <c r="I460" s="231"/>
      <c r="J460" s="231"/>
      <c r="K460" s="231"/>
      <c r="L460" s="231"/>
      <c r="M460" s="231"/>
      <c r="N460" s="231"/>
      <c r="O460" s="230">
        <f>OR(SAR!G473="NA",SAR!G473="NC")</f>
      </c>
      <c r="P460" s="230" t="str">
        <f>(COUNTIF(O1:O1000, FALSE)=0)</f>
        <v/>
      </c>
      <c r="Q460" s="230" t="str">
        <f>AND(NOT(P1),(_xlfn.INDIRECT(ADDRESS(ROW(),15)))=TRUE)</f>
        <v/>
      </c>
    </row>
    <row r="461" ht="48" customHeight="1" spans="2:17" s="230" customFormat="1" x14ac:dyDescent="0.25">
      <c r="B461" s="231">
        <f>SAR!B474</f>
      </c>
      <c r="C461" s="231">
        <f>IF(SP!I539="", "",SP!I539)</f>
      </c>
      <c r="D461" s="231">
        <f>IF(SAR!I474="", "", SAR!I474)</f>
      </c>
      <c r="E461" s="231">
        <f>IF(SAR!J474="", "", SAR!J474)</f>
      </c>
      <c r="F461" s="231">
        <f>IF(SAR!K474="", "", SAR!K474)</f>
      </c>
      <c r="G461" s="231"/>
      <c r="H461" s="231"/>
      <c r="I461" s="231"/>
      <c r="J461" s="231"/>
      <c r="K461" s="231"/>
      <c r="L461" s="231"/>
      <c r="M461" s="231"/>
      <c r="N461" s="231"/>
      <c r="O461" s="230">
        <f>OR(SAR!G474="NA",SAR!G474="NC")</f>
      </c>
      <c r="P461" s="230" t="str">
        <f>(COUNTIF(O1:O1000, FALSE)=0)</f>
        <v/>
      </c>
      <c r="Q461" s="230" t="str">
        <f>AND(NOT(P1),(_xlfn.INDIRECT(ADDRESS(ROW(),15)))=TRUE)</f>
        <v/>
      </c>
    </row>
    <row r="462" ht="48" customHeight="1" spans="2:17" s="230" customFormat="1" x14ac:dyDescent="0.25">
      <c r="B462" s="231">
        <f>SAR!B475</f>
      </c>
      <c r="C462" s="231">
        <f>IF(SP!I540="", "",SP!I540)</f>
      </c>
      <c r="D462" s="231">
        <f>IF(SAR!I475="", "", SAR!I475)</f>
      </c>
      <c r="E462" s="231">
        <f>IF(SAR!J475="", "", SAR!J475)</f>
      </c>
      <c r="F462" s="231">
        <f>IF(SAR!K475="", "", SAR!K475)</f>
      </c>
      <c r="G462" s="231"/>
      <c r="H462" s="231"/>
      <c r="I462" s="231"/>
      <c r="J462" s="231"/>
      <c r="K462" s="231"/>
      <c r="L462" s="231"/>
      <c r="M462" s="231"/>
      <c r="N462" s="231"/>
      <c r="O462" s="230">
        <f>OR(SAR!G475="NA",SAR!G475="NC")</f>
      </c>
      <c r="P462" s="230" t="str">
        <f>(COUNTIF(O1:O1000, FALSE)=0)</f>
        <v/>
      </c>
      <c r="Q462" s="230" t="str">
        <f>AND(NOT(P1),(_xlfn.INDIRECT(ADDRESS(ROW(),15)))=TRUE)</f>
        <v/>
      </c>
    </row>
    <row r="463" ht="48" customHeight="1" spans="2:17" s="230" customFormat="1" x14ac:dyDescent="0.25">
      <c r="B463" s="231">
        <f>SAR!B476</f>
      </c>
      <c r="C463" s="231">
        <f>IF(SP!I541="", "",SP!I541)</f>
      </c>
      <c r="D463" s="231">
        <f>IF(SAR!I476="", "", SAR!I476)</f>
      </c>
      <c r="E463" s="231">
        <f>IF(SAR!J476="", "", SAR!J476)</f>
      </c>
      <c r="F463" s="231">
        <f>IF(SAR!K476="", "", SAR!K476)</f>
      </c>
      <c r="G463" s="231"/>
      <c r="H463" s="231"/>
      <c r="I463" s="231"/>
      <c r="J463" s="231"/>
      <c r="K463" s="231"/>
      <c r="L463" s="231"/>
      <c r="M463" s="231"/>
      <c r="N463" s="231"/>
      <c r="O463" s="230">
        <f>OR(SAR!G476="NA",SAR!G476="NC")</f>
      </c>
      <c r="P463" s="230" t="str">
        <f>(COUNTIF(O1:O1000, FALSE)=0)</f>
        <v/>
      </c>
      <c r="Q463" s="230" t="str">
        <f>AND(NOT(P1),(_xlfn.INDIRECT(ADDRESS(ROW(),15)))=TRUE)</f>
        <v/>
      </c>
    </row>
    <row r="464" ht="48" customHeight="1" spans="2:17" s="230" customFormat="1" x14ac:dyDescent="0.25">
      <c r="B464" s="231">
        <f>SAR!B477</f>
      </c>
      <c r="C464" s="231">
        <f>IF(SP!I542="", "",SP!I542)</f>
      </c>
      <c r="D464" s="231">
        <f>IF(SAR!I477="", "", SAR!I477)</f>
      </c>
      <c r="E464" s="231">
        <f>IF(SAR!J477="", "", SAR!J477)</f>
      </c>
      <c r="F464" s="231">
        <f>IF(SAR!K477="", "", SAR!K477)</f>
      </c>
      <c r="G464" s="231"/>
      <c r="H464" s="231"/>
      <c r="I464" s="231"/>
      <c r="J464" s="231"/>
      <c r="K464" s="231"/>
      <c r="L464" s="231"/>
      <c r="M464" s="231"/>
      <c r="N464" s="231"/>
      <c r="O464" s="230">
        <f>OR(SAR!G477="NA",SAR!G477="NC")</f>
      </c>
      <c r="P464" s="230" t="str">
        <f>(COUNTIF(O1:O1000, FALSE)=0)</f>
        <v/>
      </c>
      <c r="Q464" s="230" t="str">
        <f>AND(NOT(P1),(_xlfn.INDIRECT(ADDRESS(ROW(),15)))=TRUE)</f>
        <v/>
      </c>
    </row>
    <row r="465" ht="48" customHeight="1" spans="2:17" s="230" customFormat="1" x14ac:dyDescent="0.25">
      <c r="B465" s="231">
        <f>SAR!B478</f>
      </c>
      <c r="C465" s="231">
        <f>IF(SP!I543="", "",SP!I543)</f>
      </c>
      <c r="D465" s="231">
        <f>IF(SAR!I478="", "", SAR!I478)</f>
      </c>
      <c r="E465" s="231">
        <f>IF(SAR!J478="", "", SAR!J478)</f>
      </c>
      <c r="F465" s="231">
        <f>IF(SAR!K478="", "", SAR!K478)</f>
      </c>
      <c r="G465" s="231"/>
      <c r="H465" s="231"/>
      <c r="I465" s="231"/>
      <c r="J465" s="231"/>
      <c r="K465" s="231"/>
      <c r="L465" s="231"/>
      <c r="M465" s="231"/>
      <c r="N465" s="231"/>
      <c r="O465" s="230">
        <f>OR(SAR!G478="NA",SAR!G478="NC")</f>
      </c>
      <c r="P465" s="230" t="str">
        <f>(COUNTIF(O1:O1000, FALSE)=0)</f>
        <v/>
      </c>
      <c r="Q465" s="230" t="str">
        <f>AND(NOT(P1),(_xlfn.INDIRECT(ADDRESS(ROW(),15)))=TRUE)</f>
        <v/>
      </c>
    </row>
    <row r="466" ht="48" customHeight="1" spans="2:17" s="230" customFormat="1" x14ac:dyDescent="0.25">
      <c r="B466" s="231">
        <f>SAR!B479</f>
      </c>
      <c r="C466" s="231">
        <f>IF(SP!I544="", "",SP!I544)</f>
      </c>
      <c r="D466" s="231">
        <f>IF(SAR!I479="", "", SAR!I479)</f>
      </c>
      <c r="E466" s="231">
        <f>IF(SAR!J479="", "", SAR!J479)</f>
      </c>
      <c r="F466" s="231">
        <f>IF(SAR!K479="", "", SAR!K479)</f>
      </c>
      <c r="G466" s="231"/>
      <c r="H466" s="231"/>
      <c r="I466" s="231"/>
      <c r="J466" s="231"/>
      <c r="K466" s="231"/>
      <c r="L466" s="231"/>
      <c r="M466" s="231"/>
      <c r="N466" s="231"/>
      <c r="O466" s="230">
        <f>OR(SAR!G479="NA",SAR!G479="NC")</f>
      </c>
      <c r="P466" s="230" t="str">
        <f>(COUNTIF(O1:O1000, FALSE)=0)</f>
        <v/>
      </c>
      <c r="Q466" s="230" t="str">
        <f>AND(NOT(P1),(_xlfn.INDIRECT(ADDRESS(ROW(),15)))=TRUE)</f>
        <v/>
      </c>
    </row>
    <row r="467" ht="48" customHeight="1" spans="2:17" s="230" customFormat="1" x14ac:dyDescent="0.25">
      <c r="B467" s="231">
        <f>SAR!B480</f>
      </c>
      <c r="C467" s="231">
        <f>IF(SP!I545="", "",SP!I545)</f>
      </c>
      <c r="D467" s="231">
        <f>IF(SAR!I480="", "", SAR!I480)</f>
      </c>
      <c r="E467" s="231">
        <f>IF(SAR!J480="", "", SAR!J480)</f>
      </c>
      <c r="F467" s="231">
        <f>IF(SAR!K480="", "", SAR!K480)</f>
      </c>
      <c r="G467" s="231"/>
      <c r="H467" s="231"/>
      <c r="I467" s="231"/>
      <c r="J467" s="231"/>
      <c r="K467" s="231"/>
      <c r="L467" s="231"/>
      <c r="M467" s="231"/>
      <c r="N467" s="231"/>
      <c r="O467" s="230">
        <f>OR(SAR!G480="NA",SAR!G480="NC")</f>
      </c>
      <c r="P467" s="230" t="str">
        <f>(COUNTIF(O1:O1000, FALSE)=0)</f>
        <v/>
      </c>
      <c r="Q467" s="230" t="str">
        <f>AND(NOT(P1),(_xlfn.INDIRECT(ADDRESS(ROW(),15)))=TRUE)</f>
        <v/>
      </c>
    </row>
    <row r="468" ht="48" customHeight="1" spans="2:17" s="230" customFormat="1" x14ac:dyDescent="0.25">
      <c r="B468" s="231">
        <f>SAR!B481</f>
      </c>
      <c r="C468" s="231">
        <f>IF(SP!I546="", "",SP!I546)</f>
      </c>
      <c r="D468" s="231">
        <f>IF(SAR!I481="", "", SAR!I481)</f>
      </c>
      <c r="E468" s="231">
        <f>IF(SAR!J481="", "", SAR!J481)</f>
      </c>
      <c r="F468" s="231">
        <f>IF(SAR!K481="", "", SAR!K481)</f>
      </c>
      <c r="G468" s="231"/>
      <c r="H468" s="231"/>
      <c r="I468" s="231"/>
      <c r="J468" s="231"/>
      <c r="K468" s="231"/>
      <c r="L468" s="231"/>
      <c r="M468" s="231"/>
      <c r="N468" s="231"/>
      <c r="O468" s="230">
        <f>OR(SAR!G481="NA",SAR!G481="NC")</f>
      </c>
      <c r="P468" s="230" t="str">
        <f>(COUNTIF(O1:O1000, FALSE)=0)</f>
        <v/>
      </c>
      <c r="Q468" s="230" t="str">
        <f>AND(NOT(P1),(_xlfn.INDIRECT(ADDRESS(ROW(),15)))=TRUE)</f>
        <v/>
      </c>
    </row>
    <row r="469" ht="48" customHeight="1" spans="2:17" s="230" customFormat="1" x14ac:dyDescent="0.25">
      <c r="B469" s="231">
        <f>SAR!B482</f>
      </c>
      <c r="C469" s="231">
        <f>IF(SP!I547="", "",SP!I547)</f>
      </c>
      <c r="D469" s="231">
        <f>IF(SAR!I482="", "", SAR!I482)</f>
      </c>
      <c r="E469" s="231">
        <f>IF(SAR!J482="", "", SAR!J482)</f>
      </c>
      <c r="F469" s="231">
        <f>IF(SAR!K482="", "", SAR!K482)</f>
      </c>
      <c r="G469" s="231"/>
      <c r="H469" s="231"/>
      <c r="I469" s="231"/>
      <c r="J469" s="231"/>
      <c r="K469" s="231"/>
      <c r="L469" s="231"/>
      <c r="M469" s="231"/>
      <c r="N469" s="231"/>
      <c r="O469" s="230">
        <f>OR(SAR!G482="NA",SAR!G482="NC")</f>
      </c>
      <c r="P469" s="230" t="str">
        <f>(COUNTIF(O1:O1000, FALSE)=0)</f>
        <v/>
      </c>
      <c r="Q469" s="230" t="str">
        <f>AND(NOT(P1),(_xlfn.INDIRECT(ADDRESS(ROW(),15)))=TRUE)</f>
        <v/>
      </c>
    </row>
    <row r="470" ht="48" customHeight="1" spans="2:17" s="230" customFormat="1" x14ac:dyDescent="0.25">
      <c r="B470" s="231">
        <f>SAR!B483</f>
      </c>
      <c r="C470" s="231">
        <f>IF(SP!I548="", "",SP!I548)</f>
      </c>
      <c r="D470" s="231">
        <f>IF(SAR!I483="", "", SAR!I483)</f>
      </c>
      <c r="E470" s="231">
        <f>IF(SAR!J483="", "", SAR!J483)</f>
      </c>
      <c r="F470" s="231">
        <f>IF(SAR!K483="", "", SAR!K483)</f>
      </c>
      <c r="G470" s="231"/>
      <c r="H470" s="231"/>
      <c r="I470" s="231"/>
      <c r="J470" s="231"/>
      <c r="K470" s="231"/>
      <c r="L470" s="231"/>
      <c r="M470" s="231"/>
      <c r="N470" s="231"/>
      <c r="O470" s="230">
        <f>OR(SAR!G483="NA",SAR!G483="NC")</f>
      </c>
      <c r="P470" s="230" t="str">
        <f>(COUNTIF(O1:O1000, FALSE)=0)</f>
        <v/>
      </c>
      <c r="Q470" s="230" t="str">
        <f>AND(NOT(P1),(_xlfn.INDIRECT(ADDRESS(ROW(),15)))=TRUE)</f>
        <v/>
      </c>
    </row>
    <row r="471" ht="48" customHeight="1" spans="2:17" s="230" customFormat="1" x14ac:dyDescent="0.25">
      <c r="B471" s="231">
        <f>SAR!B484</f>
      </c>
      <c r="C471" s="231">
        <f>IF(SP!I549="", "",SP!I549)</f>
      </c>
      <c r="D471" s="231">
        <f>IF(SAR!I484="", "", SAR!I484)</f>
      </c>
      <c r="E471" s="231">
        <f>IF(SAR!J484="", "", SAR!J484)</f>
      </c>
      <c r="F471" s="231">
        <f>IF(SAR!K484="", "", SAR!K484)</f>
      </c>
      <c r="G471" s="231"/>
      <c r="H471" s="231"/>
      <c r="I471" s="231"/>
      <c r="J471" s="231"/>
      <c r="K471" s="231"/>
      <c r="L471" s="231"/>
      <c r="M471" s="231"/>
      <c r="N471" s="231"/>
      <c r="O471" s="230">
        <f>OR(SAR!G484="NA",SAR!G484="NC")</f>
      </c>
      <c r="P471" s="230" t="str">
        <f>(COUNTIF(O1:O1000, FALSE)=0)</f>
        <v/>
      </c>
      <c r="Q471" s="230" t="str">
        <f>AND(NOT(P1),(_xlfn.INDIRECT(ADDRESS(ROW(),15)))=TRUE)</f>
        <v/>
      </c>
    </row>
    <row r="472" ht="48" customHeight="1" spans="2:17" s="230" customFormat="1" x14ac:dyDescent="0.25">
      <c r="B472" s="231">
        <f>SAR!B485</f>
      </c>
      <c r="C472" s="231">
        <f>IF(SP!I550="", "",SP!I550)</f>
      </c>
      <c r="D472" s="231">
        <f>IF(SAR!I485="", "", SAR!I485)</f>
      </c>
      <c r="E472" s="231">
        <f>IF(SAR!J485="", "", SAR!J485)</f>
      </c>
      <c r="F472" s="231">
        <f>IF(SAR!K485="", "", SAR!K485)</f>
      </c>
      <c r="G472" s="231"/>
      <c r="H472" s="231"/>
      <c r="I472" s="231"/>
      <c r="J472" s="231"/>
      <c r="K472" s="231"/>
      <c r="L472" s="231"/>
      <c r="M472" s="231"/>
      <c r="N472" s="231"/>
      <c r="O472" s="230">
        <f>OR(SAR!G485="NA",SAR!G485="NC")</f>
      </c>
      <c r="P472" s="230" t="str">
        <f>(COUNTIF(O1:O1000, FALSE)=0)</f>
        <v/>
      </c>
      <c r="Q472" s="230" t="str">
        <f>AND(NOT(P1),(_xlfn.INDIRECT(ADDRESS(ROW(),15)))=TRUE)</f>
        <v/>
      </c>
    </row>
    <row r="473" ht="48" customHeight="1" spans="2:17" s="230" customFormat="1" x14ac:dyDescent="0.25">
      <c r="B473" s="231">
        <f>SAR!B486</f>
      </c>
      <c r="C473" s="231">
        <f>IF(SP!I551="", "",SP!I551)</f>
      </c>
      <c r="D473" s="231">
        <f>IF(SAR!I486="", "", SAR!I486)</f>
      </c>
      <c r="E473" s="231">
        <f>IF(SAR!J486="", "", SAR!J486)</f>
      </c>
      <c r="F473" s="231">
        <f>IF(SAR!K486="", "", SAR!K486)</f>
      </c>
      <c r="G473" s="231"/>
      <c r="H473" s="231"/>
      <c r="I473" s="231"/>
      <c r="J473" s="231"/>
      <c r="K473" s="231"/>
      <c r="L473" s="231"/>
      <c r="M473" s="231"/>
      <c r="N473" s="231"/>
      <c r="O473" s="230">
        <f>OR(SAR!G486="NA",SAR!G486="NC")</f>
      </c>
      <c r="P473" s="230" t="str">
        <f>(COUNTIF(O1:O1000, FALSE)=0)</f>
        <v/>
      </c>
      <c r="Q473" s="230" t="str">
        <f>AND(NOT(P1),(_xlfn.INDIRECT(ADDRESS(ROW(),15)))=TRUE)</f>
        <v/>
      </c>
    </row>
    <row r="474" ht="48" customHeight="1" spans="2:17" s="230" customFormat="1" x14ac:dyDescent="0.25">
      <c r="B474" s="231">
        <f>SAR!B487</f>
      </c>
      <c r="C474" s="231">
        <f>IF(SP!I552="", "",SP!I552)</f>
      </c>
      <c r="D474" s="231">
        <f>IF(SAR!I487="", "", SAR!I487)</f>
      </c>
      <c r="E474" s="231">
        <f>IF(SAR!J487="", "", SAR!J487)</f>
      </c>
      <c r="F474" s="231">
        <f>IF(SAR!K487="", "", SAR!K487)</f>
      </c>
      <c r="G474" s="231"/>
      <c r="H474" s="231"/>
      <c r="I474" s="231"/>
      <c r="J474" s="231"/>
      <c r="K474" s="231"/>
      <c r="L474" s="231"/>
      <c r="M474" s="231"/>
      <c r="N474" s="231"/>
      <c r="O474" s="230">
        <f>OR(SAR!G487="NA",SAR!G487="NC")</f>
      </c>
      <c r="P474" s="230" t="str">
        <f>(COUNTIF(O1:O1000, FALSE)=0)</f>
        <v/>
      </c>
      <c r="Q474" s="230" t="str">
        <f>AND(NOT(P1),(_xlfn.INDIRECT(ADDRESS(ROW(),15)))=TRUE)</f>
        <v/>
      </c>
    </row>
    <row r="475" ht="48" customHeight="1" spans="2:17" s="230" customFormat="1" x14ac:dyDescent="0.25">
      <c r="B475" s="231">
        <f>SAR!B488</f>
      </c>
      <c r="C475" s="231">
        <f>IF(SP!I553="", "",SP!I553)</f>
      </c>
      <c r="D475" s="231">
        <f>IF(SAR!I488="", "", SAR!I488)</f>
      </c>
      <c r="E475" s="231">
        <f>IF(SAR!J488="", "", SAR!J488)</f>
      </c>
      <c r="F475" s="231">
        <f>IF(SAR!K488="", "", SAR!K488)</f>
      </c>
      <c r="G475" s="231"/>
      <c r="H475" s="231"/>
      <c r="I475" s="231"/>
      <c r="J475" s="231"/>
      <c r="K475" s="231"/>
      <c r="L475" s="231"/>
      <c r="M475" s="231"/>
      <c r="N475" s="231"/>
      <c r="O475" s="230">
        <f>OR(SAR!G488="NA",SAR!G488="NC")</f>
      </c>
      <c r="P475" s="230" t="str">
        <f>(COUNTIF(O1:O1000, FALSE)=0)</f>
        <v/>
      </c>
      <c r="Q475" s="230" t="str">
        <f>AND(NOT(P1),(_xlfn.INDIRECT(ADDRESS(ROW(),15)))=TRUE)</f>
        <v/>
      </c>
    </row>
    <row r="476" ht="48" customHeight="1" spans="2:17" s="230" customFormat="1" x14ac:dyDescent="0.25">
      <c r="B476" s="231">
        <f>SAR!B489</f>
      </c>
      <c r="C476" s="231">
        <f>IF(SP!I554="", "",SP!I554)</f>
      </c>
      <c r="D476" s="231">
        <f>IF(SAR!I489="", "", SAR!I489)</f>
      </c>
      <c r="E476" s="231">
        <f>IF(SAR!J489="", "", SAR!J489)</f>
      </c>
      <c r="F476" s="231">
        <f>IF(SAR!K489="", "", SAR!K489)</f>
      </c>
      <c r="G476" s="231"/>
      <c r="H476" s="231"/>
      <c r="I476" s="231"/>
      <c r="J476" s="231"/>
      <c r="K476" s="231"/>
      <c r="L476" s="231"/>
      <c r="M476" s="231"/>
      <c r="N476" s="231"/>
      <c r="O476" s="230">
        <f>OR(SAR!G489="NA",SAR!G489="NC")</f>
      </c>
      <c r="P476" s="230" t="str">
        <f>(COUNTIF(O1:O1000, FALSE)=0)</f>
        <v/>
      </c>
      <c r="Q476" s="230" t="str">
        <f>AND(NOT(P1),(_xlfn.INDIRECT(ADDRESS(ROW(),15)))=TRUE)</f>
        <v/>
      </c>
    </row>
    <row r="477" ht="48" customHeight="1" spans="2:17" s="230" customFormat="1" x14ac:dyDescent="0.25">
      <c r="B477" s="231">
        <f>SAR!B490</f>
      </c>
      <c r="C477" s="231">
        <f>IF(SP!I555="", "",SP!I555)</f>
      </c>
      <c r="D477" s="231">
        <f>IF(SAR!I490="", "", SAR!I490)</f>
      </c>
      <c r="E477" s="231">
        <f>IF(SAR!J490="", "", SAR!J490)</f>
      </c>
      <c r="F477" s="231">
        <f>IF(SAR!K490="", "", SAR!K490)</f>
      </c>
      <c r="G477" s="231"/>
      <c r="H477" s="231"/>
      <c r="I477" s="231"/>
      <c r="J477" s="231"/>
      <c r="K477" s="231"/>
      <c r="L477" s="231"/>
      <c r="M477" s="231"/>
      <c r="N477" s="231"/>
      <c r="O477" s="230">
        <f>OR(SAR!G490="NA",SAR!G490="NC")</f>
      </c>
      <c r="P477" s="230" t="str">
        <f>(COUNTIF(O1:O1000, FALSE)=0)</f>
        <v/>
      </c>
      <c r="Q477" s="230" t="str">
        <f>AND(NOT(P1),(_xlfn.INDIRECT(ADDRESS(ROW(),15)))=TRUE)</f>
        <v/>
      </c>
    </row>
    <row r="478" ht="48" customHeight="1" spans="2:17" s="230" customFormat="1" x14ac:dyDescent="0.25">
      <c r="B478" s="231">
        <f>SAR!B491</f>
      </c>
      <c r="C478" s="231">
        <f>IF(SP!I556="", "",SP!I556)</f>
      </c>
      <c r="D478" s="231">
        <f>IF(SAR!I491="", "", SAR!I491)</f>
      </c>
      <c r="E478" s="231">
        <f>IF(SAR!J491="", "", SAR!J491)</f>
      </c>
      <c r="F478" s="231">
        <f>IF(SAR!K491="", "", SAR!K491)</f>
      </c>
      <c r="G478" s="231"/>
      <c r="H478" s="231"/>
      <c r="I478" s="231"/>
      <c r="J478" s="231"/>
      <c r="K478" s="231"/>
      <c r="L478" s="231"/>
      <c r="M478" s="231"/>
      <c r="N478" s="231"/>
      <c r="O478" s="230">
        <f>OR(SAR!G491="NA",SAR!G491="NC")</f>
      </c>
      <c r="P478" s="230" t="str">
        <f>(COUNTIF(O1:O1000, FALSE)=0)</f>
        <v/>
      </c>
      <c r="Q478" s="230" t="str">
        <f>AND(NOT(P1),(_xlfn.INDIRECT(ADDRESS(ROW(),15)))=TRUE)</f>
        <v/>
      </c>
    </row>
    <row r="479" ht="48" customHeight="1" spans="2:17" s="230" customFormat="1" x14ac:dyDescent="0.25">
      <c r="B479" s="231">
        <f>SAR!B492</f>
      </c>
      <c r="C479" s="231">
        <f>IF(SP!I557="", "",SP!I557)</f>
      </c>
      <c r="D479" s="231">
        <f>IF(SAR!I492="", "", SAR!I492)</f>
      </c>
      <c r="E479" s="231">
        <f>IF(SAR!J492="", "", SAR!J492)</f>
      </c>
      <c r="F479" s="231">
        <f>IF(SAR!K492="", "", SAR!K492)</f>
      </c>
      <c r="G479" s="231"/>
      <c r="H479" s="231"/>
      <c r="I479" s="231"/>
      <c r="J479" s="231"/>
      <c r="K479" s="231"/>
      <c r="L479" s="231"/>
      <c r="M479" s="231"/>
      <c r="N479" s="231"/>
      <c r="O479" s="230">
        <f>OR(SAR!G492="NA",SAR!G492="NC")</f>
      </c>
      <c r="P479" s="230" t="str">
        <f>(COUNTIF(O1:O1000, FALSE)=0)</f>
        <v/>
      </c>
      <c r="Q479" s="230" t="str">
        <f>AND(NOT(P1),(_xlfn.INDIRECT(ADDRESS(ROW(),15)))=TRUE)</f>
        <v/>
      </c>
    </row>
    <row r="480" ht="48" customHeight="1" spans="2:17" s="230" customFormat="1" x14ac:dyDescent="0.25">
      <c r="B480" s="231">
        <f>SAR!B493</f>
      </c>
      <c r="C480" s="231">
        <f>IF(SP!I558="", "",SP!I558)</f>
      </c>
      <c r="D480" s="231">
        <f>IF(SAR!I493="", "", SAR!I493)</f>
      </c>
      <c r="E480" s="231">
        <f>IF(SAR!J493="", "", SAR!J493)</f>
      </c>
      <c r="F480" s="231">
        <f>IF(SAR!K493="", "", SAR!K493)</f>
      </c>
      <c r="G480" s="231"/>
      <c r="H480" s="231"/>
      <c r="I480" s="231"/>
      <c r="J480" s="231"/>
      <c r="K480" s="231"/>
      <c r="L480" s="231"/>
      <c r="M480" s="231"/>
      <c r="N480" s="231"/>
      <c r="O480" s="230">
        <f>OR(SAR!G493="NA",SAR!G493="NC")</f>
      </c>
      <c r="P480" s="230" t="str">
        <f>(COUNTIF(O1:O1000, FALSE)=0)</f>
        <v/>
      </c>
      <c r="Q480" s="230" t="str">
        <f>AND(NOT(P1),(_xlfn.INDIRECT(ADDRESS(ROW(),15)))=TRUE)</f>
        <v/>
      </c>
    </row>
    <row r="481" ht="48" customHeight="1" spans="2:17" s="230" customFormat="1" x14ac:dyDescent="0.25">
      <c r="B481" s="231">
        <f>SAR!B494</f>
      </c>
      <c r="C481" s="231">
        <f>IF(SP!I559="", "",SP!I559)</f>
      </c>
      <c r="D481" s="231">
        <f>IF(SAR!I494="", "", SAR!I494)</f>
      </c>
      <c r="E481" s="231">
        <f>IF(SAR!J494="", "", SAR!J494)</f>
      </c>
      <c r="F481" s="231">
        <f>IF(SAR!K494="", "", SAR!K494)</f>
      </c>
      <c r="G481" s="231"/>
      <c r="H481" s="231"/>
      <c r="I481" s="231"/>
      <c r="J481" s="231"/>
      <c r="K481" s="231"/>
      <c r="L481" s="231"/>
      <c r="M481" s="231"/>
      <c r="N481" s="231"/>
      <c r="O481" s="230">
        <f>OR(SAR!G494="NA",SAR!G494="NC")</f>
      </c>
      <c r="P481" s="230" t="str">
        <f>(COUNTIF(O1:O1000, FALSE)=0)</f>
        <v/>
      </c>
      <c r="Q481" s="230" t="str">
        <f>AND(NOT(P1),(_xlfn.INDIRECT(ADDRESS(ROW(),15)))=TRUE)</f>
        <v/>
      </c>
    </row>
    <row r="482" ht="48" customHeight="1" spans="2:17" s="230" customFormat="1" x14ac:dyDescent="0.25">
      <c r="B482" s="231">
        <f>SAR!B495</f>
      </c>
      <c r="C482" s="231">
        <f>IF(SP!I560="", "",SP!I560)</f>
      </c>
      <c r="D482" s="231">
        <f>IF(SAR!I495="", "", SAR!I495)</f>
      </c>
      <c r="E482" s="231">
        <f>IF(SAR!J495="", "", SAR!J495)</f>
      </c>
      <c r="F482" s="231">
        <f>IF(SAR!K495="", "", SAR!K495)</f>
      </c>
      <c r="G482" s="231"/>
      <c r="H482" s="231"/>
      <c r="I482" s="231"/>
      <c r="J482" s="231"/>
      <c r="K482" s="231"/>
      <c r="L482" s="231"/>
      <c r="M482" s="231"/>
      <c r="N482" s="231"/>
      <c r="O482" s="230">
        <f>OR(SAR!G495="NA",SAR!G495="NC")</f>
      </c>
      <c r="P482" s="230" t="str">
        <f>(COUNTIF(O1:O1000, FALSE)=0)</f>
        <v/>
      </c>
      <c r="Q482" s="230" t="str">
        <f>AND(NOT(P1),(_xlfn.INDIRECT(ADDRESS(ROW(),15)))=TRUE)</f>
        <v/>
      </c>
    </row>
    <row r="483" ht="48" customHeight="1" spans="2:17" s="230" customFormat="1" x14ac:dyDescent="0.25">
      <c r="B483" s="231">
        <f>SAR!B496</f>
      </c>
      <c r="C483" s="231">
        <f>IF(SP!I561="", "",SP!I561)</f>
      </c>
      <c r="D483" s="231">
        <f>IF(SAR!I496="", "", SAR!I496)</f>
      </c>
      <c r="E483" s="231">
        <f>IF(SAR!J496="", "", SAR!J496)</f>
      </c>
      <c r="F483" s="231">
        <f>IF(SAR!K496="", "", SAR!K496)</f>
      </c>
      <c r="G483" s="231"/>
      <c r="H483" s="231"/>
      <c r="I483" s="231"/>
      <c r="J483" s="231"/>
      <c r="K483" s="231"/>
      <c r="L483" s="231"/>
      <c r="M483" s="231"/>
      <c r="N483" s="231"/>
      <c r="O483" s="230">
        <f>OR(SAR!G496="NA",SAR!G496="NC")</f>
      </c>
      <c r="P483" s="230" t="str">
        <f>(COUNTIF(O1:O1000, FALSE)=0)</f>
        <v/>
      </c>
      <c r="Q483" s="230" t="str">
        <f>AND(NOT(P1),(_xlfn.INDIRECT(ADDRESS(ROW(),15)))=TRUE)</f>
        <v/>
      </c>
    </row>
    <row r="484" ht="48" customHeight="1" spans="2:17" s="230" customFormat="1" x14ac:dyDescent="0.25">
      <c r="B484" s="231">
        <f>SAR!B497</f>
      </c>
      <c r="C484" s="231">
        <f>IF(SP!I562="", "",SP!I562)</f>
      </c>
      <c r="D484" s="231">
        <f>IF(SAR!I497="", "", SAR!I497)</f>
      </c>
      <c r="E484" s="231">
        <f>IF(SAR!J497="", "", SAR!J497)</f>
      </c>
      <c r="F484" s="231">
        <f>IF(SAR!K497="", "", SAR!K497)</f>
      </c>
      <c r="G484" s="231"/>
      <c r="H484" s="231"/>
      <c r="I484" s="231"/>
      <c r="J484" s="231"/>
      <c r="K484" s="231"/>
      <c r="L484" s="231"/>
      <c r="M484" s="231"/>
      <c r="N484" s="231"/>
      <c r="O484" s="230">
        <f>OR(SAR!G497="NA",SAR!G497="NC")</f>
      </c>
      <c r="P484" s="230" t="str">
        <f>(COUNTIF(O1:O1000, FALSE)=0)</f>
        <v/>
      </c>
      <c r="Q484" s="230" t="str">
        <f>AND(NOT(P1),(_xlfn.INDIRECT(ADDRESS(ROW(),15)))=TRUE)</f>
        <v/>
      </c>
    </row>
    <row r="485" ht="48" customHeight="1" spans="2:17" s="230" customFormat="1" x14ac:dyDescent="0.25">
      <c r="B485" s="231">
        <f>SAR!B498</f>
      </c>
      <c r="C485" s="231">
        <f>IF(SP!I563="", "",SP!I563)</f>
      </c>
      <c r="D485" s="231">
        <f>IF(SAR!I498="", "", SAR!I498)</f>
      </c>
      <c r="E485" s="231">
        <f>IF(SAR!J498="", "", SAR!J498)</f>
      </c>
      <c r="F485" s="231">
        <f>IF(SAR!K498="", "", SAR!K498)</f>
      </c>
      <c r="G485" s="231"/>
      <c r="H485" s="231"/>
      <c r="I485" s="231"/>
      <c r="J485" s="231"/>
      <c r="K485" s="231"/>
      <c r="L485" s="231"/>
      <c r="M485" s="231"/>
      <c r="N485" s="231"/>
      <c r="O485" s="230">
        <f>OR(SAR!G498="NA",SAR!G498="NC")</f>
      </c>
      <c r="P485" s="230" t="str">
        <f>(COUNTIF(O1:O1000, FALSE)=0)</f>
        <v/>
      </c>
      <c r="Q485" s="230" t="str">
        <f>AND(NOT(P1),(_xlfn.INDIRECT(ADDRESS(ROW(),15)))=TRUE)</f>
        <v/>
      </c>
    </row>
    <row r="486" ht="48" customHeight="1" spans="2:17" s="230" customFormat="1" x14ac:dyDescent="0.25">
      <c r="B486" s="231">
        <f>SAR!B499</f>
      </c>
      <c r="C486" s="231">
        <f>IF(SP!I564="", "",SP!I564)</f>
      </c>
      <c r="D486" s="231">
        <f>IF(SAR!I499="", "", SAR!I499)</f>
      </c>
      <c r="E486" s="231">
        <f>IF(SAR!J499="", "", SAR!J499)</f>
      </c>
      <c r="F486" s="231">
        <f>IF(SAR!K499="", "", SAR!K499)</f>
      </c>
      <c r="G486" s="231"/>
      <c r="H486" s="231"/>
      <c r="I486" s="231"/>
      <c r="J486" s="231"/>
      <c r="K486" s="231"/>
      <c r="L486" s="231"/>
      <c r="M486" s="231"/>
      <c r="N486" s="231"/>
      <c r="O486" s="230">
        <f>OR(SAR!G499="NA",SAR!G499="NC")</f>
      </c>
      <c r="P486" s="230" t="str">
        <f>(COUNTIF(O1:O1000, FALSE)=0)</f>
        <v/>
      </c>
      <c r="Q486" s="230" t="str">
        <f>AND(NOT(P1),(_xlfn.INDIRECT(ADDRESS(ROW(),15)))=TRUE)</f>
        <v/>
      </c>
    </row>
    <row r="487" ht="48" customHeight="1" spans="2:17" s="230" customFormat="1" x14ac:dyDescent="0.25">
      <c r="B487" s="231">
        <f>SAR!B500</f>
      </c>
      <c r="C487" s="231">
        <f>IF(SP!I565="", "",SP!I565)</f>
      </c>
      <c r="D487" s="231">
        <f>IF(SAR!I500="", "", SAR!I500)</f>
      </c>
      <c r="E487" s="231">
        <f>IF(SAR!J500="", "", SAR!J500)</f>
      </c>
      <c r="F487" s="231">
        <f>IF(SAR!K500="", "", SAR!K500)</f>
      </c>
      <c r="G487" s="231"/>
      <c r="H487" s="231"/>
      <c r="I487" s="231"/>
      <c r="J487" s="231"/>
      <c r="K487" s="231"/>
      <c r="L487" s="231"/>
      <c r="M487" s="231"/>
      <c r="N487" s="231"/>
      <c r="O487" s="230">
        <f>OR(SAR!G500="NA",SAR!G500="NC")</f>
      </c>
      <c r="P487" s="230" t="str">
        <f>(COUNTIF(O1:O1000, FALSE)=0)</f>
        <v/>
      </c>
      <c r="Q487" s="230" t="str">
        <f>AND(NOT(P1),(_xlfn.INDIRECT(ADDRESS(ROW(),15)))=TRUE)</f>
        <v/>
      </c>
    </row>
    <row r="488" ht="48" customHeight="1" spans="2:17" s="230" customFormat="1" x14ac:dyDescent="0.25">
      <c r="B488" s="231">
        <f>SAR!B501</f>
      </c>
      <c r="C488" s="231">
        <f>IF(SP!I566="", "",SP!I566)</f>
      </c>
      <c r="D488" s="231">
        <f>IF(SAR!I501="", "", SAR!I501)</f>
      </c>
      <c r="E488" s="231">
        <f>IF(SAR!J501="", "", SAR!J501)</f>
      </c>
      <c r="F488" s="231">
        <f>IF(SAR!K501="", "", SAR!K501)</f>
      </c>
      <c r="G488" s="231"/>
      <c r="H488" s="231"/>
      <c r="I488" s="231"/>
      <c r="J488" s="231"/>
      <c r="K488" s="231"/>
      <c r="L488" s="231"/>
      <c r="M488" s="231"/>
      <c r="N488" s="231"/>
      <c r="O488" s="230">
        <f>OR(SAR!G501="NA",SAR!G501="NC")</f>
      </c>
      <c r="P488" s="230" t="str">
        <f>(COUNTIF(O1:O1000, FALSE)=0)</f>
        <v/>
      </c>
      <c r="Q488" s="230" t="str">
        <f>AND(NOT(P1),(_xlfn.INDIRECT(ADDRESS(ROW(),15)))=TRUE)</f>
        <v/>
      </c>
    </row>
    <row r="489" ht="48" customHeight="1" spans="2:17" s="230" customFormat="1" x14ac:dyDescent="0.25">
      <c r="B489" s="231">
        <f>SAR!B502</f>
      </c>
      <c r="C489" s="231">
        <f>IF(SP!I567="", "",SP!I567)</f>
      </c>
      <c r="D489" s="231">
        <f>IF(SAR!I502="", "", SAR!I502)</f>
      </c>
      <c r="E489" s="231">
        <f>IF(SAR!J502="", "", SAR!J502)</f>
      </c>
      <c r="F489" s="231">
        <f>IF(SAR!K502="", "", SAR!K502)</f>
      </c>
      <c r="G489" s="231"/>
      <c r="H489" s="231"/>
      <c r="I489" s="231"/>
      <c r="J489" s="231"/>
      <c r="K489" s="231"/>
      <c r="L489" s="231"/>
      <c r="M489" s="231"/>
      <c r="N489" s="231"/>
      <c r="O489" s="230">
        <f>OR(SAR!G502="NA",SAR!G502="NC")</f>
      </c>
      <c r="P489" s="230" t="str">
        <f>(COUNTIF(O1:O1000, FALSE)=0)</f>
        <v/>
      </c>
      <c r="Q489" s="230" t="str">
        <f>AND(NOT(P1),(_xlfn.INDIRECT(ADDRESS(ROW(),15)))=TRUE)</f>
        <v/>
      </c>
    </row>
    <row r="490" ht="48" customHeight="1" spans="2:17" s="230" customFormat="1" x14ac:dyDescent="0.25">
      <c r="B490" s="231">
        <f>SAR!B503</f>
      </c>
      <c r="C490" s="231">
        <f>IF(SP!I568="", "",SP!I568)</f>
      </c>
      <c r="D490" s="231">
        <f>IF(SAR!I503="", "", SAR!I503)</f>
      </c>
      <c r="E490" s="231">
        <f>IF(SAR!J503="", "", SAR!J503)</f>
      </c>
      <c r="F490" s="231">
        <f>IF(SAR!K503="", "", SAR!K503)</f>
      </c>
      <c r="G490" s="231"/>
      <c r="H490" s="231"/>
      <c r="I490" s="231"/>
      <c r="J490" s="231"/>
      <c r="K490" s="231"/>
      <c r="L490" s="231"/>
      <c r="M490" s="231"/>
      <c r="N490" s="231"/>
      <c r="O490" s="230">
        <f>OR(SAR!G503="NA",SAR!G503="NC")</f>
      </c>
      <c r="P490" s="230" t="str">
        <f>(COUNTIF(O1:O1000, FALSE)=0)</f>
        <v/>
      </c>
      <c r="Q490" s="230" t="str">
        <f>AND(NOT(P1),(_xlfn.INDIRECT(ADDRESS(ROW(),15)))=TRUE)</f>
        <v/>
      </c>
    </row>
    <row r="491" ht="48" customHeight="1" spans="2:17" s="230" customFormat="1" x14ac:dyDescent="0.25">
      <c r="B491" s="231">
        <f>SAR!B504</f>
      </c>
      <c r="C491" s="231">
        <f>IF(SP!I569="", "",SP!I569)</f>
      </c>
      <c r="D491" s="231">
        <f>IF(SAR!I504="", "", SAR!I504)</f>
      </c>
      <c r="E491" s="231">
        <f>IF(SAR!J504="", "", SAR!J504)</f>
      </c>
      <c r="F491" s="231">
        <f>IF(SAR!K504="", "", SAR!K504)</f>
      </c>
      <c r="G491" s="231"/>
      <c r="H491" s="231"/>
      <c r="I491" s="231"/>
      <c r="J491" s="231"/>
      <c r="K491" s="231"/>
      <c r="L491" s="231"/>
      <c r="M491" s="231"/>
      <c r="N491" s="231"/>
      <c r="O491" s="230">
        <f>OR(SAR!G504="NA",SAR!G504="NC")</f>
      </c>
      <c r="P491" s="230" t="str">
        <f>(COUNTIF(O1:O1000, FALSE)=0)</f>
        <v/>
      </c>
      <c r="Q491" s="230" t="str">
        <f>AND(NOT(P1),(_xlfn.INDIRECT(ADDRESS(ROW(),15)))=TRUE)</f>
        <v/>
      </c>
    </row>
    <row r="492" ht="48" customHeight="1" spans="2:17" s="230" customFormat="1" x14ac:dyDescent="0.25">
      <c r="B492" s="231">
        <f>SAR!B505</f>
      </c>
      <c r="C492" s="231">
        <f>IF(SP!I570="", "",SP!I570)</f>
      </c>
      <c r="D492" s="231">
        <f>IF(SAR!I505="", "", SAR!I505)</f>
      </c>
      <c r="E492" s="231">
        <f>IF(SAR!J505="", "", SAR!J505)</f>
      </c>
      <c r="F492" s="231">
        <f>IF(SAR!K505="", "", SAR!K505)</f>
      </c>
      <c r="G492" s="231"/>
      <c r="H492" s="231"/>
      <c r="I492" s="231"/>
      <c r="J492" s="231"/>
      <c r="K492" s="231"/>
      <c r="L492" s="231"/>
      <c r="M492" s="231"/>
      <c r="N492" s="231"/>
      <c r="O492" s="230">
        <f>OR(SAR!G505="NA",SAR!G505="NC")</f>
      </c>
      <c r="P492" s="230" t="str">
        <f>(COUNTIF(O1:O1000, FALSE)=0)</f>
        <v/>
      </c>
      <c r="Q492" s="230" t="str">
        <f>AND(NOT(P1),(_xlfn.INDIRECT(ADDRESS(ROW(),15)))=TRUE)</f>
        <v/>
      </c>
    </row>
    <row r="493" ht="48" customHeight="1" spans="2:17" s="230" customFormat="1" x14ac:dyDescent="0.25">
      <c r="B493" s="231">
        <f>SAR!B506</f>
      </c>
      <c r="C493" s="231">
        <f>IF(SP!I571="", "",SP!I571)</f>
      </c>
      <c r="D493" s="231">
        <f>IF(SAR!I506="", "", SAR!I506)</f>
      </c>
      <c r="E493" s="231">
        <f>IF(SAR!J506="", "", SAR!J506)</f>
      </c>
      <c r="F493" s="231">
        <f>IF(SAR!K506="", "", SAR!K506)</f>
      </c>
      <c r="G493" s="231"/>
      <c r="H493" s="231"/>
      <c r="I493" s="231"/>
      <c r="J493" s="231"/>
      <c r="K493" s="231"/>
      <c r="L493" s="231"/>
      <c r="M493" s="231"/>
      <c r="N493" s="231"/>
      <c r="O493" s="230">
        <f>OR(SAR!G506="NA",SAR!G506="NC")</f>
      </c>
      <c r="P493" s="230" t="str">
        <f>(COUNTIF(O1:O1000, FALSE)=0)</f>
        <v/>
      </c>
      <c r="Q493" s="230" t="str">
        <f>AND(NOT(P1),(_xlfn.INDIRECT(ADDRESS(ROW(),15)))=TRUE)</f>
        <v/>
      </c>
    </row>
    <row r="494" ht="48" customHeight="1" spans="2:17" s="230" customFormat="1" x14ac:dyDescent="0.25">
      <c r="B494" s="231">
        <f>SAR!B507</f>
      </c>
      <c r="C494" s="231">
        <f>IF(SP!I572="", "",SP!I572)</f>
      </c>
      <c r="D494" s="231">
        <f>IF(SAR!I507="", "", SAR!I507)</f>
      </c>
      <c r="E494" s="231">
        <f>IF(SAR!J507="", "", SAR!J507)</f>
      </c>
      <c r="F494" s="231">
        <f>IF(SAR!K507="", "", SAR!K507)</f>
      </c>
      <c r="G494" s="231"/>
      <c r="H494" s="231"/>
      <c r="I494" s="231"/>
      <c r="J494" s="231"/>
      <c r="K494" s="231"/>
      <c r="L494" s="231"/>
      <c r="M494" s="231"/>
      <c r="N494" s="231"/>
      <c r="O494" s="230">
        <f>OR(SAR!G507="NA",SAR!G507="NC")</f>
      </c>
      <c r="P494" s="230" t="str">
        <f>(COUNTIF(O1:O1000, FALSE)=0)</f>
        <v/>
      </c>
      <c r="Q494" s="230" t="str">
        <f>AND(NOT(P1),(_xlfn.INDIRECT(ADDRESS(ROW(),15)))=TRUE)</f>
        <v/>
      </c>
    </row>
    <row r="495" ht="48" customHeight="1" spans="2:17" s="230" customFormat="1" x14ac:dyDescent="0.25">
      <c r="B495" s="231">
        <f>SAR!B508</f>
      </c>
      <c r="C495" s="231">
        <f>IF(SP!I573="", "",SP!I573)</f>
      </c>
      <c r="D495" s="231">
        <f>IF(SAR!I508="", "", SAR!I508)</f>
      </c>
      <c r="E495" s="231">
        <f>IF(SAR!J508="", "", SAR!J508)</f>
      </c>
      <c r="F495" s="231">
        <f>IF(SAR!K508="", "", SAR!K508)</f>
      </c>
      <c r="G495" s="231"/>
      <c r="H495" s="231"/>
      <c r="I495" s="231"/>
      <c r="J495" s="231"/>
      <c r="K495" s="231"/>
      <c r="L495" s="231"/>
      <c r="M495" s="231"/>
      <c r="N495" s="231"/>
      <c r="O495" s="230">
        <f>OR(SAR!G508="NA",SAR!G508="NC")</f>
      </c>
      <c r="P495" s="230" t="str">
        <f>(COUNTIF(O1:O1000, FALSE)=0)</f>
        <v/>
      </c>
      <c r="Q495" s="230" t="str">
        <f>AND(NOT(P1),(_xlfn.INDIRECT(ADDRESS(ROW(),15)))=TRUE)</f>
        <v/>
      </c>
    </row>
    <row r="496" ht="48" customHeight="1" spans="2:17" s="230" customFormat="1" x14ac:dyDescent="0.25">
      <c r="B496" s="231">
        <f>SAR!B509</f>
      </c>
      <c r="C496" s="231">
        <f>IF(SP!I574="", "",SP!I574)</f>
      </c>
      <c r="D496" s="231">
        <f>IF(SAR!I509="", "", SAR!I509)</f>
      </c>
      <c r="E496" s="231">
        <f>IF(SAR!J509="", "", SAR!J509)</f>
      </c>
      <c r="F496" s="231">
        <f>IF(SAR!K509="", "", SAR!K509)</f>
      </c>
      <c r="G496" s="231"/>
      <c r="H496" s="231"/>
      <c r="I496" s="231"/>
      <c r="J496" s="231"/>
      <c r="K496" s="231"/>
      <c r="L496" s="231"/>
      <c r="M496" s="231"/>
      <c r="N496" s="231"/>
      <c r="O496" s="230">
        <f>OR(SAR!G509="NA",SAR!G509="NC")</f>
      </c>
      <c r="P496" s="230" t="str">
        <f>(COUNTIF(O1:O1000, FALSE)=0)</f>
        <v/>
      </c>
      <c r="Q496" s="230" t="str">
        <f>AND(NOT(P1),(_xlfn.INDIRECT(ADDRESS(ROW(),15)))=TRUE)</f>
        <v/>
      </c>
    </row>
    <row r="497" ht="48" customHeight="1" spans="2:17" s="230" customFormat="1" x14ac:dyDescent="0.25">
      <c r="B497" s="231">
        <f>SAR!B510</f>
      </c>
      <c r="C497" s="231">
        <f>IF(SP!I575="", "",SP!I575)</f>
      </c>
      <c r="D497" s="231">
        <f>IF(SAR!I510="", "", SAR!I510)</f>
      </c>
      <c r="E497" s="231">
        <f>IF(SAR!J510="", "", SAR!J510)</f>
      </c>
      <c r="F497" s="231">
        <f>IF(SAR!K510="", "", SAR!K510)</f>
      </c>
      <c r="G497" s="231"/>
      <c r="H497" s="231"/>
      <c r="I497" s="231"/>
      <c r="J497" s="231"/>
      <c r="K497" s="231"/>
      <c r="L497" s="231"/>
      <c r="M497" s="231"/>
      <c r="N497" s="231"/>
      <c r="O497" s="230">
        <f>OR(SAR!G510="NA",SAR!G510="NC")</f>
      </c>
      <c r="P497" s="230" t="str">
        <f>(COUNTIF(O1:O1000, FALSE)=0)</f>
        <v/>
      </c>
      <c r="Q497" s="230" t="str">
        <f>AND(NOT(P1),(_xlfn.INDIRECT(ADDRESS(ROW(),15)))=TRUE)</f>
        <v/>
      </c>
    </row>
    <row r="498" ht="48" customHeight="1" spans="2:17" s="230" customFormat="1" x14ac:dyDescent="0.25">
      <c r="B498" s="231">
        <f>SAR!B511</f>
      </c>
      <c r="C498" s="231">
        <f>IF(SP!I576="", "",SP!I576)</f>
      </c>
      <c r="D498" s="231">
        <f>IF(SAR!I511="", "", SAR!I511)</f>
      </c>
      <c r="E498" s="231">
        <f>IF(SAR!J511="", "", SAR!J511)</f>
      </c>
      <c r="F498" s="231">
        <f>IF(SAR!K511="", "", SAR!K511)</f>
      </c>
      <c r="G498" s="231"/>
      <c r="H498" s="231"/>
      <c r="I498" s="231"/>
      <c r="J498" s="231"/>
      <c r="K498" s="231"/>
      <c r="L498" s="231"/>
      <c r="M498" s="231"/>
      <c r="N498" s="231"/>
      <c r="O498" s="230">
        <f>OR(SAR!G511="NA",SAR!G511="NC")</f>
      </c>
      <c r="P498" s="230" t="str">
        <f>(COUNTIF(O1:O1000, FALSE)=0)</f>
        <v/>
      </c>
      <c r="Q498" s="230" t="str">
        <f>AND(NOT(P1),(_xlfn.INDIRECT(ADDRESS(ROW(),15)))=TRUE)</f>
        <v/>
      </c>
    </row>
    <row r="499" ht="48" customHeight="1" spans="2:17" s="230" customFormat="1" x14ac:dyDescent="0.25">
      <c r="B499" s="231">
        <f>SAR!B512</f>
      </c>
      <c r="C499" s="231">
        <f>IF(SP!I577="", "",SP!I577)</f>
      </c>
      <c r="D499" s="231">
        <f>IF(SAR!I512="", "", SAR!I512)</f>
      </c>
      <c r="E499" s="231">
        <f>IF(SAR!J512="", "", SAR!J512)</f>
      </c>
      <c r="F499" s="231">
        <f>IF(SAR!K512="", "", SAR!K512)</f>
      </c>
      <c r="G499" s="231"/>
      <c r="H499" s="231"/>
      <c r="I499" s="231"/>
      <c r="J499" s="231"/>
      <c r="K499" s="231"/>
      <c r="L499" s="231"/>
      <c r="M499" s="231"/>
      <c r="N499" s="231"/>
      <c r="O499" s="230">
        <f>OR(SAR!G512="NA",SAR!G512="NC")</f>
      </c>
      <c r="P499" s="230" t="str">
        <f>(COUNTIF(O1:O1000, FALSE)=0)</f>
        <v/>
      </c>
      <c r="Q499" s="230" t="str">
        <f>AND(NOT(P1),(_xlfn.INDIRECT(ADDRESS(ROW(),15)))=TRUE)</f>
        <v/>
      </c>
    </row>
    <row r="500" ht="48" customHeight="1" spans="2:17" s="230" customFormat="1" x14ac:dyDescent="0.25">
      <c r="B500" s="231">
        <f>SAR!B513</f>
      </c>
      <c r="C500" s="231">
        <f>IF(SP!I578="", "",SP!I578)</f>
      </c>
      <c r="D500" s="231">
        <f>IF(SAR!I513="", "", SAR!I513)</f>
      </c>
      <c r="E500" s="231">
        <f>IF(SAR!J513="", "", SAR!J513)</f>
      </c>
      <c r="F500" s="231">
        <f>IF(SAR!K513="", "", SAR!K513)</f>
      </c>
      <c r="G500" s="231"/>
      <c r="H500" s="231"/>
      <c r="I500" s="231"/>
      <c r="J500" s="231"/>
      <c r="K500" s="231"/>
      <c r="L500" s="231"/>
      <c r="M500" s="231"/>
      <c r="N500" s="231"/>
      <c r="O500" s="230">
        <f>OR(SAR!G513="NA",SAR!G513="NC")</f>
      </c>
      <c r="P500" s="230" t="str">
        <f>(COUNTIF(O1:O1000, FALSE)=0)</f>
        <v/>
      </c>
      <c r="Q500" s="230" t="str">
        <f>AND(NOT(P1),(_xlfn.INDIRECT(ADDRESS(ROW(),15)))=TRUE)</f>
        <v/>
      </c>
    </row>
    <row r="501" ht="48" customHeight="1" spans="2:17" s="230" customFormat="1" x14ac:dyDescent="0.25">
      <c r="B501" s="231">
        <f>SAR!B514</f>
      </c>
      <c r="C501" s="231">
        <f>IF(SP!I579="", "",SP!I579)</f>
      </c>
      <c r="D501" s="231">
        <f>IF(SAR!I514="", "", SAR!I514)</f>
      </c>
      <c r="E501" s="231">
        <f>IF(SAR!J514="", "", SAR!J514)</f>
      </c>
      <c r="F501" s="231">
        <f>IF(SAR!K514="", "", SAR!K514)</f>
      </c>
      <c r="G501" s="231"/>
      <c r="H501" s="231"/>
      <c r="I501" s="231"/>
      <c r="J501" s="231"/>
      <c r="K501" s="231"/>
      <c r="L501" s="231"/>
      <c r="M501" s="231"/>
      <c r="N501" s="231"/>
      <c r="O501" s="230">
        <f>OR(SAR!G514="NA",SAR!G514="NC")</f>
      </c>
      <c r="P501" s="230" t="str">
        <f>(COUNTIF(O1:O1000, FALSE)=0)</f>
        <v/>
      </c>
      <c r="Q501" s="230" t="str">
        <f>AND(NOT(P1),(_xlfn.INDIRECT(ADDRESS(ROW(),15)))=TRUE)</f>
        <v/>
      </c>
    </row>
    <row r="502" ht="48" customHeight="1" spans="2:17" s="230" customFormat="1" x14ac:dyDescent="0.25">
      <c r="B502" s="231">
        <f>SAR!B515</f>
      </c>
      <c r="C502" s="231">
        <f>IF(SP!I580="", "",SP!I580)</f>
      </c>
      <c r="D502" s="231">
        <f>IF(SAR!I515="", "", SAR!I515)</f>
      </c>
      <c r="E502" s="231">
        <f>IF(SAR!J515="", "", SAR!J515)</f>
      </c>
      <c r="F502" s="231">
        <f>IF(SAR!K515="", "", SAR!K515)</f>
      </c>
      <c r="G502" s="231"/>
      <c r="H502" s="231"/>
      <c r="I502" s="231"/>
      <c r="J502" s="231"/>
      <c r="K502" s="231"/>
      <c r="L502" s="231"/>
      <c r="M502" s="231"/>
      <c r="N502" s="231"/>
      <c r="O502" s="230">
        <f>OR(SAR!G515="NA",SAR!G515="NC")</f>
      </c>
      <c r="P502" s="230" t="str">
        <f>(COUNTIF(O1:O1000, FALSE)=0)</f>
        <v/>
      </c>
      <c r="Q502" s="230" t="str">
        <f>AND(NOT(P1),(_xlfn.INDIRECT(ADDRESS(ROW(),15)))=TRUE)</f>
        <v/>
      </c>
    </row>
    <row r="503" ht="48" customHeight="1" spans="2:17" s="230" customFormat="1" x14ac:dyDescent="0.25">
      <c r="B503" s="231">
        <f>SAR!B516</f>
      </c>
      <c r="C503" s="231">
        <f>IF(SP!I581="", "",SP!I581)</f>
      </c>
      <c r="D503" s="231">
        <f>IF(SAR!I516="", "", SAR!I516)</f>
      </c>
      <c r="E503" s="231">
        <f>IF(SAR!J516="", "", SAR!J516)</f>
      </c>
      <c r="F503" s="231">
        <f>IF(SAR!K516="", "", SAR!K516)</f>
      </c>
      <c r="G503" s="231"/>
      <c r="H503" s="231"/>
      <c r="I503" s="231"/>
      <c r="J503" s="231"/>
      <c r="K503" s="231"/>
      <c r="L503" s="231"/>
      <c r="M503" s="231"/>
      <c r="N503" s="231"/>
      <c r="O503" s="230">
        <f>OR(SAR!G516="NA",SAR!G516="NC")</f>
      </c>
      <c r="P503" s="230" t="str">
        <f>(COUNTIF(O1:O1000, FALSE)=0)</f>
        <v/>
      </c>
      <c r="Q503" s="230" t="str">
        <f>AND(NOT(P1),(_xlfn.INDIRECT(ADDRESS(ROW(),15)))=TRUE)</f>
        <v/>
      </c>
    </row>
    <row r="504" ht="48" customHeight="1" spans="2:17" s="230" customFormat="1" x14ac:dyDescent="0.25">
      <c r="B504" s="231">
        <f>SAR!B517</f>
      </c>
      <c r="C504" s="231">
        <f>IF(SP!I582="", "",SP!I582)</f>
      </c>
      <c r="D504" s="231">
        <f>IF(SAR!I517="", "", SAR!I517)</f>
      </c>
      <c r="E504" s="231">
        <f>IF(SAR!J517="", "", SAR!J517)</f>
      </c>
      <c r="F504" s="231">
        <f>IF(SAR!K517="", "", SAR!K517)</f>
      </c>
      <c r="G504" s="231"/>
      <c r="H504" s="231"/>
      <c r="I504" s="231"/>
      <c r="J504" s="231"/>
      <c r="K504" s="231"/>
      <c r="L504" s="231"/>
      <c r="M504" s="231"/>
      <c r="N504" s="231"/>
      <c r="O504" s="230">
        <f>OR(SAR!G517="NA",SAR!G517="NC")</f>
      </c>
      <c r="P504" s="230" t="str">
        <f>(COUNTIF(O1:O1000, FALSE)=0)</f>
        <v/>
      </c>
      <c r="Q504" s="230" t="str">
        <f>AND(NOT(P1),(_xlfn.INDIRECT(ADDRESS(ROW(),15)))=TRUE)</f>
        <v/>
      </c>
    </row>
    <row r="505" ht="48" customHeight="1" spans="2:17" s="230" customFormat="1" x14ac:dyDescent="0.25">
      <c r="B505" s="231">
        <f>SAR!B518</f>
      </c>
      <c r="C505" s="231">
        <f>IF(SP!I583="", "",SP!I583)</f>
      </c>
      <c r="D505" s="231">
        <f>IF(SAR!I518="", "", SAR!I518)</f>
      </c>
      <c r="E505" s="231">
        <f>IF(SAR!J518="", "", SAR!J518)</f>
      </c>
      <c r="F505" s="231">
        <f>IF(SAR!K518="", "", SAR!K518)</f>
      </c>
      <c r="G505" s="231"/>
      <c r="H505" s="231"/>
      <c r="I505" s="231"/>
      <c r="J505" s="231"/>
      <c r="K505" s="231"/>
      <c r="L505" s="231"/>
      <c r="M505" s="231"/>
      <c r="N505" s="231"/>
      <c r="O505" s="230">
        <f>OR(SAR!G518="NA",SAR!G518="NC")</f>
      </c>
      <c r="P505" s="230" t="str">
        <f>(COUNTIF(O1:O1000, FALSE)=0)</f>
        <v/>
      </c>
      <c r="Q505" s="230" t="str">
        <f>AND(NOT(P1),(_xlfn.INDIRECT(ADDRESS(ROW(),15)))=TRUE)</f>
        <v/>
      </c>
    </row>
    <row r="506" ht="48" customHeight="1" spans="2:17" s="230" customFormat="1" x14ac:dyDescent="0.25">
      <c r="B506" s="231">
        <f>SAR!B519</f>
      </c>
      <c r="C506" s="231">
        <f>IF(SP!I584="", "",SP!I584)</f>
      </c>
      <c r="D506" s="231">
        <f>IF(SAR!I519="", "", SAR!I519)</f>
      </c>
      <c r="E506" s="231">
        <f>IF(SAR!J519="", "", SAR!J519)</f>
      </c>
      <c r="F506" s="231">
        <f>IF(SAR!K519="", "", SAR!K519)</f>
      </c>
      <c r="G506" s="231"/>
      <c r="H506" s="231"/>
      <c r="I506" s="231"/>
      <c r="J506" s="231"/>
      <c r="K506" s="231"/>
      <c r="L506" s="231"/>
      <c r="M506" s="231"/>
      <c r="N506" s="231"/>
      <c r="O506" s="230">
        <f>OR(SAR!G519="NA",SAR!G519="NC")</f>
      </c>
      <c r="P506" s="230" t="str">
        <f>(COUNTIF(O1:O1000, FALSE)=0)</f>
        <v/>
      </c>
      <c r="Q506" s="230" t="str">
        <f>AND(NOT(P1),(_xlfn.INDIRECT(ADDRESS(ROW(),15)))=TRUE)</f>
        <v/>
      </c>
    </row>
    <row r="507" ht="48" customHeight="1" spans="2:17" s="230" customFormat="1" x14ac:dyDescent="0.25">
      <c r="B507" s="231">
        <f>SAR!B520</f>
      </c>
      <c r="C507" s="231">
        <f>IF(SP!I585="", "",SP!I585)</f>
      </c>
      <c r="D507" s="231">
        <f>IF(SAR!I520="", "", SAR!I520)</f>
      </c>
      <c r="E507" s="231">
        <f>IF(SAR!J520="", "", SAR!J520)</f>
      </c>
      <c r="F507" s="231">
        <f>IF(SAR!K520="", "", SAR!K520)</f>
      </c>
      <c r="G507" s="231"/>
      <c r="H507" s="231"/>
      <c r="I507" s="231"/>
      <c r="J507" s="231"/>
      <c r="K507" s="231"/>
      <c r="L507" s="231"/>
      <c r="M507" s="231"/>
      <c r="N507" s="231"/>
      <c r="O507" s="230">
        <f>OR(SAR!G520="NA",SAR!G520="NC")</f>
      </c>
      <c r="P507" s="230" t="str">
        <f>(COUNTIF(O1:O1000, FALSE)=0)</f>
        <v/>
      </c>
      <c r="Q507" s="230" t="str">
        <f>AND(NOT(P1),(_xlfn.INDIRECT(ADDRESS(ROW(),15)))=TRUE)</f>
        <v/>
      </c>
    </row>
    <row r="508" ht="48" customHeight="1" spans="2:17" s="230" customFormat="1" x14ac:dyDescent="0.25">
      <c r="B508" s="231">
        <f>SAR!B521</f>
      </c>
      <c r="C508" s="231">
        <f>IF(SP!I586="", "",SP!I586)</f>
      </c>
      <c r="D508" s="231">
        <f>IF(SAR!I521="", "", SAR!I521)</f>
      </c>
      <c r="E508" s="231">
        <f>IF(SAR!J521="", "", SAR!J521)</f>
      </c>
      <c r="F508" s="231">
        <f>IF(SAR!K521="", "", SAR!K521)</f>
      </c>
      <c r="G508" s="231"/>
      <c r="H508" s="231"/>
      <c r="I508" s="231"/>
      <c r="J508" s="231"/>
      <c r="K508" s="231"/>
      <c r="L508" s="231"/>
      <c r="M508" s="231"/>
      <c r="N508" s="231"/>
      <c r="O508" s="230">
        <f>OR(SAR!G521="NA",SAR!G521="NC")</f>
      </c>
      <c r="P508" s="230" t="str">
        <f>(COUNTIF(O1:O1000, FALSE)=0)</f>
        <v/>
      </c>
      <c r="Q508" s="230" t="str">
        <f>AND(NOT(P1),(_xlfn.INDIRECT(ADDRESS(ROW(),15)))=TRUE)</f>
        <v/>
      </c>
    </row>
    <row r="509" ht="48" customHeight="1" spans="2:17" s="230" customFormat="1" x14ac:dyDescent="0.25">
      <c r="B509" s="231">
        <f>SAR!B522</f>
      </c>
      <c r="C509" s="231">
        <f>IF(SP!I587="", "",SP!I587)</f>
      </c>
      <c r="D509" s="231">
        <f>IF(SAR!I522="", "", SAR!I522)</f>
      </c>
      <c r="E509" s="231">
        <f>IF(SAR!J522="", "", SAR!J522)</f>
      </c>
      <c r="F509" s="231">
        <f>IF(SAR!K522="", "", SAR!K522)</f>
      </c>
      <c r="G509" s="231"/>
      <c r="H509" s="231"/>
      <c r="I509" s="231"/>
      <c r="J509" s="231"/>
      <c r="K509" s="231"/>
      <c r="L509" s="231"/>
      <c r="M509" s="231"/>
      <c r="N509" s="231"/>
      <c r="O509" s="230">
        <f>OR(SAR!G522="NA",SAR!G522="NC")</f>
      </c>
      <c r="P509" s="230" t="str">
        <f>(COUNTIF(O1:O1000, FALSE)=0)</f>
        <v/>
      </c>
      <c r="Q509" s="230" t="str">
        <f>AND(NOT(P1),(_xlfn.INDIRECT(ADDRESS(ROW(),15)))=TRUE)</f>
        <v/>
      </c>
    </row>
    <row r="510" ht="48" customHeight="1" spans="2:17" s="230" customFormat="1" x14ac:dyDescent="0.25">
      <c r="B510" s="231">
        <f>SAR!B523</f>
      </c>
      <c r="C510" s="231">
        <f>IF(SP!I588="", "",SP!I588)</f>
      </c>
      <c r="D510" s="231">
        <f>IF(SAR!I523="", "", SAR!I523)</f>
      </c>
      <c r="E510" s="231">
        <f>IF(SAR!J523="", "", SAR!J523)</f>
      </c>
      <c r="F510" s="231">
        <f>IF(SAR!K523="", "", SAR!K523)</f>
      </c>
      <c r="G510" s="231"/>
      <c r="H510" s="231"/>
      <c r="I510" s="231"/>
      <c r="J510" s="231"/>
      <c r="K510" s="231"/>
      <c r="L510" s="231"/>
      <c r="M510" s="231"/>
      <c r="N510" s="231"/>
      <c r="O510" s="230">
        <f>OR(SAR!G523="NA",SAR!G523="NC")</f>
      </c>
      <c r="P510" s="230" t="str">
        <f>(COUNTIF(O1:O1000, FALSE)=0)</f>
        <v/>
      </c>
      <c r="Q510" s="230" t="str">
        <f>AND(NOT(P1),(_xlfn.INDIRECT(ADDRESS(ROW(),15)))=TRUE)</f>
        <v/>
      </c>
    </row>
    <row r="511" ht="48" customHeight="1" spans="2:17" s="230" customFormat="1" x14ac:dyDescent="0.25">
      <c r="B511" s="231">
        <f>SAR!B524</f>
      </c>
      <c r="C511" s="231">
        <f>IF(SP!I589="", "",SP!I589)</f>
      </c>
      <c r="D511" s="231">
        <f>IF(SAR!I524="", "", SAR!I524)</f>
      </c>
      <c r="E511" s="231">
        <f>IF(SAR!J524="", "", SAR!J524)</f>
      </c>
      <c r="F511" s="231">
        <f>IF(SAR!K524="", "", SAR!K524)</f>
      </c>
      <c r="G511" s="231"/>
      <c r="H511" s="231"/>
      <c r="I511" s="231"/>
      <c r="J511" s="231"/>
      <c r="K511" s="231"/>
      <c r="L511" s="231"/>
      <c r="M511" s="231"/>
      <c r="N511" s="231"/>
      <c r="O511" s="230">
        <f>OR(SAR!G524="NA",SAR!G524="NC")</f>
      </c>
      <c r="P511" s="230" t="str">
        <f>(COUNTIF(O1:O1000, FALSE)=0)</f>
        <v/>
      </c>
      <c r="Q511" s="230" t="str">
        <f>AND(NOT(P1),(_xlfn.INDIRECT(ADDRESS(ROW(),15)))=TRUE)</f>
        <v/>
      </c>
    </row>
    <row r="512" ht="48" customHeight="1" spans="2:17" s="230" customFormat="1" x14ac:dyDescent="0.25">
      <c r="B512" s="231">
        <f>SAR!B525</f>
      </c>
      <c r="C512" s="231">
        <f>IF(SP!I590="", "",SP!I590)</f>
      </c>
      <c r="D512" s="231">
        <f>IF(SAR!I525="", "", SAR!I525)</f>
      </c>
      <c r="E512" s="231">
        <f>IF(SAR!J525="", "", SAR!J525)</f>
      </c>
      <c r="F512" s="231">
        <f>IF(SAR!K525="", "", SAR!K525)</f>
      </c>
      <c r="G512" s="231"/>
      <c r="H512" s="231"/>
      <c r="I512" s="231"/>
      <c r="J512" s="231"/>
      <c r="K512" s="231"/>
      <c r="L512" s="231"/>
      <c r="M512" s="231"/>
      <c r="N512" s="231"/>
      <c r="O512" s="230">
        <f>OR(SAR!G525="NA",SAR!G525="NC")</f>
      </c>
      <c r="P512" s="230" t="str">
        <f>(COUNTIF(O1:O1000, FALSE)=0)</f>
        <v/>
      </c>
      <c r="Q512" s="230" t="str">
        <f>AND(NOT(P1),(_xlfn.INDIRECT(ADDRESS(ROW(),15)))=TRUE)</f>
        <v/>
      </c>
    </row>
    <row r="513" ht="48" customHeight="1" spans="2:17" s="230" customFormat="1" x14ac:dyDescent="0.25">
      <c r="B513" s="231">
        <f>SAR!B526</f>
      </c>
      <c r="C513" s="231">
        <f>IF(SP!I591="", "",SP!I591)</f>
      </c>
      <c r="D513" s="231">
        <f>IF(SAR!I526="", "", SAR!I526)</f>
      </c>
      <c r="E513" s="231">
        <f>IF(SAR!J526="", "", SAR!J526)</f>
      </c>
      <c r="F513" s="231">
        <f>IF(SAR!K526="", "", SAR!K526)</f>
      </c>
      <c r="G513" s="231"/>
      <c r="H513" s="231"/>
      <c r="I513" s="231"/>
      <c r="J513" s="231"/>
      <c r="K513" s="231"/>
      <c r="L513" s="231"/>
      <c r="M513" s="231"/>
      <c r="N513" s="231"/>
      <c r="O513" s="230">
        <f>OR(SAR!G526="NA",SAR!G526="NC")</f>
      </c>
      <c r="P513" s="230" t="str">
        <f>(COUNTIF(O1:O1000, FALSE)=0)</f>
        <v/>
      </c>
      <c r="Q513" s="230" t="str">
        <f>AND(NOT(P1),(_xlfn.INDIRECT(ADDRESS(ROW(),15)))=TRUE)</f>
        <v/>
      </c>
    </row>
    <row r="514" ht="48" customHeight="1" spans="2:17" s="230" customFormat="1" x14ac:dyDescent="0.25">
      <c r="B514" s="231">
        <f>SAR!B527</f>
      </c>
      <c r="C514" s="231">
        <f>IF(SP!I592="", "",SP!I592)</f>
      </c>
      <c r="D514" s="231">
        <f>IF(SAR!I527="", "", SAR!I527)</f>
      </c>
      <c r="E514" s="231">
        <f>IF(SAR!J527="", "", SAR!J527)</f>
      </c>
      <c r="F514" s="231">
        <f>IF(SAR!K527="", "", SAR!K527)</f>
      </c>
      <c r="G514" s="231"/>
      <c r="H514" s="231"/>
      <c r="I514" s="231"/>
      <c r="J514" s="231"/>
      <c r="K514" s="231"/>
      <c r="L514" s="231"/>
      <c r="M514" s="231"/>
      <c r="N514" s="231"/>
      <c r="O514" s="230">
        <f>OR(SAR!G527="NA",SAR!G527="NC")</f>
      </c>
      <c r="P514" s="230" t="str">
        <f>(COUNTIF(O1:O1000, FALSE)=0)</f>
        <v/>
      </c>
      <c r="Q514" s="230" t="str">
        <f>AND(NOT(P1),(_xlfn.INDIRECT(ADDRESS(ROW(),15)))=TRUE)</f>
        <v/>
      </c>
    </row>
    <row r="515" ht="48" customHeight="1" spans="2:17" s="230" customFormat="1" x14ac:dyDescent="0.25">
      <c r="B515" s="231">
        <f>SAR!B528</f>
      </c>
      <c r="C515" s="231">
        <f>IF(SP!I593="", "",SP!I593)</f>
      </c>
      <c r="D515" s="231">
        <f>IF(SAR!I528="", "", SAR!I528)</f>
      </c>
      <c r="E515" s="231">
        <f>IF(SAR!J528="", "", SAR!J528)</f>
      </c>
      <c r="F515" s="231">
        <f>IF(SAR!K528="", "", SAR!K528)</f>
      </c>
      <c r="G515" s="231"/>
      <c r="H515" s="231"/>
      <c r="I515" s="231"/>
      <c r="J515" s="231"/>
      <c r="K515" s="231"/>
      <c r="L515" s="231"/>
      <c r="M515" s="231"/>
      <c r="N515" s="231"/>
      <c r="O515" s="230">
        <f>OR(SAR!G528="NA",SAR!G528="NC")</f>
      </c>
      <c r="P515" s="230" t="str">
        <f>(COUNTIF(O1:O1000, FALSE)=0)</f>
        <v/>
      </c>
      <c r="Q515" s="230" t="str">
        <f>AND(NOT(P1),(_xlfn.INDIRECT(ADDRESS(ROW(),15)))=TRUE)</f>
        <v/>
      </c>
    </row>
    <row r="516" ht="48" customHeight="1" spans="2:17" s="230" customFormat="1" x14ac:dyDescent="0.25">
      <c r="B516" s="231">
        <f>SAR!B529</f>
      </c>
      <c r="C516" s="231">
        <f>IF(SP!I594="", "",SP!I594)</f>
      </c>
      <c r="D516" s="231">
        <f>IF(SAR!I529="", "", SAR!I529)</f>
      </c>
      <c r="E516" s="231">
        <f>IF(SAR!J529="", "", SAR!J529)</f>
      </c>
      <c r="F516" s="231">
        <f>IF(SAR!K529="", "", SAR!K529)</f>
      </c>
      <c r="G516" s="231"/>
      <c r="H516" s="231"/>
      <c r="I516" s="231"/>
      <c r="J516" s="231"/>
      <c r="K516" s="231"/>
      <c r="L516" s="231"/>
      <c r="M516" s="231"/>
      <c r="N516" s="231"/>
      <c r="O516" s="230">
        <f>OR(SAR!G529="NA",SAR!G529="NC")</f>
      </c>
      <c r="P516" s="230" t="str">
        <f>(COUNTIF(O1:O1000, FALSE)=0)</f>
        <v/>
      </c>
      <c r="Q516" s="230" t="str">
        <f>AND(NOT(P1),(_xlfn.INDIRECT(ADDRESS(ROW(),15)))=TRUE)</f>
        <v/>
      </c>
    </row>
    <row r="517" ht="48" customHeight="1" spans="2:17" s="230" customFormat="1" x14ac:dyDescent="0.25">
      <c r="B517" s="231">
        <f>SAR!B530</f>
      </c>
      <c r="C517" s="231">
        <f>IF(SP!I595="", "",SP!I595)</f>
      </c>
      <c r="D517" s="231">
        <f>IF(SAR!I530="", "", SAR!I530)</f>
      </c>
      <c r="E517" s="231">
        <f>IF(SAR!J530="", "", SAR!J530)</f>
      </c>
      <c r="F517" s="231">
        <f>IF(SAR!K530="", "", SAR!K530)</f>
      </c>
      <c r="G517" s="231"/>
      <c r="H517" s="231"/>
      <c r="I517" s="231"/>
      <c r="J517" s="231"/>
      <c r="K517" s="231"/>
      <c r="L517" s="231"/>
      <c r="M517" s="231"/>
      <c r="N517" s="231"/>
      <c r="O517" s="230">
        <f>OR(SAR!G530="NA",SAR!G530="NC")</f>
      </c>
      <c r="P517" s="230" t="str">
        <f>(COUNTIF(O1:O1000, FALSE)=0)</f>
        <v/>
      </c>
      <c r="Q517" s="230" t="str">
        <f>AND(NOT(P1),(_xlfn.INDIRECT(ADDRESS(ROW(),15)))=TRUE)</f>
        <v/>
      </c>
    </row>
    <row r="518" ht="48" customHeight="1" spans="2:17" s="230" customFormat="1" x14ac:dyDescent="0.25">
      <c r="B518" s="231">
        <f>SAR!B531</f>
      </c>
      <c r="C518" s="231">
        <f>IF(SP!I596="", "",SP!I596)</f>
      </c>
      <c r="D518" s="231">
        <f>IF(SAR!I531="", "", SAR!I531)</f>
      </c>
      <c r="E518" s="231">
        <f>IF(SAR!J531="", "", SAR!J531)</f>
      </c>
      <c r="F518" s="231">
        <f>IF(SAR!K531="", "", SAR!K531)</f>
      </c>
      <c r="G518" s="231"/>
      <c r="H518" s="231"/>
      <c r="I518" s="231"/>
      <c r="J518" s="231"/>
      <c r="K518" s="231"/>
      <c r="L518" s="231"/>
      <c r="M518" s="231"/>
      <c r="N518" s="231"/>
      <c r="O518" s="230">
        <f>OR(SAR!G531="NA",SAR!G531="NC")</f>
      </c>
      <c r="P518" s="230" t="str">
        <f>(COUNTIF(O1:O1000, FALSE)=0)</f>
        <v/>
      </c>
      <c r="Q518" s="230" t="str">
        <f>AND(NOT(P1),(_xlfn.INDIRECT(ADDRESS(ROW(),15)))=TRUE)</f>
        <v/>
      </c>
    </row>
    <row r="519" ht="48" customHeight="1" spans="2:17" s="230" customFormat="1" x14ac:dyDescent="0.25">
      <c r="B519" s="231">
        <f>SAR!B532</f>
      </c>
      <c r="C519" s="231">
        <f>IF(SP!I597="", "",SP!I597)</f>
      </c>
      <c r="D519" s="231">
        <f>IF(SAR!I532="", "", SAR!I532)</f>
      </c>
      <c r="E519" s="231">
        <f>IF(SAR!J532="", "", SAR!J532)</f>
      </c>
      <c r="F519" s="231">
        <f>IF(SAR!K532="", "", SAR!K532)</f>
      </c>
      <c r="G519" s="231"/>
      <c r="H519" s="231"/>
      <c r="I519" s="231"/>
      <c r="J519" s="231"/>
      <c r="K519" s="231"/>
      <c r="L519" s="231"/>
      <c r="M519" s="231"/>
      <c r="N519" s="231"/>
      <c r="O519" s="230">
        <f>OR(SAR!G532="NA",SAR!G532="NC")</f>
      </c>
      <c r="P519" s="230" t="str">
        <f>(COUNTIF(O1:O1000, FALSE)=0)</f>
        <v/>
      </c>
      <c r="Q519" s="230" t="str">
        <f>AND(NOT(P1),(_xlfn.INDIRECT(ADDRESS(ROW(),15)))=TRUE)</f>
        <v/>
      </c>
    </row>
    <row r="520" ht="48" customHeight="1" spans="2:17" s="230" customFormat="1" x14ac:dyDescent="0.25">
      <c r="B520" s="231">
        <f>SAR!B533</f>
      </c>
      <c r="C520" s="231">
        <f>IF(SP!I598="", "",SP!I598)</f>
      </c>
      <c r="D520" s="231">
        <f>IF(SAR!I533="", "", SAR!I533)</f>
      </c>
      <c r="E520" s="231">
        <f>IF(SAR!J533="", "", SAR!J533)</f>
      </c>
      <c r="F520" s="231">
        <f>IF(SAR!K533="", "", SAR!K533)</f>
      </c>
      <c r="G520" s="231"/>
      <c r="H520" s="231"/>
      <c r="I520" s="231"/>
      <c r="J520" s="231"/>
      <c r="K520" s="231"/>
      <c r="L520" s="231"/>
      <c r="M520" s="231"/>
      <c r="N520" s="231"/>
      <c r="O520" s="230">
        <f>OR(SAR!G533="NA",SAR!G533="NC")</f>
      </c>
      <c r="P520" s="230" t="str">
        <f>(COUNTIF(O1:O1000, FALSE)=0)</f>
        <v/>
      </c>
      <c r="Q520" s="230" t="str">
        <f>AND(NOT(P1),(_xlfn.INDIRECT(ADDRESS(ROW(),15)))=TRUE)</f>
        <v/>
      </c>
    </row>
    <row r="521" ht="48" customHeight="1" spans="2:17" s="230" customFormat="1" x14ac:dyDescent="0.25">
      <c r="B521" s="231">
        <f>SAR!B534</f>
      </c>
      <c r="C521" s="231">
        <f>IF(SP!I599="", "",SP!I599)</f>
      </c>
      <c r="D521" s="231">
        <f>IF(SAR!I534="", "", SAR!I534)</f>
      </c>
      <c r="E521" s="231">
        <f>IF(SAR!J534="", "", SAR!J534)</f>
      </c>
      <c r="F521" s="231">
        <f>IF(SAR!K534="", "", SAR!K534)</f>
      </c>
      <c r="G521" s="231"/>
      <c r="H521" s="231"/>
      <c r="I521" s="231"/>
      <c r="J521" s="231"/>
      <c r="K521" s="231"/>
      <c r="L521" s="231"/>
      <c r="M521" s="231"/>
      <c r="N521" s="231"/>
      <c r="O521" s="230">
        <f>OR(SAR!G534="NA",SAR!G534="NC")</f>
      </c>
      <c r="P521" s="230" t="str">
        <f>(COUNTIF(O1:O1000, FALSE)=0)</f>
        <v/>
      </c>
      <c r="Q521" s="230" t="str">
        <f>AND(NOT(P1),(_xlfn.INDIRECT(ADDRESS(ROW(),15)))=TRUE)</f>
        <v/>
      </c>
    </row>
    <row r="522" ht="48" customHeight="1" spans="2:17" s="230" customFormat="1" x14ac:dyDescent="0.25">
      <c r="B522" s="231">
        <f>SAR!B535</f>
      </c>
      <c r="C522" s="231">
        <f>IF(SP!I600="", "",SP!I600)</f>
      </c>
      <c r="D522" s="231">
        <f>IF(SAR!I535="", "", SAR!I535)</f>
      </c>
      <c r="E522" s="231">
        <f>IF(SAR!J535="", "", SAR!J535)</f>
      </c>
      <c r="F522" s="231">
        <f>IF(SAR!K535="", "", SAR!K535)</f>
      </c>
      <c r="G522" s="231"/>
      <c r="H522" s="231"/>
      <c r="I522" s="231"/>
      <c r="J522" s="231"/>
      <c r="K522" s="231"/>
      <c r="L522" s="231"/>
      <c r="M522" s="231"/>
      <c r="N522" s="231"/>
      <c r="O522" s="230">
        <f>OR(SAR!G535="NA",SAR!G535="NC")</f>
      </c>
      <c r="P522" s="230" t="str">
        <f>(COUNTIF(O1:O1000, FALSE)=0)</f>
        <v/>
      </c>
      <c r="Q522" s="230" t="str">
        <f>AND(NOT(P1),(_xlfn.INDIRECT(ADDRESS(ROW(),15)))=TRUE)</f>
        <v/>
      </c>
    </row>
    <row r="523" ht="48" customHeight="1" spans="2:17" s="230" customFormat="1" x14ac:dyDescent="0.25">
      <c r="B523" s="231">
        <f>SAR!B536</f>
      </c>
      <c r="C523" s="231">
        <f>IF(SP!I601="", "",SP!I601)</f>
      </c>
      <c r="D523" s="231">
        <f>IF(SAR!I536="", "", SAR!I536)</f>
      </c>
      <c r="E523" s="231">
        <f>IF(SAR!J536="", "", SAR!J536)</f>
      </c>
      <c r="F523" s="231">
        <f>IF(SAR!K536="", "", SAR!K536)</f>
      </c>
      <c r="G523" s="231"/>
      <c r="H523" s="231"/>
      <c r="I523" s="231"/>
      <c r="J523" s="231"/>
      <c r="K523" s="231"/>
      <c r="L523" s="231"/>
      <c r="M523" s="231"/>
      <c r="N523" s="231"/>
      <c r="O523" s="230">
        <f>OR(SAR!G536="NA",SAR!G536="NC")</f>
      </c>
      <c r="P523" s="230" t="str">
        <f>(COUNTIF(O1:O1000, FALSE)=0)</f>
        <v/>
      </c>
      <c r="Q523" s="230" t="str">
        <f>AND(NOT(P1),(_xlfn.INDIRECT(ADDRESS(ROW(),15)))=TRUE)</f>
        <v/>
      </c>
    </row>
    <row r="524" ht="48" customHeight="1" spans="2:17" s="230" customFormat="1" x14ac:dyDescent="0.25">
      <c r="B524" s="231">
        <f>SAR!B537</f>
      </c>
      <c r="C524" s="231">
        <f>IF(SP!I602="", "",SP!I602)</f>
      </c>
      <c r="D524" s="231">
        <f>IF(SAR!I537="", "", SAR!I537)</f>
      </c>
      <c r="E524" s="231">
        <f>IF(SAR!J537="", "", SAR!J537)</f>
      </c>
      <c r="F524" s="231">
        <f>IF(SAR!K537="", "", SAR!K537)</f>
      </c>
      <c r="G524" s="231"/>
      <c r="H524" s="231"/>
      <c r="I524" s="231"/>
      <c r="J524" s="231"/>
      <c r="K524" s="231"/>
      <c r="L524" s="231"/>
      <c r="M524" s="231"/>
      <c r="N524" s="231"/>
      <c r="O524" s="230">
        <f>OR(SAR!G537="NA",SAR!G537="NC")</f>
      </c>
      <c r="P524" s="230" t="str">
        <f>(COUNTIF(O1:O1000, FALSE)=0)</f>
        <v/>
      </c>
      <c r="Q524" s="230" t="str">
        <f>AND(NOT(P1),(_xlfn.INDIRECT(ADDRESS(ROW(),15)))=TRUE)</f>
        <v/>
      </c>
    </row>
    <row r="525" ht="48" customHeight="1" spans="2:17" s="230" customFormat="1" x14ac:dyDescent="0.25">
      <c r="B525" s="231">
        <f>SAR!B538</f>
      </c>
      <c r="C525" s="231">
        <f>IF(SP!I603="", "",SP!I603)</f>
      </c>
      <c r="D525" s="231">
        <f>IF(SAR!I538="", "", SAR!I538)</f>
      </c>
      <c r="E525" s="231">
        <f>IF(SAR!J538="", "", SAR!J538)</f>
      </c>
      <c r="F525" s="231">
        <f>IF(SAR!K538="", "", SAR!K538)</f>
      </c>
      <c r="G525" s="231"/>
      <c r="H525" s="231"/>
      <c r="I525" s="231"/>
      <c r="J525" s="231"/>
      <c r="K525" s="231"/>
      <c r="L525" s="231"/>
      <c r="M525" s="231"/>
      <c r="N525" s="231"/>
      <c r="O525" s="230">
        <f>OR(SAR!G538="NA",SAR!G538="NC")</f>
      </c>
      <c r="P525" s="230" t="str">
        <f>(COUNTIF(O1:O1000, FALSE)=0)</f>
        <v/>
      </c>
      <c r="Q525" s="230" t="str">
        <f>AND(NOT(P1),(_xlfn.INDIRECT(ADDRESS(ROW(),15)))=TRUE)</f>
        <v/>
      </c>
    </row>
    <row r="526" ht="48" customHeight="1" spans="2:17" s="230" customFormat="1" x14ac:dyDescent="0.25">
      <c r="B526" s="231">
        <f>SAR!B539</f>
      </c>
      <c r="C526" s="231">
        <f>IF(SP!I604="", "",SP!I604)</f>
      </c>
      <c r="D526" s="231">
        <f>IF(SAR!I539="", "", SAR!I539)</f>
      </c>
      <c r="E526" s="231">
        <f>IF(SAR!J539="", "", SAR!J539)</f>
      </c>
      <c r="F526" s="231">
        <f>IF(SAR!K539="", "", SAR!K539)</f>
      </c>
      <c r="G526" s="231"/>
      <c r="H526" s="231"/>
      <c r="I526" s="231"/>
      <c r="J526" s="231"/>
      <c r="K526" s="231"/>
      <c r="L526" s="231"/>
      <c r="M526" s="231"/>
      <c r="N526" s="231"/>
      <c r="O526" s="230">
        <f>OR(SAR!G539="NA",SAR!G539="NC")</f>
      </c>
      <c r="P526" s="230" t="str">
        <f>(COUNTIF(O1:O1000, FALSE)=0)</f>
        <v/>
      </c>
      <c r="Q526" s="230" t="str">
        <f>AND(NOT(P1),(_xlfn.INDIRECT(ADDRESS(ROW(),15)))=TRUE)</f>
        <v/>
      </c>
    </row>
    <row r="527" ht="48" customHeight="1" spans="2:17" s="230" customFormat="1" x14ac:dyDescent="0.25">
      <c r="B527" s="231">
        <f>SAR!B540</f>
      </c>
      <c r="C527" s="231">
        <f>IF(SP!I605="", "",SP!I605)</f>
      </c>
      <c r="D527" s="231">
        <f>IF(SAR!I540="", "", SAR!I540)</f>
      </c>
      <c r="E527" s="231">
        <f>IF(SAR!J540="", "", SAR!J540)</f>
      </c>
      <c r="F527" s="231">
        <f>IF(SAR!K540="", "", SAR!K540)</f>
      </c>
      <c r="G527" s="231"/>
      <c r="H527" s="231"/>
      <c r="I527" s="231"/>
      <c r="J527" s="231"/>
      <c r="K527" s="231"/>
      <c r="L527" s="231"/>
      <c r="M527" s="231"/>
      <c r="N527" s="231"/>
      <c r="O527" s="230">
        <f>OR(SAR!G540="NA",SAR!G540="NC")</f>
      </c>
      <c r="P527" s="230" t="str">
        <f>(COUNTIF(O1:O1000, FALSE)=0)</f>
        <v/>
      </c>
      <c r="Q527" s="230" t="str">
        <f>AND(NOT(P1),(_xlfn.INDIRECT(ADDRESS(ROW(),15)))=TRUE)</f>
        <v/>
      </c>
    </row>
    <row r="528" ht="48" customHeight="1" spans="2:17" s="230" customFormat="1" x14ac:dyDescent="0.25">
      <c r="B528" s="231">
        <f>SAR!B541</f>
      </c>
      <c r="C528" s="231">
        <f>IF(SP!I606="", "",SP!I606)</f>
      </c>
      <c r="D528" s="231">
        <f>IF(SAR!I541="", "", SAR!I541)</f>
      </c>
      <c r="E528" s="231">
        <f>IF(SAR!J541="", "", SAR!J541)</f>
      </c>
      <c r="F528" s="231">
        <f>IF(SAR!K541="", "", SAR!K541)</f>
      </c>
      <c r="G528" s="231"/>
      <c r="H528" s="231"/>
      <c r="I528" s="231"/>
      <c r="J528" s="231"/>
      <c r="K528" s="231"/>
      <c r="L528" s="231"/>
      <c r="M528" s="231"/>
      <c r="N528" s="231"/>
      <c r="O528" s="230">
        <f>OR(SAR!G541="NA",SAR!G541="NC")</f>
      </c>
      <c r="P528" s="230" t="str">
        <f>(COUNTIF(O1:O1000, FALSE)=0)</f>
        <v/>
      </c>
      <c r="Q528" s="230" t="str">
        <f>AND(NOT(P1),(_xlfn.INDIRECT(ADDRESS(ROW(),15)))=TRUE)</f>
        <v/>
      </c>
    </row>
    <row r="529" ht="48" customHeight="1" spans="2:17" s="230" customFormat="1" x14ac:dyDescent="0.25">
      <c r="B529" s="231">
        <f>SAR!B542</f>
      </c>
      <c r="C529" s="231">
        <f>IF(SP!I607="", "",SP!I607)</f>
      </c>
      <c r="D529" s="231">
        <f>IF(SAR!I542="", "", SAR!I542)</f>
      </c>
      <c r="E529" s="231">
        <f>IF(SAR!J542="", "", SAR!J542)</f>
      </c>
      <c r="F529" s="231">
        <f>IF(SAR!K542="", "", SAR!K542)</f>
      </c>
      <c r="G529" s="231"/>
      <c r="H529" s="231"/>
      <c r="I529" s="231"/>
      <c r="J529" s="231"/>
      <c r="K529" s="231"/>
      <c r="L529" s="231"/>
      <c r="M529" s="231"/>
      <c r="N529" s="231"/>
      <c r="O529" s="230">
        <f>OR(SAR!G542="NA",SAR!G542="NC")</f>
      </c>
      <c r="P529" s="230" t="str">
        <f>(COUNTIF(O1:O1000, FALSE)=0)</f>
        <v/>
      </c>
      <c r="Q529" s="230" t="str">
        <f>AND(NOT(P1),(_xlfn.INDIRECT(ADDRESS(ROW(),15)))=TRUE)</f>
        <v/>
      </c>
    </row>
    <row r="530" ht="48" customHeight="1" spans="2:17" s="230" customFormat="1" x14ac:dyDescent="0.25">
      <c r="B530" s="231">
        <f>SAR!B543</f>
      </c>
      <c r="C530" s="231">
        <f>IF(SP!I608="", "",SP!I608)</f>
      </c>
      <c r="D530" s="231">
        <f>IF(SAR!I543="", "", SAR!I543)</f>
      </c>
      <c r="E530" s="231">
        <f>IF(SAR!J543="", "", SAR!J543)</f>
      </c>
      <c r="F530" s="231">
        <f>IF(SAR!K543="", "", SAR!K543)</f>
      </c>
      <c r="G530" s="231"/>
      <c r="H530" s="231"/>
      <c r="I530" s="231"/>
      <c r="J530" s="231"/>
      <c r="K530" s="231"/>
      <c r="L530" s="231"/>
      <c r="M530" s="231"/>
      <c r="N530" s="231"/>
      <c r="O530" s="230">
        <f>OR(SAR!G543="NA",SAR!G543="NC")</f>
      </c>
      <c r="P530" s="230" t="str">
        <f>(COUNTIF(O1:O1000, FALSE)=0)</f>
        <v/>
      </c>
      <c r="Q530" s="230" t="str">
        <f>AND(NOT(P1),(_xlfn.INDIRECT(ADDRESS(ROW(),15)))=TRUE)</f>
        <v/>
      </c>
    </row>
    <row r="531" ht="48" customHeight="1" spans="2:17" s="230" customFormat="1" x14ac:dyDescent="0.25">
      <c r="B531" s="231">
        <f>SAR!B544</f>
      </c>
      <c r="C531" s="231">
        <f>IF(SP!I609="", "",SP!I609)</f>
      </c>
      <c r="D531" s="231">
        <f>IF(SAR!I544="", "", SAR!I544)</f>
      </c>
      <c r="E531" s="231">
        <f>IF(SAR!J544="", "", SAR!J544)</f>
      </c>
      <c r="F531" s="231">
        <f>IF(SAR!K544="", "", SAR!K544)</f>
      </c>
      <c r="G531" s="231"/>
      <c r="H531" s="231"/>
      <c r="I531" s="231"/>
      <c r="J531" s="231"/>
      <c r="K531" s="231"/>
      <c r="L531" s="231"/>
      <c r="M531" s="231"/>
      <c r="N531" s="231"/>
      <c r="O531" s="230">
        <f>OR(SAR!G544="NA",SAR!G544="NC")</f>
      </c>
      <c r="P531" s="230" t="str">
        <f>(COUNTIF(O1:O1000, FALSE)=0)</f>
        <v/>
      </c>
      <c r="Q531" s="230" t="str">
        <f>AND(NOT(P1),(_xlfn.INDIRECT(ADDRESS(ROW(),15)))=TRUE)</f>
        <v/>
      </c>
    </row>
    <row r="532" ht="48" customHeight="1" spans="2:17" s="230" customFormat="1" x14ac:dyDescent="0.25">
      <c r="B532" s="231">
        <f>SAR!B545</f>
      </c>
      <c r="C532" s="231">
        <f>IF(SP!I610="", "",SP!I610)</f>
      </c>
      <c r="D532" s="231">
        <f>IF(SAR!I545="", "", SAR!I545)</f>
      </c>
      <c r="E532" s="231">
        <f>IF(SAR!J545="", "", SAR!J545)</f>
      </c>
      <c r="F532" s="231">
        <f>IF(SAR!K545="", "", SAR!K545)</f>
      </c>
      <c r="G532" s="231"/>
      <c r="H532" s="231"/>
      <c r="I532" s="231"/>
      <c r="J532" s="231"/>
      <c r="K532" s="231"/>
      <c r="L532" s="231"/>
      <c r="M532" s="231"/>
      <c r="N532" s="231"/>
      <c r="O532" s="230">
        <f>OR(SAR!G545="NA",SAR!G545="NC")</f>
      </c>
      <c r="P532" s="230" t="str">
        <f>(COUNTIF(O1:O1000, FALSE)=0)</f>
        <v/>
      </c>
      <c r="Q532" s="230" t="str">
        <f>AND(NOT(P1),(_xlfn.INDIRECT(ADDRESS(ROW(),15)))=TRUE)</f>
        <v/>
      </c>
    </row>
    <row r="533" ht="48" customHeight="1" spans="2:17" s="230" customFormat="1" x14ac:dyDescent="0.25">
      <c r="B533" s="231">
        <f>SAR!B546</f>
      </c>
      <c r="C533" s="231">
        <f>IF(SP!I611="", "",SP!I611)</f>
      </c>
      <c r="D533" s="231">
        <f>IF(SAR!I546="", "", SAR!I546)</f>
      </c>
      <c r="E533" s="231">
        <f>IF(SAR!J546="", "", SAR!J546)</f>
      </c>
      <c r="F533" s="231">
        <f>IF(SAR!K546="", "", SAR!K546)</f>
      </c>
      <c r="G533" s="231"/>
      <c r="H533" s="231"/>
      <c r="I533" s="231"/>
      <c r="J533" s="231"/>
      <c r="K533" s="231"/>
      <c r="L533" s="231"/>
      <c r="M533" s="231"/>
      <c r="N533" s="231"/>
      <c r="O533" s="230">
        <f>OR(SAR!G546="NA",SAR!G546="NC")</f>
      </c>
      <c r="P533" s="230" t="str">
        <f>(COUNTIF(O1:O1000, FALSE)=0)</f>
        <v/>
      </c>
      <c r="Q533" s="230" t="str">
        <f>AND(NOT(P1),(_xlfn.INDIRECT(ADDRESS(ROW(),15)))=TRUE)</f>
        <v/>
      </c>
    </row>
    <row r="534" ht="48" customHeight="1" spans="2:17" s="230" customFormat="1" x14ac:dyDescent="0.25">
      <c r="B534" s="231">
        <f>SAR!B547</f>
      </c>
      <c r="C534" s="231">
        <f>IF(SP!I612="", "",SP!I612)</f>
      </c>
      <c r="D534" s="231">
        <f>IF(SAR!I547="", "", SAR!I547)</f>
      </c>
      <c r="E534" s="231">
        <f>IF(SAR!J547="", "", SAR!J547)</f>
      </c>
      <c r="F534" s="231">
        <f>IF(SAR!K547="", "", SAR!K547)</f>
      </c>
      <c r="G534" s="231"/>
      <c r="H534" s="231"/>
      <c r="I534" s="231"/>
      <c r="J534" s="231"/>
      <c r="K534" s="231"/>
      <c r="L534" s="231"/>
      <c r="M534" s="231"/>
      <c r="N534" s="231"/>
      <c r="O534" s="230">
        <f>OR(SAR!G547="NA",SAR!G547="NC")</f>
      </c>
      <c r="P534" s="230" t="str">
        <f>(COUNTIF(O1:O1000, FALSE)=0)</f>
        <v/>
      </c>
      <c r="Q534" s="230" t="str">
        <f>AND(NOT(P1),(_xlfn.INDIRECT(ADDRESS(ROW(),15)))=TRUE)</f>
        <v/>
      </c>
    </row>
    <row r="535" ht="48" customHeight="1" spans="2:17" s="230" customFormat="1" x14ac:dyDescent="0.25">
      <c r="B535" s="231">
        <f>SAR!B548</f>
      </c>
      <c r="C535" s="231">
        <f>IF(SP!I613="", "",SP!I613)</f>
      </c>
      <c r="D535" s="231">
        <f>IF(SAR!I548="", "", SAR!I548)</f>
      </c>
      <c r="E535" s="231">
        <f>IF(SAR!J548="", "", SAR!J548)</f>
      </c>
      <c r="F535" s="231">
        <f>IF(SAR!K548="", "", SAR!K548)</f>
      </c>
      <c r="G535" s="231"/>
      <c r="H535" s="231"/>
      <c r="I535" s="231"/>
      <c r="J535" s="231"/>
      <c r="K535" s="231"/>
      <c r="L535" s="231"/>
      <c r="M535" s="231"/>
      <c r="N535" s="231"/>
      <c r="O535" s="230">
        <f>OR(SAR!G548="NA",SAR!G548="NC")</f>
      </c>
      <c r="P535" s="230" t="str">
        <f>(COUNTIF(O1:O1000, FALSE)=0)</f>
        <v/>
      </c>
      <c r="Q535" s="230" t="str">
        <f>AND(NOT(P1),(_xlfn.INDIRECT(ADDRESS(ROW(),15)))=TRUE)</f>
        <v/>
      </c>
    </row>
    <row r="536" ht="48" customHeight="1" spans="2:17" s="230" customFormat="1" x14ac:dyDescent="0.25">
      <c r="B536" s="231">
        <f>SAR!B549</f>
      </c>
      <c r="C536" s="231">
        <f>IF(SP!I614="", "",SP!I614)</f>
      </c>
      <c r="D536" s="231">
        <f>IF(SAR!I549="", "", SAR!I549)</f>
      </c>
      <c r="E536" s="231">
        <f>IF(SAR!J549="", "", SAR!J549)</f>
      </c>
      <c r="F536" s="231">
        <f>IF(SAR!K549="", "", SAR!K549)</f>
      </c>
      <c r="G536" s="231"/>
      <c r="H536" s="231"/>
      <c r="I536" s="231"/>
      <c r="J536" s="231"/>
      <c r="K536" s="231"/>
      <c r="L536" s="231"/>
      <c r="M536" s="231"/>
      <c r="N536" s="231"/>
      <c r="O536" s="230">
        <f>OR(SAR!G549="NA",SAR!G549="NC")</f>
      </c>
      <c r="P536" s="230" t="str">
        <f>(COUNTIF(O1:O1000, FALSE)=0)</f>
        <v/>
      </c>
      <c r="Q536" s="230" t="str">
        <f>AND(NOT(P1),(_xlfn.INDIRECT(ADDRESS(ROW(),15)))=TRUE)</f>
        <v/>
      </c>
    </row>
    <row r="537" ht="48" customHeight="1" spans="2:17" s="230" customFormat="1" x14ac:dyDescent="0.25">
      <c r="B537" s="231">
        <f>SAR!B550</f>
      </c>
      <c r="C537" s="231">
        <f>IF(SP!I615="", "",SP!I615)</f>
      </c>
      <c r="D537" s="231">
        <f>IF(SAR!I550="", "", SAR!I550)</f>
      </c>
      <c r="E537" s="231">
        <f>IF(SAR!J550="", "", SAR!J550)</f>
      </c>
      <c r="F537" s="231">
        <f>IF(SAR!K550="", "", SAR!K550)</f>
      </c>
      <c r="G537" s="231"/>
      <c r="H537" s="231"/>
      <c r="I537" s="231"/>
      <c r="J537" s="231"/>
      <c r="K537" s="231"/>
      <c r="L537" s="231"/>
      <c r="M537" s="231"/>
      <c r="N537" s="231"/>
      <c r="O537" s="230">
        <f>OR(SAR!G550="NA",SAR!G550="NC")</f>
      </c>
      <c r="P537" s="230" t="str">
        <f>(COUNTIF(O1:O1000, FALSE)=0)</f>
        <v/>
      </c>
      <c r="Q537" s="230" t="str">
        <f>AND(NOT(P1),(_xlfn.INDIRECT(ADDRESS(ROW(),15)))=TRUE)</f>
        <v/>
      </c>
    </row>
    <row r="538" ht="48" customHeight="1" spans="2:17" s="230" customFormat="1" x14ac:dyDescent="0.25">
      <c r="B538" s="231">
        <f>SAR!B551</f>
      </c>
      <c r="C538" s="231">
        <f>IF(SP!I616="", "",SP!I616)</f>
      </c>
      <c r="D538" s="231">
        <f>IF(SAR!I551="", "", SAR!I551)</f>
      </c>
      <c r="E538" s="231">
        <f>IF(SAR!J551="", "", SAR!J551)</f>
      </c>
      <c r="F538" s="231">
        <f>IF(SAR!K551="", "", SAR!K551)</f>
      </c>
      <c r="G538" s="231"/>
      <c r="H538" s="231"/>
      <c r="I538" s="231"/>
      <c r="J538" s="231"/>
      <c r="K538" s="231"/>
      <c r="L538" s="231"/>
      <c r="M538" s="231"/>
      <c r="N538" s="231"/>
      <c r="O538" s="230">
        <f>OR(SAR!G551="NA",SAR!G551="NC")</f>
      </c>
      <c r="P538" s="230" t="str">
        <f>(COUNTIF(O1:O1000, FALSE)=0)</f>
        <v/>
      </c>
      <c r="Q538" s="230" t="str">
        <f>AND(NOT(P1),(_xlfn.INDIRECT(ADDRESS(ROW(),15)))=TRUE)</f>
        <v/>
      </c>
    </row>
    <row r="539" ht="48" customHeight="1" spans="2:17" s="230" customFormat="1" x14ac:dyDescent="0.25">
      <c r="B539" s="231">
        <f>SAR!B552</f>
      </c>
      <c r="C539" s="231">
        <f>IF(SP!I617="", "",SP!I617)</f>
      </c>
      <c r="D539" s="231">
        <f>IF(SAR!I552="", "", SAR!I552)</f>
      </c>
      <c r="E539" s="231">
        <f>IF(SAR!J552="", "", SAR!J552)</f>
      </c>
      <c r="F539" s="231">
        <f>IF(SAR!K552="", "", SAR!K552)</f>
      </c>
      <c r="G539" s="231"/>
      <c r="H539" s="231"/>
      <c r="I539" s="231"/>
      <c r="J539" s="231"/>
      <c r="K539" s="231"/>
      <c r="L539" s="231"/>
      <c r="M539" s="231"/>
      <c r="N539" s="231"/>
      <c r="O539" s="230">
        <f>OR(SAR!G552="NA",SAR!G552="NC")</f>
      </c>
      <c r="P539" s="230" t="str">
        <f>(COUNTIF(O1:O1000, FALSE)=0)</f>
        <v/>
      </c>
      <c r="Q539" s="230" t="str">
        <f>AND(NOT(P1),(_xlfn.INDIRECT(ADDRESS(ROW(),15)))=TRUE)</f>
        <v/>
      </c>
    </row>
    <row r="540" ht="48" customHeight="1" spans="2:17" s="230" customFormat="1" x14ac:dyDescent="0.25">
      <c r="B540" s="231">
        <f>SAR!B553</f>
      </c>
      <c r="C540" s="231">
        <f>IF(SP!I618="", "",SP!I618)</f>
      </c>
      <c r="D540" s="231">
        <f>IF(SAR!I553="", "", SAR!I553)</f>
      </c>
      <c r="E540" s="231">
        <f>IF(SAR!J553="", "", SAR!J553)</f>
      </c>
      <c r="F540" s="231">
        <f>IF(SAR!K553="", "", SAR!K553)</f>
      </c>
      <c r="G540" s="231"/>
      <c r="H540" s="231"/>
      <c r="I540" s="231"/>
      <c r="J540" s="231"/>
      <c r="K540" s="231"/>
      <c r="L540" s="231"/>
      <c r="M540" s="231"/>
      <c r="N540" s="231"/>
      <c r="O540" s="230">
        <f>OR(SAR!G553="NA",SAR!G553="NC")</f>
      </c>
      <c r="P540" s="230" t="str">
        <f>(COUNTIF(O1:O1000, FALSE)=0)</f>
        <v/>
      </c>
      <c r="Q540" s="230" t="str">
        <f>AND(NOT(P1),(_xlfn.INDIRECT(ADDRESS(ROW(),15)))=TRUE)</f>
        <v/>
      </c>
    </row>
    <row r="541" ht="48" customHeight="1" spans="2:17" s="230" customFormat="1" x14ac:dyDescent="0.25">
      <c r="B541" s="231">
        <f>SAR!B554</f>
      </c>
      <c r="C541" s="231">
        <f>IF(SP!I619="", "",SP!I619)</f>
      </c>
      <c r="D541" s="231">
        <f>IF(SAR!I554="", "", SAR!I554)</f>
      </c>
      <c r="E541" s="231">
        <f>IF(SAR!J554="", "", SAR!J554)</f>
      </c>
      <c r="F541" s="231">
        <f>IF(SAR!K554="", "", SAR!K554)</f>
      </c>
      <c r="G541" s="231"/>
      <c r="H541" s="231"/>
      <c r="I541" s="231"/>
      <c r="J541" s="231"/>
      <c r="K541" s="231"/>
      <c r="L541" s="231"/>
      <c r="M541" s="231"/>
      <c r="N541" s="231"/>
      <c r="O541" s="230">
        <f>OR(SAR!G554="NA",SAR!G554="NC")</f>
      </c>
      <c r="P541" s="230" t="str">
        <f>(COUNTIF(O1:O1000, FALSE)=0)</f>
        <v/>
      </c>
      <c r="Q541" s="230" t="str">
        <f>AND(NOT(P1),(_xlfn.INDIRECT(ADDRESS(ROW(),15)))=TRUE)</f>
        <v/>
      </c>
    </row>
    <row r="542" ht="48" customHeight="1" spans="2:17" s="230" customFormat="1" x14ac:dyDescent="0.25">
      <c r="B542" s="231">
        <f>SAR!B555</f>
      </c>
      <c r="C542" s="231">
        <f>IF(SP!I620="", "",SP!I620)</f>
      </c>
      <c r="D542" s="231">
        <f>IF(SAR!I555="", "", SAR!I555)</f>
      </c>
      <c r="E542" s="231">
        <f>IF(SAR!J555="", "", SAR!J555)</f>
      </c>
      <c r="F542" s="231">
        <f>IF(SAR!K555="", "", SAR!K555)</f>
      </c>
      <c r="G542" s="231"/>
      <c r="H542" s="231"/>
      <c r="I542" s="231"/>
      <c r="J542" s="231"/>
      <c r="K542" s="231"/>
      <c r="L542" s="231"/>
      <c r="M542" s="231"/>
      <c r="N542" s="231"/>
      <c r="O542" s="230">
        <f>OR(SAR!G555="NA",SAR!G555="NC")</f>
      </c>
      <c r="P542" s="230" t="str">
        <f>(COUNTIF(O1:O1000, FALSE)=0)</f>
        <v/>
      </c>
      <c r="Q542" s="230" t="str">
        <f>AND(NOT(P1),(_xlfn.INDIRECT(ADDRESS(ROW(),15)))=TRUE)</f>
        <v/>
      </c>
    </row>
    <row r="543" ht="48" customHeight="1" spans="2:17" s="230" customFormat="1" x14ac:dyDescent="0.25">
      <c r="B543" s="231">
        <f>SAR!B556</f>
      </c>
      <c r="C543" s="231">
        <f>IF(SP!I621="", "",SP!I621)</f>
      </c>
      <c r="D543" s="231">
        <f>IF(SAR!I556="", "", SAR!I556)</f>
      </c>
      <c r="E543" s="231">
        <f>IF(SAR!J556="", "", SAR!J556)</f>
      </c>
      <c r="F543" s="231">
        <f>IF(SAR!K556="", "", SAR!K556)</f>
      </c>
      <c r="G543" s="231"/>
      <c r="H543" s="231"/>
      <c r="I543" s="231"/>
      <c r="J543" s="231"/>
      <c r="K543" s="231"/>
      <c r="L543" s="231"/>
      <c r="M543" s="231"/>
      <c r="N543" s="231"/>
      <c r="O543" s="230">
        <f>OR(SAR!G556="NA",SAR!G556="NC")</f>
      </c>
      <c r="P543" s="230" t="str">
        <f>(COUNTIF(O1:O1000, FALSE)=0)</f>
        <v/>
      </c>
      <c r="Q543" s="230" t="str">
        <f>AND(NOT(P1),(_xlfn.INDIRECT(ADDRESS(ROW(),15)))=TRUE)</f>
        <v/>
      </c>
    </row>
    <row r="544" ht="48" customHeight="1" spans="2:17" s="230" customFormat="1" x14ac:dyDescent="0.25">
      <c r="B544" s="231">
        <f>SAR!B557</f>
      </c>
      <c r="C544" s="231">
        <f>IF(SP!I622="", "",SP!I622)</f>
      </c>
      <c r="D544" s="231">
        <f>IF(SAR!I557="", "", SAR!I557)</f>
      </c>
      <c r="E544" s="231">
        <f>IF(SAR!J557="", "", SAR!J557)</f>
      </c>
      <c r="F544" s="231">
        <f>IF(SAR!K557="", "", SAR!K557)</f>
      </c>
      <c r="G544" s="231"/>
      <c r="H544" s="231"/>
      <c r="I544" s="231"/>
      <c r="J544" s="231"/>
      <c r="K544" s="231"/>
      <c r="L544" s="231"/>
      <c r="M544" s="231"/>
      <c r="N544" s="231"/>
      <c r="O544" s="230">
        <f>OR(SAR!G557="NA",SAR!G557="NC")</f>
      </c>
      <c r="P544" s="230" t="str">
        <f>(COUNTIF(O1:O1000, FALSE)=0)</f>
        <v/>
      </c>
      <c r="Q544" s="230" t="str">
        <f>AND(NOT(P1),(_xlfn.INDIRECT(ADDRESS(ROW(),15)))=TRUE)</f>
        <v/>
      </c>
    </row>
    <row r="545" ht="48" customHeight="1" spans="2:17" s="230" customFormat="1" x14ac:dyDescent="0.25">
      <c r="B545" s="231">
        <f>SAR!B558</f>
      </c>
      <c r="C545" s="231">
        <f>IF(SP!I623="", "",SP!I623)</f>
      </c>
      <c r="D545" s="231">
        <f>IF(SAR!I558="", "", SAR!I558)</f>
      </c>
      <c r="E545" s="231">
        <f>IF(SAR!J558="", "", SAR!J558)</f>
      </c>
      <c r="F545" s="231">
        <f>IF(SAR!K558="", "", SAR!K558)</f>
      </c>
      <c r="G545" s="231"/>
      <c r="H545" s="231"/>
      <c r="I545" s="231"/>
      <c r="J545" s="231"/>
      <c r="K545" s="231"/>
      <c r="L545" s="231"/>
      <c r="M545" s="231"/>
      <c r="N545" s="231"/>
      <c r="O545" s="230">
        <f>OR(SAR!G558="NA",SAR!G558="NC")</f>
      </c>
      <c r="P545" s="230" t="str">
        <f>(COUNTIF(O1:O1000, FALSE)=0)</f>
        <v/>
      </c>
      <c r="Q545" s="230" t="str">
        <f>AND(NOT(P1),(_xlfn.INDIRECT(ADDRESS(ROW(),15)))=TRUE)</f>
        <v/>
      </c>
    </row>
    <row r="546" ht="48" customHeight="1" spans="2:17" s="230" customFormat="1" x14ac:dyDescent="0.25">
      <c r="B546" s="231">
        <f>SAR!B559</f>
      </c>
      <c r="C546" s="231">
        <f>IF(SP!I624="", "",SP!I624)</f>
      </c>
      <c r="D546" s="231">
        <f>IF(SAR!I559="", "", SAR!I559)</f>
      </c>
      <c r="E546" s="231">
        <f>IF(SAR!J559="", "", SAR!J559)</f>
      </c>
      <c r="F546" s="231">
        <f>IF(SAR!K559="", "", SAR!K559)</f>
      </c>
      <c r="G546" s="231"/>
      <c r="H546" s="231"/>
      <c r="I546" s="231"/>
      <c r="J546" s="231"/>
      <c r="K546" s="231"/>
      <c r="L546" s="231"/>
      <c r="M546" s="231"/>
      <c r="N546" s="231"/>
      <c r="O546" s="230">
        <f>OR(SAR!G559="NA",SAR!G559="NC")</f>
      </c>
      <c r="P546" s="230" t="str">
        <f>(COUNTIF(O1:O1000, FALSE)=0)</f>
        <v/>
      </c>
      <c r="Q546" s="230" t="str">
        <f>AND(NOT(P1),(_xlfn.INDIRECT(ADDRESS(ROW(),15)))=TRUE)</f>
        <v/>
      </c>
    </row>
    <row r="547" ht="48" customHeight="1" spans="2:17" s="230" customFormat="1" x14ac:dyDescent="0.25">
      <c r="B547" s="231">
        <f>SAR!B560</f>
      </c>
      <c r="C547" s="231">
        <f>IF(SP!I625="", "",SP!I625)</f>
      </c>
      <c r="D547" s="231">
        <f>IF(SAR!I560="", "", SAR!I560)</f>
      </c>
      <c r="E547" s="231">
        <f>IF(SAR!J560="", "", SAR!J560)</f>
      </c>
      <c r="F547" s="231">
        <f>IF(SAR!K560="", "", SAR!K560)</f>
      </c>
      <c r="G547" s="231"/>
      <c r="H547" s="231"/>
      <c r="I547" s="231"/>
      <c r="J547" s="231"/>
      <c r="K547" s="231"/>
      <c r="L547" s="231"/>
      <c r="M547" s="231"/>
      <c r="N547" s="231"/>
      <c r="O547" s="230">
        <f>OR(SAR!G560="NA",SAR!G560="NC")</f>
      </c>
      <c r="P547" s="230" t="str">
        <f>(COUNTIF(O1:O1000, FALSE)=0)</f>
        <v/>
      </c>
      <c r="Q547" s="230" t="str">
        <f>AND(NOT(P1),(_xlfn.INDIRECT(ADDRESS(ROW(),15)))=TRUE)</f>
        <v/>
      </c>
    </row>
    <row r="548" ht="48" customHeight="1" spans="2:17" s="230" customFormat="1" x14ac:dyDescent="0.25">
      <c r="B548" s="231">
        <f>SAR!B561</f>
      </c>
      <c r="C548" s="231">
        <f>IF(SP!I626="", "",SP!I626)</f>
      </c>
      <c r="D548" s="231">
        <f>IF(SAR!I561="", "", SAR!I561)</f>
      </c>
      <c r="E548" s="231">
        <f>IF(SAR!J561="", "", SAR!J561)</f>
      </c>
      <c r="F548" s="231">
        <f>IF(SAR!K561="", "", SAR!K561)</f>
      </c>
      <c r="G548" s="231"/>
      <c r="H548" s="231"/>
      <c r="I548" s="231"/>
      <c r="J548" s="231"/>
      <c r="K548" s="231"/>
      <c r="L548" s="231"/>
      <c r="M548" s="231"/>
      <c r="N548" s="231"/>
      <c r="O548" s="230">
        <f>OR(SAR!G561="NA",SAR!G561="NC")</f>
      </c>
      <c r="P548" s="230" t="str">
        <f>(COUNTIF(O1:O1000, FALSE)=0)</f>
        <v/>
      </c>
      <c r="Q548" s="230" t="str">
        <f>AND(NOT(P1),(_xlfn.INDIRECT(ADDRESS(ROW(),15)))=TRUE)</f>
        <v/>
      </c>
    </row>
    <row r="549" ht="48" customHeight="1" spans="2:17" s="230" customFormat="1" x14ac:dyDescent="0.25">
      <c r="B549" s="231">
        <f>SAR!B562</f>
      </c>
      <c r="C549" s="231">
        <f>IF(SP!I627="", "",SP!I627)</f>
      </c>
      <c r="D549" s="231">
        <f>IF(SAR!I562="", "", SAR!I562)</f>
      </c>
      <c r="E549" s="231">
        <f>IF(SAR!J562="", "", SAR!J562)</f>
      </c>
      <c r="F549" s="231">
        <f>IF(SAR!K562="", "", SAR!K562)</f>
      </c>
      <c r="G549" s="231"/>
      <c r="H549" s="231"/>
      <c r="I549" s="231"/>
      <c r="J549" s="231"/>
      <c r="K549" s="231"/>
      <c r="L549" s="231"/>
      <c r="M549" s="231"/>
      <c r="N549" s="231"/>
      <c r="O549" s="230">
        <f>OR(SAR!G562="NA",SAR!G562="NC")</f>
      </c>
      <c r="P549" s="230" t="str">
        <f>(COUNTIF(O1:O1000, FALSE)=0)</f>
        <v/>
      </c>
      <c r="Q549" s="230" t="str">
        <f>AND(NOT(P1),(_xlfn.INDIRECT(ADDRESS(ROW(),15)))=TRUE)</f>
        <v/>
      </c>
    </row>
    <row r="550" ht="48" customHeight="1" spans="2:17" s="230" customFormat="1" x14ac:dyDescent="0.25">
      <c r="B550" s="231">
        <f>SAR!B563</f>
      </c>
      <c r="C550" s="231">
        <f>IF(SP!I628="", "",SP!I628)</f>
      </c>
      <c r="D550" s="231">
        <f>IF(SAR!I563="", "", SAR!I563)</f>
      </c>
      <c r="E550" s="231">
        <f>IF(SAR!J563="", "", SAR!J563)</f>
      </c>
      <c r="F550" s="231">
        <f>IF(SAR!K563="", "", SAR!K563)</f>
      </c>
      <c r="G550" s="231"/>
      <c r="H550" s="231"/>
      <c r="I550" s="231"/>
      <c r="J550" s="231"/>
      <c r="K550" s="231"/>
      <c r="L550" s="231"/>
      <c r="M550" s="231"/>
      <c r="N550" s="231"/>
      <c r="O550" s="230">
        <f>OR(SAR!G563="NA",SAR!G563="NC")</f>
      </c>
      <c r="P550" s="230" t="str">
        <f>(COUNTIF(O1:O1000, FALSE)=0)</f>
        <v/>
      </c>
      <c r="Q550" s="230" t="str">
        <f>AND(NOT(P1),(_xlfn.INDIRECT(ADDRESS(ROW(),15)))=TRUE)</f>
        <v/>
      </c>
    </row>
    <row r="551" ht="48" customHeight="1" spans="2:17" s="230" customFormat="1" x14ac:dyDescent="0.25">
      <c r="B551" s="231">
        <f>SAR!B564</f>
      </c>
      <c r="C551" s="231">
        <f>IF(SP!I629="", "",SP!I629)</f>
      </c>
      <c r="D551" s="231">
        <f>IF(SAR!I564="", "", SAR!I564)</f>
      </c>
      <c r="E551" s="231">
        <f>IF(SAR!J564="", "", SAR!J564)</f>
      </c>
      <c r="F551" s="231">
        <f>IF(SAR!K564="", "", SAR!K564)</f>
      </c>
      <c r="G551" s="231"/>
      <c r="H551" s="231"/>
      <c r="I551" s="231"/>
      <c r="J551" s="231"/>
      <c r="K551" s="231"/>
      <c r="L551" s="231"/>
      <c r="M551" s="231"/>
      <c r="N551" s="231"/>
      <c r="O551" s="230">
        <f>OR(SAR!G564="NA",SAR!G564="NC")</f>
      </c>
      <c r="P551" s="230" t="str">
        <f>(COUNTIF(O1:O1000, FALSE)=0)</f>
        <v/>
      </c>
      <c r="Q551" s="230" t="str">
        <f>AND(NOT(P1),(_xlfn.INDIRECT(ADDRESS(ROW(),15)))=TRUE)</f>
        <v/>
      </c>
    </row>
    <row r="552" ht="48" customHeight="1" spans="2:17" s="230" customFormat="1" x14ac:dyDescent="0.25">
      <c r="B552" s="231">
        <f>SAR!B565</f>
      </c>
      <c r="C552" s="231">
        <f>IF(SP!I630="", "",SP!I630)</f>
      </c>
      <c r="D552" s="231">
        <f>IF(SAR!I565="", "", SAR!I565)</f>
      </c>
      <c r="E552" s="231">
        <f>IF(SAR!J565="", "", SAR!J565)</f>
      </c>
      <c r="F552" s="231">
        <f>IF(SAR!K565="", "", SAR!K565)</f>
      </c>
      <c r="G552" s="231"/>
      <c r="H552" s="231"/>
      <c r="I552" s="231"/>
      <c r="J552" s="231"/>
      <c r="K552" s="231"/>
      <c r="L552" s="231"/>
      <c r="M552" s="231"/>
      <c r="N552" s="231"/>
      <c r="O552" s="230">
        <f>OR(SAR!G565="NA",SAR!G565="NC")</f>
      </c>
      <c r="P552" s="230" t="str">
        <f>(COUNTIF(O1:O1000, FALSE)=0)</f>
        <v/>
      </c>
      <c r="Q552" s="230" t="str">
        <f>AND(NOT(P1),(_xlfn.INDIRECT(ADDRESS(ROW(),15)))=TRUE)</f>
        <v/>
      </c>
    </row>
    <row r="553" ht="48" customHeight="1" spans="2:17" s="230" customFormat="1" x14ac:dyDescent="0.25">
      <c r="B553" s="231">
        <f>SAR!B566</f>
      </c>
      <c r="C553" s="231">
        <f>IF(SP!I631="", "",SP!I631)</f>
      </c>
      <c r="D553" s="231">
        <f>IF(SAR!I566="", "", SAR!I566)</f>
      </c>
      <c r="E553" s="231">
        <f>IF(SAR!J566="", "", SAR!J566)</f>
      </c>
      <c r="F553" s="231">
        <f>IF(SAR!K566="", "", SAR!K566)</f>
      </c>
      <c r="G553" s="231"/>
      <c r="H553" s="231"/>
      <c r="I553" s="231"/>
      <c r="J553" s="231"/>
      <c r="K553" s="231"/>
      <c r="L553" s="231"/>
      <c r="M553" s="231"/>
      <c r="N553" s="231"/>
      <c r="O553" s="230">
        <f>OR(SAR!G566="NA",SAR!G566="NC")</f>
      </c>
      <c r="P553" s="230" t="str">
        <f>(COUNTIF(O1:O1000, FALSE)=0)</f>
        <v/>
      </c>
      <c r="Q553" s="230" t="str">
        <f>AND(NOT(P1),(_xlfn.INDIRECT(ADDRESS(ROW(),15)))=TRUE)</f>
        <v/>
      </c>
    </row>
    <row r="554" ht="48" customHeight="1" spans="2:17" s="230" customFormat="1" x14ac:dyDescent="0.25">
      <c r="B554" s="231">
        <f>SAR!B567</f>
      </c>
      <c r="C554" s="231">
        <f>IF(SP!I632="", "",SP!I632)</f>
      </c>
      <c r="D554" s="231">
        <f>IF(SAR!I567="", "", SAR!I567)</f>
      </c>
      <c r="E554" s="231">
        <f>IF(SAR!J567="", "", SAR!J567)</f>
      </c>
      <c r="F554" s="231">
        <f>IF(SAR!K567="", "", SAR!K567)</f>
      </c>
      <c r="G554" s="231"/>
      <c r="H554" s="231"/>
      <c r="I554" s="231"/>
      <c r="J554" s="231"/>
      <c r="K554" s="231"/>
      <c r="L554" s="231"/>
      <c r="M554" s="231"/>
      <c r="N554" s="231"/>
      <c r="O554" s="230">
        <f>OR(SAR!G567="NA",SAR!G567="NC")</f>
      </c>
      <c r="P554" s="230" t="str">
        <f>(COUNTIF(O1:O1000, FALSE)=0)</f>
        <v/>
      </c>
      <c r="Q554" s="230" t="str">
        <f>AND(NOT(P1),(_xlfn.INDIRECT(ADDRESS(ROW(),15)))=TRUE)</f>
        <v/>
      </c>
    </row>
    <row r="555" ht="48" customHeight="1" spans="2:17" s="230" customFormat="1" x14ac:dyDescent="0.25">
      <c r="B555" s="231">
        <f>SAR!B568</f>
      </c>
      <c r="C555" s="231">
        <f>IF(SP!I633="", "",SP!I633)</f>
      </c>
      <c r="D555" s="231">
        <f>IF(SAR!I568="", "", SAR!I568)</f>
      </c>
      <c r="E555" s="231">
        <f>IF(SAR!J568="", "", SAR!J568)</f>
      </c>
      <c r="F555" s="231">
        <f>IF(SAR!K568="", "", SAR!K568)</f>
      </c>
      <c r="G555" s="231"/>
      <c r="H555" s="231"/>
      <c r="I555" s="231"/>
      <c r="J555" s="231"/>
      <c r="K555" s="231"/>
      <c r="L555" s="231"/>
      <c r="M555" s="231"/>
      <c r="N555" s="231"/>
      <c r="O555" s="230">
        <f>OR(SAR!G568="NA",SAR!G568="NC")</f>
      </c>
      <c r="P555" s="230" t="str">
        <f>(COUNTIF(O1:O1000, FALSE)=0)</f>
        <v/>
      </c>
      <c r="Q555" s="230" t="str">
        <f>AND(NOT(P1),(_xlfn.INDIRECT(ADDRESS(ROW(),15)))=TRUE)</f>
        <v/>
      </c>
    </row>
    <row r="556" ht="48" customHeight="1" spans="2:17" s="230" customFormat="1" x14ac:dyDescent="0.25">
      <c r="B556" s="231">
        <f>SAR!B569</f>
      </c>
      <c r="C556" s="231">
        <f>IF(SP!I634="", "",SP!I634)</f>
      </c>
      <c r="D556" s="231">
        <f>IF(SAR!I569="", "", SAR!I569)</f>
      </c>
      <c r="E556" s="231">
        <f>IF(SAR!J569="", "", SAR!J569)</f>
      </c>
      <c r="F556" s="231">
        <f>IF(SAR!K569="", "", SAR!K569)</f>
      </c>
      <c r="G556" s="231"/>
      <c r="H556" s="231"/>
      <c r="I556" s="231"/>
      <c r="J556" s="231"/>
      <c r="K556" s="231"/>
      <c r="L556" s="231"/>
      <c r="M556" s="231"/>
      <c r="N556" s="231"/>
      <c r="O556" s="230">
        <f>OR(SAR!G569="NA",SAR!G569="NC")</f>
      </c>
      <c r="P556" s="230" t="str">
        <f>(COUNTIF(O1:O1000, FALSE)=0)</f>
        <v/>
      </c>
      <c r="Q556" s="230" t="str">
        <f>AND(NOT(P1),(_xlfn.INDIRECT(ADDRESS(ROW(),15)))=TRUE)</f>
        <v/>
      </c>
    </row>
    <row r="557" ht="48" customHeight="1" spans="2:17" s="230" customFormat="1" x14ac:dyDescent="0.25">
      <c r="B557" s="231">
        <f>SAR!B570</f>
      </c>
      <c r="C557" s="231">
        <f>IF(SP!I635="", "",SP!I635)</f>
      </c>
      <c r="D557" s="231">
        <f>IF(SAR!I570="", "", SAR!I570)</f>
      </c>
      <c r="E557" s="231">
        <f>IF(SAR!J570="", "", SAR!J570)</f>
      </c>
      <c r="F557" s="231">
        <f>IF(SAR!K570="", "", SAR!K570)</f>
      </c>
      <c r="G557" s="231"/>
      <c r="H557" s="231"/>
      <c r="I557" s="231"/>
      <c r="J557" s="231"/>
      <c r="K557" s="231"/>
      <c r="L557" s="231"/>
      <c r="M557" s="231"/>
      <c r="N557" s="231"/>
      <c r="O557" s="230">
        <f>OR(SAR!G570="NA",SAR!G570="NC")</f>
      </c>
      <c r="P557" s="230" t="str">
        <f>(COUNTIF(O1:O1000, FALSE)=0)</f>
        <v/>
      </c>
      <c r="Q557" s="230" t="str">
        <f>AND(NOT(P1),(_xlfn.INDIRECT(ADDRESS(ROW(),15)))=TRUE)</f>
        <v/>
      </c>
    </row>
    <row r="558" ht="48" customHeight="1" spans="2:17" s="230" customFormat="1" x14ac:dyDescent="0.25">
      <c r="B558" s="231">
        <f>SAR!B571</f>
      </c>
      <c r="C558" s="231">
        <f>IF(SP!I636="", "",SP!I636)</f>
      </c>
      <c r="D558" s="231">
        <f>IF(SAR!I571="", "", SAR!I571)</f>
      </c>
      <c r="E558" s="231">
        <f>IF(SAR!J571="", "", SAR!J571)</f>
      </c>
      <c r="F558" s="231">
        <f>IF(SAR!K571="", "", SAR!K571)</f>
      </c>
      <c r="G558" s="231"/>
      <c r="H558" s="231"/>
      <c r="I558" s="231"/>
      <c r="J558" s="231"/>
      <c r="K558" s="231"/>
      <c r="L558" s="231"/>
      <c r="M558" s="231"/>
      <c r="N558" s="231"/>
      <c r="O558" s="230">
        <f>OR(SAR!G571="NA",SAR!G571="NC")</f>
      </c>
      <c r="P558" s="230" t="str">
        <f>(COUNTIF(O1:O1000, FALSE)=0)</f>
        <v/>
      </c>
      <c r="Q558" s="230" t="str">
        <f>AND(NOT(P1),(_xlfn.INDIRECT(ADDRESS(ROW(),15)))=TRUE)</f>
        <v/>
      </c>
    </row>
    <row r="559" ht="48" customHeight="1" spans="2:17" s="230" customFormat="1" x14ac:dyDescent="0.25">
      <c r="B559" s="231">
        <f>SAR!B572</f>
      </c>
      <c r="C559" s="231">
        <f>IF(SP!I637="", "",SP!I637)</f>
      </c>
      <c r="D559" s="231">
        <f>IF(SAR!I572="", "", SAR!I572)</f>
      </c>
      <c r="E559" s="231">
        <f>IF(SAR!J572="", "", SAR!J572)</f>
      </c>
      <c r="F559" s="231">
        <f>IF(SAR!K572="", "", SAR!K572)</f>
      </c>
      <c r="G559" s="231"/>
      <c r="H559" s="231"/>
      <c r="I559" s="231"/>
      <c r="J559" s="231"/>
      <c r="K559" s="231"/>
      <c r="L559" s="231"/>
      <c r="M559" s="231"/>
      <c r="N559" s="231"/>
      <c r="O559" s="230">
        <f>OR(SAR!G572="NA",SAR!G572="NC")</f>
      </c>
      <c r="P559" s="230" t="str">
        <f>(COUNTIF(O1:O1000, FALSE)=0)</f>
        <v/>
      </c>
      <c r="Q559" s="230" t="str">
        <f>AND(NOT(P1),(_xlfn.INDIRECT(ADDRESS(ROW(),15)))=TRUE)</f>
        <v/>
      </c>
    </row>
    <row r="560" ht="48" customHeight="1" spans="2:17" s="230" customFormat="1" x14ac:dyDescent="0.25">
      <c r="B560" s="231">
        <f>SAR!B573</f>
      </c>
      <c r="C560" s="231">
        <f>IF(SP!I638="", "",SP!I638)</f>
      </c>
      <c r="D560" s="231">
        <f>IF(SAR!I573="", "", SAR!I573)</f>
      </c>
      <c r="E560" s="231">
        <f>IF(SAR!J573="", "", SAR!J573)</f>
      </c>
      <c r="F560" s="231">
        <f>IF(SAR!K573="", "", SAR!K573)</f>
      </c>
      <c r="G560" s="231"/>
      <c r="H560" s="231"/>
      <c r="I560" s="231"/>
      <c r="J560" s="231"/>
      <c r="K560" s="231"/>
      <c r="L560" s="231"/>
      <c r="M560" s="231"/>
      <c r="N560" s="231"/>
      <c r="O560" s="230">
        <f>OR(SAR!G573="NA",SAR!G573="NC")</f>
      </c>
      <c r="P560" s="230" t="str">
        <f>(COUNTIF(O1:O1000, FALSE)=0)</f>
        <v/>
      </c>
      <c r="Q560" s="230" t="str">
        <f>AND(NOT(P1),(_xlfn.INDIRECT(ADDRESS(ROW(),15)))=TRUE)</f>
        <v/>
      </c>
    </row>
    <row r="561" ht="48" customHeight="1" spans="2:17" s="230" customFormat="1" x14ac:dyDescent="0.25">
      <c r="B561" s="231">
        <f>SAR!B574</f>
      </c>
      <c r="C561" s="231">
        <f>IF(SP!I639="", "",SP!I639)</f>
      </c>
      <c r="D561" s="231">
        <f>IF(SAR!I574="", "", SAR!I574)</f>
      </c>
      <c r="E561" s="231">
        <f>IF(SAR!J574="", "", SAR!J574)</f>
      </c>
      <c r="F561" s="231">
        <f>IF(SAR!K574="", "", SAR!K574)</f>
      </c>
      <c r="G561" s="231"/>
      <c r="H561" s="231"/>
      <c r="I561" s="231"/>
      <c r="J561" s="231"/>
      <c r="K561" s="231"/>
      <c r="L561" s="231"/>
      <c r="M561" s="231"/>
      <c r="N561" s="231"/>
      <c r="O561" s="230">
        <f>OR(SAR!G574="NA",SAR!G574="NC")</f>
      </c>
      <c r="P561" s="230" t="str">
        <f>(COUNTIF(O1:O1000, FALSE)=0)</f>
        <v/>
      </c>
      <c r="Q561" s="230" t="str">
        <f>AND(NOT(P1),(_xlfn.INDIRECT(ADDRESS(ROW(),15)))=TRUE)</f>
        <v/>
      </c>
    </row>
    <row r="562" ht="48" customHeight="1" spans="2:17" s="230" customFormat="1" x14ac:dyDescent="0.25">
      <c r="B562" s="231">
        <f>SAR!B575</f>
      </c>
      <c r="C562" s="231">
        <f>IF(SP!I640="", "",SP!I640)</f>
      </c>
      <c r="D562" s="231">
        <f>IF(SAR!I575="", "", SAR!I575)</f>
      </c>
      <c r="E562" s="231">
        <f>IF(SAR!J575="", "", SAR!J575)</f>
      </c>
      <c r="F562" s="231">
        <f>IF(SAR!K575="", "", SAR!K575)</f>
      </c>
      <c r="G562" s="231"/>
      <c r="H562" s="231"/>
      <c r="I562" s="231"/>
      <c r="J562" s="231"/>
      <c r="K562" s="231"/>
      <c r="L562" s="231"/>
      <c r="M562" s="231"/>
      <c r="N562" s="231"/>
      <c r="O562" s="230">
        <f>OR(SAR!G575="NA",SAR!G575="NC")</f>
      </c>
      <c r="P562" s="230" t="str">
        <f>(COUNTIF(O1:O1000, FALSE)=0)</f>
        <v/>
      </c>
      <c r="Q562" s="230" t="str">
        <f>AND(NOT(P1),(_xlfn.INDIRECT(ADDRESS(ROW(),15)))=TRUE)</f>
        <v/>
      </c>
    </row>
    <row r="563" ht="48" customHeight="1" spans="2:17" s="230" customFormat="1" x14ac:dyDescent="0.25">
      <c r="B563" s="231">
        <f>SAR!B576</f>
      </c>
      <c r="C563" s="231">
        <f>IF(SP!I641="", "",SP!I641)</f>
      </c>
      <c r="D563" s="231">
        <f>IF(SAR!I576="", "", SAR!I576)</f>
      </c>
      <c r="E563" s="231">
        <f>IF(SAR!J576="", "", SAR!J576)</f>
      </c>
      <c r="F563" s="231">
        <f>IF(SAR!K576="", "", SAR!K576)</f>
      </c>
      <c r="G563" s="231"/>
      <c r="H563" s="231"/>
      <c r="I563" s="231"/>
      <c r="J563" s="231"/>
      <c r="K563" s="231"/>
      <c r="L563" s="231"/>
      <c r="M563" s="231"/>
      <c r="N563" s="231"/>
      <c r="O563" s="230">
        <f>OR(SAR!G576="NA",SAR!G576="NC")</f>
      </c>
      <c r="P563" s="230" t="str">
        <f>(COUNTIF(O1:O1000, FALSE)=0)</f>
        <v/>
      </c>
      <c r="Q563" s="230" t="str">
        <f>AND(NOT(P1),(_xlfn.INDIRECT(ADDRESS(ROW(),15)))=TRUE)</f>
        <v/>
      </c>
    </row>
    <row r="564" ht="48" customHeight="1" spans="2:17" s="230" customFormat="1" x14ac:dyDescent="0.25">
      <c r="B564" s="231">
        <f>SAR!B577</f>
      </c>
      <c r="C564" s="231">
        <f>IF(SP!I642="", "",SP!I642)</f>
      </c>
      <c r="D564" s="231">
        <f>IF(SAR!I577="", "", SAR!I577)</f>
      </c>
      <c r="E564" s="231">
        <f>IF(SAR!J577="", "", SAR!J577)</f>
      </c>
      <c r="F564" s="231">
        <f>IF(SAR!K577="", "", SAR!K577)</f>
      </c>
      <c r="G564" s="231"/>
      <c r="H564" s="231"/>
      <c r="I564" s="231"/>
      <c r="J564" s="231"/>
      <c r="K564" s="231"/>
      <c r="L564" s="231"/>
      <c r="M564" s="231"/>
      <c r="N564" s="231"/>
      <c r="O564" s="230">
        <f>OR(SAR!G577="NA",SAR!G577="NC")</f>
      </c>
      <c r="P564" s="230" t="str">
        <f>(COUNTIF(O1:O1000, FALSE)=0)</f>
        <v/>
      </c>
      <c r="Q564" s="230" t="str">
        <f>AND(NOT(P1),(_xlfn.INDIRECT(ADDRESS(ROW(),15)))=TRUE)</f>
        <v/>
      </c>
    </row>
    <row r="565" ht="48" customHeight="1" spans="2:17" s="230" customFormat="1" x14ac:dyDescent="0.25">
      <c r="B565" s="231">
        <f>SAR!B578</f>
      </c>
      <c r="C565" s="231">
        <f>IF(SP!I643="", "",SP!I643)</f>
      </c>
      <c r="D565" s="231">
        <f>IF(SAR!I578="", "", SAR!I578)</f>
      </c>
      <c r="E565" s="231">
        <f>IF(SAR!J578="", "", SAR!J578)</f>
      </c>
      <c r="F565" s="231">
        <f>IF(SAR!K578="", "", SAR!K578)</f>
      </c>
      <c r="G565" s="231"/>
      <c r="H565" s="231"/>
      <c r="I565" s="231"/>
      <c r="J565" s="231"/>
      <c r="K565" s="231"/>
      <c r="L565" s="231"/>
      <c r="M565" s="231"/>
      <c r="N565" s="231"/>
      <c r="O565" s="230">
        <f>OR(SAR!G578="NA",SAR!G578="NC")</f>
      </c>
      <c r="P565" s="230" t="str">
        <f>(COUNTIF(O1:O1000, FALSE)=0)</f>
        <v/>
      </c>
      <c r="Q565" s="230" t="str">
        <f>AND(NOT(P1),(_xlfn.INDIRECT(ADDRESS(ROW(),15)))=TRUE)</f>
        <v/>
      </c>
    </row>
    <row r="566" ht="48" customHeight="1" spans="2:17" s="230" customFormat="1" x14ac:dyDescent="0.25">
      <c r="B566" s="231">
        <f>SAR!B579</f>
      </c>
      <c r="C566" s="231">
        <f>IF(SP!I644="", "",SP!I644)</f>
      </c>
      <c r="D566" s="231">
        <f>IF(SAR!I579="", "", SAR!I579)</f>
      </c>
      <c r="E566" s="231">
        <f>IF(SAR!J579="", "", SAR!J579)</f>
      </c>
      <c r="F566" s="231">
        <f>IF(SAR!K579="", "", SAR!K579)</f>
      </c>
      <c r="G566" s="231"/>
      <c r="H566" s="231"/>
      <c r="I566" s="231"/>
      <c r="J566" s="231"/>
      <c r="K566" s="231"/>
      <c r="L566" s="231"/>
      <c r="M566" s="231"/>
      <c r="N566" s="231"/>
      <c r="O566" s="230">
        <f>OR(SAR!G579="NA",SAR!G579="NC")</f>
      </c>
      <c r="P566" s="230" t="str">
        <f>(COUNTIF(O1:O1000, FALSE)=0)</f>
        <v/>
      </c>
      <c r="Q566" s="230" t="str">
        <f>AND(NOT(P1),(_xlfn.INDIRECT(ADDRESS(ROW(),15)))=TRUE)</f>
        <v/>
      </c>
    </row>
    <row r="567" ht="48" customHeight="1" spans="2:17" s="230" customFormat="1" x14ac:dyDescent="0.25">
      <c r="B567" s="231">
        <f>SAR!B580</f>
      </c>
      <c r="C567" s="231">
        <f>IF(SP!I645="", "",SP!I645)</f>
      </c>
      <c r="D567" s="231">
        <f>IF(SAR!I580="", "", SAR!I580)</f>
      </c>
      <c r="E567" s="231">
        <f>IF(SAR!J580="", "", SAR!J580)</f>
      </c>
      <c r="F567" s="231">
        <f>IF(SAR!K580="", "", SAR!K580)</f>
      </c>
      <c r="G567" s="231"/>
      <c r="H567" s="231"/>
      <c r="I567" s="231"/>
      <c r="J567" s="231"/>
      <c r="K567" s="231"/>
      <c r="L567" s="231"/>
      <c r="M567" s="231"/>
      <c r="N567" s="231"/>
      <c r="O567" s="230">
        <f>OR(SAR!G580="NA",SAR!G580="NC")</f>
      </c>
      <c r="P567" s="230" t="str">
        <f>(COUNTIF(O1:O1000, FALSE)=0)</f>
        <v/>
      </c>
      <c r="Q567" s="230" t="str">
        <f>AND(NOT(P1),(_xlfn.INDIRECT(ADDRESS(ROW(),15)))=TRUE)</f>
        <v/>
      </c>
    </row>
    <row r="568" ht="48" customHeight="1" spans="2:17" s="230" customFormat="1" x14ac:dyDescent="0.25">
      <c r="B568" s="231">
        <f>SAR!B581</f>
      </c>
      <c r="C568" s="231">
        <f>IF(SP!I646="", "",SP!I646)</f>
      </c>
      <c r="D568" s="231">
        <f>IF(SAR!I581="", "", SAR!I581)</f>
      </c>
      <c r="E568" s="231">
        <f>IF(SAR!J581="", "", SAR!J581)</f>
      </c>
      <c r="F568" s="231">
        <f>IF(SAR!K581="", "", SAR!K581)</f>
      </c>
      <c r="G568" s="231"/>
      <c r="H568" s="231"/>
      <c r="I568" s="231"/>
      <c r="J568" s="231"/>
      <c r="K568" s="231"/>
      <c r="L568" s="231"/>
      <c r="M568" s="231"/>
      <c r="N568" s="231"/>
      <c r="O568" s="230">
        <f>OR(SAR!G581="NA",SAR!G581="NC")</f>
      </c>
      <c r="P568" s="230" t="str">
        <f>(COUNTIF(O1:O1000, FALSE)=0)</f>
        <v/>
      </c>
      <c r="Q568" s="230" t="str">
        <f>AND(NOT(P1),(_xlfn.INDIRECT(ADDRESS(ROW(),15)))=TRUE)</f>
        <v/>
      </c>
    </row>
    <row r="569" ht="48" customHeight="1" spans="2:17" s="230" customFormat="1" x14ac:dyDescent="0.25">
      <c r="B569" s="231">
        <f>SAR!B582</f>
      </c>
      <c r="C569" s="231">
        <f>IF(SP!I647="", "",SP!I647)</f>
      </c>
      <c r="D569" s="231">
        <f>IF(SAR!I582="", "", SAR!I582)</f>
      </c>
      <c r="E569" s="231">
        <f>IF(SAR!J582="", "", SAR!J582)</f>
      </c>
      <c r="F569" s="231">
        <f>IF(SAR!K582="", "", SAR!K582)</f>
      </c>
      <c r="G569" s="231"/>
      <c r="H569" s="231"/>
      <c r="I569" s="231"/>
      <c r="J569" s="231"/>
      <c r="K569" s="231"/>
      <c r="L569" s="231"/>
      <c r="M569" s="231"/>
      <c r="N569" s="231"/>
      <c r="O569" s="230">
        <f>OR(SAR!G582="NA",SAR!G582="NC")</f>
      </c>
      <c r="P569" s="230" t="str">
        <f>(COUNTIF(O1:O1000, FALSE)=0)</f>
        <v/>
      </c>
      <c r="Q569" s="230" t="str">
        <f>AND(NOT(P1),(_xlfn.INDIRECT(ADDRESS(ROW(),15)))=TRUE)</f>
        <v/>
      </c>
    </row>
    <row r="570" ht="48" customHeight="1" spans="2:17" s="230" customFormat="1" x14ac:dyDescent="0.25">
      <c r="B570" s="231">
        <f>SAR!B583</f>
      </c>
      <c r="C570" s="231">
        <f>IF(SP!I648="", "",SP!I648)</f>
      </c>
      <c r="D570" s="231">
        <f>IF(SAR!I583="", "", SAR!I583)</f>
      </c>
      <c r="E570" s="231">
        <f>IF(SAR!J583="", "", SAR!J583)</f>
      </c>
      <c r="F570" s="231">
        <f>IF(SAR!K583="", "", SAR!K583)</f>
      </c>
      <c r="G570" s="231"/>
      <c r="H570" s="231"/>
      <c r="I570" s="231"/>
      <c r="J570" s="231"/>
      <c r="K570" s="231"/>
      <c r="L570" s="231"/>
      <c r="M570" s="231"/>
      <c r="N570" s="231"/>
      <c r="O570" s="230">
        <f>OR(SAR!G583="NA",SAR!G583="NC")</f>
      </c>
      <c r="P570" s="230" t="str">
        <f>(COUNTIF(O1:O1000, FALSE)=0)</f>
        <v/>
      </c>
      <c r="Q570" s="230" t="str">
        <f>AND(NOT(P1),(_xlfn.INDIRECT(ADDRESS(ROW(),15)))=TRUE)</f>
        <v/>
      </c>
    </row>
    <row r="571" ht="48" customHeight="1" spans="2:17" s="230" customFormat="1" x14ac:dyDescent="0.25">
      <c r="B571" s="231">
        <f>SAR!B584</f>
      </c>
      <c r="C571" s="231">
        <f>IF(SP!I649="", "",SP!I649)</f>
      </c>
      <c r="D571" s="231">
        <f>IF(SAR!I584="", "", SAR!I584)</f>
      </c>
      <c r="E571" s="231">
        <f>IF(SAR!J584="", "", SAR!J584)</f>
      </c>
      <c r="F571" s="231">
        <f>IF(SAR!K584="", "", SAR!K584)</f>
      </c>
      <c r="G571" s="231"/>
      <c r="H571" s="231"/>
      <c r="I571" s="231"/>
      <c r="J571" s="231"/>
      <c r="K571" s="231"/>
      <c r="L571" s="231"/>
      <c r="M571" s="231"/>
      <c r="N571" s="231"/>
      <c r="O571" s="230">
        <f>OR(SAR!G584="NA",SAR!G584="NC")</f>
      </c>
      <c r="P571" s="230" t="str">
        <f>(COUNTIF(O1:O1000, FALSE)=0)</f>
        <v/>
      </c>
      <c r="Q571" s="230" t="str">
        <f>AND(NOT(P1),(_xlfn.INDIRECT(ADDRESS(ROW(),15)))=TRUE)</f>
        <v/>
      </c>
    </row>
    <row r="572" ht="48" customHeight="1" spans="2:17" s="230" customFormat="1" x14ac:dyDescent="0.25">
      <c r="B572" s="231">
        <f>SAR!B585</f>
      </c>
      <c r="C572" s="231">
        <f>IF(SP!I650="", "",SP!I650)</f>
      </c>
      <c r="D572" s="231">
        <f>IF(SAR!I585="", "", SAR!I585)</f>
      </c>
      <c r="E572" s="231">
        <f>IF(SAR!J585="", "", SAR!J585)</f>
      </c>
      <c r="F572" s="231">
        <f>IF(SAR!K585="", "", SAR!K585)</f>
      </c>
      <c r="G572" s="231"/>
      <c r="H572" s="231"/>
      <c r="I572" s="231"/>
      <c r="J572" s="231"/>
      <c r="K572" s="231"/>
      <c r="L572" s="231"/>
      <c r="M572" s="231"/>
      <c r="N572" s="231"/>
      <c r="O572" s="230">
        <f>OR(SAR!G585="NA",SAR!G585="NC")</f>
      </c>
      <c r="P572" s="230" t="str">
        <f>(COUNTIF(O1:O1000, FALSE)=0)</f>
        <v/>
      </c>
      <c r="Q572" s="230" t="str">
        <f>AND(NOT(P1),(_xlfn.INDIRECT(ADDRESS(ROW(),15)))=TRUE)</f>
        <v/>
      </c>
    </row>
    <row r="573" ht="48" customHeight="1" spans="2:17" s="230" customFormat="1" x14ac:dyDescent="0.25">
      <c r="B573" s="231">
        <f>SAR!B586</f>
      </c>
      <c r="C573" s="231">
        <f>IF(SP!I651="", "",SP!I651)</f>
      </c>
      <c r="D573" s="231">
        <f>IF(SAR!I586="", "", SAR!I586)</f>
      </c>
      <c r="E573" s="231">
        <f>IF(SAR!J586="", "", SAR!J586)</f>
      </c>
      <c r="F573" s="231">
        <f>IF(SAR!K586="", "", SAR!K586)</f>
      </c>
      <c r="G573" s="231"/>
      <c r="H573" s="231"/>
      <c r="I573" s="231"/>
      <c r="J573" s="231"/>
      <c r="K573" s="231"/>
      <c r="L573" s="231"/>
      <c r="M573" s="231"/>
      <c r="N573" s="231"/>
      <c r="O573" s="230">
        <f>OR(SAR!G586="NA",SAR!G586="NC")</f>
      </c>
      <c r="P573" s="230" t="str">
        <f>(COUNTIF(O1:O1000, FALSE)=0)</f>
        <v/>
      </c>
      <c r="Q573" s="230" t="str">
        <f>AND(NOT(P1),(_xlfn.INDIRECT(ADDRESS(ROW(),15)))=TRUE)</f>
        <v/>
      </c>
    </row>
    <row r="574" ht="48" customHeight="1" spans="2:17" s="230" customFormat="1" x14ac:dyDescent="0.25">
      <c r="B574" s="231">
        <f>SAR!B587</f>
      </c>
      <c r="C574" s="231">
        <f>IF(SP!I652="", "",SP!I652)</f>
      </c>
      <c r="D574" s="231">
        <f>IF(SAR!I587="", "", SAR!I587)</f>
      </c>
      <c r="E574" s="231">
        <f>IF(SAR!J587="", "", SAR!J587)</f>
      </c>
      <c r="F574" s="231">
        <f>IF(SAR!K587="", "", SAR!K587)</f>
      </c>
      <c r="G574" s="231"/>
      <c r="H574" s="231"/>
      <c r="I574" s="231"/>
      <c r="J574" s="231"/>
      <c r="K574" s="231"/>
      <c r="L574" s="231"/>
      <c r="M574" s="231"/>
      <c r="N574" s="231"/>
      <c r="O574" s="230">
        <f>OR(SAR!G587="NA",SAR!G587="NC")</f>
      </c>
      <c r="P574" s="230" t="str">
        <f>(COUNTIF(O1:O1000, FALSE)=0)</f>
        <v/>
      </c>
      <c r="Q574" s="230" t="str">
        <f>AND(NOT(P1),(_xlfn.INDIRECT(ADDRESS(ROW(),15)))=TRUE)</f>
        <v/>
      </c>
    </row>
    <row r="575" ht="48" customHeight="1" spans="2:17" s="230" customFormat="1" x14ac:dyDescent="0.25">
      <c r="B575" s="231">
        <f>SAR!B588</f>
      </c>
      <c r="C575" s="231">
        <f>IF(SP!I653="", "",SP!I653)</f>
      </c>
      <c r="D575" s="231">
        <f>IF(SAR!I588="", "", SAR!I588)</f>
      </c>
      <c r="E575" s="231">
        <f>IF(SAR!J588="", "", SAR!J588)</f>
      </c>
      <c r="F575" s="231">
        <f>IF(SAR!K588="", "", SAR!K588)</f>
      </c>
      <c r="G575" s="231"/>
      <c r="H575" s="231"/>
      <c r="I575" s="231"/>
      <c r="J575" s="231"/>
      <c r="K575" s="231"/>
      <c r="L575" s="231"/>
      <c r="M575" s="231"/>
      <c r="N575" s="231"/>
      <c r="O575" s="230">
        <f>OR(SAR!G588="NA",SAR!G588="NC")</f>
      </c>
      <c r="P575" s="230" t="str">
        <f>(COUNTIF(O1:O1000, FALSE)=0)</f>
        <v/>
      </c>
      <c r="Q575" s="230" t="str">
        <f>AND(NOT(P1),(_xlfn.INDIRECT(ADDRESS(ROW(),15)))=TRUE)</f>
        <v/>
      </c>
    </row>
    <row r="576" ht="48" customHeight="1" spans="2:17" s="230" customFormat="1" x14ac:dyDescent="0.25">
      <c r="B576" s="231">
        <f>SAR!B589</f>
      </c>
      <c r="C576" s="231">
        <f>IF(SP!I654="", "",SP!I654)</f>
      </c>
      <c r="D576" s="231">
        <f>IF(SAR!I589="", "", SAR!I589)</f>
      </c>
      <c r="E576" s="231">
        <f>IF(SAR!J589="", "", SAR!J589)</f>
      </c>
      <c r="F576" s="231">
        <f>IF(SAR!K589="", "", SAR!K589)</f>
      </c>
      <c r="G576" s="231"/>
      <c r="H576" s="231"/>
      <c r="I576" s="231"/>
      <c r="J576" s="231"/>
      <c r="K576" s="231"/>
      <c r="L576" s="231"/>
      <c r="M576" s="231"/>
      <c r="N576" s="231"/>
      <c r="O576" s="230">
        <f>OR(SAR!G589="NA",SAR!G589="NC")</f>
      </c>
      <c r="P576" s="230" t="str">
        <f>(COUNTIF(O1:O1000, FALSE)=0)</f>
        <v/>
      </c>
      <c r="Q576" s="230" t="str">
        <f>AND(NOT(P1),(_xlfn.INDIRECT(ADDRESS(ROW(),15)))=TRUE)</f>
        <v/>
      </c>
    </row>
    <row r="577" ht="48" customHeight="1" spans="2:17" s="230" customFormat="1" x14ac:dyDescent="0.25">
      <c r="B577" s="231">
        <f>SAR!B590</f>
      </c>
      <c r="C577" s="231">
        <f>IF(SP!I655="", "",SP!I655)</f>
      </c>
      <c r="D577" s="231">
        <f>IF(SAR!I590="", "", SAR!I590)</f>
      </c>
      <c r="E577" s="231">
        <f>IF(SAR!J590="", "", SAR!J590)</f>
      </c>
      <c r="F577" s="231">
        <f>IF(SAR!K590="", "", SAR!K590)</f>
      </c>
      <c r="G577" s="231"/>
      <c r="H577" s="231"/>
      <c r="I577" s="231"/>
      <c r="J577" s="231"/>
      <c r="K577" s="231"/>
      <c r="L577" s="231"/>
      <c r="M577" s="231"/>
      <c r="N577" s="231"/>
      <c r="O577" s="230">
        <f>OR(SAR!G590="NA",SAR!G590="NC")</f>
      </c>
      <c r="P577" s="230" t="str">
        <f>(COUNTIF(O1:O1000, FALSE)=0)</f>
        <v/>
      </c>
      <c r="Q577" s="230" t="str">
        <f>AND(NOT(P1),(_xlfn.INDIRECT(ADDRESS(ROW(),15)))=TRUE)</f>
        <v/>
      </c>
    </row>
    <row r="578" ht="48" customHeight="1" spans="2:17" s="230" customFormat="1" x14ac:dyDescent="0.25">
      <c r="B578" s="231">
        <f>SAR!B591</f>
      </c>
      <c r="C578" s="231">
        <f>IF(SP!I656="", "",SP!I656)</f>
      </c>
      <c r="D578" s="231">
        <f>IF(SAR!I591="", "", SAR!I591)</f>
      </c>
      <c r="E578" s="231">
        <f>IF(SAR!J591="", "", SAR!J591)</f>
      </c>
      <c r="F578" s="231">
        <f>IF(SAR!K591="", "", SAR!K591)</f>
      </c>
      <c r="G578" s="231"/>
      <c r="H578" s="231"/>
      <c r="I578" s="231"/>
      <c r="J578" s="231"/>
      <c r="K578" s="231"/>
      <c r="L578" s="231"/>
      <c r="M578" s="231"/>
      <c r="N578" s="231"/>
      <c r="O578" s="230">
        <f>OR(SAR!G591="NA",SAR!G591="NC")</f>
      </c>
      <c r="P578" s="230" t="str">
        <f>(COUNTIF(O1:O1000, FALSE)=0)</f>
        <v/>
      </c>
      <c r="Q578" s="230" t="str">
        <f>AND(NOT(P1),(_xlfn.INDIRECT(ADDRESS(ROW(),15)))=TRUE)</f>
        <v/>
      </c>
    </row>
    <row r="579" ht="48" customHeight="1" spans="2:17" s="230" customFormat="1" x14ac:dyDescent="0.25">
      <c r="B579" s="231">
        <f>SAR!B592</f>
      </c>
      <c r="C579" s="231">
        <f>IF(SP!I657="", "",SP!I657)</f>
      </c>
      <c r="D579" s="231">
        <f>IF(SAR!I592="", "", SAR!I592)</f>
      </c>
      <c r="E579" s="231">
        <f>IF(SAR!J592="", "", SAR!J592)</f>
      </c>
      <c r="F579" s="231">
        <f>IF(SAR!K592="", "", SAR!K592)</f>
      </c>
      <c r="G579" s="231"/>
      <c r="H579" s="231"/>
      <c r="I579" s="231"/>
      <c r="J579" s="231"/>
      <c r="K579" s="231"/>
      <c r="L579" s="231"/>
      <c r="M579" s="231"/>
      <c r="N579" s="231"/>
      <c r="O579" s="230">
        <f>OR(SAR!G592="NA",SAR!G592="NC")</f>
      </c>
      <c r="P579" s="230" t="str">
        <f>(COUNTIF(O1:O1000, FALSE)=0)</f>
        <v/>
      </c>
      <c r="Q579" s="230" t="str">
        <f>AND(NOT(P1),(_xlfn.INDIRECT(ADDRESS(ROW(),15)))=TRUE)</f>
        <v/>
      </c>
    </row>
    <row r="580" ht="48" customHeight="1" spans="2:17" s="230" customFormat="1" x14ac:dyDescent="0.25">
      <c r="B580" s="231">
        <f>SAR!B593</f>
      </c>
      <c r="C580" s="231">
        <f>IF(SP!I658="", "",SP!I658)</f>
      </c>
      <c r="D580" s="231">
        <f>IF(SAR!I593="", "", SAR!I593)</f>
      </c>
      <c r="E580" s="231">
        <f>IF(SAR!J593="", "", SAR!J593)</f>
      </c>
      <c r="F580" s="231">
        <f>IF(SAR!K593="", "", SAR!K593)</f>
      </c>
      <c r="G580" s="231"/>
      <c r="H580" s="231"/>
      <c r="I580" s="231"/>
      <c r="J580" s="231"/>
      <c r="K580" s="231"/>
      <c r="L580" s="231"/>
      <c r="M580" s="231"/>
      <c r="N580" s="231"/>
      <c r="O580" s="230">
        <f>OR(SAR!G593="NA",SAR!G593="NC")</f>
      </c>
      <c r="P580" s="230" t="str">
        <f>(COUNTIF(O1:O1000, FALSE)=0)</f>
        <v/>
      </c>
      <c r="Q580" s="230" t="str">
        <f>AND(NOT(P1),(_xlfn.INDIRECT(ADDRESS(ROW(),15)))=TRUE)</f>
        <v/>
      </c>
    </row>
    <row r="581" ht="48" customHeight="1" spans="2:17" s="230" customFormat="1" x14ac:dyDescent="0.25">
      <c r="B581" s="231">
        <f>SAR!B594</f>
      </c>
      <c r="C581" s="231">
        <f>IF(SP!I659="", "",SP!I659)</f>
      </c>
      <c r="D581" s="231">
        <f>IF(SAR!I594="", "", SAR!I594)</f>
      </c>
      <c r="E581" s="231">
        <f>IF(SAR!J594="", "", SAR!J594)</f>
      </c>
      <c r="F581" s="231">
        <f>IF(SAR!K594="", "", SAR!K594)</f>
      </c>
      <c r="G581" s="231"/>
      <c r="H581" s="231"/>
      <c r="I581" s="231"/>
      <c r="J581" s="231"/>
      <c r="K581" s="231"/>
      <c r="L581" s="231"/>
      <c r="M581" s="231"/>
      <c r="N581" s="231"/>
      <c r="O581" s="230">
        <f>OR(SAR!G594="NA",SAR!G594="NC")</f>
      </c>
      <c r="P581" s="230" t="str">
        <f>(COUNTIF(O1:O1000, FALSE)=0)</f>
        <v/>
      </c>
      <c r="Q581" s="230" t="str">
        <f>AND(NOT(P1),(_xlfn.INDIRECT(ADDRESS(ROW(),15)))=TRUE)</f>
        <v/>
      </c>
    </row>
    <row r="582" ht="48" customHeight="1" spans="2:17" s="230" customFormat="1" x14ac:dyDescent="0.25">
      <c r="B582" s="231">
        <f>SAR!B595</f>
      </c>
      <c r="C582" s="231">
        <f>IF(SP!I660="", "",SP!I660)</f>
      </c>
      <c r="D582" s="231">
        <f>IF(SAR!I595="", "", SAR!I595)</f>
      </c>
      <c r="E582" s="231">
        <f>IF(SAR!J595="", "", SAR!J595)</f>
      </c>
      <c r="F582" s="231">
        <f>IF(SAR!K595="", "", SAR!K595)</f>
      </c>
      <c r="G582" s="231"/>
      <c r="H582" s="231"/>
      <c r="I582" s="231"/>
      <c r="J582" s="231"/>
      <c r="K582" s="231"/>
      <c r="L582" s="231"/>
      <c r="M582" s="231"/>
      <c r="N582" s="231"/>
      <c r="O582" s="230">
        <f>OR(SAR!G595="NA",SAR!G595="NC")</f>
      </c>
      <c r="P582" s="230" t="str">
        <f>(COUNTIF(O1:O1000, FALSE)=0)</f>
        <v/>
      </c>
      <c r="Q582" s="230" t="str">
        <f>AND(NOT(P1),(_xlfn.INDIRECT(ADDRESS(ROW(),15)))=TRUE)</f>
        <v/>
      </c>
    </row>
    <row r="583" ht="48" customHeight="1" spans="2:17" s="230" customFormat="1" x14ac:dyDescent="0.25">
      <c r="B583" s="231">
        <f>SAR!B596</f>
      </c>
      <c r="C583" s="231">
        <f>IF(SP!I661="", "",SP!I661)</f>
      </c>
      <c r="D583" s="231">
        <f>IF(SAR!I596="", "", SAR!I596)</f>
      </c>
      <c r="E583" s="231">
        <f>IF(SAR!J596="", "", SAR!J596)</f>
      </c>
      <c r="F583" s="231">
        <f>IF(SAR!K596="", "", SAR!K596)</f>
      </c>
      <c r="G583" s="231"/>
      <c r="H583" s="231"/>
      <c r="I583" s="231"/>
      <c r="J583" s="231"/>
      <c r="K583" s="231"/>
      <c r="L583" s="231"/>
      <c r="M583" s="231"/>
      <c r="N583" s="231"/>
      <c r="O583" s="230">
        <f>OR(SAR!G596="NA",SAR!G596="NC")</f>
      </c>
      <c r="P583" s="230" t="str">
        <f>(COUNTIF(O1:O1000, FALSE)=0)</f>
        <v/>
      </c>
      <c r="Q583" s="230" t="str">
        <f>AND(NOT(P1),(_xlfn.INDIRECT(ADDRESS(ROW(),15)))=TRUE)</f>
        <v/>
      </c>
    </row>
    <row r="584" ht="48" customHeight="1" spans="2:17" s="230" customFormat="1" x14ac:dyDescent="0.25">
      <c r="B584" s="231">
        <f>SAR!B597</f>
      </c>
      <c r="C584" s="231">
        <f>IF(SP!I662="", "",SP!I662)</f>
      </c>
      <c r="D584" s="231">
        <f>IF(SAR!I597="", "", SAR!I597)</f>
      </c>
      <c r="E584" s="231">
        <f>IF(SAR!J597="", "", SAR!J597)</f>
      </c>
      <c r="F584" s="231">
        <f>IF(SAR!K597="", "", SAR!K597)</f>
      </c>
      <c r="G584" s="231"/>
      <c r="H584" s="231"/>
      <c r="I584" s="231"/>
      <c r="J584" s="231"/>
      <c r="K584" s="231"/>
      <c r="L584" s="231"/>
      <c r="M584" s="231"/>
      <c r="N584" s="231"/>
      <c r="O584" s="230">
        <f>OR(SAR!G597="NA",SAR!G597="NC")</f>
      </c>
      <c r="P584" s="230" t="str">
        <f>(COUNTIF(O1:O1000, FALSE)=0)</f>
        <v/>
      </c>
      <c r="Q584" s="230" t="str">
        <f>AND(NOT(P1),(_xlfn.INDIRECT(ADDRESS(ROW(),15)))=TRUE)</f>
        <v/>
      </c>
    </row>
    <row r="585" ht="48" customHeight="1" spans="2:17" s="230" customFormat="1" x14ac:dyDescent="0.25">
      <c r="B585" s="231">
        <f>SAR!B598</f>
      </c>
      <c r="C585" s="231">
        <f>IF(SP!I663="", "",SP!I663)</f>
      </c>
      <c r="D585" s="231">
        <f>IF(SAR!I598="", "", SAR!I598)</f>
      </c>
      <c r="E585" s="231">
        <f>IF(SAR!J598="", "", SAR!J598)</f>
      </c>
      <c r="F585" s="231">
        <f>IF(SAR!K598="", "", SAR!K598)</f>
      </c>
      <c r="G585" s="231"/>
      <c r="H585" s="231"/>
      <c r="I585" s="231"/>
      <c r="J585" s="231"/>
      <c r="K585" s="231"/>
      <c r="L585" s="231"/>
      <c r="M585" s="231"/>
      <c r="N585" s="231"/>
      <c r="O585" s="230">
        <f>OR(SAR!G598="NA",SAR!G598="NC")</f>
      </c>
      <c r="P585" s="230" t="str">
        <f>(COUNTIF(O1:O1000, FALSE)=0)</f>
        <v/>
      </c>
      <c r="Q585" s="230" t="str">
        <f>AND(NOT(P1),(_xlfn.INDIRECT(ADDRESS(ROW(),15)))=TRUE)</f>
        <v/>
      </c>
    </row>
    <row r="586" ht="48" customHeight="1" spans="2:17" s="230" customFormat="1" x14ac:dyDescent="0.25">
      <c r="B586" s="231">
        <f>SAR!B599</f>
      </c>
      <c r="C586" s="231">
        <f>IF(SP!I664="", "",SP!I664)</f>
      </c>
      <c r="D586" s="231">
        <f>IF(SAR!I599="", "", SAR!I599)</f>
      </c>
      <c r="E586" s="231">
        <f>IF(SAR!J599="", "", SAR!J599)</f>
      </c>
      <c r="F586" s="231">
        <f>IF(SAR!K599="", "", SAR!K599)</f>
      </c>
      <c r="G586" s="231"/>
      <c r="H586" s="231"/>
      <c r="I586" s="231"/>
      <c r="J586" s="231"/>
      <c r="K586" s="231"/>
      <c r="L586" s="231"/>
      <c r="M586" s="231"/>
      <c r="N586" s="231"/>
      <c r="O586" s="230">
        <f>OR(SAR!G599="NA",SAR!G599="NC")</f>
      </c>
      <c r="P586" s="230" t="str">
        <f>(COUNTIF(O1:O1000, FALSE)=0)</f>
        <v/>
      </c>
      <c r="Q586" s="230" t="str">
        <f>AND(NOT(P1),(_xlfn.INDIRECT(ADDRESS(ROW(),15)))=TRUE)</f>
        <v/>
      </c>
    </row>
    <row r="587" ht="48" customHeight="1" spans="2:17" s="230" customFormat="1" x14ac:dyDescent="0.25">
      <c r="B587" s="231">
        <f>SAR!B600</f>
      </c>
      <c r="C587" s="231">
        <f>IF(SP!I665="", "",SP!I665)</f>
      </c>
      <c r="D587" s="231">
        <f>IF(SAR!I600="", "", SAR!I600)</f>
      </c>
      <c r="E587" s="231">
        <f>IF(SAR!J600="", "", SAR!J600)</f>
      </c>
      <c r="F587" s="231">
        <f>IF(SAR!K600="", "", SAR!K600)</f>
      </c>
      <c r="G587" s="231"/>
      <c r="H587" s="231"/>
      <c r="I587" s="231"/>
      <c r="J587" s="231"/>
      <c r="K587" s="231"/>
      <c r="L587" s="231"/>
      <c r="M587" s="231"/>
      <c r="N587" s="231"/>
      <c r="O587" s="230">
        <f>OR(SAR!G600="NA",SAR!G600="NC")</f>
      </c>
      <c r="P587" s="230" t="str">
        <f>(COUNTIF(O1:O1000, FALSE)=0)</f>
        <v/>
      </c>
      <c r="Q587" s="230" t="str">
        <f>AND(NOT(P1),(_xlfn.INDIRECT(ADDRESS(ROW(),15)))=TRUE)</f>
        <v/>
      </c>
    </row>
    <row r="588" ht="48" customHeight="1" spans="2:17" s="230" customFormat="1" x14ac:dyDescent="0.25">
      <c r="B588" s="231">
        <f>SAR!B601</f>
      </c>
      <c r="C588" s="231">
        <f>IF(SP!I666="", "",SP!I666)</f>
      </c>
      <c r="D588" s="231">
        <f>IF(SAR!I601="", "", SAR!I601)</f>
      </c>
      <c r="E588" s="231">
        <f>IF(SAR!J601="", "", SAR!J601)</f>
      </c>
      <c r="F588" s="231">
        <f>IF(SAR!K601="", "", SAR!K601)</f>
      </c>
      <c r="G588" s="231"/>
      <c r="H588" s="231"/>
      <c r="I588" s="231"/>
      <c r="J588" s="231"/>
      <c r="K588" s="231"/>
      <c r="L588" s="231"/>
      <c r="M588" s="231"/>
      <c r="N588" s="231"/>
      <c r="O588" s="230">
        <f>OR(SAR!G601="NA",SAR!G601="NC")</f>
      </c>
      <c r="P588" s="230" t="str">
        <f>(COUNTIF(O1:O1000, FALSE)=0)</f>
        <v/>
      </c>
      <c r="Q588" s="230" t="str">
        <f>AND(NOT(P1),(_xlfn.INDIRECT(ADDRESS(ROW(),15)))=TRUE)</f>
        <v/>
      </c>
    </row>
    <row r="589" ht="48" customHeight="1" spans="2:17" s="230" customFormat="1" x14ac:dyDescent="0.25">
      <c r="B589" s="231">
        <f>SAR!B602</f>
      </c>
      <c r="C589" s="231">
        <f>IF(SP!I667="", "",SP!I667)</f>
      </c>
      <c r="D589" s="231">
        <f>IF(SAR!I602="", "", SAR!I602)</f>
      </c>
      <c r="E589" s="231">
        <f>IF(SAR!J602="", "", SAR!J602)</f>
      </c>
      <c r="F589" s="231">
        <f>IF(SAR!K602="", "", SAR!K602)</f>
      </c>
      <c r="G589" s="231"/>
      <c r="H589" s="231"/>
      <c r="I589" s="231"/>
      <c r="J589" s="231"/>
      <c r="K589" s="231"/>
      <c r="L589" s="231"/>
      <c r="M589" s="231"/>
      <c r="N589" s="231"/>
      <c r="O589" s="230">
        <f>OR(SAR!G602="NA",SAR!G602="NC")</f>
      </c>
      <c r="P589" s="230" t="str">
        <f>(COUNTIF(O1:O1000, FALSE)=0)</f>
        <v/>
      </c>
      <c r="Q589" s="230" t="str">
        <f>AND(NOT(P1),(_xlfn.INDIRECT(ADDRESS(ROW(),15)))=TRUE)</f>
        <v/>
      </c>
    </row>
    <row r="590" ht="48" customHeight="1" spans="2:17" s="230" customFormat="1" x14ac:dyDescent="0.25">
      <c r="B590" s="231">
        <f>SAR!B603</f>
      </c>
      <c r="C590" s="231">
        <f>IF(SP!I668="", "",SP!I668)</f>
      </c>
      <c r="D590" s="231">
        <f>IF(SAR!I603="", "", SAR!I603)</f>
      </c>
      <c r="E590" s="231">
        <f>IF(SAR!J603="", "", SAR!J603)</f>
      </c>
      <c r="F590" s="231">
        <f>IF(SAR!K603="", "", SAR!K603)</f>
      </c>
      <c r="G590" s="231"/>
      <c r="H590" s="231"/>
      <c r="I590" s="231"/>
      <c r="J590" s="231"/>
      <c r="K590" s="231"/>
      <c r="L590" s="231"/>
      <c r="M590" s="231"/>
      <c r="N590" s="231"/>
      <c r="O590" s="230">
        <f>OR(SAR!G603="NA",SAR!G603="NC")</f>
      </c>
      <c r="P590" s="230" t="str">
        <f>(COUNTIF(O1:O1000, FALSE)=0)</f>
        <v/>
      </c>
      <c r="Q590" s="230" t="str">
        <f>AND(NOT(P1),(_xlfn.INDIRECT(ADDRESS(ROW(),15)))=TRUE)</f>
        <v/>
      </c>
    </row>
    <row r="591" ht="48" customHeight="1" spans="2:17" s="230" customFormat="1" x14ac:dyDescent="0.25">
      <c r="B591" s="231">
        <f>SAR!B604</f>
      </c>
      <c r="C591" s="231">
        <f>IF(SP!I669="", "",SP!I669)</f>
      </c>
      <c r="D591" s="231">
        <f>IF(SAR!I604="", "", SAR!I604)</f>
      </c>
      <c r="E591" s="231">
        <f>IF(SAR!J604="", "", SAR!J604)</f>
      </c>
      <c r="F591" s="231">
        <f>IF(SAR!K604="", "", SAR!K604)</f>
      </c>
      <c r="G591" s="231"/>
      <c r="H591" s="231"/>
      <c r="I591" s="231"/>
      <c r="J591" s="231"/>
      <c r="K591" s="231"/>
      <c r="L591" s="231"/>
      <c r="M591" s="231"/>
      <c r="N591" s="231"/>
      <c r="O591" s="230">
        <f>OR(SAR!G604="NA",SAR!G604="NC")</f>
      </c>
      <c r="P591" s="230" t="str">
        <f>(COUNTIF(O1:O1000, FALSE)=0)</f>
        <v/>
      </c>
      <c r="Q591" s="230" t="str">
        <f>AND(NOT(P1),(_xlfn.INDIRECT(ADDRESS(ROW(),15)))=TRUE)</f>
        <v/>
      </c>
    </row>
    <row r="592" ht="48" customHeight="1" spans="2:17" s="230" customFormat="1" x14ac:dyDescent="0.25">
      <c r="B592" s="231">
        <f>SAR!B605</f>
      </c>
      <c r="C592" s="231">
        <f>IF(SP!I670="", "",SP!I670)</f>
      </c>
      <c r="D592" s="231">
        <f>IF(SAR!I605="", "", SAR!I605)</f>
      </c>
      <c r="E592" s="231">
        <f>IF(SAR!J605="", "", SAR!J605)</f>
      </c>
      <c r="F592" s="231">
        <f>IF(SAR!K605="", "", SAR!K605)</f>
      </c>
      <c r="G592" s="231"/>
      <c r="H592" s="231"/>
      <c r="I592" s="231"/>
      <c r="J592" s="231"/>
      <c r="K592" s="231"/>
      <c r="L592" s="231"/>
      <c r="M592" s="231"/>
      <c r="N592" s="231"/>
      <c r="O592" s="230">
        <f>OR(SAR!G605="NA",SAR!G605="NC")</f>
      </c>
      <c r="P592" s="230" t="str">
        <f>(COUNTIF(O1:O1000, FALSE)=0)</f>
        <v/>
      </c>
      <c r="Q592" s="230" t="str">
        <f>AND(NOT(P1),(_xlfn.INDIRECT(ADDRESS(ROW(),15)))=TRUE)</f>
        <v/>
      </c>
    </row>
    <row r="593" ht="48" customHeight="1" spans="2:17" s="230" customFormat="1" x14ac:dyDescent="0.25">
      <c r="B593" s="231">
        <f>SAR!B606</f>
      </c>
      <c r="C593" s="231">
        <f>IF(SP!I671="", "",SP!I671)</f>
      </c>
      <c r="D593" s="231">
        <f>IF(SAR!I606="", "", SAR!I606)</f>
      </c>
      <c r="E593" s="231">
        <f>IF(SAR!J606="", "", SAR!J606)</f>
      </c>
      <c r="F593" s="231">
        <f>IF(SAR!K606="", "", SAR!K606)</f>
      </c>
      <c r="G593" s="231"/>
      <c r="H593" s="231"/>
      <c r="I593" s="231"/>
      <c r="J593" s="231"/>
      <c r="K593" s="231"/>
      <c r="L593" s="231"/>
      <c r="M593" s="231"/>
      <c r="N593" s="231"/>
      <c r="O593" s="230">
        <f>OR(SAR!G606="NA",SAR!G606="NC")</f>
      </c>
      <c r="P593" s="230" t="str">
        <f>(COUNTIF(O1:O1000, FALSE)=0)</f>
        <v/>
      </c>
      <c r="Q593" s="230" t="str">
        <f>AND(NOT(P1),(_xlfn.INDIRECT(ADDRESS(ROW(),15)))=TRUE)</f>
        <v/>
      </c>
    </row>
    <row r="594" ht="48" customHeight="1" spans="2:17" s="230" customFormat="1" x14ac:dyDescent="0.25">
      <c r="B594" s="231">
        <f>SAR!B607</f>
      </c>
      <c r="C594" s="231">
        <f>IF(SP!I672="", "",SP!I672)</f>
      </c>
      <c r="D594" s="231">
        <f>IF(SAR!I607="", "", SAR!I607)</f>
      </c>
      <c r="E594" s="231">
        <f>IF(SAR!J607="", "", SAR!J607)</f>
      </c>
      <c r="F594" s="231">
        <f>IF(SAR!K607="", "", SAR!K607)</f>
      </c>
      <c r="G594" s="231"/>
      <c r="H594" s="231"/>
      <c r="I594" s="231"/>
      <c r="J594" s="231"/>
      <c r="K594" s="231"/>
      <c r="L594" s="231"/>
      <c r="M594" s="231"/>
      <c r="N594" s="231"/>
      <c r="O594" s="230">
        <f>OR(SAR!G607="NA",SAR!G607="NC")</f>
      </c>
      <c r="P594" s="230" t="str">
        <f>(COUNTIF(O1:O1000, FALSE)=0)</f>
        <v/>
      </c>
      <c r="Q594" s="230" t="str">
        <f>AND(NOT(P1),(_xlfn.INDIRECT(ADDRESS(ROW(),15)))=TRUE)</f>
        <v/>
      </c>
    </row>
    <row r="595" ht="48" customHeight="1" spans="2:17" s="230" customFormat="1" x14ac:dyDescent="0.25">
      <c r="B595" s="231">
        <f>SAR!B608</f>
      </c>
      <c r="C595" s="231">
        <f>IF(SP!I673="", "",SP!I673)</f>
      </c>
      <c r="D595" s="231">
        <f>IF(SAR!I608="", "", SAR!I608)</f>
      </c>
      <c r="E595" s="231">
        <f>IF(SAR!J608="", "", SAR!J608)</f>
      </c>
      <c r="F595" s="231">
        <f>IF(SAR!K608="", "", SAR!K608)</f>
      </c>
      <c r="G595" s="231"/>
      <c r="H595" s="231"/>
      <c r="I595" s="231"/>
      <c r="J595" s="231"/>
      <c r="K595" s="231"/>
      <c r="L595" s="231"/>
      <c r="M595" s="231"/>
      <c r="N595" s="231"/>
      <c r="O595" s="230">
        <f>OR(SAR!G608="NA",SAR!G608="NC")</f>
      </c>
      <c r="P595" s="230" t="str">
        <f>(COUNTIF(O1:O1000, FALSE)=0)</f>
        <v/>
      </c>
      <c r="Q595" s="230" t="str">
        <f>AND(NOT(P1),(_xlfn.INDIRECT(ADDRESS(ROW(),15)))=TRUE)</f>
        <v/>
      </c>
    </row>
    <row r="596" ht="48" customHeight="1" spans="2:17" s="230" customFormat="1" x14ac:dyDescent="0.25">
      <c r="B596" s="231">
        <f>SAR!B609</f>
      </c>
      <c r="C596" s="231">
        <f>IF(SP!I674="", "",SP!I674)</f>
      </c>
      <c r="D596" s="231">
        <f>IF(SAR!I609="", "", SAR!I609)</f>
      </c>
      <c r="E596" s="231">
        <f>IF(SAR!J609="", "", SAR!J609)</f>
      </c>
      <c r="F596" s="231">
        <f>IF(SAR!K609="", "", SAR!K609)</f>
      </c>
      <c r="G596" s="231"/>
      <c r="H596" s="231"/>
      <c r="I596" s="231"/>
      <c r="J596" s="231"/>
      <c r="K596" s="231"/>
      <c r="L596" s="231"/>
      <c r="M596" s="231"/>
      <c r="N596" s="231"/>
      <c r="O596" s="230">
        <f>OR(SAR!G609="NA",SAR!G609="NC")</f>
      </c>
      <c r="P596" s="230" t="str">
        <f>(COUNTIF(O1:O1000, FALSE)=0)</f>
        <v/>
      </c>
      <c r="Q596" s="230" t="str">
        <f>AND(NOT(P1),(_xlfn.INDIRECT(ADDRESS(ROW(),15)))=TRUE)</f>
        <v/>
      </c>
    </row>
    <row r="597" ht="48" customHeight="1" spans="2:17" s="230" customFormat="1" x14ac:dyDescent="0.25">
      <c r="B597" s="231">
        <f>SAR!B610</f>
      </c>
      <c r="C597" s="231">
        <f>IF(SP!I675="", "",SP!I675)</f>
      </c>
      <c r="D597" s="231">
        <f>IF(SAR!I610="", "", SAR!I610)</f>
      </c>
      <c r="E597" s="231">
        <f>IF(SAR!J610="", "", SAR!J610)</f>
      </c>
      <c r="F597" s="231">
        <f>IF(SAR!K610="", "", SAR!K610)</f>
      </c>
      <c r="G597" s="231"/>
      <c r="H597" s="231"/>
      <c r="I597" s="231"/>
      <c r="J597" s="231"/>
      <c r="K597" s="231"/>
      <c r="L597" s="231"/>
      <c r="M597" s="231"/>
      <c r="N597" s="231"/>
      <c r="O597" s="230">
        <f>OR(SAR!G610="NA",SAR!G610="NC")</f>
      </c>
      <c r="P597" s="230" t="str">
        <f>(COUNTIF(O1:O1000, FALSE)=0)</f>
        <v/>
      </c>
      <c r="Q597" s="230" t="str">
        <f>AND(NOT(P1),(_xlfn.INDIRECT(ADDRESS(ROW(),15)))=TRUE)</f>
        <v/>
      </c>
    </row>
    <row r="598" ht="48" customHeight="1" spans="2:17" s="230" customFormat="1" x14ac:dyDescent="0.25">
      <c r="B598" s="231">
        <f>SAR!B611</f>
      </c>
      <c r="C598" s="231">
        <f>IF(SP!I676="", "",SP!I676)</f>
      </c>
      <c r="D598" s="231">
        <f>IF(SAR!I611="", "", SAR!I611)</f>
      </c>
      <c r="E598" s="231">
        <f>IF(SAR!J611="", "", SAR!J611)</f>
      </c>
      <c r="F598" s="231">
        <f>IF(SAR!K611="", "", SAR!K611)</f>
      </c>
      <c r="G598" s="231"/>
      <c r="H598" s="231"/>
      <c r="I598" s="231"/>
      <c r="J598" s="231"/>
      <c r="K598" s="231"/>
      <c r="L598" s="231"/>
      <c r="M598" s="231"/>
      <c r="N598" s="231"/>
      <c r="O598" s="230">
        <f>OR(SAR!G611="NA",SAR!G611="NC")</f>
      </c>
      <c r="P598" s="230" t="str">
        <f>(COUNTIF(O1:O1000, FALSE)=0)</f>
        <v/>
      </c>
      <c r="Q598" s="230" t="str">
        <f>AND(NOT(P1),(_xlfn.INDIRECT(ADDRESS(ROW(),15)))=TRUE)</f>
        <v/>
      </c>
    </row>
    <row r="599" ht="48" customHeight="1" spans="2:17" s="230" customFormat="1" x14ac:dyDescent="0.25">
      <c r="B599" s="231">
        <f>SAR!B612</f>
      </c>
      <c r="C599" s="231">
        <f>IF(SP!I677="", "",SP!I677)</f>
      </c>
      <c r="D599" s="231">
        <f>IF(SAR!I612="", "", SAR!I612)</f>
      </c>
      <c r="E599" s="231">
        <f>IF(SAR!J612="", "", SAR!J612)</f>
      </c>
      <c r="F599" s="231">
        <f>IF(SAR!K612="", "", SAR!K612)</f>
      </c>
      <c r="G599" s="231"/>
      <c r="H599" s="231"/>
      <c r="I599" s="231"/>
      <c r="J599" s="231"/>
      <c r="K599" s="231"/>
      <c r="L599" s="231"/>
      <c r="M599" s="231"/>
      <c r="N599" s="231"/>
      <c r="O599" s="230">
        <f>OR(SAR!G612="NA",SAR!G612="NC")</f>
      </c>
      <c r="P599" s="230" t="str">
        <f>(COUNTIF(O1:O1000, FALSE)=0)</f>
        <v/>
      </c>
      <c r="Q599" s="230" t="str">
        <f>AND(NOT(P1),(_xlfn.INDIRECT(ADDRESS(ROW(),15)))=TRUE)</f>
        <v/>
      </c>
    </row>
    <row r="600" ht="48" customHeight="1" spans="2:17" s="230" customFormat="1" x14ac:dyDescent="0.25">
      <c r="B600" s="231">
        <f>SAR!B613</f>
      </c>
      <c r="C600" s="231">
        <f>IF(SP!I678="", "",SP!I678)</f>
      </c>
      <c r="D600" s="231">
        <f>IF(SAR!I613="", "", SAR!I613)</f>
      </c>
      <c r="E600" s="231">
        <f>IF(SAR!J613="", "", SAR!J613)</f>
      </c>
      <c r="F600" s="231">
        <f>IF(SAR!K613="", "", SAR!K613)</f>
      </c>
      <c r="G600" s="231"/>
      <c r="H600" s="231"/>
      <c r="I600" s="231"/>
      <c r="J600" s="231"/>
      <c r="K600" s="231"/>
      <c r="L600" s="231"/>
      <c r="M600" s="231"/>
      <c r="N600" s="231"/>
      <c r="O600" s="230">
        <f>OR(SAR!G613="NA",SAR!G613="NC")</f>
      </c>
      <c r="P600" s="230" t="str">
        <f>(COUNTIF(O1:O1000, FALSE)=0)</f>
        <v/>
      </c>
      <c r="Q600" s="230" t="str">
        <f>AND(NOT(P1),(_xlfn.INDIRECT(ADDRESS(ROW(),15)))=TRUE)</f>
        <v/>
      </c>
    </row>
    <row r="601" ht="48" customHeight="1" spans="2:17" s="230" customFormat="1" x14ac:dyDescent="0.25">
      <c r="B601" s="231">
        <f>SAR!B614</f>
      </c>
      <c r="C601" s="231">
        <f>IF(SP!I679="", "",SP!I679)</f>
      </c>
      <c r="D601" s="231">
        <f>IF(SAR!I614="", "", SAR!I614)</f>
      </c>
      <c r="E601" s="231">
        <f>IF(SAR!J614="", "", SAR!J614)</f>
      </c>
      <c r="F601" s="231">
        <f>IF(SAR!K614="", "", SAR!K614)</f>
      </c>
      <c r="G601" s="231"/>
      <c r="H601" s="231"/>
      <c r="I601" s="231"/>
      <c r="J601" s="231"/>
      <c r="K601" s="231"/>
      <c r="L601" s="231"/>
      <c r="M601" s="231"/>
      <c r="N601" s="231"/>
      <c r="O601" s="230">
        <f>OR(SAR!G614="NA",SAR!G614="NC")</f>
      </c>
      <c r="P601" s="230" t="str">
        <f>(COUNTIF(O1:O1000, FALSE)=0)</f>
        <v/>
      </c>
      <c r="Q601" s="230" t="str">
        <f>AND(NOT(P1),(_xlfn.INDIRECT(ADDRESS(ROW(),15)))=TRUE)</f>
        <v/>
      </c>
    </row>
    <row r="602" ht="48" customHeight="1" spans="2:17" s="230" customFormat="1" x14ac:dyDescent="0.25">
      <c r="B602" s="231">
        <f>SAR!B615</f>
      </c>
      <c r="C602" s="231">
        <f>IF(SP!I680="", "",SP!I680)</f>
      </c>
      <c r="D602" s="231">
        <f>IF(SAR!I615="", "", SAR!I615)</f>
      </c>
      <c r="E602" s="231">
        <f>IF(SAR!J615="", "", SAR!J615)</f>
      </c>
      <c r="F602" s="231">
        <f>IF(SAR!K615="", "", SAR!K615)</f>
      </c>
      <c r="G602" s="231"/>
      <c r="H602" s="231"/>
      <c r="I602" s="231"/>
      <c r="J602" s="231"/>
      <c r="K602" s="231"/>
      <c r="L602" s="231"/>
      <c r="M602" s="231"/>
      <c r="N602" s="231"/>
      <c r="O602" s="230">
        <f>OR(SAR!G615="NA",SAR!G615="NC")</f>
      </c>
      <c r="P602" s="230" t="str">
        <f>(COUNTIF(O1:O1000, FALSE)=0)</f>
        <v/>
      </c>
      <c r="Q602" s="230" t="str">
        <f>AND(NOT(P1),(_xlfn.INDIRECT(ADDRESS(ROW(),15)))=TRUE)</f>
        <v/>
      </c>
    </row>
    <row r="603" ht="48" customHeight="1" spans="2:17" s="230" customFormat="1" x14ac:dyDescent="0.25">
      <c r="B603" s="231">
        <f>SAR!B616</f>
      </c>
      <c r="C603" s="231">
        <f>IF(SP!I681="", "",SP!I681)</f>
      </c>
      <c r="D603" s="231">
        <f>IF(SAR!I616="", "", SAR!I616)</f>
      </c>
      <c r="E603" s="231">
        <f>IF(SAR!J616="", "", SAR!J616)</f>
      </c>
      <c r="F603" s="231">
        <f>IF(SAR!K616="", "", SAR!K616)</f>
      </c>
      <c r="G603" s="231"/>
      <c r="H603" s="231"/>
      <c r="I603" s="231"/>
      <c r="J603" s="231"/>
      <c r="K603" s="231"/>
      <c r="L603" s="231"/>
      <c r="M603" s="231"/>
      <c r="N603" s="231"/>
      <c r="O603" s="230">
        <f>OR(SAR!G616="NA",SAR!G616="NC")</f>
      </c>
      <c r="P603" s="230" t="str">
        <f>(COUNTIF(O1:O1000, FALSE)=0)</f>
        <v/>
      </c>
      <c r="Q603" s="230" t="str">
        <f>AND(NOT(P1),(_xlfn.INDIRECT(ADDRESS(ROW(),15)))=TRUE)</f>
        <v/>
      </c>
    </row>
    <row r="604" ht="48" customHeight="1" spans="2:17" s="230" customFormat="1" x14ac:dyDescent="0.25">
      <c r="B604" s="231">
        <f>SAR!B617</f>
      </c>
      <c r="C604" s="231">
        <f>IF(SP!I682="", "",SP!I682)</f>
      </c>
      <c r="D604" s="231">
        <f>IF(SAR!I617="", "", SAR!I617)</f>
      </c>
      <c r="E604" s="231">
        <f>IF(SAR!J617="", "", SAR!J617)</f>
      </c>
      <c r="F604" s="231">
        <f>IF(SAR!K617="", "", SAR!K617)</f>
      </c>
      <c r="G604" s="231"/>
      <c r="H604" s="231"/>
      <c r="I604" s="231"/>
      <c r="J604" s="231"/>
      <c r="K604" s="231"/>
      <c r="L604" s="231"/>
      <c r="M604" s="231"/>
      <c r="N604" s="231"/>
      <c r="O604" s="230">
        <f>OR(SAR!G617="NA",SAR!G617="NC")</f>
      </c>
      <c r="P604" s="230" t="str">
        <f>(COUNTIF(O1:O1000, FALSE)=0)</f>
        <v/>
      </c>
      <c r="Q604" s="230" t="str">
        <f>AND(NOT(P1),(_xlfn.INDIRECT(ADDRESS(ROW(),15)))=TRUE)</f>
        <v/>
      </c>
    </row>
    <row r="605" ht="48" customHeight="1" spans="2:17" s="230" customFormat="1" x14ac:dyDescent="0.25">
      <c r="B605" s="231">
        <f>SAR!B618</f>
      </c>
      <c r="C605" s="231">
        <f>IF(SP!I683="", "",SP!I683)</f>
      </c>
      <c r="D605" s="231">
        <f>IF(SAR!I618="", "", SAR!I618)</f>
      </c>
      <c r="E605" s="231">
        <f>IF(SAR!J618="", "", SAR!J618)</f>
      </c>
      <c r="F605" s="231">
        <f>IF(SAR!K618="", "", SAR!K618)</f>
      </c>
      <c r="G605" s="231"/>
      <c r="H605" s="231"/>
      <c r="I605" s="231"/>
      <c r="J605" s="231"/>
      <c r="K605" s="231"/>
      <c r="L605" s="231"/>
      <c r="M605" s="231"/>
      <c r="N605" s="231"/>
      <c r="O605" s="230">
        <f>OR(SAR!G618="NA",SAR!G618="NC")</f>
      </c>
      <c r="P605" s="230" t="str">
        <f>(COUNTIF(O1:O1000, FALSE)=0)</f>
        <v/>
      </c>
      <c r="Q605" s="230" t="str">
        <f>AND(NOT(P1),(_xlfn.INDIRECT(ADDRESS(ROW(),15)))=TRUE)</f>
        <v/>
      </c>
    </row>
    <row r="606" ht="48" customHeight="1" spans="2:17" s="230" customFormat="1" x14ac:dyDescent="0.25">
      <c r="B606" s="231">
        <f>SAR!B619</f>
      </c>
      <c r="C606" s="231">
        <f>IF(SP!I684="", "",SP!I684)</f>
      </c>
      <c r="D606" s="231">
        <f>IF(SAR!I619="", "", SAR!I619)</f>
      </c>
      <c r="E606" s="231">
        <f>IF(SAR!J619="", "", SAR!J619)</f>
      </c>
      <c r="F606" s="231">
        <f>IF(SAR!K619="", "", SAR!K619)</f>
      </c>
      <c r="G606" s="231"/>
      <c r="H606" s="231"/>
      <c r="I606" s="231"/>
      <c r="J606" s="231"/>
      <c r="K606" s="231"/>
      <c r="L606" s="231"/>
      <c r="M606" s="231"/>
      <c r="N606" s="231"/>
      <c r="O606" s="230">
        <f>OR(SAR!G619="NA",SAR!G619="NC")</f>
      </c>
      <c r="P606" s="230" t="str">
        <f>(COUNTIF(O1:O1000, FALSE)=0)</f>
        <v/>
      </c>
      <c r="Q606" s="230" t="str">
        <f>AND(NOT(P1),(_xlfn.INDIRECT(ADDRESS(ROW(),15)))=TRUE)</f>
        <v/>
      </c>
    </row>
    <row r="607" ht="48" customHeight="1" spans="2:17" s="230" customFormat="1" x14ac:dyDescent="0.25">
      <c r="B607" s="231">
        <f>SAR!B620</f>
      </c>
      <c r="C607" s="231">
        <f>IF(SP!I685="", "",SP!I685)</f>
      </c>
      <c r="D607" s="231">
        <f>IF(SAR!I620="", "", SAR!I620)</f>
      </c>
      <c r="E607" s="231">
        <f>IF(SAR!J620="", "", SAR!J620)</f>
      </c>
      <c r="F607" s="231">
        <f>IF(SAR!K620="", "", SAR!K620)</f>
      </c>
      <c r="G607" s="231"/>
      <c r="H607" s="231"/>
      <c r="I607" s="231"/>
      <c r="J607" s="231"/>
      <c r="K607" s="231"/>
      <c r="L607" s="231"/>
      <c r="M607" s="231"/>
      <c r="N607" s="231"/>
      <c r="O607" s="230">
        <f>OR(SAR!G620="NA",SAR!G620="NC")</f>
      </c>
      <c r="P607" s="230" t="str">
        <f>(COUNTIF(O1:O1000, FALSE)=0)</f>
        <v/>
      </c>
      <c r="Q607" s="230" t="str">
        <f>AND(NOT(P1),(_xlfn.INDIRECT(ADDRESS(ROW(),15)))=TRUE)</f>
        <v/>
      </c>
    </row>
    <row r="608" ht="48" customHeight="1" spans="2:17" s="230" customFormat="1" x14ac:dyDescent="0.25">
      <c r="B608" s="231">
        <f>SAR!B621</f>
      </c>
      <c r="C608" s="231">
        <f>IF(SP!I686="", "",SP!I686)</f>
      </c>
      <c r="D608" s="231">
        <f>IF(SAR!I621="", "", SAR!I621)</f>
      </c>
      <c r="E608" s="231">
        <f>IF(SAR!J621="", "", SAR!J621)</f>
      </c>
      <c r="F608" s="231">
        <f>IF(SAR!K621="", "", SAR!K621)</f>
      </c>
      <c r="G608" s="231"/>
      <c r="H608" s="231"/>
      <c r="I608" s="231"/>
      <c r="J608" s="231"/>
      <c r="K608" s="231"/>
      <c r="L608" s="231"/>
      <c r="M608" s="231"/>
      <c r="N608" s="231"/>
      <c r="O608" s="230">
        <f>OR(SAR!G621="NA",SAR!G621="NC")</f>
      </c>
      <c r="P608" s="230" t="str">
        <f>(COUNTIF(O1:O1000, FALSE)=0)</f>
        <v/>
      </c>
      <c r="Q608" s="230" t="str">
        <f>AND(NOT(P1),(_xlfn.INDIRECT(ADDRESS(ROW(),15)))=TRUE)</f>
        <v/>
      </c>
    </row>
    <row r="609" ht="48" customHeight="1" spans="2:17" s="230" customFormat="1" x14ac:dyDescent="0.25">
      <c r="B609" s="231">
        <f>SAR!B622</f>
      </c>
      <c r="C609" s="231">
        <f>IF(SP!I687="", "",SP!I687)</f>
      </c>
      <c r="D609" s="231">
        <f>IF(SAR!I622="", "", SAR!I622)</f>
      </c>
      <c r="E609" s="231">
        <f>IF(SAR!J622="", "", SAR!J622)</f>
      </c>
      <c r="F609" s="231">
        <f>IF(SAR!K622="", "", SAR!K622)</f>
      </c>
      <c r="G609" s="231"/>
      <c r="H609" s="231"/>
      <c r="I609" s="231"/>
      <c r="J609" s="231"/>
      <c r="K609" s="231"/>
      <c r="L609" s="231"/>
      <c r="M609" s="231"/>
      <c r="N609" s="231"/>
      <c r="O609" s="230">
        <f>OR(SAR!G622="NA",SAR!G622="NC")</f>
      </c>
      <c r="P609" s="230" t="str">
        <f>(COUNTIF(O1:O1000, FALSE)=0)</f>
        <v/>
      </c>
      <c r="Q609" s="230" t="str">
        <f>AND(NOT(P1),(_xlfn.INDIRECT(ADDRESS(ROW(),15)))=TRUE)</f>
        <v/>
      </c>
    </row>
    <row r="610" ht="48" customHeight="1" spans="2:17" s="230" customFormat="1" x14ac:dyDescent="0.25">
      <c r="B610" s="231">
        <f>SAR!B623</f>
      </c>
      <c r="C610" s="231">
        <f>IF(SP!I688="", "",SP!I688)</f>
      </c>
      <c r="D610" s="231">
        <f>IF(SAR!I623="", "", SAR!I623)</f>
      </c>
      <c r="E610" s="231">
        <f>IF(SAR!J623="", "", SAR!J623)</f>
      </c>
      <c r="F610" s="231">
        <f>IF(SAR!K623="", "", SAR!K623)</f>
      </c>
      <c r="G610" s="231"/>
      <c r="H610" s="231"/>
      <c r="I610" s="231"/>
      <c r="J610" s="231"/>
      <c r="K610" s="231"/>
      <c r="L610" s="231"/>
      <c r="M610" s="231"/>
      <c r="N610" s="231"/>
      <c r="O610" s="230">
        <f>OR(SAR!G623="NA",SAR!G623="NC")</f>
      </c>
      <c r="P610" s="230" t="str">
        <f>(COUNTIF(O1:O1000, FALSE)=0)</f>
        <v/>
      </c>
      <c r="Q610" s="230" t="str">
        <f>AND(NOT(P1),(_xlfn.INDIRECT(ADDRESS(ROW(),15)))=TRUE)</f>
        <v/>
      </c>
    </row>
    <row r="611" ht="48" customHeight="1" spans="2:17" s="230" customFormat="1" x14ac:dyDescent="0.25">
      <c r="B611" s="231">
        <f>SAR!B624</f>
      </c>
      <c r="C611" s="231">
        <f>IF(SP!I689="", "",SP!I689)</f>
      </c>
      <c r="D611" s="231">
        <f>IF(SAR!I624="", "", SAR!I624)</f>
      </c>
      <c r="E611" s="231">
        <f>IF(SAR!J624="", "", SAR!J624)</f>
      </c>
      <c r="F611" s="231">
        <f>IF(SAR!K624="", "", SAR!K624)</f>
      </c>
      <c r="G611" s="231"/>
      <c r="H611" s="231"/>
      <c r="I611" s="231"/>
      <c r="J611" s="231"/>
      <c r="K611" s="231"/>
      <c r="L611" s="231"/>
      <c r="M611" s="231"/>
      <c r="N611" s="231"/>
      <c r="O611" s="230">
        <f>OR(SAR!G624="NA",SAR!G624="NC")</f>
      </c>
      <c r="P611" s="230" t="str">
        <f>(COUNTIF(O1:O1000, FALSE)=0)</f>
        <v/>
      </c>
      <c r="Q611" s="230" t="str">
        <f>AND(NOT(P1),(_xlfn.INDIRECT(ADDRESS(ROW(),15)))=TRUE)</f>
        <v/>
      </c>
    </row>
    <row r="612" ht="48" customHeight="1" spans="2:17" s="230" customFormat="1" x14ac:dyDescent="0.25">
      <c r="B612" s="231">
        <f>SAR!B625</f>
      </c>
      <c r="C612" s="231">
        <f>IF(SP!I690="", "",SP!I690)</f>
      </c>
      <c r="D612" s="231">
        <f>IF(SAR!I625="", "", SAR!I625)</f>
      </c>
      <c r="E612" s="231">
        <f>IF(SAR!J625="", "", SAR!J625)</f>
      </c>
      <c r="F612" s="231">
        <f>IF(SAR!K625="", "", SAR!K625)</f>
      </c>
      <c r="G612" s="231"/>
      <c r="H612" s="231"/>
      <c r="I612" s="231"/>
      <c r="J612" s="231"/>
      <c r="K612" s="231"/>
      <c r="L612" s="231"/>
      <c r="M612" s="231"/>
      <c r="N612" s="231"/>
      <c r="O612" s="230">
        <f>OR(SAR!G625="NA",SAR!G625="NC")</f>
      </c>
      <c r="P612" s="230" t="str">
        <f>(COUNTIF(O1:O1000, FALSE)=0)</f>
        <v/>
      </c>
      <c r="Q612" s="230" t="str">
        <f>AND(NOT(P1),(_xlfn.INDIRECT(ADDRESS(ROW(),15)))=TRUE)</f>
        <v/>
      </c>
    </row>
    <row r="613" ht="48" customHeight="1" spans="2:17" s="230" customFormat="1" x14ac:dyDescent="0.25">
      <c r="B613" s="231">
        <f>SAR!B626</f>
      </c>
      <c r="C613" s="231">
        <f>IF(SP!I691="", "",SP!I691)</f>
      </c>
      <c r="D613" s="231">
        <f>IF(SAR!I626="", "", SAR!I626)</f>
      </c>
      <c r="E613" s="231">
        <f>IF(SAR!J626="", "", SAR!J626)</f>
      </c>
      <c r="F613" s="231">
        <f>IF(SAR!K626="", "", SAR!K626)</f>
      </c>
      <c r="G613" s="231"/>
      <c r="H613" s="231"/>
      <c r="I613" s="231"/>
      <c r="J613" s="231"/>
      <c r="K613" s="231"/>
      <c r="L613" s="231"/>
      <c r="M613" s="231"/>
      <c r="N613" s="231"/>
      <c r="O613" s="230">
        <f>OR(SAR!G626="NA",SAR!G626="NC")</f>
      </c>
      <c r="P613" s="230" t="str">
        <f>(COUNTIF(O1:O1000, FALSE)=0)</f>
        <v/>
      </c>
      <c r="Q613" s="230" t="str">
        <f>AND(NOT(P1),(_xlfn.INDIRECT(ADDRESS(ROW(),15)))=TRUE)</f>
        <v/>
      </c>
    </row>
    <row r="614" ht="48" customHeight="1" spans="2:17" s="230" customFormat="1" x14ac:dyDescent="0.25">
      <c r="B614" s="231">
        <f>SAR!B627</f>
      </c>
      <c r="C614" s="231">
        <f>IF(SP!I692="", "",SP!I692)</f>
      </c>
      <c r="D614" s="231">
        <f>IF(SAR!I627="", "", SAR!I627)</f>
      </c>
      <c r="E614" s="231">
        <f>IF(SAR!J627="", "", SAR!J627)</f>
      </c>
      <c r="F614" s="231">
        <f>IF(SAR!K627="", "", SAR!K627)</f>
      </c>
      <c r="G614" s="231"/>
      <c r="H614" s="231"/>
      <c r="I614" s="231"/>
      <c r="J614" s="231"/>
      <c r="K614" s="231"/>
      <c r="L614" s="231"/>
      <c r="M614" s="231"/>
      <c r="N614" s="231"/>
      <c r="O614" s="230">
        <f>OR(SAR!G627="NA",SAR!G627="NC")</f>
      </c>
      <c r="P614" s="230" t="str">
        <f>(COUNTIF(O1:O1000, FALSE)=0)</f>
        <v/>
      </c>
      <c r="Q614" s="230" t="str">
        <f>AND(NOT(P1),(_xlfn.INDIRECT(ADDRESS(ROW(),15)))=TRUE)</f>
        <v/>
      </c>
    </row>
    <row r="615" ht="48" customHeight="1" spans="2:17" s="230" customFormat="1" x14ac:dyDescent="0.25">
      <c r="B615" s="231">
        <f>SAR!B628</f>
      </c>
      <c r="C615" s="231">
        <f>IF(SP!I693="", "",SP!I693)</f>
      </c>
      <c r="D615" s="231">
        <f>IF(SAR!I628="", "", SAR!I628)</f>
      </c>
      <c r="E615" s="231">
        <f>IF(SAR!J628="", "", SAR!J628)</f>
      </c>
      <c r="F615" s="231">
        <f>IF(SAR!K628="", "", SAR!K628)</f>
      </c>
      <c r="G615" s="231"/>
      <c r="H615" s="231"/>
      <c r="I615" s="231"/>
      <c r="J615" s="231"/>
      <c r="K615" s="231"/>
      <c r="L615" s="231"/>
      <c r="M615" s="231"/>
      <c r="N615" s="231"/>
      <c r="O615" s="230">
        <f>OR(SAR!G628="NA",SAR!G628="NC")</f>
      </c>
      <c r="P615" s="230" t="str">
        <f>(COUNTIF(O1:O1000, FALSE)=0)</f>
        <v/>
      </c>
      <c r="Q615" s="230" t="str">
        <f>AND(NOT(P1),(_xlfn.INDIRECT(ADDRESS(ROW(),15)))=TRUE)</f>
        <v/>
      </c>
    </row>
    <row r="616" ht="48" customHeight="1" spans="2:17" s="230" customFormat="1" x14ac:dyDescent="0.25">
      <c r="B616" s="231">
        <f>SAR!B629</f>
      </c>
      <c r="C616" s="231">
        <f>IF(SP!I694="", "",SP!I694)</f>
      </c>
      <c r="D616" s="231">
        <f>IF(SAR!I629="", "", SAR!I629)</f>
      </c>
      <c r="E616" s="231">
        <f>IF(SAR!J629="", "", SAR!J629)</f>
      </c>
      <c r="F616" s="231">
        <f>IF(SAR!K629="", "", SAR!K629)</f>
      </c>
      <c r="G616" s="231"/>
      <c r="H616" s="231"/>
      <c r="I616" s="231"/>
      <c r="J616" s="231"/>
      <c r="K616" s="231"/>
      <c r="L616" s="231"/>
      <c r="M616" s="231"/>
      <c r="N616" s="231"/>
      <c r="O616" s="230">
        <f>OR(SAR!G629="NA",SAR!G629="NC")</f>
      </c>
      <c r="P616" s="230" t="str">
        <f>(COUNTIF(O1:O1000, FALSE)=0)</f>
        <v/>
      </c>
      <c r="Q616" s="230" t="str">
        <f>AND(NOT(P1),(_xlfn.INDIRECT(ADDRESS(ROW(),15)))=TRUE)</f>
        <v/>
      </c>
    </row>
    <row r="617" ht="48" customHeight="1" spans="2:17" s="230" customFormat="1" x14ac:dyDescent="0.25">
      <c r="B617" s="231">
        <f>SAR!B630</f>
      </c>
      <c r="C617" s="231">
        <f>IF(SP!I695="", "",SP!I695)</f>
      </c>
      <c r="D617" s="231">
        <f>IF(SAR!I630="", "", SAR!I630)</f>
      </c>
      <c r="E617" s="231">
        <f>IF(SAR!J630="", "", SAR!J630)</f>
      </c>
      <c r="F617" s="231">
        <f>IF(SAR!K630="", "", SAR!K630)</f>
      </c>
      <c r="G617" s="231"/>
      <c r="H617" s="231"/>
      <c r="I617" s="231"/>
      <c r="J617" s="231"/>
      <c r="K617" s="231"/>
      <c r="L617" s="231"/>
      <c r="M617" s="231"/>
      <c r="N617" s="231"/>
      <c r="O617" s="230">
        <f>OR(SAR!G630="NA",SAR!G630="NC")</f>
      </c>
      <c r="P617" s="230" t="str">
        <f>(COUNTIF(O1:O1000, FALSE)=0)</f>
        <v/>
      </c>
      <c r="Q617" s="230" t="str">
        <f>AND(NOT(P1),(_xlfn.INDIRECT(ADDRESS(ROW(),15)))=TRUE)</f>
        <v/>
      </c>
    </row>
    <row r="618" ht="48" customHeight="1" spans="2:17" s="230" customFormat="1" x14ac:dyDescent="0.25">
      <c r="B618" s="231">
        <f>SAR!B631</f>
      </c>
      <c r="C618" s="231">
        <f>IF(SP!I696="", "",SP!I696)</f>
      </c>
      <c r="D618" s="231">
        <f>IF(SAR!I631="", "", SAR!I631)</f>
      </c>
      <c r="E618" s="231">
        <f>IF(SAR!J631="", "", SAR!J631)</f>
      </c>
      <c r="F618" s="231">
        <f>IF(SAR!K631="", "", SAR!K631)</f>
      </c>
      <c r="G618" s="231"/>
      <c r="H618" s="231"/>
      <c r="I618" s="231"/>
      <c r="J618" s="231"/>
      <c r="K618" s="231"/>
      <c r="L618" s="231"/>
      <c r="M618" s="231"/>
      <c r="N618" s="231"/>
      <c r="O618" s="230">
        <f>OR(SAR!G631="NA",SAR!G631="NC")</f>
      </c>
      <c r="P618" s="230" t="str">
        <f>(COUNTIF(O1:O1000, FALSE)=0)</f>
        <v/>
      </c>
      <c r="Q618" s="230" t="str">
        <f>AND(NOT(P1),(_xlfn.INDIRECT(ADDRESS(ROW(),15)))=TRUE)</f>
        <v/>
      </c>
    </row>
    <row r="619" ht="48" customHeight="1" spans="2:17" s="230" customFormat="1" x14ac:dyDescent="0.25">
      <c r="B619" s="231">
        <f>SAR!B632</f>
      </c>
      <c r="C619" s="231">
        <f>IF(SP!I697="", "",SP!I697)</f>
      </c>
      <c r="D619" s="231">
        <f>IF(SAR!I632="", "", SAR!I632)</f>
      </c>
      <c r="E619" s="231">
        <f>IF(SAR!J632="", "", SAR!J632)</f>
      </c>
      <c r="F619" s="231">
        <f>IF(SAR!K632="", "", SAR!K632)</f>
      </c>
      <c r="G619" s="231"/>
      <c r="H619" s="231"/>
      <c r="I619" s="231"/>
      <c r="J619" s="231"/>
      <c r="K619" s="231"/>
      <c r="L619" s="231"/>
      <c r="M619" s="231"/>
      <c r="N619" s="231"/>
      <c r="O619" s="230">
        <f>OR(SAR!G632="NA",SAR!G632="NC")</f>
      </c>
      <c r="P619" s="230" t="str">
        <f>(COUNTIF(O1:O1000, FALSE)=0)</f>
        <v/>
      </c>
      <c r="Q619" s="230" t="str">
        <f>AND(NOT(P1),(_xlfn.INDIRECT(ADDRESS(ROW(),15)))=TRUE)</f>
        <v/>
      </c>
    </row>
    <row r="620" ht="48" customHeight="1" spans="2:17" s="230" customFormat="1" x14ac:dyDescent="0.25">
      <c r="B620" s="231">
        <f>SAR!B633</f>
      </c>
      <c r="C620" s="231">
        <f>IF(SP!I698="", "",SP!I698)</f>
      </c>
      <c r="D620" s="231">
        <f>IF(SAR!I633="", "", SAR!I633)</f>
      </c>
      <c r="E620" s="231">
        <f>IF(SAR!J633="", "", SAR!J633)</f>
      </c>
      <c r="F620" s="231">
        <f>IF(SAR!K633="", "", SAR!K633)</f>
      </c>
      <c r="G620" s="231"/>
      <c r="H620" s="231"/>
      <c r="I620" s="231"/>
      <c r="J620" s="231"/>
      <c r="K620" s="231"/>
      <c r="L620" s="231"/>
      <c r="M620" s="231"/>
      <c r="N620" s="231"/>
      <c r="O620" s="230">
        <f>OR(SAR!G633="NA",SAR!G633="NC")</f>
      </c>
      <c r="P620" s="230" t="str">
        <f>(COUNTIF(O1:O1000, FALSE)=0)</f>
        <v/>
      </c>
      <c r="Q620" s="230" t="str">
        <f>AND(NOT(P1),(_xlfn.INDIRECT(ADDRESS(ROW(),15)))=TRUE)</f>
        <v/>
      </c>
    </row>
    <row r="621" ht="48" customHeight="1" spans="2:17" s="230" customFormat="1" x14ac:dyDescent="0.25">
      <c r="B621" s="231">
        <f>SAR!B634</f>
      </c>
      <c r="C621" s="231">
        <f>IF(SP!I699="", "",SP!I699)</f>
      </c>
      <c r="D621" s="231">
        <f>IF(SAR!I634="", "", SAR!I634)</f>
      </c>
      <c r="E621" s="231">
        <f>IF(SAR!J634="", "", SAR!J634)</f>
      </c>
      <c r="F621" s="231">
        <f>IF(SAR!K634="", "", SAR!K634)</f>
      </c>
      <c r="G621" s="231"/>
      <c r="H621" s="231"/>
      <c r="I621" s="231"/>
      <c r="J621" s="231"/>
      <c r="K621" s="231"/>
      <c r="L621" s="231"/>
      <c r="M621" s="231"/>
      <c r="N621" s="231"/>
      <c r="O621" s="230">
        <f>OR(SAR!G634="NA",SAR!G634="NC")</f>
      </c>
      <c r="P621" s="230" t="str">
        <f>(COUNTIF(O1:O1000, FALSE)=0)</f>
        <v/>
      </c>
      <c r="Q621" s="230" t="str">
        <f>AND(NOT(P1),(_xlfn.INDIRECT(ADDRESS(ROW(),15)))=TRUE)</f>
        <v/>
      </c>
    </row>
    <row r="622" ht="48" customHeight="1" spans="2:17" s="230" customFormat="1" x14ac:dyDescent="0.25">
      <c r="B622" s="231">
        <f>SAR!B635</f>
      </c>
      <c r="C622" s="231">
        <f>IF(SP!I700="", "",SP!I700)</f>
      </c>
      <c r="D622" s="231">
        <f>IF(SAR!I635="", "", SAR!I635)</f>
      </c>
      <c r="E622" s="231">
        <f>IF(SAR!J635="", "", SAR!J635)</f>
      </c>
      <c r="F622" s="231">
        <f>IF(SAR!K635="", "", SAR!K635)</f>
      </c>
      <c r="G622" s="231"/>
      <c r="H622" s="231"/>
      <c r="I622" s="231"/>
      <c r="J622" s="231"/>
      <c r="K622" s="231"/>
      <c r="L622" s="231"/>
      <c r="M622" s="231"/>
      <c r="N622" s="231"/>
      <c r="O622" s="230">
        <f>OR(SAR!G635="NA",SAR!G635="NC")</f>
      </c>
      <c r="P622" s="230" t="str">
        <f>(COUNTIF(O1:O1000, FALSE)=0)</f>
        <v/>
      </c>
      <c r="Q622" s="230" t="str">
        <f>AND(NOT(P1),(_xlfn.INDIRECT(ADDRESS(ROW(),15)))=TRUE)</f>
        <v/>
      </c>
    </row>
    <row r="623" ht="48" customHeight="1" spans="2:17" s="230" customFormat="1" x14ac:dyDescent="0.25">
      <c r="B623" s="231">
        <f>SAR!B636</f>
      </c>
      <c r="C623" s="231">
        <f>IF(SP!I701="", "",SP!I701)</f>
      </c>
      <c r="D623" s="231">
        <f>IF(SAR!I636="", "", SAR!I636)</f>
      </c>
      <c r="E623" s="231">
        <f>IF(SAR!J636="", "", SAR!J636)</f>
      </c>
      <c r="F623" s="231">
        <f>IF(SAR!K636="", "", SAR!K636)</f>
      </c>
      <c r="G623" s="231"/>
      <c r="H623" s="231"/>
      <c r="I623" s="231"/>
      <c r="J623" s="231"/>
      <c r="K623" s="231"/>
      <c r="L623" s="231"/>
      <c r="M623" s="231"/>
      <c r="N623" s="231"/>
      <c r="O623" s="230">
        <f>OR(SAR!G636="NA",SAR!G636="NC")</f>
      </c>
      <c r="P623" s="230" t="str">
        <f>(COUNTIF(O1:O1000, FALSE)=0)</f>
        <v/>
      </c>
      <c r="Q623" s="230" t="str">
        <f>AND(NOT(P1),(_xlfn.INDIRECT(ADDRESS(ROW(),15)))=TRUE)</f>
        <v/>
      </c>
    </row>
    <row r="624" ht="48" customHeight="1" spans="2:17" s="230" customFormat="1" x14ac:dyDescent="0.25">
      <c r="B624" s="231">
        <f>SAR!B637</f>
      </c>
      <c r="C624" s="231">
        <f>IF(SP!I702="", "",SP!I702)</f>
      </c>
      <c r="D624" s="231">
        <f>IF(SAR!I637="", "", SAR!I637)</f>
      </c>
      <c r="E624" s="231">
        <f>IF(SAR!J637="", "", SAR!J637)</f>
      </c>
      <c r="F624" s="231">
        <f>IF(SAR!K637="", "", SAR!K637)</f>
      </c>
      <c r="G624" s="231"/>
      <c r="H624" s="231"/>
      <c r="I624" s="231"/>
      <c r="J624" s="231"/>
      <c r="K624" s="231"/>
      <c r="L624" s="231"/>
      <c r="M624" s="231"/>
      <c r="N624" s="231"/>
      <c r="O624" s="230">
        <f>OR(SAR!G637="NA",SAR!G637="NC")</f>
      </c>
      <c r="P624" s="230" t="str">
        <f>(COUNTIF(O1:O1000, FALSE)=0)</f>
        <v/>
      </c>
      <c r="Q624" s="230" t="str">
        <f>AND(NOT(P1),(_xlfn.INDIRECT(ADDRESS(ROW(),15)))=TRUE)</f>
        <v/>
      </c>
    </row>
    <row r="625" ht="48" customHeight="1" spans="2:17" s="230" customFormat="1" x14ac:dyDescent="0.25">
      <c r="B625" s="231">
        <f>SAR!B638</f>
      </c>
      <c r="C625" s="231">
        <f>IF(SP!I703="", "",SP!I703)</f>
      </c>
      <c r="D625" s="231">
        <f>IF(SAR!I638="", "", SAR!I638)</f>
      </c>
      <c r="E625" s="231">
        <f>IF(SAR!J638="", "", SAR!J638)</f>
      </c>
      <c r="F625" s="231">
        <f>IF(SAR!K638="", "", SAR!K638)</f>
      </c>
      <c r="G625" s="231"/>
      <c r="H625" s="231"/>
      <c r="I625" s="231"/>
      <c r="J625" s="231"/>
      <c r="K625" s="231"/>
      <c r="L625" s="231"/>
      <c r="M625" s="231"/>
      <c r="N625" s="231"/>
      <c r="O625" s="230">
        <f>OR(SAR!G638="NA",SAR!G638="NC")</f>
      </c>
      <c r="P625" s="230" t="str">
        <f>(COUNTIF(O1:O1000, FALSE)=0)</f>
        <v/>
      </c>
      <c r="Q625" s="230" t="str">
        <f>AND(NOT(P1),(_xlfn.INDIRECT(ADDRESS(ROW(),15)))=TRUE)</f>
        <v/>
      </c>
    </row>
    <row r="626" ht="48" customHeight="1" spans="2:17" s="230" customFormat="1" x14ac:dyDescent="0.25">
      <c r="B626" s="231">
        <f>SAR!B639</f>
      </c>
      <c r="C626" s="231">
        <f>IF(SP!I704="", "",SP!I704)</f>
      </c>
      <c r="D626" s="231">
        <f>IF(SAR!I639="", "", SAR!I639)</f>
      </c>
      <c r="E626" s="231">
        <f>IF(SAR!J639="", "", SAR!J639)</f>
      </c>
      <c r="F626" s="231">
        <f>IF(SAR!K639="", "", SAR!K639)</f>
      </c>
      <c r="G626" s="231"/>
      <c r="H626" s="231"/>
      <c r="I626" s="231"/>
      <c r="J626" s="231"/>
      <c r="K626" s="231"/>
      <c r="L626" s="231"/>
      <c r="M626" s="231"/>
      <c r="N626" s="231"/>
      <c r="O626" s="230">
        <f>OR(SAR!G639="NA",SAR!G639="NC")</f>
      </c>
      <c r="P626" s="230" t="str">
        <f>(COUNTIF(O1:O1000, FALSE)=0)</f>
        <v/>
      </c>
      <c r="Q626" s="230" t="str">
        <f>AND(NOT(P1),(_xlfn.INDIRECT(ADDRESS(ROW(),15)))=TRUE)</f>
        <v/>
      </c>
    </row>
    <row r="627" ht="48" customHeight="1" spans="2:17" s="230" customFormat="1" x14ac:dyDescent="0.25">
      <c r="B627" s="231">
        <f>SAR!B640</f>
      </c>
      <c r="C627" s="231">
        <f>IF(SP!I705="", "",SP!I705)</f>
      </c>
      <c r="D627" s="231">
        <f>IF(SAR!I640="", "", SAR!I640)</f>
      </c>
      <c r="E627" s="231">
        <f>IF(SAR!J640="", "", SAR!J640)</f>
      </c>
      <c r="F627" s="231">
        <f>IF(SAR!K640="", "", SAR!K640)</f>
      </c>
      <c r="G627" s="231"/>
      <c r="H627" s="231"/>
      <c r="I627" s="231"/>
      <c r="J627" s="231"/>
      <c r="K627" s="231"/>
      <c r="L627" s="231"/>
      <c r="M627" s="231"/>
      <c r="N627" s="231"/>
      <c r="O627" s="230">
        <f>OR(SAR!G640="NA",SAR!G640="NC")</f>
      </c>
      <c r="P627" s="230" t="str">
        <f>(COUNTIF(O1:O1000, FALSE)=0)</f>
        <v/>
      </c>
      <c r="Q627" s="230" t="str">
        <f>AND(NOT(P1),(_xlfn.INDIRECT(ADDRESS(ROW(),15)))=TRUE)</f>
        <v/>
      </c>
    </row>
    <row r="628" ht="48" customHeight="1" spans="2:17" s="230" customFormat="1" x14ac:dyDescent="0.25">
      <c r="B628" s="231">
        <f>SAR!B641</f>
      </c>
      <c r="C628" s="231">
        <f>IF(SP!I706="", "",SP!I706)</f>
      </c>
      <c r="D628" s="231">
        <f>IF(SAR!I641="", "", SAR!I641)</f>
      </c>
      <c r="E628" s="231">
        <f>IF(SAR!J641="", "", SAR!J641)</f>
      </c>
      <c r="F628" s="231">
        <f>IF(SAR!K641="", "", SAR!K641)</f>
      </c>
      <c r="G628" s="231"/>
      <c r="H628" s="231"/>
      <c r="I628" s="231"/>
      <c r="J628" s="231"/>
      <c r="K628" s="231"/>
      <c r="L628" s="231"/>
      <c r="M628" s="231"/>
      <c r="N628" s="231"/>
      <c r="O628" s="230">
        <f>OR(SAR!G641="NA",SAR!G641="NC")</f>
      </c>
      <c r="P628" s="230" t="str">
        <f>(COUNTIF(O1:O1000, FALSE)=0)</f>
        <v/>
      </c>
      <c r="Q628" s="230" t="str">
        <f>AND(NOT(P1),(_xlfn.INDIRECT(ADDRESS(ROW(),15)))=TRUE)</f>
        <v/>
      </c>
    </row>
    <row r="629" ht="48" customHeight="1" spans="2:17" s="230" customFormat="1" x14ac:dyDescent="0.25">
      <c r="B629" s="231">
        <f>SAR!B642</f>
      </c>
      <c r="C629" s="231">
        <f>IF(SP!I707="", "",SP!I707)</f>
      </c>
      <c r="D629" s="231">
        <f>IF(SAR!I642="", "", SAR!I642)</f>
      </c>
      <c r="E629" s="231">
        <f>IF(SAR!J642="", "", SAR!J642)</f>
      </c>
      <c r="F629" s="231">
        <f>IF(SAR!K642="", "", SAR!K642)</f>
      </c>
      <c r="G629" s="231"/>
      <c r="H629" s="231"/>
      <c r="I629" s="231"/>
      <c r="J629" s="231"/>
      <c r="K629" s="231"/>
      <c r="L629" s="231"/>
      <c r="M629" s="231"/>
      <c r="N629" s="231"/>
      <c r="O629" s="230">
        <f>OR(SAR!G642="NA",SAR!G642="NC")</f>
      </c>
      <c r="P629" s="230" t="str">
        <f>(COUNTIF(O1:O1000, FALSE)=0)</f>
        <v/>
      </c>
      <c r="Q629" s="230" t="str">
        <f>AND(NOT(P1),(_xlfn.INDIRECT(ADDRESS(ROW(),15)))=TRUE)</f>
        <v/>
      </c>
    </row>
    <row r="630" ht="48" customHeight="1" spans="2:17" s="230" customFormat="1" x14ac:dyDescent="0.25">
      <c r="B630" s="231">
        <f>SAR!B643</f>
      </c>
      <c r="C630" s="231">
        <f>IF(SP!I708="", "",SP!I708)</f>
      </c>
      <c r="D630" s="231">
        <f>IF(SAR!I643="", "", SAR!I643)</f>
      </c>
      <c r="E630" s="231">
        <f>IF(SAR!J643="", "", SAR!J643)</f>
      </c>
      <c r="F630" s="231">
        <f>IF(SAR!K643="", "", SAR!K643)</f>
      </c>
      <c r="G630" s="231"/>
      <c r="H630" s="231"/>
      <c r="I630" s="231"/>
      <c r="J630" s="231"/>
      <c r="K630" s="231"/>
      <c r="L630" s="231"/>
      <c r="M630" s="231"/>
      <c r="N630" s="231"/>
      <c r="O630" s="230">
        <f>OR(SAR!G643="NA",SAR!G643="NC")</f>
      </c>
      <c r="P630" s="230" t="str">
        <f>(COUNTIF(O1:O1000, FALSE)=0)</f>
        <v/>
      </c>
      <c r="Q630" s="230" t="str">
        <f>AND(NOT(P1),(_xlfn.INDIRECT(ADDRESS(ROW(),15)))=TRUE)</f>
        <v/>
      </c>
    </row>
    <row r="631" ht="48" customHeight="1" spans="2:17" s="230" customFormat="1" x14ac:dyDescent="0.25">
      <c r="B631" s="231">
        <f>SAR!B644</f>
      </c>
      <c r="C631" s="231">
        <f>IF(SP!I709="", "",SP!I709)</f>
      </c>
      <c r="D631" s="231">
        <f>IF(SAR!I644="", "", SAR!I644)</f>
      </c>
      <c r="E631" s="231">
        <f>IF(SAR!J644="", "", SAR!J644)</f>
      </c>
      <c r="F631" s="231">
        <f>IF(SAR!K644="", "", SAR!K644)</f>
      </c>
      <c r="G631" s="231"/>
      <c r="H631" s="231"/>
      <c r="I631" s="231"/>
      <c r="J631" s="231"/>
      <c r="K631" s="231"/>
      <c r="L631" s="231"/>
      <c r="M631" s="231"/>
      <c r="N631" s="231"/>
      <c r="O631" s="230">
        <f>OR(SAR!G644="NA",SAR!G644="NC")</f>
      </c>
      <c r="P631" s="230" t="str">
        <f>(COUNTIF(O1:O1000, FALSE)=0)</f>
        <v/>
      </c>
      <c r="Q631" s="230" t="str">
        <f>AND(NOT(P1),(_xlfn.INDIRECT(ADDRESS(ROW(),15)))=TRUE)</f>
        <v/>
      </c>
    </row>
    <row r="632" ht="48" customHeight="1" spans="2:17" s="230" customFormat="1" x14ac:dyDescent="0.25">
      <c r="B632" s="231">
        <f>SAR!B645</f>
      </c>
      <c r="C632" s="231">
        <f>IF(SP!I710="", "",SP!I710)</f>
      </c>
      <c r="D632" s="231">
        <f>IF(SAR!I645="", "", SAR!I645)</f>
      </c>
      <c r="E632" s="231">
        <f>IF(SAR!J645="", "", SAR!J645)</f>
      </c>
      <c r="F632" s="231">
        <f>IF(SAR!K645="", "", SAR!K645)</f>
      </c>
      <c r="G632" s="231"/>
      <c r="H632" s="231"/>
      <c r="I632" s="231"/>
      <c r="J632" s="231"/>
      <c r="K632" s="231"/>
      <c r="L632" s="231"/>
      <c r="M632" s="231"/>
      <c r="N632" s="231"/>
      <c r="O632" s="230">
        <f>OR(SAR!G645="NA",SAR!G645="NC")</f>
      </c>
      <c r="P632" s="230" t="str">
        <f>(COUNTIF(O1:O1000, FALSE)=0)</f>
        <v/>
      </c>
      <c r="Q632" s="230" t="str">
        <f>AND(NOT(P1),(_xlfn.INDIRECT(ADDRESS(ROW(),15)))=TRUE)</f>
        <v/>
      </c>
    </row>
    <row r="633" ht="48" customHeight="1" spans="2:17" s="230" customFormat="1" x14ac:dyDescent="0.25">
      <c r="B633" s="231">
        <f>SAR!B646</f>
      </c>
      <c r="C633" s="231">
        <f>IF(SP!I711="", "",SP!I711)</f>
      </c>
      <c r="D633" s="231">
        <f>IF(SAR!I646="", "", SAR!I646)</f>
      </c>
      <c r="E633" s="231">
        <f>IF(SAR!J646="", "", SAR!J646)</f>
      </c>
      <c r="F633" s="231">
        <f>IF(SAR!K646="", "", SAR!K646)</f>
      </c>
      <c r="G633" s="231"/>
      <c r="H633" s="231"/>
      <c r="I633" s="231"/>
      <c r="J633" s="231"/>
      <c r="K633" s="231"/>
      <c r="L633" s="231"/>
      <c r="M633" s="231"/>
      <c r="N633" s="231"/>
      <c r="O633" s="230">
        <f>OR(SAR!G646="NA",SAR!G646="NC")</f>
      </c>
      <c r="P633" s="230" t="str">
        <f>(COUNTIF(O1:O1000, FALSE)=0)</f>
        <v/>
      </c>
      <c r="Q633" s="230" t="str">
        <f>AND(NOT(P1),(_xlfn.INDIRECT(ADDRESS(ROW(),15)))=TRUE)</f>
        <v/>
      </c>
    </row>
    <row r="634" ht="48" customHeight="1" spans="2:17" s="230" customFormat="1" x14ac:dyDescent="0.25">
      <c r="B634" s="231">
        <f>SAR!B647</f>
      </c>
      <c r="C634" s="231">
        <f>IF(SP!I712="", "",SP!I712)</f>
      </c>
      <c r="D634" s="231">
        <f>IF(SAR!I647="", "", SAR!I647)</f>
      </c>
      <c r="E634" s="231">
        <f>IF(SAR!J647="", "", SAR!J647)</f>
      </c>
      <c r="F634" s="231">
        <f>IF(SAR!K647="", "", SAR!K647)</f>
      </c>
      <c r="G634" s="231"/>
      <c r="H634" s="231"/>
      <c r="I634" s="231"/>
      <c r="J634" s="231"/>
      <c r="K634" s="231"/>
      <c r="L634" s="231"/>
      <c r="M634" s="231"/>
      <c r="N634" s="231"/>
      <c r="O634" s="230">
        <f>OR(SAR!G647="NA",SAR!G647="NC")</f>
      </c>
      <c r="P634" s="230" t="str">
        <f>(COUNTIF(O1:O1000, FALSE)=0)</f>
        <v/>
      </c>
      <c r="Q634" s="230" t="str">
        <f>AND(NOT(P1),(_xlfn.INDIRECT(ADDRESS(ROW(),15)))=TRUE)</f>
        <v/>
      </c>
    </row>
    <row r="635" ht="48" customHeight="1" spans="2:17" s="230" customFormat="1" x14ac:dyDescent="0.25">
      <c r="B635" s="231">
        <f>SAR!B648</f>
      </c>
      <c r="C635" s="231">
        <f>IF(SP!I713="", "",SP!I713)</f>
      </c>
      <c r="D635" s="231">
        <f>IF(SAR!I648="", "", SAR!I648)</f>
      </c>
      <c r="E635" s="231">
        <f>IF(SAR!J648="", "", SAR!J648)</f>
      </c>
      <c r="F635" s="231">
        <f>IF(SAR!K648="", "", SAR!K648)</f>
      </c>
      <c r="G635" s="231"/>
      <c r="H635" s="231"/>
      <c r="I635" s="231"/>
      <c r="J635" s="231"/>
      <c r="K635" s="231"/>
      <c r="L635" s="231"/>
      <c r="M635" s="231"/>
      <c r="N635" s="231"/>
      <c r="O635" s="230">
        <f>OR(SAR!G648="NA",SAR!G648="NC")</f>
      </c>
      <c r="P635" s="230" t="str">
        <f>(COUNTIF(O1:O1000, FALSE)=0)</f>
        <v/>
      </c>
      <c r="Q635" s="230" t="str">
        <f>AND(NOT(P1),(_xlfn.INDIRECT(ADDRESS(ROW(),15)))=TRUE)</f>
        <v/>
      </c>
    </row>
    <row r="636" ht="48" customHeight="1" spans="2:17" s="230" customFormat="1" x14ac:dyDescent="0.25">
      <c r="B636" s="231">
        <f>SAR!B649</f>
      </c>
      <c r="C636" s="231">
        <f>IF(SP!I714="", "",SP!I714)</f>
      </c>
      <c r="D636" s="231">
        <f>IF(SAR!I649="", "", SAR!I649)</f>
      </c>
      <c r="E636" s="231">
        <f>IF(SAR!J649="", "", SAR!J649)</f>
      </c>
      <c r="F636" s="231">
        <f>IF(SAR!K649="", "", SAR!K649)</f>
      </c>
      <c r="G636" s="231"/>
      <c r="H636" s="231"/>
      <c r="I636" s="231"/>
      <c r="J636" s="231"/>
      <c r="K636" s="231"/>
      <c r="L636" s="231"/>
      <c r="M636" s="231"/>
      <c r="N636" s="231"/>
      <c r="O636" s="230">
        <f>OR(SAR!G649="NA",SAR!G649="NC")</f>
      </c>
      <c r="P636" s="230" t="str">
        <f>(COUNTIF(O1:O1000, FALSE)=0)</f>
        <v/>
      </c>
      <c r="Q636" s="230" t="str">
        <f>AND(NOT(P1),(_xlfn.INDIRECT(ADDRESS(ROW(),15)))=TRUE)</f>
        <v/>
      </c>
    </row>
    <row r="637" ht="48" customHeight="1" spans="2:17" s="230" customFormat="1" x14ac:dyDescent="0.25">
      <c r="B637" s="231">
        <f>SAR!B650</f>
      </c>
      <c r="C637" s="231">
        <f>IF(SP!I715="", "",SP!I715)</f>
      </c>
      <c r="D637" s="231">
        <f>IF(SAR!I650="", "", SAR!I650)</f>
      </c>
      <c r="E637" s="231">
        <f>IF(SAR!J650="", "", SAR!J650)</f>
      </c>
      <c r="F637" s="231">
        <f>IF(SAR!K650="", "", SAR!K650)</f>
      </c>
      <c r="G637" s="231"/>
      <c r="H637" s="231"/>
      <c r="I637" s="231"/>
      <c r="J637" s="231"/>
      <c r="K637" s="231"/>
      <c r="L637" s="231"/>
      <c r="M637" s="231"/>
      <c r="N637" s="231"/>
      <c r="O637" s="230">
        <f>OR(SAR!G650="NA",SAR!G650="NC")</f>
      </c>
      <c r="P637" s="230" t="str">
        <f>(COUNTIF(O1:O1000, FALSE)=0)</f>
        <v/>
      </c>
      <c r="Q637" s="230" t="str">
        <f>AND(NOT(P1),(_xlfn.INDIRECT(ADDRESS(ROW(),15)))=TRUE)</f>
        <v/>
      </c>
    </row>
    <row r="638" ht="48" customHeight="1" spans="2:17" s="230" customFormat="1" x14ac:dyDescent="0.25">
      <c r="B638" s="231">
        <f>SAR!B651</f>
      </c>
      <c r="C638" s="231">
        <f>IF(SP!I716="", "",SP!I716)</f>
      </c>
      <c r="D638" s="231">
        <f>IF(SAR!I651="", "", SAR!I651)</f>
      </c>
      <c r="E638" s="231">
        <f>IF(SAR!J651="", "", SAR!J651)</f>
      </c>
      <c r="F638" s="231">
        <f>IF(SAR!K651="", "", SAR!K651)</f>
      </c>
      <c r="G638" s="231"/>
      <c r="H638" s="231"/>
      <c r="I638" s="231"/>
      <c r="J638" s="231"/>
      <c r="K638" s="231"/>
      <c r="L638" s="231"/>
      <c r="M638" s="231"/>
      <c r="N638" s="231"/>
      <c r="O638" s="230">
        <f>OR(SAR!G651="NA",SAR!G651="NC")</f>
      </c>
      <c r="P638" s="230" t="str">
        <f>(COUNTIF(O1:O1000, FALSE)=0)</f>
        <v/>
      </c>
      <c r="Q638" s="230" t="str">
        <f>AND(NOT(P1),(_xlfn.INDIRECT(ADDRESS(ROW(),15)))=TRUE)</f>
        <v/>
      </c>
    </row>
    <row r="639" ht="48" customHeight="1" spans="2:17" s="230" customFormat="1" x14ac:dyDescent="0.25">
      <c r="B639" s="231">
        <f>SAR!B652</f>
      </c>
      <c r="C639" s="231">
        <f>IF(SP!I717="", "",SP!I717)</f>
      </c>
      <c r="D639" s="231">
        <f>IF(SAR!I652="", "", SAR!I652)</f>
      </c>
      <c r="E639" s="231">
        <f>IF(SAR!J652="", "", SAR!J652)</f>
      </c>
      <c r="F639" s="231">
        <f>IF(SAR!K652="", "", SAR!K652)</f>
      </c>
      <c r="G639" s="231"/>
      <c r="H639" s="231"/>
      <c r="I639" s="231"/>
      <c r="J639" s="231"/>
      <c r="K639" s="231"/>
      <c r="L639" s="231"/>
      <c r="M639" s="231"/>
      <c r="N639" s="231"/>
      <c r="O639" s="230">
        <f>OR(SAR!G652="NA",SAR!G652="NC")</f>
      </c>
      <c r="P639" s="230" t="str">
        <f>(COUNTIF(O1:O1000, FALSE)=0)</f>
        <v/>
      </c>
      <c r="Q639" s="230" t="str">
        <f>AND(NOT(P1),(_xlfn.INDIRECT(ADDRESS(ROW(),15)))=TRUE)</f>
        <v/>
      </c>
    </row>
    <row r="640" ht="48" customHeight="1" spans="2:17" s="230" customFormat="1" x14ac:dyDescent="0.25">
      <c r="B640" s="231">
        <f>SAR!B653</f>
      </c>
      <c r="C640" s="231">
        <f>IF(SP!I718="", "",SP!I718)</f>
      </c>
      <c r="D640" s="231">
        <f>IF(SAR!I653="", "", SAR!I653)</f>
      </c>
      <c r="E640" s="231">
        <f>IF(SAR!J653="", "", SAR!J653)</f>
      </c>
      <c r="F640" s="231">
        <f>IF(SAR!K653="", "", SAR!K653)</f>
      </c>
      <c r="G640" s="231"/>
      <c r="H640" s="231"/>
      <c r="I640" s="231"/>
      <c r="J640" s="231"/>
      <c r="K640" s="231"/>
      <c r="L640" s="231"/>
      <c r="M640" s="231"/>
      <c r="N640" s="231"/>
      <c r="O640" s="230">
        <f>OR(SAR!G653="NA",SAR!G653="NC")</f>
      </c>
      <c r="P640" s="230" t="str">
        <f>(COUNTIF(O1:O1000, FALSE)=0)</f>
        <v/>
      </c>
      <c r="Q640" s="230" t="str">
        <f>AND(NOT(P1),(_xlfn.INDIRECT(ADDRESS(ROW(),15)))=TRUE)</f>
        <v/>
      </c>
    </row>
    <row r="641" ht="48" customHeight="1" spans="2:17" s="230" customFormat="1" x14ac:dyDescent="0.25">
      <c r="B641" s="231">
        <f>SAR!B654</f>
      </c>
      <c r="C641" s="231">
        <f>IF(SP!I719="", "",SP!I719)</f>
      </c>
      <c r="D641" s="231">
        <f>IF(SAR!I654="", "", SAR!I654)</f>
      </c>
      <c r="E641" s="231">
        <f>IF(SAR!J654="", "", SAR!J654)</f>
      </c>
      <c r="F641" s="231">
        <f>IF(SAR!K654="", "", SAR!K654)</f>
      </c>
      <c r="G641" s="231"/>
      <c r="H641" s="231"/>
      <c r="I641" s="231"/>
      <c r="J641" s="231"/>
      <c r="K641" s="231"/>
      <c r="L641" s="231"/>
      <c r="M641" s="231"/>
      <c r="N641" s="231"/>
      <c r="O641" s="230">
        <f>OR(SAR!G654="NA",SAR!G654="NC")</f>
      </c>
      <c r="P641" s="230" t="str">
        <f>(COUNTIF(O1:O1000, FALSE)=0)</f>
        <v/>
      </c>
      <c r="Q641" s="230" t="str">
        <f>AND(NOT(P1),(_xlfn.INDIRECT(ADDRESS(ROW(),15)))=TRUE)</f>
        <v/>
      </c>
    </row>
    <row r="642" ht="48" customHeight="1" spans="2:17" s="230" customFormat="1" x14ac:dyDescent="0.25">
      <c r="B642" s="231">
        <f>SAR!B655</f>
      </c>
      <c r="C642" s="231">
        <f>IF(SP!I720="", "",SP!I720)</f>
      </c>
      <c r="D642" s="231">
        <f>IF(SAR!I655="", "", SAR!I655)</f>
      </c>
      <c r="E642" s="231">
        <f>IF(SAR!J655="", "", SAR!J655)</f>
      </c>
      <c r="F642" s="231">
        <f>IF(SAR!K655="", "", SAR!K655)</f>
      </c>
      <c r="G642" s="231"/>
      <c r="H642" s="231"/>
      <c r="I642" s="231"/>
      <c r="J642" s="231"/>
      <c r="K642" s="231"/>
      <c r="L642" s="231"/>
      <c r="M642" s="231"/>
      <c r="N642" s="231"/>
      <c r="O642" s="230">
        <f>OR(SAR!G655="NA",SAR!G655="NC")</f>
      </c>
      <c r="P642" s="230" t="str">
        <f>(COUNTIF(O1:O1000, FALSE)=0)</f>
        <v/>
      </c>
      <c r="Q642" s="230" t="str">
        <f>AND(NOT(P1),(_xlfn.INDIRECT(ADDRESS(ROW(),15)))=TRUE)</f>
        <v/>
      </c>
    </row>
    <row r="643" ht="48" customHeight="1" spans="2:17" s="230" customFormat="1" x14ac:dyDescent="0.25">
      <c r="B643" s="231">
        <f>SAR!B656</f>
      </c>
      <c r="C643" s="231">
        <f>IF(SP!I721="", "",SP!I721)</f>
      </c>
      <c r="D643" s="231">
        <f>IF(SAR!I656="", "", SAR!I656)</f>
      </c>
      <c r="E643" s="231">
        <f>IF(SAR!J656="", "", SAR!J656)</f>
      </c>
      <c r="F643" s="231">
        <f>IF(SAR!K656="", "", SAR!K656)</f>
      </c>
      <c r="G643" s="231"/>
      <c r="H643" s="231"/>
      <c r="I643" s="231"/>
      <c r="J643" s="231"/>
      <c r="K643" s="231"/>
      <c r="L643" s="231"/>
      <c r="M643" s="231"/>
      <c r="N643" s="231"/>
      <c r="O643" s="230">
        <f>OR(SAR!G656="NA",SAR!G656="NC")</f>
      </c>
      <c r="P643" s="230" t="str">
        <f>(COUNTIF(O1:O1000, FALSE)=0)</f>
        <v/>
      </c>
      <c r="Q643" s="230" t="str">
        <f>AND(NOT(P1),(_xlfn.INDIRECT(ADDRESS(ROW(),15)))=TRUE)</f>
        <v/>
      </c>
    </row>
    <row r="644" ht="48" customHeight="1" spans="2:17" s="230" customFormat="1" x14ac:dyDescent="0.25">
      <c r="B644" s="231">
        <f>SAR!B657</f>
      </c>
      <c r="C644" s="231">
        <f>IF(SP!I722="", "",SP!I722)</f>
      </c>
      <c r="D644" s="231">
        <f>IF(SAR!I657="", "", SAR!I657)</f>
      </c>
      <c r="E644" s="231">
        <f>IF(SAR!J657="", "", SAR!J657)</f>
      </c>
      <c r="F644" s="231">
        <f>IF(SAR!K657="", "", SAR!K657)</f>
      </c>
      <c r="G644" s="231"/>
      <c r="H644" s="231"/>
      <c r="I644" s="231"/>
      <c r="J644" s="231"/>
      <c r="K644" s="231"/>
      <c r="L644" s="231"/>
      <c r="M644" s="231"/>
      <c r="N644" s="231"/>
      <c r="O644" s="230">
        <f>OR(SAR!G657="NA",SAR!G657="NC")</f>
      </c>
      <c r="P644" s="230" t="str">
        <f>(COUNTIF(O1:O1000, FALSE)=0)</f>
        <v/>
      </c>
      <c r="Q644" s="230" t="str">
        <f>AND(NOT(P1),(_xlfn.INDIRECT(ADDRESS(ROW(),15)))=TRUE)</f>
        <v/>
      </c>
    </row>
    <row r="645" ht="48" customHeight="1" spans="2:17" s="230" customFormat="1" x14ac:dyDescent="0.25">
      <c r="B645" s="231">
        <f>SAR!B658</f>
      </c>
      <c r="C645" s="231">
        <f>IF(SP!I723="", "",SP!I723)</f>
      </c>
      <c r="D645" s="231">
        <f>IF(SAR!I658="", "", SAR!I658)</f>
      </c>
      <c r="E645" s="231">
        <f>IF(SAR!J658="", "", SAR!J658)</f>
      </c>
      <c r="F645" s="231">
        <f>IF(SAR!K658="", "", SAR!K658)</f>
      </c>
      <c r="G645" s="231"/>
      <c r="H645" s="231"/>
      <c r="I645" s="231"/>
      <c r="J645" s="231"/>
      <c r="K645" s="231"/>
      <c r="L645" s="231"/>
      <c r="M645" s="231"/>
      <c r="N645" s="231"/>
      <c r="O645" s="230">
        <f>OR(SAR!G658="NA",SAR!G658="NC")</f>
      </c>
      <c r="P645" s="230" t="str">
        <f>(COUNTIF(O1:O1000, FALSE)=0)</f>
        <v/>
      </c>
      <c r="Q645" s="230" t="str">
        <f>AND(NOT(P1),(_xlfn.INDIRECT(ADDRESS(ROW(),15)))=TRUE)</f>
        <v/>
      </c>
    </row>
    <row r="646" ht="48" customHeight="1" spans="2:17" s="230" customFormat="1" x14ac:dyDescent="0.25">
      <c r="B646" s="231">
        <f>SAR!B659</f>
      </c>
      <c r="C646" s="231">
        <f>IF(SP!I724="", "",SP!I724)</f>
      </c>
      <c r="D646" s="231">
        <f>IF(SAR!I659="", "", SAR!I659)</f>
      </c>
      <c r="E646" s="231">
        <f>IF(SAR!J659="", "", SAR!J659)</f>
      </c>
      <c r="F646" s="231">
        <f>IF(SAR!K659="", "", SAR!K659)</f>
      </c>
      <c r="G646" s="231"/>
      <c r="H646" s="231"/>
      <c r="I646" s="231"/>
      <c r="J646" s="231"/>
      <c r="K646" s="231"/>
      <c r="L646" s="231"/>
      <c r="M646" s="231"/>
      <c r="N646" s="231"/>
      <c r="O646" s="230">
        <f>OR(SAR!G659="NA",SAR!G659="NC")</f>
      </c>
      <c r="P646" s="230" t="str">
        <f>(COUNTIF(O1:O1000, FALSE)=0)</f>
        <v/>
      </c>
      <c r="Q646" s="230" t="str">
        <f>AND(NOT(P1),(_xlfn.INDIRECT(ADDRESS(ROW(),15)))=TRUE)</f>
        <v/>
      </c>
    </row>
    <row r="647" ht="48" customHeight="1" spans="2:17" s="230" customFormat="1" x14ac:dyDescent="0.25">
      <c r="B647" s="231">
        <f>SAR!B660</f>
      </c>
      <c r="C647" s="231">
        <f>IF(SP!I725="", "",SP!I725)</f>
      </c>
      <c r="D647" s="231">
        <f>IF(SAR!I660="", "", SAR!I660)</f>
      </c>
      <c r="E647" s="231">
        <f>IF(SAR!J660="", "", SAR!J660)</f>
      </c>
      <c r="F647" s="231">
        <f>IF(SAR!K660="", "", SAR!K660)</f>
      </c>
      <c r="G647" s="231"/>
      <c r="H647" s="231"/>
      <c r="I647" s="231"/>
      <c r="J647" s="231"/>
      <c r="K647" s="231"/>
      <c r="L647" s="231"/>
      <c r="M647" s="231"/>
      <c r="N647" s="231"/>
      <c r="O647" s="230">
        <f>OR(SAR!G660="NA",SAR!G660="NC")</f>
      </c>
      <c r="P647" s="230" t="str">
        <f>(COUNTIF(O1:O1000, FALSE)=0)</f>
        <v/>
      </c>
      <c r="Q647" s="230" t="str">
        <f>AND(NOT(P1),(_xlfn.INDIRECT(ADDRESS(ROW(),15)))=TRUE)</f>
        <v/>
      </c>
    </row>
    <row r="648" ht="48" customHeight="1" spans="2:17" s="230" customFormat="1" x14ac:dyDescent="0.25">
      <c r="B648" s="231">
        <f>SAR!B661</f>
      </c>
      <c r="C648" s="231">
        <f>IF(SP!I726="", "",SP!I726)</f>
      </c>
      <c r="D648" s="231">
        <f>IF(SAR!I661="", "", SAR!I661)</f>
      </c>
      <c r="E648" s="231">
        <f>IF(SAR!J661="", "", SAR!J661)</f>
      </c>
      <c r="F648" s="231">
        <f>IF(SAR!K661="", "", SAR!K661)</f>
      </c>
      <c r="G648" s="231"/>
      <c r="H648" s="231"/>
      <c r="I648" s="231"/>
      <c r="J648" s="231"/>
      <c r="K648" s="231"/>
      <c r="L648" s="231"/>
      <c r="M648" s="231"/>
      <c r="N648" s="231"/>
      <c r="O648" s="230">
        <f>OR(SAR!G661="NA",SAR!G661="NC")</f>
      </c>
      <c r="P648" s="230" t="str">
        <f>(COUNTIF(O1:O1000, FALSE)=0)</f>
        <v/>
      </c>
      <c r="Q648" s="230" t="str">
        <f>AND(NOT(P1),(_xlfn.INDIRECT(ADDRESS(ROW(),15)))=TRUE)</f>
        <v/>
      </c>
    </row>
    <row r="649" ht="48" customHeight="1" spans="2:17" s="230" customFormat="1" x14ac:dyDescent="0.25">
      <c r="B649" s="231">
        <f>SAR!B662</f>
      </c>
      <c r="C649" s="231">
        <f>IF(SP!I727="", "",SP!I727)</f>
      </c>
      <c r="D649" s="231">
        <f>IF(SAR!I662="", "", SAR!I662)</f>
      </c>
      <c r="E649" s="231">
        <f>IF(SAR!J662="", "", SAR!J662)</f>
      </c>
      <c r="F649" s="231">
        <f>IF(SAR!K662="", "", SAR!K662)</f>
      </c>
      <c r="G649" s="231"/>
      <c r="H649" s="231"/>
      <c r="I649" s="231"/>
      <c r="J649" s="231"/>
      <c r="K649" s="231"/>
      <c r="L649" s="231"/>
      <c r="M649" s="231"/>
      <c r="N649" s="231"/>
      <c r="O649" s="230">
        <f>OR(SAR!G662="NA",SAR!G662="NC")</f>
      </c>
      <c r="P649" s="230" t="str">
        <f>(COUNTIF(O1:O1000, FALSE)=0)</f>
        <v/>
      </c>
      <c r="Q649" s="230" t="str">
        <f>AND(NOT(P1),(_xlfn.INDIRECT(ADDRESS(ROW(),15)))=TRUE)</f>
        <v/>
      </c>
    </row>
    <row r="650" ht="48" customHeight="1" spans="2:17" s="230" customFormat="1" x14ac:dyDescent="0.25">
      <c r="B650" s="231">
        <f>SAR!B663</f>
      </c>
      <c r="C650" s="231">
        <f>IF(SP!I728="", "",SP!I728)</f>
      </c>
      <c r="D650" s="231">
        <f>IF(SAR!I663="", "", SAR!I663)</f>
      </c>
      <c r="E650" s="231">
        <f>IF(SAR!J663="", "", SAR!J663)</f>
      </c>
      <c r="F650" s="231">
        <f>IF(SAR!K663="", "", SAR!K663)</f>
      </c>
      <c r="G650" s="231"/>
      <c r="H650" s="231"/>
      <c r="I650" s="231"/>
      <c r="J650" s="231"/>
      <c r="K650" s="231"/>
      <c r="L650" s="231"/>
      <c r="M650" s="231"/>
      <c r="N650" s="231"/>
      <c r="O650" s="230">
        <f>OR(SAR!G663="NA",SAR!G663="NC")</f>
      </c>
      <c r="P650" s="230" t="str">
        <f>(COUNTIF(O1:O1000, FALSE)=0)</f>
        <v/>
      </c>
      <c r="Q650" s="230" t="str">
        <f>AND(NOT(P1),(_xlfn.INDIRECT(ADDRESS(ROW(),15)))=TRUE)</f>
        <v/>
      </c>
    </row>
    <row r="651" ht="48" customHeight="1" spans="2:17" s="230" customFormat="1" x14ac:dyDescent="0.25">
      <c r="B651" s="231">
        <f>SAR!B664</f>
      </c>
      <c r="C651" s="231">
        <f>IF(SP!I729="", "",SP!I729)</f>
      </c>
      <c r="D651" s="231">
        <f>IF(SAR!I664="", "", SAR!I664)</f>
      </c>
      <c r="E651" s="231">
        <f>IF(SAR!J664="", "", SAR!J664)</f>
      </c>
      <c r="F651" s="231">
        <f>IF(SAR!K664="", "", SAR!K664)</f>
      </c>
      <c r="G651" s="231"/>
      <c r="H651" s="231"/>
      <c r="I651" s="231"/>
      <c r="J651" s="231"/>
      <c r="K651" s="231"/>
      <c r="L651" s="231"/>
      <c r="M651" s="231"/>
      <c r="N651" s="231"/>
      <c r="O651" s="230">
        <f>OR(SAR!G664="NA",SAR!G664="NC")</f>
      </c>
      <c r="P651" s="230" t="str">
        <f>(COUNTIF(O1:O1000, FALSE)=0)</f>
        <v/>
      </c>
      <c r="Q651" s="230" t="str">
        <f>AND(NOT(P1),(_xlfn.INDIRECT(ADDRESS(ROW(),15)))=TRUE)</f>
        <v/>
      </c>
    </row>
    <row r="652" ht="48" customHeight="1" spans="2:17" s="230" customFormat="1" x14ac:dyDescent="0.25">
      <c r="B652" s="231">
        <f>SAR!B665</f>
      </c>
      <c r="C652" s="231">
        <f>IF(SP!I730="", "",SP!I730)</f>
      </c>
      <c r="D652" s="231">
        <f>IF(SAR!I665="", "", SAR!I665)</f>
      </c>
      <c r="E652" s="231">
        <f>IF(SAR!J665="", "", SAR!J665)</f>
      </c>
      <c r="F652" s="231">
        <f>IF(SAR!K665="", "", SAR!K665)</f>
      </c>
      <c r="G652" s="231"/>
      <c r="H652" s="231"/>
      <c r="I652" s="231"/>
      <c r="J652" s="231"/>
      <c r="K652" s="231"/>
      <c r="L652" s="231"/>
      <c r="M652" s="231"/>
      <c r="N652" s="231"/>
      <c r="O652" s="230">
        <f>OR(SAR!G665="NA",SAR!G665="NC")</f>
      </c>
      <c r="P652" s="230" t="str">
        <f>(COUNTIF(O1:O1000, FALSE)=0)</f>
        <v/>
      </c>
      <c r="Q652" s="230" t="str">
        <f>AND(NOT(P1),(_xlfn.INDIRECT(ADDRESS(ROW(),15)))=TRUE)</f>
        <v/>
      </c>
    </row>
    <row r="653" ht="48" customHeight="1" spans="2:17" s="230" customFormat="1" x14ac:dyDescent="0.25">
      <c r="B653" s="231">
        <f>SAR!B666</f>
      </c>
      <c r="C653" s="231">
        <f>IF(SP!I731="", "",SP!I731)</f>
      </c>
      <c r="D653" s="231">
        <f>IF(SAR!I666="", "", SAR!I666)</f>
      </c>
      <c r="E653" s="231">
        <f>IF(SAR!J666="", "", SAR!J666)</f>
      </c>
      <c r="F653" s="231">
        <f>IF(SAR!K666="", "", SAR!K666)</f>
      </c>
      <c r="G653" s="231"/>
      <c r="H653" s="231"/>
      <c r="I653" s="231"/>
      <c r="J653" s="231"/>
      <c r="K653" s="231"/>
      <c r="L653" s="231"/>
      <c r="M653" s="231"/>
      <c r="N653" s="231"/>
      <c r="O653" s="230">
        <f>OR(SAR!G666="NA",SAR!G666="NC")</f>
      </c>
      <c r="P653" s="230" t="str">
        <f>(COUNTIF(O1:O1000, FALSE)=0)</f>
        <v/>
      </c>
      <c r="Q653" s="230" t="str">
        <f>AND(NOT(P1),(_xlfn.INDIRECT(ADDRESS(ROW(),15)))=TRUE)</f>
        <v/>
      </c>
    </row>
    <row r="654" ht="48" customHeight="1" spans="2:17" s="230" customFormat="1" x14ac:dyDescent="0.25">
      <c r="B654" s="231">
        <f>SAR!B667</f>
      </c>
      <c r="C654" s="231">
        <f>IF(SP!I732="", "",SP!I732)</f>
      </c>
      <c r="D654" s="231">
        <f>IF(SAR!I667="", "", SAR!I667)</f>
      </c>
      <c r="E654" s="231">
        <f>IF(SAR!J667="", "", SAR!J667)</f>
      </c>
      <c r="F654" s="231">
        <f>IF(SAR!K667="", "", SAR!K667)</f>
      </c>
      <c r="G654" s="231"/>
      <c r="H654" s="231"/>
      <c r="I654" s="231"/>
      <c r="J654" s="231"/>
      <c r="K654" s="231"/>
      <c r="L654" s="231"/>
      <c r="M654" s="231"/>
      <c r="N654" s="231"/>
      <c r="O654" s="230">
        <f>OR(SAR!G667="NA",SAR!G667="NC")</f>
      </c>
      <c r="P654" s="230" t="str">
        <f>(COUNTIF(O1:O1000, FALSE)=0)</f>
        <v/>
      </c>
      <c r="Q654" s="230" t="str">
        <f>AND(NOT(P1),(_xlfn.INDIRECT(ADDRESS(ROW(),15)))=TRUE)</f>
        <v/>
      </c>
    </row>
    <row r="655" ht="48" customHeight="1" spans="2:17" s="230" customFormat="1" x14ac:dyDescent="0.25">
      <c r="B655" s="231">
        <f>SAR!B668</f>
      </c>
      <c r="C655" s="231">
        <f>IF(SP!I733="", "",SP!I733)</f>
      </c>
      <c r="D655" s="231">
        <f>IF(SAR!I668="", "", SAR!I668)</f>
      </c>
      <c r="E655" s="231">
        <f>IF(SAR!J668="", "", SAR!J668)</f>
      </c>
      <c r="F655" s="231">
        <f>IF(SAR!K668="", "", SAR!K668)</f>
      </c>
      <c r="G655" s="231"/>
      <c r="H655" s="231"/>
      <c r="I655" s="231"/>
      <c r="J655" s="231"/>
      <c r="K655" s="231"/>
      <c r="L655" s="231"/>
      <c r="M655" s="231"/>
      <c r="N655" s="231"/>
      <c r="O655" s="230">
        <f>OR(SAR!G668="NA",SAR!G668="NC")</f>
      </c>
      <c r="P655" s="230" t="str">
        <f>(COUNTIF(O1:O1000, FALSE)=0)</f>
        <v/>
      </c>
      <c r="Q655" s="230" t="str">
        <f>AND(NOT(P1),(_xlfn.INDIRECT(ADDRESS(ROW(),15)))=TRUE)</f>
        <v/>
      </c>
    </row>
    <row r="656" ht="48" customHeight="1" spans="2:17" s="230" customFormat="1" x14ac:dyDescent="0.25">
      <c r="B656" s="231">
        <f>SAR!B669</f>
      </c>
      <c r="C656" s="231">
        <f>IF(SP!I734="", "",SP!I734)</f>
      </c>
      <c r="D656" s="231">
        <f>IF(SAR!I669="", "", SAR!I669)</f>
      </c>
      <c r="E656" s="231">
        <f>IF(SAR!J669="", "", SAR!J669)</f>
      </c>
      <c r="F656" s="231">
        <f>IF(SAR!K669="", "", SAR!K669)</f>
      </c>
      <c r="G656" s="231"/>
      <c r="H656" s="231"/>
      <c r="I656" s="231"/>
      <c r="J656" s="231"/>
      <c r="K656" s="231"/>
      <c r="L656" s="231"/>
      <c r="M656" s="231"/>
      <c r="N656" s="231"/>
      <c r="O656" s="230">
        <f>OR(SAR!G669="NA",SAR!G669="NC")</f>
      </c>
      <c r="P656" s="230" t="str">
        <f>(COUNTIF(O1:O1000, FALSE)=0)</f>
        <v/>
      </c>
      <c r="Q656" s="230" t="str">
        <f>AND(NOT(P1),(_xlfn.INDIRECT(ADDRESS(ROW(),15)))=TRUE)</f>
        <v/>
      </c>
    </row>
    <row r="657" ht="48" customHeight="1" spans="2:17" s="230" customFormat="1" x14ac:dyDescent="0.25">
      <c r="B657" s="231">
        <f>SAR!B670</f>
      </c>
      <c r="C657" s="231">
        <f>IF(SP!I735="", "",SP!I735)</f>
      </c>
      <c r="D657" s="231">
        <f>IF(SAR!I670="", "", SAR!I670)</f>
      </c>
      <c r="E657" s="231">
        <f>IF(SAR!J670="", "", SAR!J670)</f>
      </c>
      <c r="F657" s="231">
        <f>IF(SAR!K670="", "", SAR!K670)</f>
      </c>
      <c r="G657" s="231"/>
      <c r="H657" s="231"/>
      <c r="I657" s="231"/>
      <c r="J657" s="231"/>
      <c r="K657" s="231"/>
      <c r="L657" s="231"/>
      <c r="M657" s="231"/>
      <c r="N657" s="231"/>
      <c r="O657" s="230">
        <f>OR(SAR!G670="NA",SAR!G670="NC")</f>
      </c>
      <c r="P657" s="230" t="str">
        <f>(COUNTIF(O1:O1000, FALSE)=0)</f>
        <v/>
      </c>
      <c r="Q657" s="230" t="str">
        <f>AND(NOT(P1),(_xlfn.INDIRECT(ADDRESS(ROW(),15)))=TRUE)</f>
        <v/>
      </c>
    </row>
    <row r="658" ht="48" customHeight="1" spans="2:17" s="230" customFormat="1" x14ac:dyDescent="0.25">
      <c r="B658" s="231">
        <f>SAR!B671</f>
      </c>
      <c r="C658" s="231">
        <f>IF(SP!I736="", "",SP!I736)</f>
      </c>
      <c r="D658" s="231">
        <f>IF(SAR!I671="", "", SAR!I671)</f>
      </c>
      <c r="E658" s="231">
        <f>IF(SAR!J671="", "", SAR!J671)</f>
      </c>
      <c r="F658" s="231">
        <f>IF(SAR!K671="", "", SAR!K671)</f>
      </c>
      <c r="G658" s="231"/>
      <c r="H658" s="231"/>
      <c r="I658" s="231"/>
      <c r="J658" s="231"/>
      <c r="K658" s="231"/>
      <c r="L658" s="231"/>
      <c r="M658" s="231"/>
      <c r="N658" s="231"/>
      <c r="O658" s="230">
        <f>OR(SAR!G671="NA",SAR!G671="NC")</f>
      </c>
      <c r="P658" s="230" t="str">
        <f>(COUNTIF(O1:O1000, FALSE)=0)</f>
        <v/>
      </c>
      <c r="Q658" s="230" t="str">
        <f>AND(NOT(P1),(_xlfn.INDIRECT(ADDRESS(ROW(),15)))=TRUE)</f>
        <v/>
      </c>
    </row>
    <row r="659" ht="48" customHeight="1" spans="2:17" s="230" customFormat="1" x14ac:dyDescent="0.25">
      <c r="B659" s="231">
        <f>SAR!B672</f>
      </c>
      <c r="C659" s="231">
        <f>IF(SP!I737="", "",SP!I737)</f>
      </c>
      <c r="D659" s="231">
        <f>IF(SAR!I672="", "", SAR!I672)</f>
      </c>
      <c r="E659" s="231">
        <f>IF(SAR!J672="", "", SAR!J672)</f>
      </c>
      <c r="F659" s="231">
        <f>IF(SAR!K672="", "", SAR!K672)</f>
      </c>
      <c r="G659" s="231"/>
      <c r="H659" s="231"/>
      <c r="I659" s="231"/>
      <c r="J659" s="231"/>
      <c r="K659" s="231"/>
      <c r="L659" s="231"/>
      <c r="M659" s="231"/>
      <c r="N659" s="231"/>
      <c r="O659" s="230">
        <f>OR(SAR!G672="NA",SAR!G672="NC")</f>
      </c>
      <c r="P659" s="230" t="str">
        <f>(COUNTIF(O1:O1000, FALSE)=0)</f>
        <v/>
      </c>
      <c r="Q659" s="230" t="str">
        <f>AND(NOT(P1),(_xlfn.INDIRECT(ADDRESS(ROW(),15)))=TRUE)</f>
        <v/>
      </c>
    </row>
    <row r="660" ht="48" customHeight="1" spans="2:17" s="230" customFormat="1" x14ac:dyDescent="0.25">
      <c r="B660" s="231">
        <f>SAR!B673</f>
      </c>
      <c r="C660" s="231">
        <f>IF(SP!I738="", "",SP!I738)</f>
      </c>
      <c r="D660" s="231">
        <f>IF(SAR!I673="", "", SAR!I673)</f>
      </c>
      <c r="E660" s="231">
        <f>IF(SAR!J673="", "", SAR!J673)</f>
      </c>
      <c r="F660" s="231">
        <f>IF(SAR!K673="", "", SAR!K673)</f>
      </c>
      <c r="G660" s="231"/>
      <c r="H660" s="231"/>
      <c r="I660" s="231"/>
      <c r="J660" s="231"/>
      <c r="K660" s="231"/>
      <c r="L660" s="231"/>
      <c r="M660" s="231"/>
      <c r="N660" s="231"/>
      <c r="O660" s="230">
        <f>OR(SAR!G673="NA",SAR!G673="NC")</f>
      </c>
      <c r="P660" s="230" t="str">
        <f>(COUNTIF(O1:O1000, FALSE)=0)</f>
        <v/>
      </c>
      <c r="Q660" s="230" t="str">
        <f>AND(NOT(P1),(_xlfn.INDIRECT(ADDRESS(ROW(),15)))=TRUE)</f>
        <v/>
      </c>
    </row>
    <row r="661" ht="48" customHeight="1" spans="2:17" s="230" customFormat="1" x14ac:dyDescent="0.25">
      <c r="B661" s="231">
        <f>SAR!B674</f>
      </c>
      <c r="C661" s="231">
        <f>IF(SP!I739="", "",SP!I739)</f>
      </c>
      <c r="D661" s="231">
        <f>IF(SAR!I674="", "", SAR!I674)</f>
      </c>
      <c r="E661" s="231">
        <f>IF(SAR!J674="", "", SAR!J674)</f>
      </c>
      <c r="F661" s="231">
        <f>IF(SAR!K674="", "", SAR!K674)</f>
      </c>
      <c r="G661" s="231"/>
      <c r="H661" s="231"/>
      <c r="I661" s="231"/>
      <c r="J661" s="231"/>
      <c r="K661" s="231"/>
      <c r="L661" s="231"/>
      <c r="M661" s="231"/>
      <c r="N661" s="231"/>
      <c r="O661" s="230">
        <f>OR(SAR!G674="NA",SAR!G674="NC")</f>
      </c>
      <c r="P661" s="230" t="str">
        <f>(COUNTIF(O1:O1000, FALSE)=0)</f>
        <v/>
      </c>
      <c r="Q661" s="230" t="str">
        <f>AND(NOT(P1),(_xlfn.INDIRECT(ADDRESS(ROW(),15)))=TRUE)</f>
        <v/>
      </c>
    </row>
    <row r="662" ht="48" customHeight="1" spans="2:17" s="230" customFormat="1" x14ac:dyDescent="0.25">
      <c r="B662" s="231">
        <f>SAR!B675</f>
      </c>
      <c r="C662" s="231">
        <f>IF(SP!I740="", "",SP!I740)</f>
      </c>
      <c r="D662" s="231">
        <f>IF(SAR!I675="", "", SAR!I675)</f>
      </c>
      <c r="E662" s="231">
        <f>IF(SAR!J675="", "", SAR!J675)</f>
      </c>
      <c r="F662" s="231">
        <f>IF(SAR!K675="", "", SAR!K675)</f>
      </c>
      <c r="G662" s="231"/>
      <c r="H662" s="231"/>
      <c r="I662" s="231"/>
      <c r="J662" s="231"/>
      <c r="K662" s="231"/>
      <c r="L662" s="231"/>
      <c r="M662" s="231"/>
      <c r="N662" s="231"/>
      <c r="O662" s="230">
        <f>OR(SAR!G675="NA",SAR!G675="NC")</f>
      </c>
      <c r="P662" s="230" t="str">
        <f>(COUNTIF(O1:O1000, FALSE)=0)</f>
        <v/>
      </c>
      <c r="Q662" s="230" t="str">
        <f>AND(NOT(P1),(_xlfn.INDIRECT(ADDRESS(ROW(),15)))=TRUE)</f>
        <v/>
      </c>
    </row>
    <row r="663" ht="48" customHeight="1" spans="2:17" s="230" customFormat="1" x14ac:dyDescent="0.25">
      <c r="B663" s="231">
        <f>SAR!B676</f>
      </c>
      <c r="C663" s="231">
        <f>IF(SP!I741="", "",SP!I741)</f>
      </c>
      <c r="D663" s="231">
        <f>IF(SAR!I676="", "", SAR!I676)</f>
      </c>
      <c r="E663" s="231">
        <f>IF(SAR!J676="", "", SAR!J676)</f>
      </c>
      <c r="F663" s="231">
        <f>IF(SAR!K676="", "", SAR!K676)</f>
      </c>
      <c r="G663" s="231"/>
      <c r="H663" s="231"/>
      <c r="I663" s="231"/>
      <c r="J663" s="231"/>
      <c r="K663" s="231"/>
      <c r="L663" s="231"/>
      <c r="M663" s="231"/>
      <c r="N663" s="231"/>
      <c r="O663" s="230">
        <f>OR(SAR!G676="NA",SAR!G676="NC")</f>
      </c>
      <c r="P663" s="230" t="str">
        <f>(COUNTIF(O1:O1000, FALSE)=0)</f>
        <v/>
      </c>
      <c r="Q663" s="230" t="str">
        <f>AND(NOT(P1),(_xlfn.INDIRECT(ADDRESS(ROW(),15)))=TRUE)</f>
        <v/>
      </c>
    </row>
    <row r="664" ht="48" customHeight="1" spans="2:17" s="230" customFormat="1" x14ac:dyDescent="0.25">
      <c r="B664" s="231">
        <f>SAR!B677</f>
      </c>
      <c r="C664" s="231">
        <f>IF(SP!I742="", "",SP!I742)</f>
      </c>
      <c r="D664" s="231">
        <f>IF(SAR!I677="", "", SAR!I677)</f>
      </c>
      <c r="E664" s="231">
        <f>IF(SAR!J677="", "", SAR!J677)</f>
      </c>
      <c r="F664" s="231">
        <f>IF(SAR!K677="", "", SAR!K677)</f>
      </c>
      <c r="G664" s="231"/>
      <c r="H664" s="231"/>
      <c r="I664" s="231"/>
      <c r="J664" s="231"/>
      <c r="K664" s="231"/>
      <c r="L664" s="231"/>
      <c r="M664" s="231"/>
      <c r="N664" s="231"/>
      <c r="O664" s="230">
        <f>OR(SAR!G677="NA",SAR!G677="NC")</f>
      </c>
      <c r="P664" s="230" t="str">
        <f>(COUNTIF(O1:O1000, FALSE)=0)</f>
        <v/>
      </c>
      <c r="Q664" s="230" t="str">
        <f>AND(NOT(P1),(_xlfn.INDIRECT(ADDRESS(ROW(),15)))=TRUE)</f>
        <v/>
      </c>
    </row>
    <row r="665" ht="48" customHeight="1" spans="2:17" s="230" customFormat="1" x14ac:dyDescent="0.25">
      <c r="B665" s="231">
        <f>SAR!B678</f>
      </c>
      <c r="C665" s="231">
        <f>IF(SP!I743="", "",SP!I743)</f>
      </c>
      <c r="D665" s="231">
        <f>IF(SAR!I678="", "", SAR!I678)</f>
      </c>
      <c r="E665" s="231">
        <f>IF(SAR!J678="", "", SAR!J678)</f>
      </c>
      <c r="F665" s="231">
        <f>IF(SAR!K678="", "", SAR!K678)</f>
      </c>
      <c r="G665" s="231"/>
      <c r="H665" s="231"/>
      <c r="I665" s="231"/>
      <c r="J665" s="231"/>
      <c r="K665" s="231"/>
      <c r="L665" s="231"/>
      <c r="M665" s="231"/>
      <c r="N665" s="231"/>
      <c r="O665" s="230">
        <f>OR(SAR!G678="NA",SAR!G678="NC")</f>
      </c>
      <c r="P665" s="230" t="str">
        <f>(COUNTIF(O1:O1000, FALSE)=0)</f>
        <v/>
      </c>
      <c r="Q665" s="230" t="str">
        <f>AND(NOT(P1),(_xlfn.INDIRECT(ADDRESS(ROW(),15)))=TRUE)</f>
        <v/>
      </c>
    </row>
    <row r="666" ht="48" customHeight="1" spans="2:17" s="230" customFormat="1" x14ac:dyDescent="0.25">
      <c r="B666" s="231">
        <f>SAR!B679</f>
      </c>
      <c r="C666" s="231">
        <f>IF(SP!I744="", "",SP!I744)</f>
      </c>
      <c r="D666" s="231">
        <f>IF(SAR!I679="", "", SAR!I679)</f>
      </c>
      <c r="E666" s="231">
        <f>IF(SAR!J679="", "", SAR!J679)</f>
      </c>
      <c r="F666" s="231">
        <f>IF(SAR!K679="", "", SAR!K679)</f>
      </c>
      <c r="G666" s="231"/>
      <c r="H666" s="231"/>
      <c r="I666" s="231"/>
      <c r="J666" s="231"/>
      <c r="K666" s="231"/>
      <c r="L666" s="231"/>
      <c r="M666" s="231"/>
      <c r="N666" s="231"/>
      <c r="O666" s="230">
        <f>OR(SAR!G679="NA",SAR!G679="NC")</f>
      </c>
      <c r="P666" s="230" t="str">
        <f>(COUNTIF(O1:O1000, FALSE)=0)</f>
        <v/>
      </c>
      <c r="Q666" s="230" t="str">
        <f>AND(NOT(P1),(_xlfn.INDIRECT(ADDRESS(ROW(),15)))=TRUE)</f>
        <v/>
      </c>
    </row>
    <row r="667" ht="48" customHeight="1" spans="2:17" s="230" customFormat="1" x14ac:dyDescent="0.25">
      <c r="B667" s="231">
        <f>SAR!B680</f>
      </c>
      <c r="C667" s="231">
        <f>IF(SP!I745="", "",SP!I745)</f>
      </c>
      <c r="D667" s="231">
        <f>IF(SAR!I680="", "", SAR!I680)</f>
      </c>
      <c r="E667" s="231">
        <f>IF(SAR!J680="", "", SAR!J680)</f>
      </c>
      <c r="F667" s="231">
        <f>IF(SAR!K680="", "", SAR!K680)</f>
      </c>
      <c r="G667" s="231"/>
      <c r="H667" s="231"/>
      <c r="I667" s="231"/>
      <c r="J667" s="231"/>
      <c r="K667" s="231"/>
      <c r="L667" s="231"/>
      <c r="M667" s="231"/>
      <c r="N667" s="231"/>
      <c r="O667" s="230">
        <f>OR(SAR!G680="NA",SAR!G680="NC")</f>
      </c>
      <c r="P667" s="230" t="str">
        <f>(COUNTIF(O1:O1000, FALSE)=0)</f>
        <v/>
      </c>
      <c r="Q667" s="230" t="str">
        <f>AND(NOT(P1),(_xlfn.INDIRECT(ADDRESS(ROW(),15)))=TRUE)</f>
        <v/>
      </c>
    </row>
    <row r="668" ht="48" customHeight="1" spans="2:17" s="230" customFormat="1" x14ac:dyDescent="0.25">
      <c r="B668" s="231">
        <f>SAR!B681</f>
      </c>
      <c r="C668" s="231">
        <f>IF(SP!I746="", "",SP!I746)</f>
      </c>
      <c r="D668" s="231">
        <f>IF(SAR!I681="", "", SAR!I681)</f>
      </c>
      <c r="E668" s="231">
        <f>IF(SAR!J681="", "", SAR!J681)</f>
      </c>
      <c r="F668" s="231">
        <f>IF(SAR!K681="", "", SAR!K681)</f>
      </c>
      <c r="G668" s="231"/>
      <c r="H668" s="231"/>
      <c r="I668" s="231"/>
      <c r="J668" s="231"/>
      <c r="K668" s="231"/>
      <c r="L668" s="231"/>
      <c r="M668" s="231"/>
      <c r="N668" s="231"/>
      <c r="O668" s="230">
        <f>OR(SAR!G681="NA",SAR!G681="NC")</f>
      </c>
      <c r="P668" s="230" t="str">
        <f>(COUNTIF(O1:O1000, FALSE)=0)</f>
        <v/>
      </c>
      <c r="Q668" s="230" t="str">
        <f>AND(NOT(P1),(_xlfn.INDIRECT(ADDRESS(ROW(),15)))=TRUE)</f>
        <v/>
      </c>
    </row>
    <row r="669" ht="48" customHeight="1" spans="2:17" s="230" customFormat="1" x14ac:dyDescent="0.25">
      <c r="B669" s="231">
        <f>SAR!B682</f>
      </c>
      <c r="C669" s="231">
        <f>IF(SP!I747="", "",SP!I747)</f>
      </c>
      <c r="D669" s="231">
        <f>IF(SAR!I682="", "", SAR!I682)</f>
      </c>
      <c r="E669" s="231">
        <f>IF(SAR!J682="", "", SAR!J682)</f>
      </c>
      <c r="F669" s="231">
        <f>IF(SAR!K682="", "", SAR!K682)</f>
      </c>
      <c r="G669" s="231"/>
      <c r="H669" s="231"/>
      <c r="I669" s="231"/>
      <c r="J669" s="231"/>
      <c r="K669" s="231"/>
      <c r="L669" s="231"/>
      <c r="M669" s="231"/>
      <c r="N669" s="231"/>
      <c r="O669" s="230">
        <f>OR(SAR!G682="NA",SAR!G682="NC")</f>
      </c>
      <c r="P669" s="230" t="str">
        <f>(COUNTIF(O1:O1000, FALSE)=0)</f>
        <v/>
      </c>
      <c r="Q669" s="230" t="str">
        <f>AND(NOT(P1),(_xlfn.INDIRECT(ADDRESS(ROW(),15)))=TRUE)</f>
        <v/>
      </c>
    </row>
    <row r="670" ht="48" customHeight="1" spans="2:17" s="230" customFormat="1" x14ac:dyDescent="0.25">
      <c r="B670" s="231">
        <f>SAR!B683</f>
      </c>
      <c r="C670" s="231">
        <f>IF(SP!I748="", "",SP!I748)</f>
      </c>
      <c r="D670" s="231">
        <f>IF(SAR!I683="", "", SAR!I683)</f>
      </c>
      <c r="E670" s="231">
        <f>IF(SAR!J683="", "", SAR!J683)</f>
      </c>
      <c r="F670" s="231">
        <f>IF(SAR!K683="", "", SAR!K683)</f>
      </c>
      <c r="G670" s="231"/>
      <c r="H670" s="231"/>
      <c r="I670" s="231"/>
      <c r="J670" s="231"/>
      <c r="K670" s="231"/>
      <c r="L670" s="231"/>
      <c r="M670" s="231"/>
      <c r="N670" s="231"/>
      <c r="O670" s="230">
        <f>OR(SAR!G683="NA",SAR!G683="NC")</f>
      </c>
      <c r="P670" s="230" t="str">
        <f>(COUNTIF(O1:O1000, FALSE)=0)</f>
        <v/>
      </c>
      <c r="Q670" s="230" t="str">
        <f>AND(NOT(P1),(_xlfn.INDIRECT(ADDRESS(ROW(),15)))=TRUE)</f>
        <v/>
      </c>
    </row>
    <row r="671" ht="48" customHeight="1" spans="2:17" s="230" customFormat="1" x14ac:dyDescent="0.25">
      <c r="B671" s="231">
        <f>SAR!B684</f>
      </c>
      <c r="C671" s="231">
        <f>IF(SP!I749="", "",SP!I749)</f>
      </c>
      <c r="D671" s="231">
        <f>IF(SAR!I684="", "", SAR!I684)</f>
      </c>
      <c r="E671" s="231">
        <f>IF(SAR!J684="", "", SAR!J684)</f>
      </c>
      <c r="F671" s="231">
        <f>IF(SAR!K684="", "", SAR!K684)</f>
      </c>
      <c r="G671" s="231"/>
      <c r="H671" s="231"/>
      <c r="I671" s="231"/>
      <c r="J671" s="231"/>
      <c r="K671" s="231"/>
      <c r="L671" s="231"/>
      <c r="M671" s="231"/>
      <c r="N671" s="231"/>
      <c r="O671" s="230">
        <f>OR(SAR!G684="NA",SAR!G684="NC")</f>
      </c>
      <c r="P671" s="230" t="str">
        <f>(COUNTIF(O1:O1000, FALSE)=0)</f>
        <v/>
      </c>
      <c r="Q671" s="230" t="str">
        <f>AND(NOT(P1),(_xlfn.INDIRECT(ADDRESS(ROW(),15)))=TRUE)</f>
        <v/>
      </c>
    </row>
    <row r="672" ht="48" customHeight="1" spans="2:17" s="230" customFormat="1" x14ac:dyDescent="0.25">
      <c r="B672" s="231">
        <f>SAR!B685</f>
      </c>
      <c r="C672" s="231">
        <f>IF(SP!I750="", "",SP!I750)</f>
      </c>
      <c r="D672" s="231">
        <f>IF(SAR!I685="", "", SAR!I685)</f>
      </c>
      <c r="E672" s="231">
        <f>IF(SAR!J685="", "", SAR!J685)</f>
      </c>
      <c r="F672" s="231">
        <f>IF(SAR!K685="", "", SAR!K685)</f>
      </c>
      <c r="G672" s="231"/>
      <c r="H672" s="231"/>
      <c r="I672" s="231"/>
      <c r="J672" s="231"/>
      <c r="K672" s="231"/>
      <c r="L672" s="231"/>
      <c r="M672" s="231"/>
      <c r="N672" s="231"/>
      <c r="O672" s="230">
        <f>OR(SAR!G685="NA",SAR!G685="NC")</f>
      </c>
      <c r="P672" s="230" t="str">
        <f>(COUNTIF(O1:O1000, FALSE)=0)</f>
        <v/>
      </c>
      <c r="Q672" s="230" t="str">
        <f>AND(NOT(P1),(_xlfn.INDIRECT(ADDRESS(ROW(),15)))=TRUE)</f>
        <v/>
      </c>
    </row>
    <row r="673" ht="48" customHeight="1" spans="2:17" s="230" customFormat="1" x14ac:dyDescent="0.25">
      <c r="B673" s="231">
        <f>SAR!B686</f>
      </c>
      <c r="C673" s="231">
        <f>IF(SP!I751="", "",SP!I751)</f>
      </c>
      <c r="D673" s="231">
        <f>IF(SAR!I686="", "", SAR!I686)</f>
      </c>
      <c r="E673" s="231">
        <f>IF(SAR!J686="", "", SAR!J686)</f>
      </c>
      <c r="F673" s="231">
        <f>IF(SAR!K686="", "", SAR!K686)</f>
      </c>
      <c r="G673" s="231"/>
      <c r="H673" s="231"/>
      <c r="I673" s="231"/>
      <c r="J673" s="231"/>
      <c r="K673" s="231"/>
      <c r="L673" s="231"/>
      <c r="M673" s="231"/>
      <c r="N673" s="231"/>
      <c r="O673" s="230">
        <f>OR(SAR!G686="NA",SAR!G686="NC")</f>
      </c>
      <c r="P673" s="230" t="str">
        <f>(COUNTIF(O1:O1000, FALSE)=0)</f>
        <v/>
      </c>
      <c r="Q673" s="230" t="str">
        <f>AND(NOT(P1),(_xlfn.INDIRECT(ADDRESS(ROW(),15)))=TRUE)</f>
        <v/>
      </c>
    </row>
    <row r="674" ht="48" customHeight="1" spans="2:17" s="230" customFormat="1" x14ac:dyDescent="0.25">
      <c r="B674" s="231">
        <f>SAR!B687</f>
      </c>
      <c r="C674" s="231">
        <f>IF(SP!I752="", "",SP!I752)</f>
      </c>
      <c r="D674" s="231">
        <f>IF(SAR!I687="", "", SAR!I687)</f>
      </c>
      <c r="E674" s="231">
        <f>IF(SAR!J687="", "", SAR!J687)</f>
      </c>
      <c r="F674" s="231">
        <f>IF(SAR!K687="", "", SAR!K687)</f>
      </c>
      <c r="G674" s="231"/>
      <c r="H674" s="231"/>
      <c r="I674" s="231"/>
      <c r="J674" s="231"/>
      <c r="K674" s="231"/>
      <c r="L674" s="231"/>
      <c r="M674" s="231"/>
      <c r="N674" s="231"/>
      <c r="O674" s="230">
        <f>OR(SAR!G687="NA",SAR!G687="NC")</f>
      </c>
      <c r="P674" s="230" t="str">
        <f>(COUNTIF(O1:O1000, FALSE)=0)</f>
        <v/>
      </c>
      <c r="Q674" s="230" t="str">
        <f>AND(NOT(P1),(_xlfn.INDIRECT(ADDRESS(ROW(),15)))=TRUE)</f>
        <v/>
      </c>
    </row>
    <row r="675" ht="48" customHeight="1" spans="2:17" s="230" customFormat="1" x14ac:dyDescent="0.25">
      <c r="B675" s="231">
        <f>SAR!B688</f>
      </c>
      <c r="C675" s="231">
        <f>IF(SP!I753="", "",SP!I753)</f>
      </c>
      <c r="D675" s="231">
        <f>IF(SAR!I688="", "", SAR!I688)</f>
      </c>
      <c r="E675" s="231">
        <f>IF(SAR!J688="", "", SAR!J688)</f>
      </c>
      <c r="F675" s="231">
        <f>IF(SAR!K688="", "", SAR!K688)</f>
      </c>
      <c r="G675" s="231"/>
      <c r="H675" s="231"/>
      <c r="I675" s="231"/>
      <c r="J675" s="231"/>
      <c r="K675" s="231"/>
      <c r="L675" s="231"/>
      <c r="M675" s="231"/>
      <c r="N675" s="231"/>
      <c r="O675" s="230">
        <f>OR(SAR!G688="NA",SAR!G688="NC")</f>
      </c>
      <c r="P675" s="230" t="str">
        <f>(COUNTIF(O1:O1000, FALSE)=0)</f>
        <v/>
      </c>
      <c r="Q675" s="230" t="str">
        <f>AND(NOT(P1),(_xlfn.INDIRECT(ADDRESS(ROW(),15)))=TRUE)</f>
        <v/>
      </c>
    </row>
    <row r="676" ht="48" customHeight="1" spans="2:17" s="230" customFormat="1" x14ac:dyDescent="0.25">
      <c r="B676" s="231">
        <f>SAR!B689</f>
      </c>
      <c r="C676" s="231">
        <f>IF(SP!I754="", "",SP!I754)</f>
      </c>
      <c r="D676" s="231">
        <f>IF(SAR!I689="", "", SAR!I689)</f>
      </c>
      <c r="E676" s="231">
        <f>IF(SAR!J689="", "", SAR!J689)</f>
      </c>
      <c r="F676" s="231">
        <f>IF(SAR!K689="", "", SAR!K689)</f>
      </c>
      <c r="G676" s="231"/>
      <c r="H676" s="231"/>
      <c r="I676" s="231"/>
      <c r="J676" s="231"/>
      <c r="K676" s="231"/>
      <c r="L676" s="231"/>
      <c r="M676" s="231"/>
      <c r="N676" s="231"/>
      <c r="O676" s="230">
        <f>OR(SAR!G689="NA",SAR!G689="NC")</f>
      </c>
      <c r="P676" s="230" t="str">
        <f>(COUNTIF(O1:O1000, FALSE)=0)</f>
        <v/>
      </c>
      <c r="Q676" s="230" t="str">
        <f>AND(NOT(P1),(_xlfn.INDIRECT(ADDRESS(ROW(),15)))=TRUE)</f>
        <v/>
      </c>
    </row>
    <row r="677" ht="48" customHeight="1" spans="2:17" s="230" customFormat="1" x14ac:dyDescent="0.25">
      <c r="B677" s="231">
        <f>SAR!B690</f>
      </c>
      <c r="C677" s="231">
        <f>IF(SP!I755="", "",SP!I755)</f>
      </c>
      <c r="D677" s="231">
        <f>IF(SAR!I690="", "", SAR!I690)</f>
      </c>
      <c r="E677" s="231">
        <f>IF(SAR!J690="", "", SAR!J690)</f>
      </c>
      <c r="F677" s="231">
        <f>IF(SAR!K690="", "", SAR!K690)</f>
      </c>
      <c r="G677" s="231"/>
      <c r="H677" s="231"/>
      <c r="I677" s="231"/>
      <c r="J677" s="231"/>
      <c r="K677" s="231"/>
      <c r="L677" s="231"/>
      <c r="M677" s="231"/>
      <c r="N677" s="231"/>
      <c r="O677" s="230">
        <f>OR(SAR!G690="NA",SAR!G690="NC")</f>
      </c>
      <c r="P677" s="230" t="str">
        <f>(COUNTIF(O1:O1000, FALSE)=0)</f>
        <v/>
      </c>
      <c r="Q677" s="230" t="str">
        <f>AND(NOT(P1),(_xlfn.INDIRECT(ADDRESS(ROW(),15)))=TRUE)</f>
        <v/>
      </c>
    </row>
    <row r="678" ht="48" customHeight="1" spans="2:17" s="230" customFormat="1" x14ac:dyDescent="0.25">
      <c r="B678" s="231">
        <f>SAR!B691</f>
      </c>
      <c r="C678" s="231">
        <f>IF(SP!I756="", "",SP!I756)</f>
      </c>
      <c r="D678" s="231">
        <f>IF(SAR!I691="", "", SAR!I691)</f>
      </c>
      <c r="E678" s="231">
        <f>IF(SAR!J691="", "", SAR!J691)</f>
      </c>
      <c r="F678" s="231">
        <f>IF(SAR!K691="", "", SAR!K691)</f>
      </c>
      <c r="G678" s="231"/>
      <c r="H678" s="231"/>
      <c r="I678" s="231"/>
      <c r="J678" s="231"/>
      <c r="K678" s="231"/>
      <c r="L678" s="231"/>
      <c r="M678" s="231"/>
      <c r="N678" s="231"/>
      <c r="O678" s="230">
        <f>OR(SAR!G691="NA",SAR!G691="NC")</f>
      </c>
      <c r="P678" s="230" t="str">
        <f>(COUNTIF(O1:O1000, FALSE)=0)</f>
        <v/>
      </c>
      <c r="Q678" s="230" t="str">
        <f>AND(NOT(P1),(_xlfn.INDIRECT(ADDRESS(ROW(),15)))=TRUE)</f>
        <v/>
      </c>
    </row>
    <row r="679" ht="48" customHeight="1" spans="2:17" s="230" customFormat="1" x14ac:dyDescent="0.25">
      <c r="B679" s="231">
        <f>SAR!B692</f>
      </c>
      <c r="C679" s="231">
        <f>IF(SP!I757="", "",SP!I757)</f>
      </c>
      <c r="D679" s="231">
        <f>IF(SAR!I692="", "", SAR!I692)</f>
      </c>
      <c r="E679" s="231">
        <f>IF(SAR!J692="", "", SAR!J692)</f>
      </c>
      <c r="F679" s="231">
        <f>IF(SAR!K692="", "", SAR!K692)</f>
      </c>
      <c r="G679" s="231"/>
      <c r="H679" s="231"/>
      <c r="I679" s="231"/>
      <c r="J679" s="231"/>
      <c r="K679" s="231"/>
      <c r="L679" s="231"/>
      <c r="M679" s="231"/>
      <c r="N679" s="231"/>
      <c r="O679" s="230">
        <f>OR(SAR!G692="NA",SAR!G692="NC")</f>
      </c>
      <c r="P679" s="230" t="str">
        <f>(COUNTIF(O1:O1000, FALSE)=0)</f>
        <v/>
      </c>
      <c r="Q679" s="230" t="str">
        <f>AND(NOT(P1),(_xlfn.INDIRECT(ADDRESS(ROW(),15)))=TRUE)</f>
        <v/>
      </c>
    </row>
    <row r="680" ht="48" customHeight="1" spans="2:17" s="230" customFormat="1" x14ac:dyDescent="0.25">
      <c r="B680" s="231">
        <f>SAR!B693</f>
      </c>
      <c r="C680" s="231">
        <f>IF(SP!I758="", "",SP!I758)</f>
      </c>
      <c r="D680" s="231">
        <f>IF(SAR!I693="", "", SAR!I693)</f>
      </c>
      <c r="E680" s="231">
        <f>IF(SAR!J693="", "", SAR!J693)</f>
      </c>
      <c r="F680" s="231">
        <f>IF(SAR!K693="", "", SAR!K693)</f>
      </c>
      <c r="G680" s="231"/>
      <c r="H680" s="231"/>
      <c r="I680" s="231"/>
      <c r="J680" s="231"/>
      <c r="K680" s="231"/>
      <c r="L680" s="231"/>
      <c r="M680" s="231"/>
      <c r="N680" s="231"/>
      <c r="O680" s="230">
        <f>OR(SAR!G693="NA",SAR!G693="NC")</f>
      </c>
      <c r="P680" s="230" t="str">
        <f>(COUNTIF(O1:O1000, FALSE)=0)</f>
        <v/>
      </c>
      <c r="Q680" s="230" t="str">
        <f>AND(NOT(P1),(_xlfn.INDIRECT(ADDRESS(ROW(),15)))=TRUE)</f>
        <v/>
      </c>
    </row>
    <row r="681" ht="48" customHeight="1" spans="2:17" s="230" customFormat="1" x14ac:dyDescent="0.25">
      <c r="B681" s="231">
        <f>SAR!B694</f>
      </c>
      <c r="C681" s="231">
        <f>IF(SP!I759="", "",SP!I759)</f>
      </c>
      <c r="D681" s="231">
        <f>IF(SAR!I694="", "", SAR!I694)</f>
      </c>
      <c r="E681" s="231">
        <f>IF(SAR!J694="", "", SAR!J694)</f>
      </c>
      <c r="F681" s="231">
        <f>IF(SAR!K694="", "", SAR!K694)</f>
      </c>
      <c r="G681" s="231"/>
      <c r="H681" s="231"/>
      <c r="I681" s="231"/>
      <c r="J681" s="231"/>
      <c r="K681" s="231"/>
      <c r="L681" s="231"/>
      <c r="M681" s="231"/>
      <c r="N681" s="231"/>
      <c r="O681" s="230">
        <f>OR(SAR!G694="NA",SAR!G694="NC")</f>
      </c>
      <c r="P681" s="230" t="str">
        <f>(COUNTIF(O1:O1000, FALSE)=0)</f>
        <v/>
      </c>
      <c r="Q681" s="230" t="str">
        <f>AND(NOT(P1),(_xlfn.INDIRECT(ADDRESS(ROW(),15)))=TRUE)</f>
        <v/>
      </c>
    </row>
    <row r="682" ht="48" customHeight="1" spans="2:17" s="230" customFormat="1" x14ac:dyDescent="0.25">
      <c r="B682" s="231">
        <f>SAR!B695</f>
      </c>
      <c r="C682" s="231">
        <f>IF(SP!I760="", "",SP!I760)</f>
      </c>
      <c r="D682" s="231">
        <f>IF(SAR!I695="", "", SAR!I695)</f>
      </c>
      <c r="E682" s="231">
        <f>IF(SAR!J695="", "", SAR!J695)</f>
      </c>
      <c r="F682" s="231">
        <f>IF(SAR!K695="", "", SAR!K695)</f>
      </c>
      <c r="G682" s="231"/>
      <c r="H682" s="231"/>
      <c r="I682" s="231"/>
      <c r="J682" s="231"/>
      <c r="K682" s="231"/>
      <c r="L682" s="231"/>
      <c r="M682" s="231"/>
      <c r="N682" s="231"/>
      <c r="O682" s="230">
        <f>OR(SAR!G695="NA",SAR!G695="NC")</f>
      </c>
      <c r="P682" s="230" t="str">
        <f>(COUNTIF(O1:O1000, FALSE)=0)</f>
        <v/>
      </c>
      <c r="Q682" s="230" t="str">
        <f>AND(NOT(P1),(_xlfn.INDIRECT(ADDRESS(ROW(),15)))=TRUE)</f>
        <v/>
      </c>
    </row>
    <row r="683" ht="48" customHeight="1" spans="2:17" s="230" customFormat="1" x14ac:dyDescent="0.25">
      <c r="B683" s="231">
        <f>SAR!B696</f>
      </c>
      <c r="C683" s="231">
        <f>IF(SP!I761="", "",SP!I761)</f>
      </c>
      <c r="D683" s="231">
        <f>IF(SAR!I696="", "", SAR!I696)</f>
      </c>
      <c r="E683" s="231">
        <f>IF(SAR!J696="", "", SAR!J696)</f>
      </c>
      <c r="F683" s="231">
        <f>IF(SAR!K696="", "", SAR!K696)</f>
      </c>
      <c r="G683" s="231"/>
      <c r="H683" s="231"/>
      <c r="I683" s="231"/>
      <c r="J683" s="231"/>
      <c r="K683" s="231"/>
      <c r="L683" s="231"/>
      <c r="M683" s="231"/>
      <c r="N683" s="231"/>
      <c r="O683" s="230">
        <f>OR(SAR!G696="NA",SAR!G696="NC")</f>
      </c>
      <c r="P683" s="230" t="str">
        <f>(COUNTIF(O1:O1000, FALSE)=0)</f>
        <v/>
      </c>
      <c r="Q683" s="230" t="str">
        <f>AND(NOT(P1),(_xlfn.INDIRECT(ADDRESS(ROW(),15)))=TRUE)</f>
        <v/>
      </c>
    </row>
    <row r="684" ht="48" customHeight="1" spans="2:17" s="230" customFormat="1" x14ac:dyDescent="0.25">
      <c r="B684" s="231">
        <f>SAR!B697</f>
      </c>
      <c r="C684" s="231">
        <f>IF(SP!I762="", "",SP!I762)</f>
      </c>
      <c r="D684" s="231">
        <f>IF(SAR!I697="", "", SAR!I697)</f>
      </c>
      <c r="E684" s="231">
        <f>IF(SAR!J697="", "", SAR!J697)</f>
      </c>
      <c r="F684" s="231">
        <f>IF(SAR!K697="", "", SAR!K697)</f>
      </c>
      <c r="G684" s="231"/>
      <c r="H684" s="231"/>
      <c r="I684" s="231"/>
      <c r="J684" s="231"/>
      <c r="K684" s="231"/>
      <c r="L684" s="231"/>
      <c r="M684" s="231"/>
      <c r="N684" s="231"/>
      <c r="O684" s="230">
        <f>OR(SAR!G697="NA",SAR!G697="NC")</f>
      </c>
      <c r="P684" s="230" t="str">
        <f>(COUNTIF(O1:O1000, FALSE)=0)</f>
        <v/>
      </c>
      <c r="Q684" s="230" t="str">
        <f>AND(NOT(P1),(_xlfn.INDIRECT(ADDRESS(ROW(),15)))=TRUE)</f>
        <v/>
      </c>
    </row>
    <row r="685" ht="48" customHeight="1" spans="2:17" s="230" customFormat="1" x14ac:dyDescent="0.25">
      <c r="B685" s="231">
        <f>SAR!B698</f>
      </c>
      <c r="C685" s="231">
        <f>IF(SP!I763="", "",SP!I763)</f>
      </c>
      <c r="D685" s="231">
        <f>IF(SAR!I698="", "", SAR!I698)</f>
      </c>
      <c r="E685" s="231">
        <f>IF(SAR!J698="", "", SAR!J698)</f>
      </c>
      <c r="F685" s="231">
        <f>IF(SAR!K698="", "", SAR!K698)</f>
      </c>
      <c r="G685" s="231"/>
      <c r="H685" s="231"/>
      <c r="I685" s="231"/>
      <c r="J685" s="231"/>
      <c r="K685" s="231"/>
      <c r="L685" s="231"/>
      <c r="M685" s="231"/>
      <c r="N685" s="231"/>
      <c r="O685" s="230">
        <f>OR(SAR!G698="NA",SAR!G698="NC")</f>
      </c>
      <c r="P685" s="230" t="str">
        <f>(COUNTIF(O1:O1000, FALSE)=0)</f>
        <v/>
      </c>
      <c r="Q685" s="230" t="str">
        <f>AND(NOT(P1),(_xlfn.INDIRECT(ADDRESS(ROW(),15)))=TRUE)</f>
        <v/>
      </c>
    </row>
    <row r="686" ht="48" customHeight="1" spans="2:17" s="230" customFormat="1" x14ac:dyDescent="0.25">
      <c r="B686" s="231">
        <f>SAR!B699</f>
      </c>
      <c r="C686" s="231">
        <f>IF(SP!I764="", "",SP!I764)</f>
      </c>
      <c r="D686" s="231">
        <f>IF(SAR!I699="", "", SAR!I699)</f>
      </c>
      <c r="E686" s="231">
        <f>IF(SAR!J699="", "", SAR!J699)</f>
      </c>
      <c r="F686" s="231">
        <f>IF(SAR!K699="", "", SAR!K699)</f>
      </c>
      <c r="G686" s="231"/>
      <c r="H686" s="231"/>
      <c r="I686" s="231"/>
      <c r="J686" s="231"/>
      <c r="K686" s="231"/>
      <c r="L686" s="231"/>
      <c r="M686" s="231"/>
      <c r="N686" s="231"/>
      <c r="O686" s="230">
        <f>OR(SAR!G699="NA",SAR!G699="NC")</f>
      </c>
      <c r="P686" s="230" t="str">
        <f>(COUNTIF(O1:O1000, FALSE)=0)</f>
        <v/>
      </c>
      <c r="Q686" s="230" t="str">
        <f>AND(NOT(P1),(_xlfn.INDIRECT(ADDRESS(ROW(),15)))=TRUE)</f>
        <v/>
      </c>
    </row>
    <row r="687" ht="48" customHeight="1" spans="2:17" s="230" customFormat="1" x14ac:dyDescent="0.25">
      <c r="B687" s="231">
        <f>SAR!B700</f>
      </c>
      <c r="C687" s="231">
        <f>IF(SP!I765="", "",SP!I765)</f>
      </c>
      <c r="D687" s="231">
        <f>IF(SAR!I700="", "", SAR!I700)</f>
      </c>
      <c r="E687" s="231">
        <f>IF(SAR!J700="", "", SAR!J700)</f>
      </c>
      <c r="F687" s="231">
        <f>IF(SAR!K700="", "", SAR!K700)</f>
      </c>
      <c r="G687" s="231"/>
      <c r="H687" s="231"/>
      <c r="I687" s="231"/>
      <c r="J687" s="231"/>
      <c r="K687" s="231"/>
      <c r="L687" s="231"/>
      <c r="M687" s="231"/>
      <c r="N687" s="231"/>
      <c r="O687" s="230">
        <f>OR(SAR!G700="NA",SAR!G700="NC")</f>
      </c>
      <c r="P687" s="230" t="str">
        <f>(COUNTIF(O1:O1000, FALSE)=0)</f>
        <v/>
      </c>
      <c r="Q687" s="230" t="str">
        <f>AND(NOT(P1),(_xlfn.INDIRECT(ADDRESS(ROW(),15)))=TRUE)</f>
        <v/>
      </c>
    </row>
    <row r="688" ht="48" customHeight="1" spans="2:17" s="230" customFormat="1" x14ac:dyDescent="0.25">
      <c r="B688" s="231">
        <f>SAR!B701</f>
      </c>
      <c r="C688" s="231">
        <f>IF(SP!I766="", "",SP!I766)</f>
      </c>
      <c r="D688" s="231">
        <f>IF(SAR!I701="", "", SAR!I701)</f>
      </c>
      <c r="E688" s="231">
        <f>IF(SAR!J701="", "", SAR!J701)</f>
      </c>
      <c r="F688" s="231">
        <f>IF(SAR!K701="", "", SAR!K701)</f>
      </c>
      <c r="G688" s="231"/>
      <c r="H688" s="231"/>
      <c r="I688" s="231"/>
      <c r="J688" s="231"/>
      <c r="K688" s="231"/>
      <c r="L688" s="231"/>
      <c r="M688" s="231"/>
      <c r="N688" s="231"/>
      <c r="O688" s="230">
        <f>OR(SAR!G701="NA",SAR!G701="NC")</f>
      </c>
      <c r="P688" s="230" t="str">
        <f>(COUNTIF(O1:O1000, FALSE)=0)</f>
        <v/>
      </c>
      <c r="Q688" s="230" t="str">
        <f>AND(NOT(P1),(_xlfn.INDIRECT(ADDRESS(ROW(),15)))=TRUE)</f>
        <v/>
      </c>
    </row>
    <row r="689" ht="48" customHeight="1" spans="2:17" s="230" customFormat="1" x14ac:dyDescent="0.25">
      <c r="B689" s="231">
        <f>SAR!B702</f>
      </c>
      <c r="C689" s="231">
        <f>IF(SP!I767="", "",SP!I767)</f>
      </c>
      <c r="D689" s="231">
        <f>IF(SAR!I702="", "", SAR!I702)</f>
      </c>
      <c r="E689" s="231">
        <f>IF(SAR!J702="", "", SAR!J702)</f>
      </c>
      <c r="F689" s="231">
        <f>IF(SAR!K702="", "", SAR!K702)</f>
      </c>
      <c r="G689" s="231"/>
      <c r="H689" s="231"/>
      <c r="I689" s="231"/>
      <c r="J689" s="231"/>
      <c r="K689" s="231"/>
      <c r="L689" s="231"/>
      <c r="M689" s="231"/>
      <c r="N689" s="231"/>
      <c r="O689" s="230">
        <f>OR(SAR!G702="NA",SAR!G702="NC")</f>
      </c>
      <c r="P689" s="230" t="str">
        <f>(COUNTIF(O1:O1000, FALSE)=0)</f>
        <v/>
      </c>
      <c r="Q689" s="230" t="str">
        <f>AND(NOT(P1),(_xlfn.INDIRECT(ADDRESS(ROW(),15)))=TRUE)</f>
        <v/>
      </c>
    </row>
    <row r="690" ht="48" customHeight="1" spans="2:17" s="230" customFormat="1" x14ac:dyDescent="0.25">
      <c r="B690" s="231">
        <f>SAR!B703</f>
      </c>
      <c r="C690" s="231">
        <f>IF(SP!I768="", "",SP!I768)</f>
      </c>
      <c r="D690" s="231">
        <f>IF(SAR!I703="", "", SAR!I703)</f>
      </c>
      <c r="E690" s="231">
        <f>IF(SAR!J703="", "", SAR!J703)</f>
      </c>
      <c r="F690" s="231">
        <f>IF(SAR!K703="", "", SAR!K703)</f>
      </c>
      <c r="G690" s="231"/>
      <c r="H690" s="231"/>
      <c r="I690" s="231"/>
      <c r="J690" s="231"/>
      <c r="K690" s="231"/>
      <c r="L690" s="231"/>
      <c r="M690" s="231"/>
      <c r="N690" s="231"/>
      <c r="O690" s="230">
        <f>OR(SAR!G703="NA",SAR!G703="NC")</f>
      </c>
      <c r="P690" s="230" t="str">
        <f>(COUNTIF(O1:O1000, FALSE)=0)</f>
        <v/>
      </c>
      <c r="Q690" s="230" t="str">
        <f>AND(NOT(P1),(_xlfn.INDIRECT(ADDRESS(ROW(),15)))=TRUE)</f>
        <v/>
      </c>
    </row>
    <row r="691" ht="48" customHeight="1" spans="2:17" s="230" customFormat="1" x14ac:dyDescent="0.25">
      <c r="B691" s="231">
        <f>SAR!B704</f>
      </c>
      <c r="C691" s="231">
        <f>IF(SP!I769="", "",SP!I769)</f>
      </c>
      <c r="D691" s="231">
        <f>IF(SAR!I704="", "", SAR!I704)</f>
      </c>
      <c r="E691" s="231">
        <f>IF(SAR!J704="", "", SAR!J704)</f>
      </c>
      <c r="F691" s="231">
        <f>IF(SAR!K704="", "", SAR!K704)</f>
      </c>
      <c r="G691" s="231"/>
      <c r="H691" s="231"/>
      <c r="I691" s="231"/>
      <c r="J691" s="231"/>
      <c r="K691" s="231"/>
      <c r="L691" s="231"/>
      <c r="M691" s="231"/>
      <c r="N691" s="231"/>
      <c r="O691" s="230">
        <f>OR(SAR!G704="NA",SAR!G704="NC")</f>
      </c>
      <c r="P691" s="230" t="str">
        <f>(COUNTIF(O1:O1000, FALSE)=0)</f>
        <v/>
      </c>
      <c r="Q691" s="230" t="str">
        <f>AND(NOT(P1),(_xlfn.INDIRECT(ADDRESS(ROW(),15)))=TRUE)</f>
        <v/>
      </c>
    </row>
    <row r="692" ht="48" customHeight="1" spans="2:17" s="230" customFormat="1" x14ac:dyDescent="0.25">
      <c r="B692" s="231">
        <f>SAR!B705</f>
      </c>
      <c r="C692" s="231">
        <f>IF(SP!I770="", "",SP!I770)</f>
      </c>
      <c r="D692" s="231">
        <f>IF(SAR!I705="", "", SAR!I705)</f>
      </c>
      <c r="E692" s="231">
        <f>IF(SAR!J705="", "", SAR!J705)</f>
      </c>
      <c r="F692" s="231">
        <f>IF(SAR!K705="", "", SAR!K705)</f>
      </c>
      <c r="G692" s="231"/>
      <c r="H692" s="231"/>
      <c r="I692" s="231"/>
      <c r="J692" s="231"/>
      <c r="K692" s="231"/>
      <c r="L692" s="231"/>
      <c r="M692" s="231"/>
      <c r="N692" s="231"/>
      <c r="O692" s="230">
        <f>OR(SAR!G705="NA",SAR!G705="NC")</f>
      </c>
      <c r="P692" s="230" t="str">
        <f>(COUNTIF(O1:O1000, FALSE)=0)</f>
        <v/>
      </c>
      <c r="Q692" s="230" t="str">
        <f>AND(NOT(P1),(_xlfn.INDIRECT(ADDRESS(ROW(),15)))=TRUE)</f>
        <v/>
      </c>
    </row>
    <row r="693" ht="48" customHeight="1" spans="2:17" s="230" customFormat="1" x14ac:dyDescent="0.25">
      <c r="B693" s="231">
        <f>SAR!B706</f>
      </c>
      <c r="C693" s="231">
        <f>IF(SP!I771="", "",SP!I771)</f>
      </c>
      <c r="D693" s="231">
        <f>IF(SAR!I706="", "", SAR!I706)</f>
      </c>
      <c r="E693" s="231">
        <f>IF(SAR!J706="", "", SAR!J706)</f>
      </c>
      <c r="F693" s="231">
        <f>IF(SAR!K706="", "", SAR!K706)</f>
      </c>
      <c r="G693" s="231"/>
      <c r="H693" s="231"/>
      <c r="I693" s="231"/>
      <c r="J693" s="231"/>
      <c r="K693" s="231"/>
      <c r="L693" s="231"/>
      <c r="M693" s="231"/>
      <c r="N693" s="231"/>
      <c r="O693" s="230">
        <f>OR(SAR!G706="NA",SAR!G706="NC")</f>
      </c>
      <c r="P693" s="230" t="str">
        <f>(COUNTIF(O1:O1000, FALSE)=0)</f>
        <v/>
      </c>
      <c r="Q693" s="230" t="str">
        <f>AND(NOT(P1),(_xlfn.INDIRECT(ADDRESS(ROW(),15)))=TRUE)</f>
        <v/>
      </c>
    </row>
    <row r="694" ht="48" customHeight="1" spans="2:17" s="230" customFormat="1" x14ac:dyDescent="0.25">
      <c r="B694" s="231">
        <f>SAR!B707</f>
      </c>
      <c r="C694" s="231">
        <f>IF(SP!I772="", "",SP!I772)</f>
      </c>
      <c r="D694" s="231">
        <f>IF(SAR!I707="", "", SAR!I707)</f>
      </c>
      <c r="E694" s="231">
        <f>IF(SAR!J707="", "", SAR!J707)</f>
      </c>
      <c r="F694" s="231">
        <f>IF(SAR!K707="", "", SAR!K707)</f>
      </c>
      <c r="G694" s="231"/>
      <c r="H694" s="231"/>
      <c r="I694" s="231"/>
      <c r="J694" s="231"/>
      <c r="K694" s="231"/>
      <c r="L694" s="231"/>
      <c r="M694" s="231"/>
      <c r="N694" s="231"/>
      <c r="O694" s="230">
        <f>OR(SAR!G707="NA",SAR!G707="NC")</f>
      </c>
      <c r="P694" s="230" t="str">
        <f>(COUNTIF(O1:O1000, FALSE)=0)</f>
        <v/>
      </c>
      <c r="Q694" s="230" t="str">
        <f>AND(NOT(P1),(_xlfn.INDIRECT(ADDRESS(ROW(),15)))=TRUE)</f>
        <v/>
      </c>
    </row>
    <row r="695" ht="48" customHeight="1" spans="2:17" s="230" customFormat="1" x14ac:dyDescent="0.25">
      <c r="B695" s="231">
        <f>SAR!B708</f>
      </c>
      <c r="C695" s="231">
        <f>IF(SP!I773="", "",SP!I773)</f>
      </c>
      <c r="D695" s="231">
        <f>IF(SAR!I708="", "", SAR!I708)</f>
      </c>
      <c r="E695" s="231">
        <f>IF(SAR!J708="", "", SAR!J708)</f>
      </c>
      <c r="F695" s="231">
        <f>IF(SAR!K708="", "", SAR!K708)</f>
      </c>
      <c r="G695" s="231"/>
      <c r="H695" s="231"/>
      <c r="I695" s="231"/>
      <c r="J695" s="231"/>
      <c r="K695" s="231"/>
      <c r="L695" s="231"/>
      <c r="M695" s="231"/>
      <c r="N695" s="231"/>
      <c r="O695" s="230">
        <f>OR(SAR!G708="NA",SAR!G708="NC")</f>
      </c>
      <c r="P695" s="230" t="str">
        <f>(COUNTIF(O1:O1000, FALSE)=0)</f>
        <v/>
      </c>
      <c r="Q695" s="230" t="str">
        <f>AND(NOT(P1),(_xlfn.INDIRECT(ADDRESS(ROW(),15)))=TRUE)</f>
        <v/>
      </c>
    </row>
    <row r="696" ht="48" customHeight="1" spans="2:17" s="230" customFormat="1" x14ac:dyDescent="0.25">
      <c r="B696" s="231">
        <f>SAR!B709</f>
      </c>
      <c r="C696" s="231">
        <f>IF(SP!I774="", "",SP!I774)</f>
      </c>
      <c r="D696" s="231">
        <f>IF(SAR!I709="", "", SAR!I709)</f>
      </c>
      <c r="E696" s="231">
        <f>IF(SAR!J709="", "", SAR!J709)</f>
      </c>
      <c r="F696" s="231">
        <f>IF(SAR!K709="", "", SAR!K709)</f>
      </c>
      <c r="G696" s="231"/>
      <c r="H696" s="231"/>
      <c r="I696" s="231"/>
      <c r="J696" s="231"/>
      <c r="K696" s="231"/>
      <c r="L696" s="231"/>
      <c r="M696" s="231"/>
      <c r="N696" s="231"/>
      <c r="O696" s="230">
        <f>OR(SAR!G709="NA",SAR!G709="NC")</f>
      </c>
      <c r="P696" s="230" t="str">
        <f>(COUNTIF(O1:O1000, FALSE)=0)</f>
        <v/>
      </c>
      <c r="Q696" s="230" t="str">
        <f>AND(NOT(P1),(_xlfn.INDIRECT(ADDRESS(ROW(),15)))=TRUE)</f>
        <v/>
      </c>
    </row>
    <row r="697" ht="48" customHeight="1" spans="2:17" s="230" customFormat="1" x14ac:dyDescent="0.25">
      <c r="B697" s="231">
        <f>SAR!B710</f>
      </c>
      <c r="C697" s="231">
        <f>IF(SP!I775="", "",SP!I775)</f>
      </c>
      <c r="D697" s="231">
        <f>IF(SAR!I710="", "", SAR!I710)</f>
      </c>
      <c r="E697" s="231">
        <f>IF(SAR!J710="", "", SAR!J710)</f>
      </c>
      <c r="F697" s="231">
        <f>IF(SAR!K710="", "", SAR!K710)</f>
      </c>
      <c r="G697" s="231"/>
      <c r="H697" s="231"/>
      <c r="I697" s="231"/>
      <c r="J697" s="231"/>
      <c r="K697" s="231"/>
      <c r="L697" s="231"/>
      <c r="M697" s="231"/>
      <c r="N697" s="231"/>
      <c r="O697" s="230">
        <f>OR(SAR!G710="NA",SAR!G710="NC")</f>
      </c>
      <c r="P697" s="230" t="str">
        <f>(COUNTIF(O1:O1000, FALSE)=0)</f>
        <v/>
      </c>
      <c r="Q697" s="230" t="str">
        <f>AND(NOT(P1),(_xlfn.INDIRECT(ADDRESS(ROW(),15)))=TRUE)</f>
        <v/>
      </c>
    </row>
    <row r="698" ht="48" customHeight="1" spans="2:17" s="230" customFormat="1" x14ac:dyDescent="0.25">
      <c r="B698" s="231">
        <f>SAR!B711</f>
      </c>
      <c r="C698" s="231">
        <f>IF(SP!I776="", "",SP!I776)</f>
      </c>
      <c r="D698" s="231">
        <f>IF(SAR!I711="", "", SAR!I711)</f>
      </c>
      <c r="E698" s="231">
        <f>IF(SAR!J711="", "", SAR!J711)</f>
      </c>
      <c r="F698" s="231">
        <f>IF(SAR!K711="", "", SAR!K711)</f>
      </c>
      <c r="G698" s="231"/>
      <c r="H698" s="231"/>
      <c r="I698" s="231"/>
      <c r="J698" s="231"/>
      <c r="K698" s="231"/>
      <c r="L698" s="231"/>
      <c r="M698" s="231"/>
      <c r="N698" s="231"/>
      <c r="O698" s="230">
        <f>OR(SAR!G711="NA",SAR!G711="NC")</f>
      </c>
      <c r="P698" s="230" t="str">
        <f>(COUNTIF(O1:O1000, FALSE)=0)</f>
        <v/>
      </c>
      <c r="Q698" s="230" t="str">
        <f>AND(NOT(P1),(_xlfn.INDIRECT(ADDRESS(ROW(),15)))=TRUE)</f>
        <v/>
      </c>
    </row>
    <row r="699" ht="48" customHeight="1" spans="2:17" s="230" customFormat="1" x14ac:dyDescent="0.25">
      <c r="B699" s="231">
        <f>SAR!B712</f>
      </c>
      <c r="C699" s="231">
        <f>IF(SP!I777="", "",SP!I777)</f>
      </c>
      <c r="D699" s="231">
        <f>IF(SAR!I712="", "", SAR!I712)</f>
      </c>
      <c r="E699" s="231">
        <f>IF(SAR!J712="", "", SAR!J712)</f>
      </c>
      <c r="F699" s="231">
        <f>IF(SAR!K712="", "", SAR!K712)</f>
      </c>
      <c r="G699" s="231"/>
      <c r="H699" s="231"/>
      <c r="I699" s="231"/>
      <c r="J699" s="231"/>
      <c r="K699" s="231"/>
      <c r="L699" s="231"/>
      <c r="M699" s="231"/>
      <c r="N699" s="231"/>
      <c r="O699" s="230">
        <f>OR(SAR!G712="NA",SAR!G712="NC")</f>
      </c>
      <c r="P699" s="230" t="str">
        <f>(COUNTIF(O1:O1000, FALSE)=0)</f>
        <v/>
      </c>
      <c r="Q699" s="230" t="str">
        <f>AND(NOT(P1),(_xlfn.INDIRECT(ADDRESS(ROW(),15)))=TRUE)</f>
        <v/>
      </c>
    </row>
    <row r="700" ht="48" customHeight="1" spans="2:17" s="230" customFormat="1" x14ac:dyDescent="0.25">
      <c r="B700" s="231">
        <f>SAR!B713</f>
      </c>
      <c r="C700" s="231">
        <f>IF(SP!I778="", "",SP!I778)</f>
      </c>
      <c r="D700" s="231">
        <f>IF(SAR!I713="", "", SAR!I713)</f>
      </c>
      <c r="E700" s="231">
        <f>IF(SAR!J713="", "", SAR!J713)</f>
      </c>
      <c r="F700" s="231">
        <f>IF(SAR!K713="", "", SAR!K713)</f>
      </c>
      <c r="G700" s="231"/>
      <c r="H700" s="231"/>
      <c r="I700" s="231"/>
      <c r="J700" s="231"/>
      <c r="K700" s="231"/>
      <c r="L700" s="231"/>
      <c r="M700" s="231"/>
      <c r="N700" s="231"/>
      <c r="O700" s="230">
        <f>OR(SAR!G713="NA",SAR!G713="NC")</f>
      </c>
      <c r="P700" s="230" t="str">
        <f>(COUNTIF(O1:O1000, FALSE)=0)</f>
        <v/>
      </c>
      <c r="Q700" s="230" t="str">
        <f>AND(NOT(P1),(_xlfn.INDIRECT(ADDRESS(ROW(),15)))=TRUE)</f>
        <v/>
      </c>
    </row>
    <row r="701" ht="48" customHeight="1" spans="2:17" s="230" customFormat="1" x14ac:dyDescent="0.25">
      <c r="B701" s="231">
        <f>SAR!B714</f>
      </c>
      <c r="C701" s="231">
        <f>IF(SP!I779="", "",SP!I779)</f>
      </c>
      <c r="D701" s="231">
        <f>IF(SAR!I714="", "", SAR!I714)</f>
      </c>
      <c r="E701" s="231">
        <f>IF(SAR!J714="", "", SAR!J714)</f>
      </c>
      <c r="F701" s="231">
        <f>IF(SAR!K714="", "", SAR!K714)</f>
      </c>
      <c r="G701" s="231"/>
      <c r="H701" s="231"/>
      <c r="I701" s="231"/>
      <c r="J701" s="231"/>
      <c r="K701" s="231"/>
      <c r="L701" s="231"/>
      <c r="M701" s="231"/>
      <c r="N701" s="231"/>
      <c r="O701" s="230">
        <f>OR(SAR!G714="NA",SAR!G714="NC")</f>
      </c>
      <c r="P701" s="230" t="str">
        <f>(COUNTIF(O1:O1000, FALSE)=0)</f>
        <v/>
      </c>
      <c r="Q701" s="230" t="str">
        <f>AND(NOT(P1),(_xlfn.INDIRECT(ADDRESS(ROW(),15)))=TRUE)</f>
        <v/>
      </c>
    </row>
    <row r="702" ht="48" customHeight="1" spans="2:17" s="230" customFormat="1" x14ac:dyDescent="0.25">
      <c r="B702" s="231">
        <f>SAR!B715</f>
      </c>
      <c r="C702" s="231">
        <f>IF(SP!I780="", "",SP!I780)</f>
      </c>
      <c r="D702" s="231">
        <f>IF(SAR!I715="", "", SAR!I715)</f>
      </c>
      <c r="E702" s="231">
        <f>IF(SAR!J715="", "", SAR!J715)</f>
      </c>
      <c r="F702" s="231">
        <f>IF(SAR!K715="", "", SAR!K715)</f>
      </c>
      <c r="G702" s="231"/>
      <c r="H702" s="231"/>
      <c r="I702" s="231"/>
      <c r="J702" s="231"/>
      <c r="K702" s="231"/>
      <c r="L702" s="231"/>
      <c r="M702" s="231"/>
      <c r="N702" s="231"/>
      <c r="O702" s="230">
        <f>OR(SAR!G715="NA",SAR!G715="NC")</f>
      </c>
      <c r="P702" s="230" t="str">
        <f>(COUNTIF(O1:O1000, FALSE)=0)</f>
        <v/>
      </c>
      <c r="Q702" s="230" t="str">
        <f>AND(NOT(P1),(_xlfn.INDIRECT(ADDRESS(ROW(),15)))=TRUE)</f>
        <v/>
      </c>
    </row>
    <row r="703" ht="48" customHeight="1" spans="2:17" s="230" customFormat="1" x14ac:dyDescent="0.25">
      <c r="B703" s="231">
        <f>SAR!B716</f>
      </c>
      <c r="C703" s="231">
        <f>IF(SP!I781="", "",SP!I781)</f>
      </c>
      <c r="D703" s="231">
        <f>IF(SAR!I716="", "", SAR!I716)</f>
      </c>
      <c r="E703" s="231">
        <f>IF(SAR!J716="", "", SAR!J716)</f>
      </c>
      <c r="F703" s="231">
        <f>IF(SAR!K716="", "", SAR!K716)</f>
      </c>
      <c r="G703" s="231"/>
      <c r="H703" s="231"/>
      <c r="I703" s="231"/>
      <c r="J703" s="231"/>
      <c r="K703" s="231"/>
      <c r="L703" s="231"/>
      <c r="M703" s="231"/>
      <c r="N703" s="231"/>
      <c r="O703" s="230">
        <f>OR(SAR!G716="NA",SAR!G716="NC")</f>
      </c>
      <c r="P703" s="230" t="str">
        <f>(COUNTIF(O1:O1000, FALSE)=0)</f>
        <v/>
      </c>
      <c r="Q703" s="230" t="str">
        <f>AND(NOT(P1),(_xlfn.INDIRECT(ADDRESS(ROW(),15)))=TRUE)</f>
        <v/>
      </c>
    </row>
    <row r="704" ht="48" customHeight="1" spans="2:17" s="230" customFormat="1" x14ac:dyDescent="0.25">
      <c r="B704" s="231">
        <f>SAR!B717</f>
      </c>
      <c r="C704" s="231">
        <f>IF(SP!I782="", "",SP!I782)</f>
      </c>
      <c r="D704" s="231">
        <f>IF(SAR!I717="", "", SAR!I717)</f>
      </c>
      <c r="E704" s="231">
        <f>IF(SAR!J717="", "", SAR!J717)</f>
      </c>
      <c r="F704" s="231">
        <f>IF(SAR!K717="", "", SAR!K717)</f>
      </c>
      <c r="G704" s="231"/>
      <c r="H704" s="231"/>
      <c r="I704" s="231"/>
      <c r="J704" s="231"/>
      <c r="K704" s="231"/>
      <c r="L704" s="231"/>
      <c r="M704" s="231"/>
      <c r="N704" s="231"/>
      <c r="O704" s="230">
        <f>OR(SAR!G717="NA",SAR!G717="NC")</f>
      </c>
      <c r="P704" s="230" t="str">
        <f>(COUNTIF(O1:O1000, FALSE)=0)</f>
        <v/>
      </c>
      <c r="Q704" s="230" t="str">
        <f>AND(NOT(P1),(_xlfn.INDIRECT(ADDRESS(ROW(),15)))=TRUE)</f>
        <v/>
      </c>
    </row>
    <row r="705" ht="48" customHeight="1" spans="2:17" s="230" customFormat="1" x14ac:dyDescent="0.25">
      <c r="B705" s="231">
        <f>SAR!B718</f>
      </c>
      <c r="C705" s="231">
        <f>IF(SP!I783="", "",SP!I783)</f>
      </c>
      <c r="D705" s="231">
        <f>IF(SAR!I718="", "", SAR!I718)</f>
      </c>
      <c r="E705" s="231">
        <f>IF(SAR!J718="", "", SAR!J718)</f>
      </c>
      <c r="F705" s="231">
        <f>IF(SAR!K718="", "", SAR!K718)</f>
      </c>
      <c r="G705" s="231"/>
      <c r="H705" s="231"/>
      <c r="I705" s="231"/>
      <c r="J705" s="231"/>
      <c r="K705" s="231"/>
      <c r="L705" s="231"/>
      <c r="M705" s="231"/>
      <c r="N705" s="231"/>
      <c r="O705" s="230">
        <f>OR(SAR!G718="NA",SAR!G718="NC")</f>
      </c>
      <c r="P705" s="230" t="str">
        <f>(COUNTIF(O1:O1000, FALSE)=0)</f>
        <v/>
      </c>
      <c r="Q705" s="230" t="str">
        <f>AND(NOT(P1),(_xlfn.INDIRECT(ADDRESS(ROW(),15)))=TRUE)</f>
        <v/>
      </c>
    </row>
    <row r="706" ht="48" customHeight="1" spans="2:17" s="230" customFormat="1" x14ac:dyDescent="0.25">
      <c r="B706" s="231">
        <f>SAR!B719</f>
      </c>
      <c r="C706" s="231">
        <f>IF(SP!I784="", "",SP!I784)</f>
      </c>
      <c r="D706" s="231">
        <f>IF(SAR!I719="", "", SAR!I719)</f>
      </c>
      <c r="E706" s="231">
        <f>IF(SAR!J719="", "", SAR!J719)</f>
      </c>
      <c r="F706" s="231">
        <f>IF(SAR!K719="", "", SAR!K719)</f>
      </c>
      <c r="G706" s="231"/>
      <c r="H706" s="231"/>
      <c r="I706" s="231"/>
      <c r="J706" s="231"/>
      <c r="K706" s="231"/>
      <c r="L706" s="231"/>
      <c r="M706" s="231"/>
      <c r="N706" s="231"/>
      <c r="O706" s="230">
        <f>OR(SAR!G719="NA",SAR!G719="NC")</f>
      </c>
      <c r="P706" s="230" t="str">
        <f>(COUNTIF(O1:O1000, FALSE)=0)</f>
        <v/>
      </c>
      <c r="Q706" s="230" t="str">
        <f>AND(NOT(P1),(_xlfn.INDIRECT(ADDRESS(ROW(),15)))=TRUE)</f>
        <v/>
      </c>
    </row>
    <row r="707" ht="48" customHeight="1" spans="2:17" s="230" customFormat="1" x14ac:dyDescent="0.25">
      <c r="B707" s="231">
        <f>SAR!B720</f>
      </c>
      <c r="C707" s="231">
        <f>IF(SP!I785="", "",SP!I785)</f>
      </c>
      <c r="D707" s="231">
        <f>IF(SAR!I720="", "", SAR!I720)</f>
      </c>
      <c r="E707" s="231">
        <f>IF(SAR!J720="", "", SAR!J720)</f>
      </c>
      <c r="F707" s="231">
        <f>IF(SAR!K720="", "", SAR!K720)</f>
      </c>
      <c r="G707" s="231"/>
      <c r="H707" s="231"/>
      <c r="I707" s="231"/>
      <c r="J707" s="231"/>
      <c r="K707" s="231"/>
      <c r="L707" s="231"/>
      <c r="M707" s="231"/>
      <c r="N707" s="231"/>
      <c r="O707" s="230">
        <f>OR(SAR!G720="NA",SAR!G720="NC")</f>
      </c>
      <c r="P707" s="230" t="str">
        <f>(COUNTIF(O1:O1000, FALSE)=0)</f>
        <v/>
      </c>
      <c r="Q707" s="230" t="str">
        <f>AND(NOT(P1),(_xlfn.INDIRECT(ADDRESS(ROW(),15)))=TRUE)</f>
        <v/>
      </c>
    </row>
    <row r="708" ht="48" customHeight="1" spans="2:17" s="230" customFormat="1" x14ac:dyDescent="0.25">
      <c r="B708" s="231">
        <f>SAR!B721</f>
      </c>
      <c r="C708" s="231">
        <f>IF(SP!I786="", "",SP!I786)</f>
      </c>
      <c r="D708" s="231">
        <f>IF(SAR!I721="", "", SAR!I721)</f>
      </c>
      <c r="E708" s="231">
        <f>IF(SAR!J721="", "", SAR!J721)</f>
      </c>
      <c r="F708" s="231">
        <f>IF(SAR!K721="", "", SAR!K721)</f>
      </c>
      <c r="G708" s="231"/>
      <c r="H708" s="231"/>
      <c r="I708" s="231"/>
      <c r="J708" s="231"/>
      <c r="K708" s="231"/>
      <c r="L708" s="231"/>
      <c r="M708" s="231"/>
      <c r="N708" s="231"/>
      <c r="O708" s="230">
        <f>OR(SAR!G721="NA",SAR!G721="NC")</f>
      </c>
      <c r="P708" s="230" t="str">
        <f>(COUNTIF(O1:O1000, FALSE)=0)</f>
        <v/>
      </c>
      <c r="Q708" s="230" t="str">
        <f>AND(NOT(P1),(_xlfn.INDIRECT(ADDRESS(ROW(),15)))=TRUE)</f>
        <v/>
      </c>
    </row>
    <row r="709" ht="48" customHeight="1" spans="2:17" s="230" customFormat="1" x14ac:dyDescent="0.25">
      <c r="B709" s="231">
        <f>SAR!B722</f>
      </c>
      <c r="C709" s="231">
        <f>IF(SP!I787="", "",SP!I787)</f>
      </c>
      <c r="D709" s="231">
        <f>IF(SAR!I722="", "", SAR!I722)</f>
      </c>
      <c r="E709" s="231">
        <f>IF(SAR!J722="", "", SAR!J722)</f>
      </c>
      <c r="F709" s="231">
        <f>IF(SAR!K722="", "", SAR!K722)</f>
      </c>
      <c r="G709" s="231"/>
      <c r="H709" s="231"/>
      <c r="I709" s="231"/>
      <c r="J709" s="231"/>
      <c r="K709" s="231"/>
      <c r="L709" s="231"/>
      <c r="M709" s="231"/>
      <c r="N709" s="231"/>
      <c r="O709" s="230">
        <f>OR(SAR!G722="NA",SAR!G722="NC")</f>
      </c>
      <c r="P709" s="230" t="str">
        <f>(COUNTIF(O1:O1000, FALSE)=0)</f>
        <v/>
      </c>
      <c r="Q709" s="230" t="str">
        <f>AND(NOT(P1),(_xlfn.INDIRECT(ADDRESS(ROW(),15)))=TRUE)</f>
        <v/>
      </c>
    </row>
    <row r="710" ht="48" customHeight="1" spans="2:17" s="230" customFormat="1" x14ac:dyDescent="0.25">
      <c r="B710" s="231">
        <f>SAR!B723</f>
      </c>
      <c r="C710" s="231">
        <f>IF(SP!I788="", "",SP!I788)</f>
      </c>
      <c r="D710" s="231">
        <f>IF(SAR!I723="", "", SAR!I723)</f>
      </c>
      <c r="E710" s="231">
        <f>IF(SAR!J723="", "", SAR!J723)</f>
      </c>
      <c r="F710" s="231">
        <f>IF(SAR!K723="", "", SAR!K723)</f>
      </c>
      <c r="G710" s="231"/>
      <c r="H710" s="231"/>
      <c r="I710" s="231"/>
      <c r="J710" s="231"/>
      <c r="K710" s="231"/>
      <c r="L710" s="231"/>
      <c r="M710" s="231"/>
      <c r="N710" s="231"/>
      <c r="O710" s="230">
        <f>OR(SAR!G723="NA",SAR!G723="NC")</f>
      </c>
      <c r="P710" s="230" t="str">
        <f>(COUNTIF(O1:O1000, FALSE)=0)</f>
        <v/>
      </c>
      <c r="Q710" s="230" t="str">
        <f>AND(NOT(P1),(_xlfn.INDIRECT(ADDRESS(ROW(),15)))=TRUE)</f>
        <v/>
      </c>
    </row>
    <row r="711" ht="48" customHeight="1" spans="2:17" s="230" customFormat="1" x14ac:dyDescent="0.25">
      <c r="B711" s="231">
        <f>SAR!B724</f>
      </c>
      <c r="C711" s="231">
        <f>IF(SP!I789="", "",SP!I789)</f>
      </c>
      <c r="D711" s="231">
        <f>IF(SAR!I724="", "", SAR!I724)</f>
      </c>
      <c r="E711" s="231">
        <f>IF(SAR!J724="", "", SAR!J724)</f>
      </c>
      <c r="F711" s="231">
        <f>IF(SAR!K724="", "", SAR!K724)</f>
      </c>
      <c r="G711" s="231"/>
      <c r="H711" s="231"/>
      <c r="I711" s="231"/>
      <c r="J711" s="231"/>
      <c r="K711" s="231"/>
      <c r="L711" s="231"/>
      <c r="M711" s="231"/>
      <c r="N711" s="231"/>
      <c r="O711" s="230">
        <f>OR(SAR!G724="NA",SAR!G724="NC")</f>
      </c>
      <c r="P711" s="230" t="str">
        <f>(COUNTIF(O1:O1000, FALSE)=0)</f>
        <v/>
      </c>
      <c r="Q711" s="230" t="str">
        <f>AND(NOT(P1),(_xlfn.INDIRECT(ADDRESS(ROW(),15)))=TRUE)</f>
        <v/>
      </c>
    </row>
    <row r="712" ht="48" customHeight="1" spans="2:17" s="230" customFormat="1" x14ac:dyDescent="0.25">
      <c r="B712" s="231">
        <f>SAR!B725</f>
      </c>
      <c r="C712" s="231">
        <f>IF(SP!I790="", "",SP!I790)</f>
      </c>
      <c r="D712" s="231">
        <f>IF(SAR!I725="", "", SAR!I725)</f>
      </c>
      <c r="E712" s="231">
        <f>IF(SAR!J725="", "", SAR!J725)</f>
      </c>
      <c r="F712" s="231">
        <f>IF(SAR!K725="", "", SAR!K725)</f>
      </c>
      <c r="G712" s="231"/>
      <c r="H712" s="231"/>
      <c r="I712" s="231"/>
      <c r="J712" s="231"/>
      <c r="K712" s="231"/>
      <c r="L712" s="231"/>
      <c r="M712" s="231"/>
      <c r="N712" s="231"/>
      <c r="O712" s="230">
        <f>OR(SAR!G725="NA",SAR!G725="NC")</f>
      </c>
      <c r="P712" s="230" t="str">
        <f>(COUNTIF(O1:O1000, FALSE)=0)</f>
        <v/>
      </c>
      <c r="Q712" s="230" t="str">
        <f>AND(NOT(P1),(_xlfn.INDIRECT(ADDRESS(ROW(),15)))=TRUE)</f>
        <v/>
      </c>
    </row>
    <row r="713" ht="48" customHeight="1" spans="2:17" s="230" customFormat="1" x14ac:dyDescent="0.25">
      <c r="B713" s="231">
        <f>SAR!B726</f>
      </c>
      <c r="C713" s="231">
        <f>IF(SP!I791="", "",SP!I791)</f>
      </c>
      <c r="D713" s="231">
        <f>IF(SAR!I726="", "", SAR!I726)</f>
      </c>
      <c r="E713" s="231">
        <f>IF(SAR!J726="", "", SAR!J726)</f>
      </c>
      <c r="F713" s="231">
        <f>IF(SAR!K726="", "", SAR!K726)</f>
      </c>
      <c r="G713" s="231"/>
      <c r="H713" s="231"/>
      <c r="I713" s="231"/>
      <c r="J713" s="231"/>
      <c r="K713" s="231"/>
      <c r="L713" s="231"/>
      <c r="M713" s="231"/>
      <c r="N713" s="231"/>
      <c r="O713" s="230">
        <f>OR(SAR!G726="NA",SAR!G726="NC")</f>
      </c>
      <c r="P713" s="230" t="str">
        <f>(COUNTIF(O1:O1000, FALSE)=0)</f>
        <v/>
      </c>
      <c r="Q713" s="230" t="str">
        <f>AND(NOT(P1),(_xlfn.INDIRECT(ADDRESS(ROW(),15)))=TRUE)</f>
        <v/>
      </c>
    </row>
    <row r="714" ht="48" customHeight="1" spans="2:17" s="230" customFormat="1" x14ac:dyDescent="0.25">
      <c r="B714" s="231">
        <f>SAR!B727</f>
      </c>
      <c r="C714" s="231">
        <f>IF(SP!I792="", "",SP!I792)</f>
      </c>
      <c r="D714" s="231">
        <f>IF(SAR!I727="", "", SAR!I727)</f>
      </c>
      <c r="E714" s="231">
        <f>IF(SAR!J727="", "", SAR!J727)</f>
      </c>
      <c r="F714" s="231">
        <f>IF(SAR!K727="", "", SAR!K727)</f>
      </c>
      <c r="G714" s="231"/>
      <c r="H714" s="231"/>
      <c r="I714" s="231"/>
      <c r="J714" s="231"/>
      <c r="K714" s="231"/>
      <c r="L714" s="231"/>
      <c r="M714" s="231"/>
      <c r="N714" s="231"/>
      <c r="O714" s="230">
        <f>OR(SAR!G727="NA",SAR!G727="NC")</f>
      </c>
      <c r="P714" s="230" t="str">
        <f>(COUNTIF(O1:O1000, FALSE)=0)</f>
        <v/>
      </c>
      <c r="Q714" s="230" t="str">
        <f>AND(NOT(P1),(_xlfn.INDIRECT(ADDRESS(ROW(),15)))=TRUE)</f>
        <v/>
      </c>
    </row>
    <row r="715" ht="48" customHeight="1" spans="2:17" s="230" customFormat="1" x14ac:dyDescent="0.25">
      <c r="B715" s="231">
        <f>SAR!B728</f>
      </c>
      <c r="C715" s="231">
        <f>IF(SP!I793="", "",SP!I793)</f>
      </c>
      <c r="D715" s="231">
        <f>IF(SAR!I728="", "", SAR!I728)</f>
      </c>
      <c r="E715" s="231">
        <f>IF(SAR!J728="", "", SAR!J728)</f>
      </c>
      <c r="F715" s="231">
        <f>IF(SAR!K728="", "", SAR!K728)</f>
      </c>
      <c r="G715" s="231"/>
      <c r="H715" s="231"/>
      <c r="I715" s="231"/>
      <c r="J715" s="231"/>
      <c r="K715" s="231"/>
      <c r="L715" s="231"/>
      <c r="M715" s="231"/>
      <c r="N715" s="231"/>
      <c r="O715" s="230">
        <f>OR(SAR!G728="NA",SAR!G728="NC")</f>
      </c>
      <c r="P715" s="230" t="str">
        <f>(COUNTIF(O1:O1000, FALSE)=0)</f>
        <v/>
      </c>
      <c r="Q715" s="230" t="str">
        <f>AND(NOT(P1),(_xlfn.INDIRECT(ADDRESS(ROW(),15)))=TRUE)</f>
        <v/>
      </c>
    </row>
    <row r="716" ht="48" customHeight="1" spans="2:17" s="230" customFormat="1" x14ac:dyDescent="0.25">
      <c r="B716" s="231">
        <f>SAR!B729</f>
      </c>
      <c r="C716" s="231">
        <f>IF(SP!I794="", "",SP!I794)</f>
      </c>
      <c r="D716" s="231">
        <f>IF(SAR!I729="", "", SAR!I729)</f>
      </c>
      <c r="E716" s="231">
        <f>IF(SAR!J729="", "", SAR!J729)</f>
      </c>
      <c r="F716" s="231">
        <f>IF(SAR!K729="", "", SAR!K729)</f>
      </c>
      <c r="G716" s="231"/>
      <c r="H716" s="231"/>
      <c r="I716" s="231"/>
      <c r="J716" s="231"/>
      <c r="K716" s="231"/>
      <c r="L716" s="231"/>
      <c r="M716" s="231"/>
      <c r="N716" s="231"/>
      <c r="O716" s="230">
        <f>OR(SAR!G729="NA",SAR!G729="NC")</f>
      </c>
      <c r="P716" s="230" t="str">
        <f>(COUNTIF(O1:O1000, FALSE)=0)</f>
        <v/>
      </c>
      <c r="Q716" s="230" t="str">
        <f>AND(NOT(P1),(_xlfn.INDIRECT(ADDRESS(ROW(),15)))=TRUE)</f>
        <v/>
      </c>
    </row>
    <row r="717" ht="48" customHeight="1" spans="2:17" s="230" customFormat="1" x14ac:dyDescent="0.25">
      <c r="B717" s="231">
        <f>SAR!B730</f>
      </c>
      <c r="C717" s="231">
        <f>IF(SP!I795="", "",SP!I795)</f>
      </c>
      <c r="D717" s="231">
        <f>IF(SAR!I730="", "", SAR!I730)</f>
      </c>
      <c r="E717" s="231">
        <f>IF(SAR!J730="", "", SAR!J730)</f>
      </c>
      <c r="F717" s="231">
        <f>IF(SAR!K730="", "", SAR!K730)</f>
      </c>
      <c r="G717" s="231"/>
      <c r="H717" s="231"/>
      <c r="I717" s="231"/>
      <c r="J717" s="231"/>
      <c r="K717" s="231"/>
      <c r="L717" s="231"/>
      <c r="M717" s="231"/>
      <c r="N717" s="231"/>
      <c r="O717" s="230">
        <f>OR(SAR!G730="NA",SAR!G730="NC")</f>
      </c>
      <c r="P717" s="230" t="str">
        <f>(COUNTIF(O1:O1000, FALSE)=0)</f>
        <v/>
      </c>
      <c r="Q717" s="230" t="str">
        <f>AND(NOT(P1),(_xlfn.INDIRECT(ADDRESS(ROW(),15)))=TRUE)</f>
        <v/>
      </c>
    </row>
    <row r="718" ht="48" customHeight="1" spans="2:17" s="230" customFormat="1" x14ac:dyDescent="0.25">
      <c r="B718" s="231">
        <f>SAR!B731</f>
      </c>
      <c r="C718" s="231">
        <f>IF(SP!I796="", "",SP!I796)</f>
      </c>
      <c r="D718" s="231">
        <f>IF(SAR!I731="", "", SAR!I731)</f>
      </c>
      <c r="E718" s="231">
        <f>IF(SAR!J731="", "", SAR!J731)</f>
      </c>
      <c r="F718" s="231">
        <f>IF(SAR!K731="", "", SAR!K731)</f>
      </c>
      <c r="G718" s="231"/>
      <c r="H718" s="231"/>
      <c r="I718" s="231"/>
      <c r="J718" s="231"/>
      <c r="K718" s="231"/>
      <c r="L718" s="231"/>
      <c r="M718" s="231"/>
      <c r="N718" s="231"/>
      <c r="O718" s="230">
        <f>OR(SAR!G731="NA",SAR!G731="NC")</f>
      </c>
      <c r="P718" s="230" t="str">
        <f>(COUNTIF(O1:O1000, FALSE)=0)</f>
        <v/>
      </c>
      <c r="Q718" s="230" t="str">
        <f>AND(NOT(P1),(_xlfn.INDIRECT(ADDRESS(ROW(),15)))=TRUE)</f>
        <v/>
      </c>
    </row>
    <row r="719" ht="48" customHeight="1" spans="2:17" s="230" customFormat="1" x14ac:dyDescent="0.25">
      <c r="B719" s="231">
        <f>SAR!B732</f>
      </c>
      <c r="C719" s="231">
        <f>IF(SP!I797="", "",SP!I797)</f>
      </c>
      <c r="D719" s="231">
        <f>IF(SAR!I732="", "", SAR!I732)</f>
      </c>
      <c r="E719" s="231">
        <f>IF(SAR!J732="", "", SAR!J732)</f>
      </c>
      <c r="F719" s="231">
        <f>IF(SAR!K732="", "", SAR!K732)</f>
      </c>
      <c r="G719" s="231"/>
      <c r="H719" s="231"/>
      <c r="I719" s="231"/>
      <c r="J719" s="231"/>
      <c r="K719" s="231"/>
      <c r="L719" s="231"/>
      <c r="M719" s="231"/>
      <c r="N719" s="231"/>
      <c r="O719" s="230">
        <f>OR(SAR!G732="NA",SAR!G732="NC")</f>
      </c>
      <c r="P719" s="230" t="str">
        <f>(COUNTIF(O1:O1000, FALSE)=0)</f>
        <v/>
      </c>
      <c r="Q719" s="230" t="str">
        <f>AND(NOT(P1),(_xlfn.INDIRECT(ADDRESS(ROW(),15)))=TRUE)</f>
        <v/>
      </c>
    </row>
    <row r="720" ht="48" customHeight="1" spans="2:17" s="230" customFormat="1" x14ac:dyDescent="0.25">
      <c r="B720" s="231">
        <f>SAR!B733</f>
      </c>
      <c r="C720" s="231">
        <f>IF(SP!I798="", "",SP!I798)</f>
      </c>
      <c r="D720" s="231">
        <f>IF(SAR!I733="", "", SAR!I733)</f>
      </c>
      <c r="E720" s="231">
        <f>IF(SAR!J733="", "", SAR!J733)</f>
      </c>
      <c r="F720" s="231">
        <f>IF(SAR!K733="", "", SAR!K733)</f>
      </c>
      <c r="G720" s="231"/>
      <c r="H720" s="231"/>
      <c r="I720" s="231"/>
      <c r="J720" s="231"/>
      <c r="K720" s="231"/>
      <c r="L720" s="231"/>
      <c r="M720" s="231"/>
      <c r="N720" s="231"/>
      <c r="O720" s="230">
        <f>OR(SAR!G733="NA",SAR!G733="NC")</f>
      </c>
      <c r="P720" s="230" t="str">
        <f>(COUNTIF(O1:O1000, FALSE)=0)</f>
        <v/>
      </c>
      <c r="Q720" s="230" t="str">
        <f>AND(NOT(P1),(_xlfn.INDIRECT(ADDRESS(ROW(),15)))=TRUE)</f>
        <v/>
      </c>
    </row>
    <row r="721" ht="48" customHeight="1" spans="2:17" s="230" customFormat="1" x14ac:dyDescent="0.25">
      <c r="B721" s="231">
        <f>SAR!B734</f>
      </c>
      <c r="C721" s="231">
        <f>IF(SP!I799="", "",SP!I799)</f>
      </c>
      <c r="D721" s="231">
        <f>IF(SAR!I734="", "", SAR!I734)</f>
      </c>
      <c r="E721" s="231">
        <f>IF(SAR!J734="", "", SAR!J734)</f>
      </c>
      <c r="F721" s="231">
        <f>IF(SAR!K734="", "", SAR!K734)</f>
      </c>
      <c r="G721" s="231"/>
      <c r="H721" s="231"/>
      <c r="I721" s="231"/>
      <c r="J721" s="231"/>
      <c r="K721" s="231"/>
      <c r="L721" s="231"/>
      <c r="M721" s="231"/>
      <c r="N721" s="231"/>
      <c r="O721" s="230">
        <f>OR(SAR!G734="NA",SAR!G734="NC")</f>
      </c>
      <c r="P721" s="230" t="str">
        <f>(COUNTIF(O1:O1000, FALSE)=0)</f>
        <v/>
      </c>
      <c r="Q721" s="230" t="str">
        <f>AND(NOT(P1),(_xlfn.INDIRECT(ADDRESS(ROW(),15)))=TRUE)</f>
        <v/>
      </c>
    </row>
    <row r="722" ht="48" customHeight="1" spans="2:17" s="230" customFormat="1" x14ac:dyDescent="0.25">
      <c r="B722" s="231">
        <f>SAR!B735</f>
      </c>
      <c r="C722" s="231">
        <f>IF(SP!I800="", "",SP!I800)</f>
      </c>
      <c r="D722" s="231">
        <f>IF(SAR!I735="", "", SAR!I735)</f>
      </c>
      <c r="E722" s="231">
        <f>IF(SAR!J735="", "", SAR!J735)</f>
      </c>
      <c r="F722" s="231">
        <f>IF(SAR!K735="", "", SAR!K735)</f>
      </c>
      <c r="G722" s="231"/>
      <c r="H722" s="231"/>
      <c r="I722" s="231"/>
      <c r="J722" s="231"/>
      <c r="K722" s="231"/>
      <c r="L722" s="231"/>
      <c r="M722" s="231"/>
      <c r="N722" s="231"/>
      <c r="O722" s="230">
        <f>OR(SAR!G735="NA",SAR!G735="NC")</f>
      </c>
      <c r="P722" s="230" t="str">
        <f>(COUNTIF(O1:O1000, FALSE)=0)</f>
        <v/>
      </c>
      <c r="Q722" s="230" t="str">
        <f>AND(NOT(P1),(_xlfn.INDIRECT(ADDRESS(ROW(),15)))=TRUE)</f>
        <v/>
      </c>
    </row>
    <row r="723" ht="48" customHeight="1" spans="2:17" s="230" customFormat="1" x14ac:dyDescent="0.25">
      <c r="B723" s="231">
        <f>SAR!B736</f>
      </c>
      <c r="C723" s="231">
        <f>IF(SP!I801="", "",SP!I801)</f>
      </c>
      <c r="D723" s="231">
        <f>IF(SAR!I736="", "", SAR!I736)</f>
      </c>
      <c r="E723" s="231">
        <f>IF(SAR!J736="", "", SAR!J736)</f>
      </c>
      <c r="F723" s="231">
        <f>IF(SAR!K736="", "", SAR!K736)</f>
      </c>
      <c r="G723" s="231"/>
      <c r="H723" s="231"/>
      <c r="I723" s="231"/>
      <c r="J723" s="231"/>
      <c r="K723" s="231"/>
      <c r="L723" s="231"/>
      <c r="M723" s="231"/>
      <c r="N723" s="231"/>
      <c r="O723" s="230">
        <f>OR(SAR!G736="NA",SAR!G736="NC")</f>
      </c>
      <c r="P723" s="230" t="str">
        <f>(COUNTIF(O1:O1000, FALSE)=0)</f>
        <v/>
      </c>
      <c r="Q723" s="230" t="str">
        <f>AND(NOT(P1),(_xlfn.INDIRECT(ADDRESS(ROW(),15)))=TRUE)</f>
        <v/>
      </c>
    </row>
    <row r="724" ht="48" customHeight="1" spans="2:17" s="230" customFormat="1" x14ac:dyDescent="0.25">
      <c r="B724" s="231">
        <f>SAR!B737</f>
      </c>
      <c r="C724" s="231">
        <f>IF(SP!I802="", "",SP!I802)</f>
      </c>
      <c r="D724" s="231">
        <f>IF(SAR!I737="", "", SAR!I737)</f>
      </c>
      <c r="E724" s="231">
        <f>IF(SAR!J737="", "", SAR!J737)</f>
      </c>
      <c r="F724" s="231">
        <f>IF(SAR!K737="", "", SAR!K737)</f>
      </c>
      <c r="G724" s="231"/>
      <c r="H724" s="231"/>
      <c r="I724" s="231"/>
      <c r="J724" s="231"/>
      <c r="K724" s="231"/>
      <c r="L724" s="231"/>
      <c r="M724" s="231"/>
      <c r="N724" s="231"/>
      <c r="O724" s="230">
        <f>OR(SAR!G737="NA",SAR!G737="NC")</f>
      </c>
      <c r="P724" s="230" t="str">
        <f>(COUNTIF(O1:O1000, FALSE)=0)</f>
        <v/>
      </c>
      <c r="Q724" s="230" t="str">
        <f>AND(NOT(P1),(_xlfn.INDIRECT(ADDRESS(ROW(),15)))=TRUE)</f>
        <v/>
      </c>
    </row>
    <row r="725" ht="48" customHeight="1" spans="2:17" s="230" customFormat="1" x14ac:dyDescent="0.25">
      <c r="B725" s="231">
        <f>SAR!B738</f>
      </c>
      <c r="C725" s="231">
        <f>IF(SP!I803="", "",SP!I803)</f>
      </c>
      <c r="D725" s="231">
        <f>IF(SAR!I738="", "", SAR!I738)</f>
      </c>
      <c r="E725" s="231">
        <f>IF(SAR!J738="", "", SAR!J738)</f>
      </c>
      <c r="F725" s="231">
        <f>IF(SAR!K738="", "", SAR!K738)</f>
      </c>
      <c r="G725" s="231"/>
      <c r="H725" s="231"/>
      <c r="I725" s="231"/>
      <c r="J725" s="231"/>
      <c r="K725" s="231"/>
      <c r="L725" s="231"/>
      <c r="M725" s="231"/>
      <c r="N725" s="231"/>
      <c r="O725" s="230">
        <f>OR(SAR!G738="NA",SAR!G738="NC")</f>
      </c>
      <c r="P725" s="230" t="str">
        <f>(COUNTIF(O1:O1000, FALSE)=0)</f>
        <v/>
      </c>
      <c r="Q725" s="230" t="str">
        <f>AND(NOT(P1),(_xlfn.INDIRECT(ADDRESS(ROW(),15)))=TRUE)</f>
        <v/>
      </c>
    </row>
    <row r="726" ht="48" customHeight="1" spans="2:17" s="230" customFormat="1" x14ac:dyDescent="0.25">
      <c r="B726" s="231">
        <f>SAR!B739</f>
      </c>
      <c r="C726" s="231">
        <f>IF(SP!I804="", "",SP!I804)</f>
      </c>
      <c r="D726" s="231">
        <f>IF(SAR!I739="", "", SAR!I739)</f>
      </c>
      <c r="E726" s="231">
        <f>IF(SAR!J739="", "", SAR!J739)</f>
      </c>
      <c r="F726" s="231">
        <f>IF(SAR!K739="", "", SAR!K739)</f>
      </c>
      <c r="G726" s="231"/>
      <c r="H726" s="231"/>
      <c r="I726" s="231"/>
      <c r="J726" s="231"/>
      <c r="K726" s="231"/>
      <c r="L726" s="231"/>
      <c r="M726" s="231"/>
      <c r="N726" s="231"/>
      <c r="O726" s="230">
        <f>OR(SAR!G739="NA",SAR!G739="NC")</f>
      </c>
      <c r="P726" s="230" t="str">
        <f>(COUNTIF(O1:O1000, FALSE)=0)</f>
        <v/>
      </c>
      <c r="Q726" s="230" t="str">
        <f>AND(NOT(P1),(_xlfn.INDIRECT(ADDRESS(ROW(),15)))=TRUE)</f>
        <v/>
      </c>
    </row>
    <row r="727" ht="48" customHeight="1" spans="2:17" s="230" customFormat="1" x14ac:dyDescent="0.25">
      <c r="B727" s="231">
        <f>SAR!B740</f>
      </c>
      <c r="C727" s="231">
        <f>IF(SP!I805="", "",SP!I805)</f>
      </c>
      <c r="D727" s="231">
        <f>IF(SAR!I740="", "", SAR!I740)</f>
      </c>
      <c r="E727" s="231">
        <f>IF(SAR!J740="", "", SAR!J740)</f>
      </c>
      <c r="F727" s="231">
        <f>IF(SAR!K740="", "", SAR!K740)</f>
      </c>
      <c r="G727" s="231"/>
      <c r="H727" s="231"/>
      <c r="I727" s="231"/>
      <c r="J727" s="231"/>
      <c r="K727" s="231"/>
      <c r="L727" s="231"/>
      <c r="M727" s="231"/>
      <c r="N727" s="231"/>
      <c r="O727" s="230">
        <f>OR(SAR!G740="NA",SAR!G740="NC")</f>
      </c>
      <c r="P727" s="230" t="str">
        <f>(COUNTIF(O1:O1000, FALSE)=0)</f>
        <v/>
      </c>
      <c r="Q727" s="230" t="str">
        <f>AND(NOT(P1),(_xlfn.INDIRECT(ADDRESS(ROW(),15)))=TRUE)</f>
        <v/>
      </c>
    </row>
    <row r="728" ht="48" customHeight="1" spans="2:17" s="230" customFormat="1" x14ac:dyDescent="0.25">
      <c r="B728" s="231">
        <f>SAR!B741</f>
      </c>
      <c r="C728" s="231">
        <f>IF(SP!I806="", "",SP!I806)</f>
      </c>
      <c r="D728" s="231">
        <f>IF(SAR!I741="", "", SAR!I741)</f>
      </c>
      <c r="E728" s="231">
        <f>IF(SAR!J741="", "", SAR!J741)</f>
      </c>
      <c r="F728" s="231">
        <f>IF(SAR!K741="", "", SAR!K741)</f>
      </c>
      <c r="G728" s="231"/>
      <c r="H728" s="231"/>
      <c r="I728" s="231"/>
      <c r="J728" s="231"/>
      <c r="K728" s="231"/>
      <c r="L728" s="231"/>
      <c r="M728" s="231"/>
      <c r="N728" s="231"/>
      <c r="O728" s="230">
        <f>OR(SAR!G741="NA",SAR!G741="NC")</f>
      </c>
      <c r="P728" s="230" t="str">
        <f>(COUNTIF(O1:O1000, FALSE)=0)</f>
        <v/>
      </c>
      <c r="Q728" s="230" t="str">
        <f>AND(NOT(P1),(_xlfn.INDIRECT(ADDRESS(ROW(),15)))=TRUE)</f>
        <v/>
      </c>
    </row>
    <row r="729" ht="48" customHeight="1" spans="2:17" s="230" customFormat="1" x14ac:dyDescent="0.25">
      <c r="B729" s="231">
        <f>SAR!B742</f>
      </c>
      <c r="C729" s="231">
        <f>IF(SP!I807="", "",SP!I807)</f>
      </c>
      <c r="D729" s="231">
        <f>IF(SAR!I742="", "", SAR!I742)</f>
      </c>
      <c r="E729" s="231">
        <f>IF(SAR!J742="", "", SAR!J742)</f>
      </c>
      <c r="F729" s="231">
        <f>IF(SAR!K742="", "", SAR!K742)</f>
      </c>
      <c r="G729" s="231"/>
      <c r="H729" s="231"/>
      <c r="I729" s="231"/>
      <c r="J729" s="231"/>
      <c r="K729" s="231"/>
      <c r="L729" s="231"/>
      <c r="M729" s="231"/>
      <c r="N729" s="231"/>
      <c r="O729" s="230">
        <f>OR(SAR!G742="NA",SAR!G742="NC")</f>
      </c>
      <c r="P729" s="230" t="str">
        <f>(COUNTIF(O1:O1000, FALSE)=0)</f>
        <v/>
      </c>
      <c r="Q729" s="230" t="str">
        <f>AND(NOT(P1),(_xlfn.INDIRECT(ADDRESS(ROW(),15)))=TRUE)</f>
        <v/>
      </c>
    </row>
    <row r="730" ht="48" customHeight="1" spans="2:17" s="230" customFormat="1" x14ac:dyDescent="0.25">
      <c r="B730" s="231">
        <f>SAR!B743</f>
      </c>
      <c r="C730" s="231">
        <f>IF(SP!I808="", "",SP!I808)</f>
      </c>
      <c r="D730" s="231">
        <f>IF(SAR!I743="", "", SAR!I743)</f>
      </c>
      <c r="E730" s="231">
        <f>IF(SAR!J743="", "", SAR!J743)</f>
      </c>
      <c r="F730" s="231">
        <f>IF(SAR!K743="", "", SAR!K743)</f>
      </c>
      <c r="G730" s="231"/>
      <c r="H730" s="231"/>
      <c r="I730" s="231"/>
      <c r="J730" s="231"/>
      <c r="K730" s="231"/>
      <c r="L730" s="231"/>
      <c r="M730" s="231"/>
      <c r="N730" s="231"/>
      <c r="O730" s="230">
        <f>OR(SAR!G743="NA",SAR!G743="NC")</f>
      </c>
      <c r="P730" s="230" t="str">
        <f>(COUNTIF(O1:O1000, FALSE)=0)</f>
        <v/>
      </c>
      <c r="Q730" s="230" t="str">
        <f>AND(NOT(P1),(_xlfn.INDIRECT(ADDRESS(ROW(),15)))=TRUE)</f>
        <v/>
      </c>
    </row>
    <row r="731" ht="48" customHeight="1" spans="2:17" s="230" customFormat="1" x14ac:dyDescent="0.25">
      <c r="B731" s="231">
        <f>SAR!B744</f>
      </c>
      <c r="C731" s="231">
        <f>IF(SP!I809="", "",SP!I809)</f>
      </c>
      <c r="D731" s="231">
        <f>IF(SAR!I744="", "", SAR!I744)</f>
      </c>
      <c r="E731" s="231">
        <f>IF(SAR!J744="", "", SAR!J744)</f>
      </c>
      <c r="F731" s="231">
        <f>IF(SAR!K744="", "", SAR!K744)</f>
      </c>
      <c r="G731" s="231"/>
      <c r="H731" s="231"/>
      <c r="I731" s="231"/>
      <c r="J731" s="231"/>
      <c r="K731" s="231"/>
      <c r="L731" s="231"/>
      <c r="M731" s="231"/>
      <c r="N731" s="231"/>
      <c r="O731" s="230">
        <f>OR(SAR!G744="NA",SAR!G744="NC")</f>
      </c>
      <c r="P731" s="230" t="str">
        <f>(COUNTIF(O1:O1000, FALSE)=0)</f>
        <v/>
      </c>
      <c r="Q731" s="230" t="str">
        <f>AND(NOT(P1),(_xlfn.INDIRECT(ADDRESS(ROW(),15)))=TRUE)</f>
        <v/>
      </c>
    </row>
    <row r="732" ht="48" customHeight="1" spans="2:17" s="230" customFormat="1" x14ac:dyDescent="0.25">
      <c r="B732" s="231">
        <f>SAR!B745</f>
      </c>
      <c r="C732" s="231">
        <f>IF(SP!I810="", "",SP!I810)</f>
      </c>
      <c r="D732" s="231">
        <f>IF(SAR!I745="", "", SAR!I745)</f>
      </c>
      <c r="E732" s="231">
        <f>IF(SAR!J745="", "", SAR!J745)</f>
      </c>
      <c r="F732" s="231">
        <f>IF(SAR!K745="", "", SAR!K745)</f>
      </c>
      <c r="G732" s="231"/>
      <c r="H732" s="231"/>
      <c r="I732" s="231"/>
      <c r="J732" s="231"/>
      <c r="K732" s="231"/>
      <c r="L732" s="231"/>
      <c r="M732" s="231"/>
      <c r="N732" s="231"/>
      <c r="O732" s="230">
        <f>OR(SAR!G745="NA",SAR!G745="NC")</f>
      </c>
      <c r="P732" s="230" t="str">
        <f>(COUNTIF(O1:O1000, FALSE)=0)</f>
        <v/>
      </c>
      <c r="Q732" s="230" t="str">
        <f>AND(NOT(P1),(_xlfn.INDIRECT(ADDRESS(ROW(),15)))=TRUE)</f>
        <v/>
      </c>
    </row>
    <row r="733" ht="48" customHeight="1" spans="2:17" s="230" customFormat="1" x14ac:dyDescent="0.25">
      <c r="B733" s="231">
        <f>SAR!B746</f>
      </c>
      <c r="C733" s="231">
        <f>IF(SP!I811="", "",SP!I811)</f>
      </c>
      <c r="D733" s="231">
        <f>IF(SAR!I746="", "", SAR!I746)</f>
      </c>
      <c r="E733" s="231">
        <f>IF(SAR!J746="", "", SAR!J746)</f>
      </c>
      <c r="F733" s="231">
        <f>IF(SAR!K746="", "", SAR!K746)</f>
      </c>
      <c r="G733" s="231"/>
      <c r="H733" s="231"/>
      <c r="I733" s="231"/>
      <c r="J733" s="231"/>
      <c r="K733" s="231"/>
      <c r="L733" s="231"/>
      <c r="M733" s="231"/>
      <c r="N733" s="231"/>
      <c r="O733" s="230">
        <f>OR(SAR!G746="NA",SAR!G746="NC")</f>
      </c>
      <c r="P733" s="230" t="str">
        <f>(COUNTIF(O1:O1000, FALSE)=0)</f>
        <v/>
      </c>
      <c r="Q733" s="230" t="str">
        <f>AND(NOT(P1),(_xlfn.INDIRECT(ADDRESS(ROW(),15)))=TRUE)</f>
        <v/>
      </c>
    </row>
    <row r="734" ht="48" customHeight="1" spans="2:17" s="230" customFormat="1" x14ac:dyDescent="0.25">
      <c r="B734" s="231">
        <f>SAR!B747</f>
      </c>
      <c r="C734" s="231">
        <f>IF(SP!I812="", "",SP!I812)</f>
      </c>
      <c r="D734" s="231">
        <f>IF(SAR!I747="", "", SAR!I747)</f>
      </c>
      <c r="E734" s="231">
        <f>IF(SAR!J747="", "", SAR!J747)</f>
      </c>
      <c r="F734" s="231">
        <f>IF(SAR!K747="", "", SAR!K747)</f>
      </c>
      <c r="G734" s="231"/>
      <c r="H734" s="231"/>
      <c r="I734" s="231"/>
      <c r="J734" s="231"/>
      <c r="K734" s="231"/>
      <c r="L734" s="231"/>
      <c r="M734" s="231"/>
      <c r="N734" s="231"/>
      <c r="O734" s="230">
        <f>OR(SAR!G747="NA",SAR!G747="NC")</f>
      </c>
      <c r="P734" s="230" t="str">
        <f>(COUNTIF(O1:O1000, FALSE)=0)</f>
        <v/>
      </c>
      <c r="Q734" s="230" t="str">
        <f>AND(NOT(P1),(_xlfn.INDIRECT(ADDRESS(ROW(),15)))=TRUE)</f>
        <v/>
      </c>
    </row>
    <row r="735" ht="48" customHeight="1" spans="2:17" s="230" customFormat="1" x14ac:dyDescent="0.25">
      <c r="B735" s="231">
        <f>SAR!B748</f>
      </c>
      <c r="C735" s="231">
        <f>IF(SP!I813="", "",SP!I813)</f>
      </c>
      <c r="D735" s="231">
        <f>IF(SAR!I748="", "", SAR!I748)</f>
      </c>
      <c r="E735" s="231">
        <f>IF(SAR!J748="", "", SAR!J748)</f>
      </c>
      <c r="F735" s="231">
        <f>IF(SAR!K748="", "", SAR!K748)</f>
      </c>
      <c r="G735" s="231"/>
      <c r="H735" s="231"/>
      <c r="I735" s="231"/>
      <c r="J735" s="231"/>
      <c r="K735" s="231"/>
      <c r="L735" s="231"/>
      <c r="M735" s="231"/>
      <c r="N735" s="231"/>
      <c r="O735" s="230">
        <f>OR(SAR!G748="NA",SAR!G748="NC")</f>
      </c>
      <c r="P735" s="230" t="str">
        <f>(COUNTIF(O1:O1000, FALSE)=0)</f>
        <v/>
      </c>
      <c r="Q735" s="230" t="str">
        <f>AND(NOT(P1),(_xlfn.INDIRECT(ADDRESS(ROW(),15)))=TRUE)</f>
        <v/>
      </c>
    </row>
    <row r="736" ht="48" customHeight="1" spans="2:17" s="230" customFormat="1" x14ac:dyDescent="0.25">
      <c r="B736" s="231">
        <f>SAR!B749</f>
      </c>
      <c r="C736" s="231">
        <f>IF(SP!I814="", "",SP!I814)</f>
      </c>
      <c r="D736" s="231">
        <f>IF(SAR!I749="", "", SAR!I749)</f>
      </c>
      <c r="E736" s="231">
        <f>IF(SAR!J749="", "", SAR!J749)</f>
      </c>
      <c r="F736" s="231">
        <f>IF(SAR!K749="", "", SAR!K749)</f>
      </c>
      <c r="G736" s="231"/>
      <c r="H736" s="231"/>
      <c r="I736" s="231"/>
      <c r="J736" s="231"/>
      <c r="K736" s="231"/>
      <c r="L736" s="231"/>
      <c r="M736" s="231"/>
      <c r="N736" s="231"/>
      <c r="O736" s="230">
        <f>OR(SAR!G749="NA",SAR!G749="NC")</f>
      </c>
      <c r="P736" s="230" t="str">
        <f>(COUNTIF(O1:O1000, FALSE)=0)</f>
        <v/>
      </c>
      <c r="Q736" s="230" t="str">
        <f>AND(NOT(P1),(_xlfn.INDIRECT(ADDRESS(ROW(),15)))=TRUE)</f>
        <v/>
      </c>
    </row>
    <row r="737" ht="48" customHeight="1" spans="2:17" s="230" customFormat="1" x14ac:dyDescent="0.25">
      <c r="B737" s="231">
        <f>SAR!B750</f>
      </c>
      <c r="C737" s="231">
        <f>IF(SP!I815="", "",SP!I815)</f>
      </c>
      <c r="D737" s="231">
        <f>IF(SAR!I750="", "", SAR!I750)</f>
      </c>
      <c r="E737" s="231">
        <f>IF(SAR!J750="", "", SAR!J750)</f>
      </c>
      <c r="F737" s="231">
        <f>IF(SAR!K750="", "", SAR!K750)</f>
      </c>
      <c r="G737" s="231"/>
      <c r="H737" s="231"/>
      <c r="I737" s="231"/>
      <c r="J737" s="231"/>
      <c r="K737" s="231"/>
      <c r="L737" s="231"/>
      <c r="M737" s="231"/>
      <c r="N737" s="231"/>
      <c r="O737" s="230">
        <f>OR(SAR!G750="NA",SAR!G750="NC")</f>
      </c>
      <c r="P737" s="230" t="str">
        <f>(COUNTIF(O1:O1000, FALSE)=0)</f>
        <v/>
      </c>
      <c r="Q737" s="230" t="str">
        <f>AND(NOT(P1),(_xlfn.INDIRECT(ADDRESS(ROW(),15)))=TRUE)</f>
        <v/>
      </c>
    </row>
    <row r="738" ht="48" customHeight="1" spans="2:17" s="230" customFormat="1" x14ac:dyDescent="0.25">
      <c r="B738" s="231">
        <f>SAR!B751</f>
      </c>
      <c r="C738" s="231">
        <f>IF(SP!I816="", "",SP!I816)</f>
      </c>
      <c r="D738" s="231">
        <f>IF(SAR!I751="", "", SAR!I751)</f>
      </c>
      <c r="E738" s="231">
        <f>IF(SAR!J751="", "", SAR!J751)</f>
      </c>
      <c r="F738" s="231">
        <f>IF(SAR!K751="", "", SAR!K751)</f>
      </c>
      <c r="G738" s="231"/>
      <c r="H738" s="231"/>
      <c r="I738" s="231"/>
      <c r="J738" s="231"/>
      <c r="K738" s="231"/>
      <c r="L738" s="231"/>
      <c r="M738" s="231"/>
      <c r="N738" s="231"/>
      <c r="O738" s="230">
        <f>OR(SAR!G751="NA",SAR!G751="NC")</f>
      </c>
      <c r="P738" s="230" t="str">
        <f>(COUNTIF(O1:O1000, FALSE)=0)</f>
        <v/>
      </c>
      <c r="Q738" s="230" t="str">
        <f>AND(NOT(P1),(_xlfn.INDIRECT(ADDRESS(ROW(),15)))=TRUE)</f>
        <v/>
      </c>
    </row>
    <row r="739" ht="48" customHeight="1" spans="2:17" s="230" customFormat="1" x14ac:dyDescent="0.25">
      <c r="B739" s="231">
        <f>SAR!B752</f>
      </c>
      <c r="C739" s="231">
        <f>IF(SP!I817="", "",SP!I817)</f>
      </c>
      <c r="D739" s="231">
        <f>IF(SAR!I752="", "", SAR!I752)</f>
      </c>
      <c r="E739" s="231">
        <f>IF(SAR!J752="", "", SAR!J752)</f>
      </c>
      <c r="F739" s="231">
        <f>IF(SAR!K752="", "", SAR!K752)</f>
      </c>
      <c r="G739" s="231"/>
      <c r="H739" s="231"/>
      <c r="I739" s="231"/>
      <c r="J739" s="231"/>
      <c r="K739" s="231"/>
      <c r="L739" s="231"/>
      <c r="M739" s="231"/>
      <c r="N739" s="231"/>
      <c r="O739" s="230">
        <f>OR(SAR!G752="NA",SAR!G752="NC")</f>
      </c>
      <c r="P739" s="230" t="str">
        <f>(COUNTIF(O1:O1000, FALSE)=0)</f>
        <v/>
      </c>
      <c r="Q739" s="230" t="str">
        <f>AND(NOT(P1),(_xlfn.INDIRECT(ADDRESS(ROW(),15)))=TRUE)</f>
        <v/>
      </c>
    </row>
    <row r="740" ht="48" customHeight="1" spans="2:17" s="230" customFormat="1" x14ac:dyDescent="0.25">
      <c r="B740" s="231">
        <f>SAR!B753</f>
      </c>
      <c r="C740" s="231">
        <f>IF(SP!I818="", "",SP!I818)</f>
      </c>
      <c r="D740" s="231">
        <f>IF(SAR!I753="", "", SAR!I753)</f>
      </c>
      <c r="E740" s="231">
        <f>IF(SAR!J753="", "", SAR!J753)</f>
      </c>
      <c r="F740" s="231">
        <f>IF(SAR!K753="", "", SAR!K753)</f>
      </c>
      <c r="G740" s="231"/>
      <c r="H740" s="231"/>
      <c r="I740" s="231"/>
      <c r="J740" s="231"/>
      <c r="K740" s="231"/>
      <c r="L740" s="231"/>
      <c r="M740" s="231"/>
      <c r="N740" s="231"/>
      <c r="O740" s="230">
        <f>OR(SAR!G753="NA",SAR!G753="NC")</f>
      </c>
      <c r="P740" s="230" t="str">
        <f>(COUNTIF(O1:O1000, FALSE)=0)</f>
        <v/>
      </c>
      <c r="Q740" s="230" t="str">
        <f>AND(NOT(P1),(_xlfn.INDIRECT(ADDRESS(ROW(),15)))=TRUE)</f>
        <v/>
      </c>
    </row>
    <row r="741" ht="48" customHeight="1" spans="2:17" s="230" customFormat="1" x14ac:dyDescent="0.25">
      <c r="B741" s="231">
        <f>SAR!B754</f>
      </c>
      <c r="C741" s="231">
        <f>IF(SP!I819="", "",SP!I819)</f>
      </c>
      <c r="D741" s="231">
        <f>IF(SAR!I754="", "", SAR!I754)</f>
      </c>
      <c r="E741" s="231">
        <f>IF(SAR!J754="", "", SAR!J754)</f>
      </c>
      <c r="F741" s="231">
        <f>IF(SAR!K754="", "", SAR!K754)</f>
      </c>
      <c r="G741" s="231"/>
      <c r="H741" s="231"/>
      <c r="I741" s="231"/>
      <c r="J741" s="231"/>
      <c r="K741" s="231"/>
      <c r="L741" s="231"/>
      <c r="M741" s="231"/>
      <c r="N741" s="231"/>
      <c r="O741" s="230">
        <f>OR(SAR!G754="NA",SAR!G754="NC")</f>
      </c>
      <c r="P741" s="230" t="str">
        <f>(COUNTIF(O1:O1000, FALSE)=0)</f>
        <v/>
      </c>
      <c r="Q741" s="230" t="str">
        <f>AND(NOT(P1),(_xlfn.INDIRECT(ADDRESS(ROW(),15)))=TRUE)</f>
        <v/>
      </c>
    </row>
    <row r="742" ht="48" customHeight="1" spans="2:17" s="230" customFormat="1" x14ac:dyDescent="0.25">
      <c r="B742" s="231">
        <f>SAR!B755</f>
      </c>
      <c r="C742" s="231">
        <f>IF(SP!I820="", "",SP!I820)</f>
      </c>
      <c r="D742" s="231">
        <f>IF(SAR!I755="", "", SAR!I755)</f>
      </c>
      <c r="E742" s="231">
        <f>IF(SAR!J755="", "", SAR!J755)</f>
      </c>
      <c r="F742" s="231">
        <f>IF(SAR!K755="", "", SAR!K755)</f>
      </c>
      <c r="G742" s="231"/>
      <c r="H742" s="231"/>
      <c r="I742" s="231"/>
      <c r="J742" s="231"/>
      <c r="K742" s="231"/>
      <c r="L742" s="231"/>
      <c r="M742" s="231"/>
      <c r="N742" s="231"/>
      <c r="O742" s="230">
        <f>OR(SAR!G755="NA",SAR!G755="NC")</f>
      </c>
      <c r="P742" s="230" t="str">
        <f>(COUNTIF(O1:O1000, FALSE)=0)</f>
        <v/>
      </c>
      <c r="Q742" s="230" t="str">
        <f>AND(NOT(P1),(_xlfn.INDIRECT(ADDRESS(ROW(),15)))=TRUE)</f>
        <v/>
      </c>
    </row>
    <row r="743" ht="48" customHeight="1" spans="2:17" s="230" customFormat="1" x14ac:dyDescent="0.25">
      <c r="B743" s="231">
        <f>SAR!B756</f>
      </c>
      <c r="C743" s="231">
        <f>IF(SP!I821="", "",SP!I821)</f>
      </c>
      <c r="D743" s="231">
        <f>IF(SAR!I756="", "", SAR!I756)</f>
      </c>
      <c r="E743" s="231">
        <f>IF(SAR!J756="", "", SAR!J756)</f>
      </c>
      <c r="F743" s="231">
        <f>IF(SAR!K756="", "", SAR!K756)</f>
      </c>
      <c r="G743" s="231"/>
      <c r="H743" s="231"/>
      <c r="I743" s="231"/>
      <c r="J743" s="231"/>
      <c r="K743" s="231"/>
      <c r="L743" s="231"/>
      <c r="M743" s="231"/>
      <c r="N743" s="231"/>
      <c r="O743" s="230">
        <f>OR(SAR!G756="NA",SAR!G756="NC")</f>
      </c>
      <c r="P743" s="230" t="str">
        <f>(COUNTIF(O1:O1000, FALSE)=0)</f>
        <v/>
      </c>
      <c r="Q743" s="230" t="str">
        <f>AND(NOT(P1),(_xlfn.INDIRECT(ADDRESS(ROW(),15)))=TRUE)</f>
        <v/>
      </c>
    </row>
    <row r="744" ht="48" customHeight="1" spans="2:17" s="230" customFormat="1" x14ac:dyDescent="0.25">
      <c r="B744" s="231">
        <f>SAR!B757</f>
      </c>
      <c r="C744" s="231">
        <f>IF(SP!I822="", "",SP!I822)</f>
      </c>
      <c r="D744" s="231">
        <f>IF(SAR!I757="", "", SAR!I757)</f>
      </c>
      <c r="E744" s="231">
        <f>IF(SAR!J757="", "", SAR!J757)</f>
      </c>
      <c r="F744" s="231">
        <f>IF(SAR!K757="", "", SAR!K757)</f>
      </c>
      <c r="G744" s="231"/>
      <c r="H744" s="231"/>
      <c r="I744" s="231"/>
      <c r="J744" s="231"/>
      <c r="K744" s="231"/>
      <c r="L744" s="231"/>
      <c r="M744" s="231"/>
      <c r="N744" s="231"/>
      <c r="O744" s="230">
        <f>OR(SAR!G757="NA",SAR!G757="NC")</f>
      </c>
      <c r="P744" s="230" t="str">
        <f>(COUNTIF(O1:O1000, FALSE)=0)</f>
        <v/>
      </c>
      <c r="Q744" s="230" t="str">
        <f>AND(NOT(P1),(_xlfn.INDIRECT(ADDRESS(ROW(),15)))=TRUE)</f>
        <v/>
      </c>
    </row>
    <row r="745" ht="48" customHeight="1" spans="2:17" s="230" customFormat="1" x14ac:dyDescent="0.25">
      <c r="B745" s="231">
        <f>SAR!B758</f>
      </c>
      <c r="C745" s="231">
        <f>IF(SP!I823="", "",SP!I823)</f>
      </c>
      <c r="D745" s="231">
        <f>IF(SAR!I758="", "", SAR!I758)</f>
      </c>
      <c r="E745" s="231">
        <f>IF(SAR!J758="", "", SAR!J758)</f>
      </c>
      <c r="F745" s="231">
        <f>IF(SAR!K758="", "", SAR!K758)</f>
      </c>
      <c r="G745" s="231"/>
      <c r="H745" s="231"/>
      <c r="I745" s="231"/>
      <c r="J745" s="231"/>
      <c r="K745" s="231"/>
      <c r="L745" s="231"/>
      <c r="M745" s="231"/>
      <c r="N745" s="231"/>
      <c r="O745" s="230">
        <f>OR(SAR!G758="NA",SAR!G758="NC")</f>
      </c>
      <c r="P745" s="230" t="str">
        <f>(COUNTIF(O1:O1000, FALSE)=0)</f>
        <v/>
      </c>
      <c r="Q745" s="230" t="str">
        <f>AND(NOT(P1),(_xlfn.INDIRECT(ADDRESS(ROW(),15)))=TRUE)</f>
        <v/>
      </c>
    </row>
    <row r="746" ht="48" customHeight="1" spans="2:17" s="230" customFormat="1" x14ac:dyDescent="0.25">
      <c r="B746" s="231">
        <f>SAR!B759</f>
      </c>
      <c r="C746" s="231">
        <f>IF(SP!I824="", "",SP!I824)</f>
      </c>
      <c r="D746" s="231">
        <f>IF(SAR!I759="", "", SAR!I759)</f>
      </c>
      <c r="E746" s="231">
        <f>IF(SAR!J759="", "", SAR!J759)</f>
      </c>
      <c r="F746" s="231">
        <f>IF(SAR!K759="", "", SAR!K759)</f>
      </c>
      <c r="G746" s="231"/>
      <c r="H746" s="231"/>
      <c r="I746" s="231"/>
      <c r="J746" s="231"/>
      <c r="K746" s="231"/>
      <c r="L746" s="231"/>
      <c r="M746" s="231"/>
      <c r="N746" s="231"/>
      <c r="O746" s="230">
        <f>OR(SAR!G759="NA",SAR!G759="NC")</f>
      </c>
      <c r="P746" s="230" t="str">
        <f>(COUNTIF(O1:O1000, FALSE)=0)</f>
        <v/>
      </c>
      <c r="Q746" s="230" t="str">
        <f>AND(NOT(P1),(_xlfn.INDIRECT(ADDRESS(ROW(),15)))=TRUE)</f>
        <v/>
      </c>
    </row>
    <row r="747" ht="48" customHeight="1" spans="2:17" s="230" customFormat="1" x14ac:dyDescent="0.25">
      <c r="B747" s="231">
        <f>SAR!B760</f>
      </c>
      <c r="C747" s="231">
        <f>IF(SP!I825="", "",SP!I825)</f>
      </c>
      <c r="D747" s="231">
        <f>IF(SAR!I760="", "", SAR!I760)</f>
      </c>
      <c r="E747" s="231">
        <f>IF(SAR!J760="", "", SAR!J760)</f>
      </c>
      <c r="F747" s="231">
        <f>IF(SAR!K760="", "", SAR!K760)</f>
      </c>
      <c r="G747" s="231"/>
      <c r="H747" s="231"/>
      <c r="I747" s="231"/>
      <c r="J747" s="231"/>
      <c r="K747" s="231"/>
      <c r="L747" s="231"/>
      <c r="M747" s="231"/>
      <c r="N747" s="231"/>
      <c r="O747" s="230">
        <f>OR(SAR!G760="NA",SAR!G760="NC")</f>
      </c>
      <c r="P747" s="230" t="str">
        <f>(COUNTIF(O1:O1000, FALSE)=0)</f>
        <v/>
      </c>
      <c r="Q747" s="230" t="str">
        <f>AND(NOT(P1),(_xlfn.INDIRECT(ADDRESS(ROW(),15)))=TRUE)</f>
        <v/>
      </c>
    </row>
    <row r="748" ht="48" customHeight="1" spans="2:17" s="230" customFormat="1" x14ac:dyDescent="0.25">
      <c r="B748" s="231">
        <f>SAR!B761</f>
      </c>
      <c r="C748" s="231">
        <f>IF(SP!I826="", "",SP!I826)</f>
      </c>
      <c r="D748" s="231">
        <f>IF(SAR!I761="", "", SAR!I761)</f>
      </c>
      <c r="E748" s="231">
        <f>IF(SAR!J761="", "", SAR!J761)</f>
      </c>
      <c r="F748" s="231">
        <f>IF(SAR!K761="", "", SAR!K761)</f>
      </c>
      <c r="G748" s="231"/>
      <c r="H748" s="231"/>
      <c r="I748" s="231"/>
      <c r="J748" s="231"/>
      <c r="K748" s="231"/>
      <c r="L748" s="231"/>
      <c r="M748" s="231"/>
      <c r="N748" s="231"/>
      <c r="O748" s="230">
        <f>OR(SAR!G761="NA",SAR!G761="NC")</f>
      </c>
      <c r="P748" s="230" t="str">
        <f>(COUNTIF(O1:O1000, FALSE)=0)</f>
        <v/>
      </c>
      <c r="Q748" s="230" t="str">
        <f>AND(NOT(P1),(_xlfn.INDIRECT(ADDRESS(ROW(),15)))=TRUE)</f>
        <v/>
      </c>
    </row>
    <row r="749" ht="48" customHeight="1" spans="2:17" s="230" customFormat="1" x14ac:dyDescent="0.25">
      <c r="B749" s="231">
        <f>SAR!B762</f>
      </c>
      <c r="C749" s="231">
        <f>IF(SP!I827="", "",SP!I827)</f>
      </c>
      <c r="D749" s="231">
        <f>IF(SAR!I762="", "", SAR!I762)</f>
      </c>
      <c r="E749" s="231">
        <f>IF(SAR!J762="", "", SAR!J762)</f>
      </c>
      <c r="F749" s="231">
        <f>IF(SAR!K762="", "", SAR!K762)</f>
      </c>
      <c r="G749" s="231"/>
      <c r="H749" s="231"/>
      <c r="I749" s="231"/>
      <c r="J749" s="231"/>
      <c r="K749" s="231"/>
      <c r="L749" s="231"/>
      <c r="M749" s="231"/>
      <c r="N749" s="231"/>
      <c r="O749" s="230">
        <f>OR(SAR!G762="NA",SAR!G762="NC")</f>
      </c>
      <c r="P749" s="230" t="str">
        <f>(COUNTIF(O1:O1000, FALSE)=0)</f>
        <v/>
      </c>
      <c r="Q749" s="230" t="str">
        <f>AND(NOT(P1),(_xlfn.INDIRECT(ADDRESS(ROW(),15)))=TRUE)</f>
        <v/>
      </c>
    </row>
    <row r="750" ht="48" customHeight="1" spans="2:17" s="230" customFormat="1" x14ac:dyDescent="0.25">
      <c r="B750" s="231">
        <f>SAR!B763</f>
      </c>
      <c r="C750" s="231">
        <f>IF(SP!I828="", "",SP!I828)</f>
      </c>
      <c r="D750" s="231">
        <f>IF(SAR!I763="", "", SAR!I763)</f>
      </c>
      <c r="E750" s="231">
        <f>IF(SAR!J763="", "", SAR!J763)</f>
      </c>
      <c r="F750" s="231">
        <f>IF(SAR!K763="", "", SAR!K763)</f>
      </c>
      <c r="G750" s="231"/>
      <c r="H750" s="231"/>
      <c r="I750" s="231"/>
      <c r="J750" s="231"/>
      <c r="K750" s="231"/>
      <c r="L750" s="231"/>
      <c r="M750" s="231"/>
      <c r="N750" s="231"/>
      <c r="O750" s="230">
        <f>OR(SAR!G763="NA",SAR!G763="NC")</f>
      </c>
      <c r="P750" s="230" t="str">
        <f>(COUNTIF(O1:O1000, FALSE)=0)</f>
        <v/>
      </c>
      <c r="Q750" s="230" t="str">
        <f>AND(NOT(P1),(_xlfn.INDIRECT(ADDRESS(ROW(),15)))=TRUE)</f>
        <v/>
      </c>
    </row>
    <row r="751" ht="48" customHeight="1" spans="2:17" s="230" customFormat="1" x14ac:dyDescent="0.25">
      <c r="B751" s="231">
        <f>SAR!B764</f>
      </c>
      <c r="C751" s="231">
        <f>IF(SP!I829="", "",SP!I829)</f>
      </c>
      <c r="D751" s="231">
        <f>IF(SAR!I764="", "", SAR!I764)</f>
      </c>
      <c r="E751" s="231">
        <f>IF(SAR!J764="", "", SAR!J764)</f>
      </c>
      <c r="F751" s="231">
        <f>IF(SAR!K764="", "", SAR!K764)</f>
      </c>
      <c r="G751" s="231"/>
      <c r="H751" s="231"/>
      <c r="I751" s="231"/>
      <c r="J751" s="231"/>
      <c r="K751" s="231"/>
      <c r="L751" s="231"/>
      <c r="M751" s="231"/>
      <c r="N751" s="231"/>
      <c r="O751" s="230">
        <f>OR(SAR!G764="NA",SAR!G764="NC")</f>
      </c>
      <c r="P751" s="230" t="str">
        <f>(COUNTIF(O1:O1000, FALSE)=0)</f>
        <v/>
      </c>
      <c r="Q751" s="230" t="str">
        <f>AND(NOT(P1),(_xlfn.INDIRECT(ADDRESS(ROW(),15)))=TRUE)</f>
        <v/>
      </c>
    </row>
    <row r="752" ht="48" customHeight="1" spans="2:17" s="230" customFormat="1" x14ac:dyDescent="0.25">
      <c r="B752" s="231">
        <f>SAR!B765</f>
      </c>
      <c r="C752" s="231">
        <f>IF(SP!I830="", "",SP!I830)</f>
      </c>
      <c r="D752" s="231">
        <f>IF(SAR!I765="", "", SAR!I765)</f>
      </c>
      <c r="E752" s="231">
        <f>IF(SAR!J765="", "", SAR!J765)</f>
      </c>
      <c r="F752" s="231">
        <f>IF(SAR!K765="", "", SAR!K765)</f>
      </c>
      <c r="G752" s="231"/>
      <c r="H752" s="231"/>
      <c r="I752" s="231"/>
      <c r="J752" s="231"/>
      <c r="K752" s="231"/>
      <c r="L752" s="231"/>
      <c r="M752" s="231"/>
      <c r="N752" s="231"/>
      <c r="O752" s="230">
        <f>OR(SAR!G765="NA",SAR!G765="NC")</f>
      </c>
      <c r="P752" s="230" t="str">
        <f>(COUNTIF(O1:O1000, FALSE)=0)</f>
        <v/>
      </c>
      <c r="Q752" s="230" t="str">
        <f>AND(NOT(P1),(_xlfn.INDIRECT(ADDRESS(ROW(),15)))=TRUE)</f>
        <v/>
      </c>
    </row>
    <row r="753" ht="48" customHeight="1" spans="2:17" s="230" customFormat="1" x14ac:dyDescent="0.25">
      <c r="B753" s="231">
        <f>SAR!B766</f>
      </c>
      <c r="C753" s="231">
        <f>IF(SP!I831="", "",SP!I831)</f>
      </c>
      <c r="D753" s="231">
        <f>IF(SAR!I766="", "", SAR!I766)</f>
      </c>
      <c r="E753" s="231">
        <f>IF(SAR!J766="", "", SAR!J766)</f>
      </c>
      <c r="F753" s="231">
        <f>IF(SAR!K766="", "", SAR!K766)</f>
      </c>
      <c r="G753" s="231"/>
      <c r="H753" s="231"/>
      <c r="I753" s="231"/>
      <c r="J753" s="231"/>
      <c r="K753" s="231"/>
      <c r="L753" s="231"/>
      <c r="M753" s="231"/>
      <c r="N753" s="231"/>
      <c r="O753" s="230">
        <f>OR(SAR!G766="NA",SAR!G766="NC")</f>
      </c>
      <c r="P753" s="230" t="str">
        <f>(COUNTIF(O1:O1000, FALSE)=0)</f>
        <v/>
      </c>
      <c r="Q753" s="230" t="str">
        <f>AND(NOT(P1),(_xlfn.INDIRECT(ADDRESS(ROW(),15)))=TRUE)</f>
        <v/>
      </c>
    </row>
    <row r="754" ht="48" customHeight="1" spans="2:17" s="230" customFormat="1" x14ac:dyDescent="0.25">
      <c r="B754" s="231">
        <f>SAR!B767</f>
      </c>
      <c r="C754" s="231">
        <f>IF(SP!I832="", "",SP!I832)</f>
      </c>
      <c r="D754" s="231">
        <f>IF(SAR!I767="", "", SAR!I767)</f>
      </c>
      <c r="E754" s="231">
        <f>IF(SAR!J767="", "", SAR!J767)</f>
      </c>
      <c r="F754" s="231">
        <f>IF(SAR!K767="", "", SAR!K767)</f>
      </c>
      <c r="G754" s="231"/>
      <c r="H754" s="231"/>
      <c r="I754" s="231"/>
      <c r="J754" s="231"/>
      <c r="K754" s="231"/>
      <c r="L754" s="231"/>
      <c r="M754" s="231"/>
      <c r="N754" s="231"/>
      <c r="O754" s="230">
        <f>OR(SAR!G767="NA",SAR!G767="NC")</f>
      </c>
      <c r="P754" s="230" t="str">
        <f>(COUNTIF(O1:O1000, FALSE)=0)</f>
        <v/>
      </c>
      <c r="Q754" s="230" t="str">
        <f>AND(NOT(P1),(_xlfn.INDIRECT(ADDRESS(ROW(),15)))=TRUE)</f>
        <v/>
      </c>
    </row>
    <row r="755" ht="48" customHeight="1" spans="2:17" s="230" customFormat="1" x14ac:dyDescent="0.25">
      <c r="B755" s="231">
        <f>SAR!B768</f>
      </c>
      <c r="C755" s="231">
        <f>IF(SP!I833="", "",SP!I833)</f>
      </c>
      <c r="D755" s="231">
        <f>IF(SAR!I768="", "", SAR!I768)</f>
      </c>
      <c r="E755" s="231">
        <f>IF(SAR!J768="", "", SAR!J768)</f>
      </c>
      <c r="F755" s="231">
        <f>IF(SAR!K768="", "", SAR!K768)</f>
      </c>
      <c r="G755" s="231"/>
      <c r="H755" s="231"/>
      <c r="I755" s="231"/>
      <c r="J755" s="231"/>
      <c r="K755" s="231"/>
      <c r="L755" s="231"/>
      <c r="M755" s="231"/>
      <c r="N755" s="231"/>
      <c r="O755" s="230">
        <f>OR(SAR!G768="NA",SAR!G768="NC")</f>
      </c>
      <c r="P755" s="230" t="str">
        <f>(COUNTIF(O1:O1000, FALSE)=0)</f>
        <v/>
      </c>
      <c r="Q755" s="230" t="str">
        <f>AND(NOT(P1),(_xlfn.INDIRECT(ADDRESS(ROW(),15)))=TRUE)</f>
        <v/>
      </c>
    </row>
    <row r="756" ht="48" customHeight="1" spans="2:17" s="230" customFormat="1" x14ac:dyDescent="0.25">
      <c r="B756" s="231">
        <f>SAR!B769</f>
      </c>
      <c r="C756" s="231">
        <f>IF(SP!I834="", "",SP!I834)</f>
      </c>
      <c r="D756" s="231">
        <f>IF(SAR!I769="", "", SAR!I769)</f>
      </c>
      <c r="E756" s="231">
        <f>IF(SAR!J769="", "", SAR!J769)</f>
      </c>
      <c r="F756" s="231">
        <f>IF(SAR!K769="", "", SAR!K769)</f>
      </c>
      <c r="G756" s="231"/>
      <c r="H756" s="231"/>
      <c r="I756" s="231"/>
      <c r="J756" s="231"/>
      <c r="K756" s="231"/>
      <c r="L756" s="231"/>
      <c r="M756" s="231"/>
      <c r="N756" s="231"/>
      <c r="O756" s="230">
        <f>OR(SAR!G769="NA",SAR!G769="NC")</f>
      </c>
      <c r="P756" s="230" t="str">
        <f>(COUNTIF(O1:O1000, FALSE)=0)</f>
        <v/>
      </c>
      <c r="Q756" s="230" t="str">
        <f>AND(NOT(P1),(_xlfn.INDIRECT(ADDRESS(ROW(),15)))=TRUE)</f>
        <v/>
      </c>
    </row>
    <row r="757" ht="48" customHeight="1" spans="2:17" s="230" customFormat="1" x14ac:dyDescent="0.25">
      <c r="B757" s="231">
        <f>SAR!B770</f>
      </c>
      <c r="C757" s="231">
        <f>IF(SP!I835="", "",SP!I835)</f>
      </c>
      <c r="D757" s="231">
        <f>IF(SAR!I770="", "", SAR!I770)</f>
      </c>
      <c r="E757" s="231">
        <f>IF(SAR!J770="", "", SAR!J770)</f>
      </c>
      <c r="F757" s="231">
        <f>IF(SAR!K770="", "", SAR!K770)</f>
      </c>
      <c r="G757" s="231"/>
      <c r="H757" s="231"/>
      <c r="I757" s="231"/>
      <c r="J757" s="231"/>
      <c r="K757" s="231"/>
      <c r="L757" s="231"/>
      <c r="M757" s="231"/>
      <c r="N757" s="231"/>
      <c r="O757" s="230">
        <f>OR(SAR!G770="NA",SAR!G770="NC")</f>
      </c>
      <c r="P757" s="230" t="str">
        <f>(COUNTIF(O1:O1000, FALSE)=0)</f>
        <v/>
      </c>
      <c r="Q757" s="230" t="str">
        <f>AND(NOT(P1),(_xlfn.INDIRECT(ADDRESS(ROW(),15)))=TRUE)</f>
        <v/>
      </c>
    </row>
    <row r="758" ht="48" customHeight="1" spans="2:17" s="230" customFormat="1" x14ac:dyDescent="0.25">
      <c r="B758" s="231">
        <f>SAR!B771</f>
      </c>
      <c r="C758" s="231">
        <f>IF(SP!I836="", "",SP!I836)</f>
      </c>
      <c r="D758" s="231">
        <f>IF(SAR!I771="", "", SAR!I771)</f>
      </c>
      <c r="E758" s="231">
        <f>IF(SAR!J771="", "", SAR!J771)</f>
      </c>
      <c r="F758" s="231">
        <f>IF(SAR!K771="", "", SAR!K771)</f>
      </c>
      <c r="G758" s="231"/>
      <c r="H758" s="231"/>
      <c r="I758" s="231"/>
      <c r="J758" s="231"/>
      <c r="K758" s="231"/>
      <c r="L758" s="231"/>
      <c r="M758" s="231"/>
      <c r="N758" s="231"/>
      <c r="O758" s="230">
        <f>OR(SAR!G771="NA",SAR!G771="NC")</f>
      </c>
      <c r="P758" s="230" t="str">
        <f>(COUNTIF(O1:O1000, FALSE)=0)</f>
        <v/>
      </c>
      <c r="Q758" s="230" t="str">
        <f>AND(NOT(P1),(_xlfn.INDIRECT(ADDRESS(ROW(),15)))=TRUE)</f>
        <v/>
      </c>
    </row>
    <row r="759" ht="48" customHeight="1" spans="2:17" s="230" customFormat="1" x14ac:dyDescent="0.25">
      <c r="B759" s="231">
        <f>SAR!B772</f>
      </c>
      <c r="C759" s="231">
        <f>IF(SP!I837="", "",SP!I837)</f>
      </c>
      <c r="D759" s="231">
        <f>IF(SAR!I772="", "", SAR!I772)</f>
      </c>
      <c r="E759" s="231">
        <f>IF(SAR!J772="", "", SAR!J772)</f>
      </c>
      <c r="F759" s="231">
        <f>IF(SAR!K772="", "", SAR!K772)</f>
      </c>
      <c r="G759" s="231"/>
      <c r="H759" s="231"/>
      <c r="I759" s="231"/>
      <c r="J759" s="231"/>
      <c r="K759" s="231"/>
      <c r="L759" s="231"/>
      <c r="M759" s="231"/>
      <c r="N759" s="231"/>
      <c r="O759" s="230">
        <f>OR(SAR!G772="NA",SAR!G772="NC")</f>
      </c>
      <c r="P759" s="230" t="str">
        <f>(COUNTIF(O1:O1000, FALSE)=0)</f>
        <v/>
      </c>
      <c r="Q759" s="230" t="str">
        <f>AND(NOT(P1),(_xlfn.INDIRECT(ADDRESS(ROW(),15)))=TRUE)</f>
        <v/>
      </c>
    </row>
    <row r="760" ht="48" customHeight="1" spans="2:17" s="230" customFormat="1" x14ac:dyDescent="0.25">
      <c r="B760" s="231">
        <f>SAR!B773</f>
      </c>
      <c r="C760" s="231">
        <f>IF(SP!I838="", "",SP!I838)</f>
      </c>
      <c r="D760" s="231">
        <f>IF(SAR!I773="", "", SAR!I773)</f>
      </c>
      <c r="E760" s="231">
        <f>IF(SAR!J773="", "", SAR!J773)</f>
      </c>
      <c r="F760" s="231">
        <f>IF(SAR!K773="", "", SAR!K773)</f>
      </c>
      <c r="G760" s="231"/>
      <c r="H760" s="231"/>
      <c r="I760" s="231"/>
      <c r="J760" s="231"/>
      <c r="K760" s="231"/>
      <c r="L760" s="231"/>
      <c r="M760" s="231"/>
      <c r="N760" s="231"/>
      <c r="O760" s="230">
        <f>OR(SAR!G773="NA",SAR!G773="NC")</f>
      </c>
      <c r="P760" s="230" t="str">
        <f>(COUNTIF(O1:O1000, FALSE)=0)</f>
        <v/>
      </c>
      <c r="Q760" s="230" t="str">
        <f>AND(NOT(P1),(_xlfn.INDIRECT(ADDRESS(ROW(),15)))=TRUE)</f>
        <v/>
      </c>
    </row>
    <row r="761" ht="48" customHeight="1" spans="2:17" s="230" customFormat="1" x14ac:dyDescent="0.25">
      <c r="B761" s="231">
        <f>SAR!B774</f>
      </c>
      <c r="C761" s="231">
        <f>IF(SP!I839="", "",SP!I839)</f>
      </c>
      <c r="D761" s="231">
        <f>IF(SAR!I774="", "", SAR!I774)</f>
      </c>
      <c r="E761" s="231">
        <f>IF(SAR!J774="", "", SAR!J774)</f>
      </c>
      <c r="F761" s="231">
        <f>IF(SAR!K774="", "", SAR!K774)</f>
      </c>
      <c r="G761" s="231"/>
      <c r="H761" s="231"/>
      <c r="I761" s="231"/>
      <c r="J761" s="231"/>
      <c r="K761" s="231"/>
      <c r="L761" s="231"/>
      <c r="M761" s="231"/>
      <c r="N761" s="231"/>
      <c r="O761" s="230">
        <f>OR(SAR!G774="NA",SAR!G774="NC")</f>
      </c>
      <c r="P761" s="230" t="str">
        <f>(COUNTIF(O1:O1000, FALSE)=0)</f>
        <v/>
      </c>
      <c r="Q761" s="230" t="str">
        <f>AND(NOT(P1),(_xlfn.INDIRECT(ADDRESS(ROW(),15)))=TRUE)</f>
        <v/>
      </c>
    </row>
    <row r="762" ht="48" customHeight="1" spans="2:17" s="230" customFormat="1" x14ac:dyDescent="0.25">
      <c r="B762" s="231">
        <f>SAR!B775</f>
      </c>
      <c r="C762" s="231">
        <f>IF(SP!I840="", "",SP!I840)</f>
      </c>
      <c r="D762" s="231">
        <f>IF(SAR!I775="", "", SAR!I775)</f>
      </c>
      <c r="E762" s="231">
        <f>IF(SAR!J775="", "", SAR!J775)</f>
      </c>
      <c r="F762" s="231">
        <f>IF(SAR!K775="", "", SAR!K775)</f>
      </c>
      <c r="G762" s="231"/>
      <c r="H762" s="231"/>
      <c r="I762" s="231"/>
      <c r="J762" s="231"/>
      <c r="K762" s="231"/>
      <c r="L762" s="231"/>
      <c r="M762" s="231"/>
      <c r="N762" s="231"/>
      <c r="O762" s="230">
        <f>OR(SAR!G775="NA",SAR!G775="NC")</f>
      </c>
      <c r="P762" s="230" t="str">
        <f>(COUNTIF(O1:O1000, FALSE)=0)</f>
        <v/>
      </c>
      <c r="Q762" s="230" t="str">
        <f>AND(NOT(P1),(_xlfn.INDIRECT(ADDRESS(ROW(),15)))=TRUE)</f>
        <v/>
      </c>
    </row>
    <row r="763" ht="48" customHeight="1" spans="2:17" s="230" customFormat="1" x14ac:dyDescent="0.25">
      <c r="B763" s="231">
        <f>SAR!B776</f>
      </c>
      <c r="C763" s="231">
        <f>IF(SP!I841="", "",SP!I841)</f>
      </c>
      <c r="D763" s="231">
        <f>IF(SAR!I776="", "", SAR!I776)</f>
      </c>
      <c r="E763" s="231">
        <f>IF(SAR!J776="", "", SAR!J776)</f>
      </c>
      <c r="F763" s="231">
        <f>IF(SAR!K776="", "", SAR!K776)</f>
      </c>
      <c r="G763" s="231"/>
      <c r="H763" s="231"/>
      <c r="I763" s="231"/>
      <c r="J763" s="231"/>
      <c r="K763" s="231"/>
      <c r="L763" s="231"/>
      <c r="M763" s="231"/>
      <c r="N763" s="231"/>
      <c r="O763" s="230">
        <f>OR(SAR!G776="NA",SAR!G776="NC")</f>
      </c>
      <c r="P763" s="230" t="str">
        <f>(COUNTIF(O1:O1000, FALSE)=0)</f>
        <v/>
      </c>
      <c r="Q763" s="230" t="str">
        <f>AND(NOT(P1),(_xlfn.INDIRECT(ADDRESS(ROW(),15)))=TRUE)</f>
        <v/>
      </c>
    </row>
    <row r="764" ht="48" customHeight="1" spans="2:17" s="230" customFormat="1" x14ac:dyDescent="0.25">
      <c r="B764" s="231">
        <f>SAR!B777</f>
      </c>
      <c r="C764" s="231">
        <f>IF(SP!I842="", "",SP!I842)</f>
      </c>
      <c r="D764" s="231">
        <f>IF(SAR!I777="", "", SAR!I777)</f>
      </c>
      <c r="E764" s="231">
        <f>IF(SAR!J777="", "", SAR!J777)</f>
      </c>
      <c r="F764" s="231">
        <f>IF(SAR!K777="", "", SAR!K777)</f>
      </c>
      <c r="G764" s="231"/>
      <c r="H764" s="231"/>
      <c r="I764" s="231"/>
      <c r="J764" s="231"/>
      <c r="K764" s="231"/>
      <c r="L764" s="231"/>
      <c r="M764" s="231"/>
      <c r="N764" s="231"/>
      <c r="O764" s="230">
        <f>OR(SAR!G777="NA",SAR!G777="NC")</f>
      </c>
      <c r="P764" s="230" t="str">
        <f>(COUNTIF(O1:O1000, FALSE)=0)</f>
        <v/>
      </c>
      <c r="Q764" s="230" t="str">
        <f>AND(NOT(P1),(_xlfn.INDIRECT(ADDRESS(ROW(),15)))=TRUE)</f>
        <v/>
      </c>
    </row>
    <row r="765" ht="48" customHeight="1" spans="2:17" s="230" customFormat="1" x14ac:dyDescent="0.25">
      <c r="B765" s="231">
        <f>SAR!B778</f>
      </c>
      <c r="C765" s="231">
        <f>IF(SP!I843="", "",SP!I843)</f>
      </c>
      <c r="D765" s="231">
        <f>IF(SAR!I778="", "", SAR!I778)</f>
      </c>
      <c r="E765" s="231">
        <f>IF(SAR!J778="", "", SAR!J778)</f>
      </c>
      <c r="F765" s="231">
        <f>IF(SAR!K778="", "", SAR!K778)</f>
      </c>
      <c r="G765" s="231"/>
      <c r="H765" s="231"/>
      <c r="I765" s="231"/>
      <c r="J765" s="231"/>
      <c r="K765" s="231"/>
      <c r="L765" s="231"/>
      <c r="M765" s="231"/>
      <c r="N765" s="231"/>
      <c r="O765" s="230">
        <f>OR(SAR!G778="NA",SAR!G778="NC")</f>
      </c>
      <c r="P765" s="230" t="str">
        <f>(COUNTIF(O1:O1000, FALSE)=0)</f>
        <v/>
      </c>
      <c r="Q765" s="230" t="str">
        <f>AND(NOT(P1),(_xlfn.INDIRECT(ADDRESS(ROW(),15)))=TRUE)</f>
        <v/>
      </c>
    </row>
    <row r="766" ht="48" customHeight="1" spans="2:17" s="230" customFormat="1" x14ac:dyDescent="0.25">
      <c r="B766" s="231">
        <f>SAR!B779</f>
      </c>
      <c r="C766" s="231">
        <f>IF(SP!I844="", "",SP!I844)</f>
      </c>
      <c r="D766" s="231">
        <f>IF(SAR!I779="", "", SAR!I779)</f>
      </c>
      <c r="E766" s="231">
        <f>IF(SAR!J779="", "", SAR!J779)</f>
      </c>
      <c r="F766" s="231">
        <f>IF(SAR!K779="", "", SAR!K779)</f>
      </c>
      <c r="G766" s="231"/>
      <c r="H766" s="231"/>
      <c r="I766" s="231"/>
      <c r="J766" s="231"/>
      <c r="K766" s="231"/>
      <c r="L766" s="231"/>
      <c r="M766" s="231"/>
      <c r="N766" s="231"/>
      <c r="O766" s="230">
        <f>OR(SAR!G779="NA",SAR!G779="NC")</f>
      </c>
      <c r="P766" s="230" t="str">
        <f>(COUNTIF(O1:O1000, FALSE)=0)</f>
        <v/>
      </c>
      <c r="Q766" s="230" t="str">
        <f>AND(NOT(P1),(_xlfn.INDIRECT(ADDRESS(ROW(),15)))=TRUE)</f>
        <v/>
      </c>
    </row>
    <row r="767" ht="48" customHeight="1" spans="2:17" s="230" customFormat="1" x14ac:dyDescent="0.25">
      <c r="B767" s="231">
        <f>SAR!B780</f>
      </c>
      <c r="C767" s="231">
        <f>IF(SP!I845="", "",SP!I845)</f>
      </c>
      <c r="D767" s="231">
        <f>IF(SAR!I780="", "", SAR!I780)</f>
      </c>
      <c r="E767" s="231">
        <f>IF(SAR!J780="", "", SAR!J780)</f>
      </c>
      <c r="F767" s="231">
        <f>IF(SAR!K780="", "", SAR!K780)</f>
      </c>
      <c r="G767" s="231"/>
      <c r="H767" s="231"/>
      <c r="I767" s="231"/>
      <c r="J767" s="231"/>
      <c r="K767" s="231"/>
      <c r="L767" s="231"/>
      <c r="M767" s="231"/>
      <c r="N767" s="231"/>
      <c r="O767" s="230">
        <f>OR(SAR!G780="NA",SAR!G780="NC")</f>
      </c>
      <c r="P767" s="230" t="str">
        <f>(COUNTIF(O1:O1000, FALSE)=0)</f>
        <v/>
      </c>
      <c r="Q767" s="230" t="str">
        <f>AND(NOT(P1),(_xlfn.INDIRECT(ADDRESS(ROW(),15)))=TRUE)</f>
        <v/>
      </c>
    </row>
    <row r="768" ht="48" customHeight="1" spans="2:17" s="230" customFormat="1" x14ac:dyDescent="0.25">
      <c r="B768" s="231">
        <f>SAR!B781</f>
      </c>
      <c r="C768" s="231">
        <f>IF(SP!I846="", "",SP!I846)</f>
      </c>
      <c r="D768" s="231">
        <f>IF(SAR!I781="", "", SAR!I781)</f>
      </c>
      <c r="E768" s="231">
        <f>IF(SAR!J781="", "", SAR!J781)</f>
      </c>
      <c r="F768" s="231">
        <f>IF(SAR!K781="", "", SAR!K781)</f>
      </c>
      <c r="G768" s="231"/>
      <c r="H768" s="231"/>
      <c r="I768" s="231"/>
      <c r="J768" s="231"/>
      <c r="K768" s="231"/>
      <c r="L768" s="231"/>
      <c r="M768" s="231"/>
      <c r="N768" s="231"/>
      <c r="O768" s="230">
        <f>OR(SAR!G781="NA",SAR!G781="NC")</f>
      </c>
      <c r="P768" s="230" t="str">
        <f>(COUNTIF(O1:O1000, FALSE)=0)</f>
        <v/>
      </c>
      <c r="Q768" s="230" t="str">
        <f>AND(NOT(P1),(_xlfn.INDIRECT(ADDRESS(ROW(),15)))=TRUE)</f>
        <v/>
      </c>
    </row>
    <row r="769" ht="48" customHeight="1" spans="2:17" s="230" customFormat="1" x14ac:dyDescent="0.25">
      <c r="B769" s="231">
        <f>SAR!B782</f>
      </c>
      <c r="C769" s="231">
        <f>IF(SP!I847="", "",SP!I847)</f>
      </c>
      <c r="D769" s="231">
        <f>IF(SAR!I782="", "", SAR!I782)</f>
      </c>
      <c r="E769" s="231">
        <f>IF(SAR!J782="", "", SAR!J782)</f>
      </c>
      <c r="F769" s="231">
        <f>IF(SAR!K782="", "", SAR!K782)</f>
      </c>
      <c r="G769" s="231"/>
      <c r="H769" s="231"/>
      <c r="I769" s="231"/>
      <c r="J769" s="231"/>
      <c r="K769" s="231"/>
      <c r="L769" s="231"/>
      <c r="M769" s="231"/>
      <c r="N769" s="231"/>
      <c r="O769" s="230">
        <f>OR(SAR!G782="NA",SAR!G782="NC")</f>
      </c>
      <c r="P769" s="230" t="str">
        <f>(COUNTIF(O1:O1000, FALSE)=0)</f>
        <v/>
      </c>
      <c r="Q769" s="230" t="str">
        <f>AND(NOT(P1),(_xlfn.INDIRECT(ADDRESS(ROW(),15)))=TRUE)</f>
        <v/>
      </c>
    </row>
    <row r="770" ht="48" customHeight="1" spans="2:17" s="230" customFormat="1" x14ac:dyDescent="0.25">
      <c r="B770" s="231">
        <f>SAR!B783</f>
      </c>
      <c r="C770" s="231">
        <f>IF(SP!I848="", "",SP!I848)</f>
      </c>
      <c r="D770" s="231">
        <f>IF(SAR!I783="", "", SAR!I783)</f>
      </c>
      <c r="E770" s="231">
        <f>IF(SAR!J783="", "", SAR!J783)</f>
      </c>
      <c r="F770" s="231">
        <f>IF(SAR!K783="", "", SAR!K783)</f>
      </c>
      <c r="G770" s="231"/>
      <c r="H770" s="231"/>
      <c r="I770" s="231"/>
      <c r="J770" s="231"/>
      <c r="K770" s="231"/>
      <c r="L770" s="231"/>
      <c r="M770" s="231"/>
      <c r="N770" s="231"/>
      <c r="O770" s="230">
        <f>OR(SAR!G783="NA",SAR!G783="NC")</f>
      </c>
      <c r="P770" s="230" t="str">
        <f>(COUNTIF(O1:O1000, FALSE)=0)</f>
        <v/>
      </c>
      <c r="Q770" s="230" t="str">
        <f>AND(NOT(P1),(_xlfn.INDIRECT(ADDRESS(ROW(),15)))=TRUE)</f>
        <v/>
      </c>
    </row>
    <row r="771" ht="48" customHeight="1" spans="2:17" s="230" customFormat="1" x14ac:dyDescent="0.25">
      <c r="B771" s="231">
        <f>SAR!B784</f>
      </c>
      <c r="C771" s="231">
        <f>IF(SP!I849="", "",SP!I849)</f>
      </c>
      <c r="D771" s="231">
        <f>IF(SAR!I784="", "", SAR!I784)</f>
      </c>
      <c r="E771" s="231">
        <f>IF(SAR!J784="", "", SAR!J784)</f>
      </c>
      <c r="F771" s="231">
        <f>IF(SAR!K784="", "", SAR!K784)</f>
      </c>
      <c r="G771" s="231"/>
      <c r="H771" s="231"/>
      <c r="I771" s="231"/>
      <c r="J771" s="231"/>
      <c r="K771" s="231"/>
      <c r="L771" s="231"/>
      <c r="M771" s="231"/>
      <c r="N771" s="231"/>
      <c r="O771" s="230">
        <f>OR(SAR!G784="NA",SAR!G784="NC")</f>
      </c>
      <c r="P771" s="230" t="str">
        <f>(COUNTIF(O1:O1000, FALSE)=0)</f>
        <v/>
      </c>
      <c r="Q771" s="230" t="str">
        <f>AND(NOT(P1),(_xlfn.INDIRECT(ADDRESS(ROW(),15)))=TRUE)</f>
        <v/>
      </c>
    </row>
    <row r="772" ht="48" customHeight="1" spans="2:17" s="230" customFormat="1" x14ac:dyDescent="0.25">
      <c r="B772" s="231">
        <f>SAR!B785</f>
      </c>
      <c r="C772" s="231">
        <f>IF(SP!I850="", "",SP!I850)</f>
      </c>
      <c r="D772" s="231">
        <f>IF(SAR!I785="", "", SAR!I785)</f>
      </c>
      <c r="E772" s="231">
        <f>IF(SAR!J785="", "", SAR!J785)</f>
      </c>
      <c r="F772" s="231">
        <f>IF(SAR!K785="", "", SAR!K785)</f>
      </c>
      <c r="G772" s="231"/>
      <c r="H772" s="231"/>
      <c r="I772" s="231"/>
      <c r="J772" s="231"/>
      <c r="K772" s="231"/>
      <c r="L772" s="231"/>
      <c r="M772" s="231"/>
      <c r="N772" s="231"/>
      <c r="O772" s="230">
        <f>OR(SAR!G785="NA",SAR!G785="NC")</f>
      </c>
      <c r="P772" s="230" t="str">
        <f>(COUNTIF(O1:O1000, FALSE)=0)</f>
        <v/>
      </c>
      <c r="Q772" s="230" t="str">
        <f>AND(NOT(P1),(_xlfn.INDIRECT(ADDRESS(ROW(),15)))=TRUE)</f>
        <v/>
      </c>
    </row>
    <row r="773" ht="48" customHeight="1" spans="2:17" s="230" customFormat="1" x14ac:dyDescent="0.25">
      <c r="B773" s="231">
        <f>SAR!B786</f>
      </c>
      <c r="C773" s="231">
        <f>IF(SP!I851="", "",SP!I851)</f>
      </c>
      <c r="D773" s="231">
        <f>IF(SAR!I786="", "", SAR!I786)</f>
      </c>
      <c r="E773" s="231">
        <f>IF(SAR!J786="", "", SAR!J786)</f>
      </c>
      <c r="F773" s="231">
        <f>IF(SAR!K786="", "", SAR!K786)</f>
      </c>
      <c r="G773" s="231"/>
      <c r="H773" s="231"/>
      <c r="I773" s="231"/>
      <c r="J773" s="231"/>
      <c r="K773" s="231"/>
      <c r="L773" s="231"/>
      <c r="M773" s="231"/>
      <c r="N773" s="231"/>
      <c r="O773" s="230">
        <f>OR(SAR!G786="NA",SAR!G786="NC")</f>
      </c>
      <c r="P773" s="230" t="str">
        <f>(COUNTIF(O1:O1000, FALSE)=0)</f>
        <v/>
      </c>
      <c r="Q773" s="230" t="str">
        <f>AND(NOT(P1),(_xlfn.INDIRECT(ADDRESS(ROW(),15)))=TRUE)</f>
        <v/>
      </c>
    </row>
    <row r="774" ht="48" customHeight="1" spans="2:17" s="230" customFormat="1" x14ac:dyDescent="0.25">
      <c r="B774" s="231">
        <f>SAR!B787</f>
      </c>
      <c r="C774" s="231">
        <f>IF(SP!I852="", "",SP!I852)</f>
      </c>
      <c r="D774" s="231">
        <f>IF(SAR!I787="", "", SAR!I787)</f>
      </c>
      <c r="E774" s="231">
        <f>IF(SAR!J787="", "", SAR!J787)</f>
      </c>
      <c r="F774" s="231">
        <f>IF(SAR!K787="", "", SAR!K787)</f>
      </c>
      <c r="G774" s="231"/>
      <c r="H774" s="231"/>
      <c r="I774" s="231"/>
      <c r="J774" s="231"/>
      <c r="K774" s="231"/>
      <c r="L774" s="231"/>
      <c r="M774" s="231"/>
      <c r="N774" s="231"/>
      <c r="O774" s="230">
        <f>OR(SAR!G787="NA",SAR!G787="NC")</f>
      </c>
      <c r="P774" s="230" t="str">
        <f>(COUNTIF(O1:O1000, FALSE)=0)</f>
        <v/>
      </c>
      <c r="Q774" s="230" t="str">
        <f>AND(NOT(P1),(_xlfn.INDIRECT(ADDRESS(ROW(),15)))=TRUE)</f>
        <v/>
      </c>
    </row>
    <row r="775" ht="48" customHeight="1" spans="2:17" s="230" customFormat="1" x14ac:dyDescent="0.25">
      <c r="B775" s="231">
        <f>SAR!B788</f>
      </c>
      <c r="C775" s="231">
        <f>IF(SP!I853="", "",SP!I853)</f>
      </c>
      <c r="D775" s="231">
        <f>IF(SAR!I788="", "", SAR!I788)</f>
      </c>
      <c r="E775" s="231">
        <f>IF(SAR!J788="", "", SAR!J788)</f>
      </c>
      <c r="F775" s="231">
        <f>IF(SAR!K788="", "", SAR!K788)</f>
      </c>
      <c r="G775" s="231"/>
      <c r="H775" s="231"/>
      <c r="I775" s="231"/>
      <c r="J775" s="231"/>
      <c r="K775" s="231"/>
      <c r="L775" s="231"/>
      <c r="M775" s="231"/>
      <c r="N775" s="231"/>
      <c r="O775" s="230">
        <f>OR(SAR!G788="NA",SAR!G788="NC")</f>
      </c>
      <c r="P775" s="230" t="str">
        <f>(COUNTIF(O1:O1000, FALSE)=0)</f>
        <v/>
      </c>
      <c r="Q775" s="230" t="str">
        <f>AND(NOT(P1),(_xlfn.INDIRECT(ADDRESS(ROW(),15)))=TRUE)</f>
        <v/>
      </c>
    </row>
    <row r="776" ht="48" customHeight="1" spans="2:17" s="230" customFormat="1" x14ac:dyDescent="0.25">
      <c r="B776" s="231">
        <f>SAR!B789</f>
      </c>
      <c r="C776" s="231">
        <f>IF(SP!I854="", "",SP!I854)</f>
      </c>
      <c r="D776" s="231">
        <f>IF(SAR!I789="", "", SAR!I789)</f>
      </c>
      <c r="E776" s="231">
        <f>IF(SAR!J789="", "", SAR!J789)</f>
      </c>
      <c r="F776" s="231">
        <f>IF(SAR!K789="", "", SAR!K789)</f>
      </c>
      <c r="G776" s="231"/>
      <c r="H776" s="231"/>
      <c r="I776" s="231"/>
      <c r="J776" s="231"/>
      <c r="K776" s="231"/>
      <c r="L776" s="231"/>
      <c r="M776" s="231"/>
      <c r="N776" s="231"/>
      <c r="O776" s="230">
        <f>OR(SAR!G789="NA",SAR!G789="NC")</f>
      </c>
      <c r="P776" s="230" t="str">
        <f>(COUNTIF(O1:O1000, FALSE)=0)</f>
        <v/>
      </c>
      <c r="Q776" s="230" t="str">
        <f>AND(NOT(P1),(_xlfn.INDIRECT(ADDRESS(ROW(),15)))=TRUE)</f>
        <v/>
      </c>
    </row>
    <row r="777" ht="48" customHeight="1" spans="2:17" s="230" customFormat="1" x14ac:dyDescent="0.25">
      <c r="B777" s="231">
        <f>SAR!B790</f>
      </c>
      <c r="C777" s="231">
        <f>IF(SP!I855="", "",SP!I855)</f>
      </c>
      <c r="D777" s="231">
        <f>IF(SAR!I790="", "", SAR!I790)</f>
      </c>
      <c r="E777" s="231">
        <f>IF(SAR!J790="", "", SAR!J790)</f>
      </c>
      <c r="F777" s="231">
        <f>IF(SAR!K790="", "", SAR!K790)</f>
      </c>
      <c r="G777" s="231"/>
      <c r="H777" s="231"/>
      <c r="I777" s="231"/>
      <c r="J777" s="231"/>
      <c r="K777" s="231"/>
      <c r="L777" s="231"/>
      <c r="M777" s="231"/>
      <c r="N777" s="231"/>
      <c r="O777" s="230">
        <f>OR(SAR!G790="NA",SAR!G790="NC")</f>
      </c>
      <c r="P777" s="230" t="str">
        <f>(COUNTIF(O1:O1000, FALSE)=0)</f>
        <v/>
      </c>
      <c r="Q777" s="230" t="str">
        <f>AND(NOT(P1),(_xlfn.INDIRECT(ADDRESS(ROW(),15)))=TRUE)</f>
        <v/>
      </c>
    </row>
    <row r="778" ht="48" customHeight="1" spans="2:17" s="230" customFormat="1" x14ac:dyDescent="0.25">
      <c r="B778" s="231">
        <f>SAR!B791</f>
      </c>
      <c r="C778" s="231">
        <f>IF(SP!I856="", "",SP!I856)</f>
      </c>
      <c r="D778" s="231">
        <f>IF(SAR!I791="", "", SAR!I791)</f>
      </c>
      <c r="E778" s="231">
        <f>IF(SAR!J791="", "", SAR!J791)</f>
      </c>
      <c r="F778" s="231">
        <f>IF(SAR!K791="", "", SAR!K791)</f>
      </c>
      <c r="G778" s="231"/>
      <c r="H778" s="231"/>
      <c r="I778" s="231"/>
      <c r="J778" s="231"/>
      <c r="K778" s="231"/>
      <c r="L778" s="231"/>
      <c r="M778" s="231"/>
      <c r="N778" s="231"/>
      <c r="O778" s="230">
        <f>OR(SAR!G791="NA",SAR!G791="NC")</f>
      </c>
      <c r="P778" s="230" t="str">
        <f>(COUNTIF(O1:O1000, FALSE)=0)</f>
        <v/>
      </c>
      <c r="Q778" s="230" t="str">
        <f>AND(NOT(P1),(_xlfn.INDIRECT(ADDRESS(ROW(),15)))=TRUE)</f>
        <v/>
      </c>
    </row>
    <row r="779" ht="48" customHeight="1" spans="2:17" s="230" customFormat="1" x14ac:dyDescent="0.25">
      <c r="B779" s="231">
        <f>SAR!B792</f>
      </c>
      <c r="C779" s="231">
        <f>IF(SP!I857="", "",SP!I857)</f>
      </c>
      <c r="D779" s="231">
        <f>IF(SAR!I792="", "", SAR!I792)</f>
      </c>
      <c r="E779" s="231">
        <f>IF(SAR!J792="", "", SAR!J792)</f>
      </c>
      <c r="F779" s="231">
        <f>IF(SAR!K792="", "", SAR!K792)</f>
      </c>
      <c r="G779" s="231"/>
      <c r="H779" s="231"/>
      <c r="I779" s="231"/>
      <c r="J779" s="231"/>
      <c r="K779" s="231"/>
      <c r="L779" s="231"/>
      <c r="M779" s="231"/>
      <c r="N779" s="231"/>
      <c r="O779" s="230">
        <f>OR(SAR!G792="NA",SAR!G792="NC")</f>
      </c>
      <c r="P779" s="230" t="str">
        <f>(COUNTIF(O1:O1000, FALSE)=0)</f>
        <v/>
      </c>
      <c r="Q779" s="230" t="str">
        <f>AND(NOT(P1),(_xlfn.INDIRECT(ADDRESS(ROW(),15)))=TRUE)</f>
        <v/>
      </c>
    </row>
    <row r="780" ht="48" customHeight="1" spans="2:17" s="230" customFormat="1" x14ac:dyDescent="0.25">
      <c r="B780" s="231">
        <f>SAR!B793</f>
      </c>
      <c r="C780" s="231">
        <f>IF(SP!I858="", "",SP!I858)</f>
      </c>
      <c r="D780" s="231">
        <f>IF(SAR!I793="", "", SAR!I793)</f>
      </c>
      <c r="E780" s="231">
        <f>IF(SAR!J793="", "", SAR!J793)</f>
      </c>
      <c r="F780" s="231">
        <f>IF(SAR!K793="", "", SAR!K793)</f>
      </c>
      <c r="G780" s="231"/>
      <c r="H780" s="231"/>
      <c r="I780" s="231"/>
      <c r="J780" s="231"/>
      <c r="K780" s="231"/>
      <c r="L780" s="231"/>
      <c r="M780" s="231"/>
      <c r="N780" s="231"/>
      <c r="O780" s="230">
        <f>OR(SAR!G793="NA",SAR!G793="NC")</f>
      </c>
      <c r="P780" s="230" t="str">
        <f>(COUNTIF(O1:O1000, FALSE)=0)</f>
        <v/>
      </c>
      <c r="Q780" s="230" t="str">
        <f>AND(NOT(P1),(_xlfn.INDIRECT(ADDRESS(ROW(),15)))=TRUE)</f>
        <v/>
      </c>
    </row>
    <row r="781" ht="48" customHeight="1" spans="2:17" s="230" customFormat="1" x14ac:dyDescent="0.25">
      <c r="B781" s="231">
        <f>SAR!B794</f>
      </c>
      <c r="C781" s="231">
        <f>IF(SP!I859="", "",SP!I859)</f>
      </c>
      <c r="D781" s="231">
        <f>IF(SAR!I794="", "", SAR!I794)</f>
      </c>
      <c r="E781" s="231">
        <f>IF(SAR!J794="", "", SAR!J794)</f>
      </c>
      <c r="F781" s="231">
        <f>IF(SAR!K794="", "", SAR!K794)</f>
      </c>
      <c r="G781" s="231"/>
      <c r="H781" s="231"/>
      <c r="I781" s="231"/>
      <c r="J781" s="231"/>
      <c r="K781" s="231"/>
      <c r="L781" s="231"/>
      <c r="M781" s="231"/>
      <c r="N781" s="231"/>
      <c r="O781" s="230">
        <f>OR(SAR!G794="NA",SAR!G794="NC")</f>
      </c>
      <c r="P781" s="230" t="str">
        <f>(COUNTIF(O1:O1000, FALSE)=0)</f>
        <v/>
      </c>
      <c r="Q781" s="230" t="str">
        <f>AND(NOT(P1),(_xlfn.INDIRECT(ADDRESS(ROW(),15)))=TRUE)</f>
        <v/>
      </c>
    </row>
    <row r="782" ht="48" customHeight="1" spans="2:17" s="230" customFormat="1" x14ac:dyDescent="0.25">
      <c r="B782" s="231">
        <f>SAR!B795</f>
      </c>
      <c r="C782" s="231">
        <f>IF(SP!I860="", "",SP!I860)</f>
      </c>
      <c r="D782" s="231">
        <f>IF(SAR!I795="", "", SAR!I795)</f>
      </c>
      <c r="E782" s="231">
        <f>IF(SAR!J795="", "", SAR!J795)</f>
      </c>
      <c r="F782" s="231">
        <f>IF(SAR!K795="", "", SAR!K795)</f>
      </c>
      <c r="G782" s="231"/>
      <c r="H782" s="231"/>
      <c r="I782" s="231"/>
      <c r="J782" s="231"/>
      <c r="K782" s="231"/>
      <c r="L782" s="231"/>
      <c r="M782" s="231"/>
      <c r="N782" s="231"/>
      <c r="O782" s="230">
        <f>OR(SAR!G795="NA",SAR!G795="NC")</f>
      </c>
      <c r="P782" s="230" t="str">
        <f>(COUNTIF(O1:O1000, FALSE)=0)</f>
        <v/>
      </c>
      <c r="Q782" s="230" t="str">
        <f>AND(NOT(P1),(_xlfn.INDIRECT(ADDRESS(ROW(),15)))=TRUE)</f>
        <v/>
      </c>
    </row>
    <row r="783" ht="48" customHeight="1" spans="2:17" s="230" customFormat="1" x14ac:dyDescent="0.25">
      <c r="B783" s="231">
        <f>SAR!B796</f>
      </c>
      <c r="C783" s="231">
        <f>IF(SP!I861="", "",SP!I861)</f>
      </c>
      <c r="D783" s="231">
        <f>IF(SAR!I796="", "", SAR!I796)</f>
      </c>
      <c r="E783" s="231">
        <f>IF(SAR!J796="", "", SAR!J796)</f>
      </c>
      <c r="F783" s="231">
        <f>IF(SAR!K796="", "", SAR!K796)</f>
      </c>
      <c r="G783" s="231"/>
      <c r="H783" s="231"/>
      <c r="I783" s="231"/>
      <c r="J783" s="231"/>
      <c r="K783" s="231"/>
      <c r="L783" s="231"/>
      <c r="M783" s="231"/>
      <c r="N783" s="231"/>
      <c r="O783" s="230">
        <f>OR(SAR!G796="NA",SAR!G796="NC")</f>
      </c>
      <c r="P783" s="230" t="str">
        <f>(COUNTIF(O1:O1000, FALSE)=0)</f>
        <v/>
      </c>
      <c r="Q783" s="230" t="str">
        <f>AND(NOT(P1),(_xlfn.INDIRECT(ADDRESS(ROW(),15)))=TRUE)</f>
        <v/>
      </c>
    </row>
    <row r="784" ht="48" customHeight="1" spans="2:17" s="230" customFormat="1" x14ac:dyDescent="0.25">
      <c r="B784" s="231">
        <f>SAR!B797</f>
      </c>
      <c r="C784" s="231">
        <f>IF(SP!I862="", "",SP!I862)</f>
      </c>
      <c r="D784" s="231">
        <f>IF(SAR!I797="", "", SAR!I797)</f>
      </c>
      <c r="E784" s="231">
        <f>IF(SAR!J797="", "", SAR!J797)</f>
      </c>
      <c r="F784" s="231">
        <f>IF(SAR!K797="", "", SAR!K797)</f>
      </c>
      <c r="G784" s="231"/>
      <c r="H784" s="231"/>
      <c r="I784" s="231"/>
      <c r="J784" s="231"/>
      <c r="K784" s="231"/>
      <c r="L784" s="231"/>
      <c r="M784" s="231"/>
      <c r="N784" s="231"/>
      <c r="O784" s="230">
        <f>OR(SAR!G797="NA",SAR!G797="NC")</f>
      </c>
      <c r="P784" s="230" t="str">
        <f>(COUNTIF(O1:O1000, FALSE)=0)</f>
        <v/>
      </c>
      <c r="Q784" s="230" t="str">
        <f>AND(NOT(P1),(_xlfn.INDIRECT(ADDRESS(ROW(),15)))=TRUE)</f>
        <v/>
      </c>
    </row>
    <row r="785" ht="48" customHeight="1" spans="2:17" s="230" customFormat="1" x14ac:dyDescent="0.25">
      <c r="B785" s="231">
        <f>SAR!B798</f>
      </c>
      <c r="C785" s="231">
        <f>IF(SP!I863="", "",SP!I863)</f>
      </c>
      <c r="D785" s="231">
        <f>IF(SAR!I798="", "", SAR!I798)</f>
      </c>
      <c r="E785" s="231">
        <f>IF(SAR!J798="", "", SAR!J798)</f>
      </c>
      <c r="F785" s="231">
        <f>IF(SAR!K798="", "", SAR!K798)</f>
      </c>
      <c r="G785" s="231"/>
      <c r="H785" s="231"/>
      <c r="I785" s="231"/>
      <c r="J785" s="231"/>
      <c r="K785" s="231"/>
      <c r="L785" s="231"/>
      <c r="M785" s="231"/>
      <c r="N785" s="231"/>
      <c r="O785" s="230">
        <f>OR(SAR!G798="NA",SAR!G798="NC")</f>
      </c>
      <c r="P785" s="230" t="str">
        <f>(COUNTIF(O1:O1000, FALSE)=0)</f>
        <v/>
      </c>
      <c r="Q785" s="230" t="str">
        <f>AND(NOT(P1),(_xlfn.INDIRECT(ADDRESS(ROW(),15)))=TRUE)</f>
        <v/>
      </c>
    </row>
    <row r="786" ht="48" customHeight="1" spans="2:17" s="230" customFormat="1" x14ac:dyDescent="0.25">
      <c r="B786" s="231">
        <f>SAR!B799</f>
      </c>
      <c r="C786" s="231">
        <f>IF(SP!I864="", "",SP!I864)</f>
      </c>
      <c r="D786" s="231">
        <f>IF(SAR!I799="", "", SAR!I799)</f>
      </c>
      <c r="E786" s="231">
        <f>IF(SAR!J799="", "", SAR!J799)</f>
      </c>
      <c r="F786" s="231">
        <f>IF(SAR!K799="", "", SAR!K799)</f>
      </c>
      <c r="G786" s="231"/>
      <c r="H786" s="231"/>
      <c r="I786" s="231"/>
      <c r="J786" s="231"/>
      <c r="K786" s="231"/>
      <c r="L786" s="231"/>
      <c r="M786" s="231"/>
      <c r="N786" s="231"/>
      <c r="O786" s="230">
        <f>OR(SAR!G799="NA",SAR!G799="NC")</f>
      </c>
      <c r="P786" s="230" t="str">
        <f>(COUNTIF(O1:O1000, FALSE)=0)</f>
        <v/>
      </c>
      <c r="Q786" s="230" t="str">
        <f>AND(NOT(P1),(_xlfn.INDIRECT(ADDRESS(ROW(),15)))=TRUE)</f>
        <v/>
      </c>
    </row>
    <row r="787" ht="48" customHeight="1" spans="2:17" s="230" customFormat="1" x14ac:dyDescent="0.25">
      <c r="B787" s="231">
        <f>SAR!B800</f>
      </c>
      <c r="C787" s="231">
        <f>IF(SP!I865="", "",SP!I865)</f>
      </c>
      <c r="D787" s="231">
        <f>IF(SAR!I800="", "", SAR!I800)</f>
      </c>
      <c r="E787" s="231">
        <f>IF(SAR!J800="", "", SAR!J800)</f>
      </c>
      <c r="F787" s="231">
        <f>IF(SAR!K800="", "", SAR!K800)</f>
      </c>
      <c r="G787" s="231"/>
      <c r="H787" s="231"/>
      <c r="I787" s="231"/>
      <c r="J787" s="231"/>
      <c r="K787" s="231"/>
      <c r="L787" s="231"/>
      <c r="M787" s="231"/>
      <c r="N787" s="231"/>
      <c r="O787" s="230">
        <f>OR(SAR!G800="NA",SAR!G800="NC")</f>
      </c>
      <c r="P787" s="230" t="str">
        <f>(COUNTIF(O1:O1000, FALSE)=0)</f>
        <v/>
      </c>
      <c r="Q787" s="230" t="str">
        <f>AND(NOT(P1),(_xlfn.INDIRECT(ADDRESS(ROW(),15)))=TRUE)</f>
        <v/>
      </c>
    </row>
    <row r="788" ht="48" customHeight="1" spans="2:17" s="230" customFormat="1" x14ac:dyDescent="0.25">
      <c r="B788" s="231">
        <f>SAR!B801</f>
      </c>
      <c r="C788" s="231">
        <f>IF(SP!I866="", "",SP!I866)</f>
      </c>
      <c r="D788" s="231">
        <f>IF(SAR!I801="", "", SAR!I801)</f>
      </c>
      <c r="E788" s="231">
        <f>IF(SAR!J801="", "", SAR!J801)</f>
      </c>
      <c r="F788" s="231">
        <f>IF(SAR!K801="", "", SAR!K801)</f>
      </c>
      <c r="G788" s="231"/>
      <c r="H788" s="231"/>
      <c r="I788" s="231"/>
      <c r="J788" s="231"/>
      <c r="K788" s="231"/>
      <c r="L788" s="231"/>
      <c r="M788" s="231"/>
      <c r="N788" s="231"/>
      <c r="O788" s="230">
        <f>OR(SAR!G801="NA",SAR!G801="NC")</f>
      </c>
      <c r="P788" s="230" t="str">
        <f>(COUNTIF(O1:O1000, FALSE)=0)</f>
        <v/>
      </c>
      <c r="Q788" s="230" t="str">
        <f>AND(NOT(P1),(_xlfn.INDIRECT(ADDRESS(ROW(),15)))=TRUE)</f>
        <v/>
      </c>
    </row>
    <row r="789" ht="48" customHeight="1" spans="2:17" s="230" customFormat="1" x14ac:dyDescent="0.25">
      <c r="B789" s="231">
        <f>SAR!B802</f>
      </c>
      <c r="C789" s="231">
        <f>IF(SP!I867="", "",SP!I867)</f>
      </c>
      <c r="D789" s="231">
        <f>IF(SAR!I802="", "", SAR!I802)</f>
      </c>
      <c r="E789" s="231">
        <f>IF(SAR!J802="", "", SAR!J802)</f>
      </c>
      <c r="F789" s="231">
        <f>IF(SAR!K802="", "", SAR!K802)</f>
      </c>
      <c r="G789" s="231"/>
      <c r="H789" s="231"/>
      <c r="I789" s="231"/>
      <c r="J789" s="231"/>
      <c r="K789" s="231"/>
      <c r="L789" s="231"/>
      <c r="M789" s="231"/>
      <c r="N789" s="231"/>
      <c r="O789" s="230">
        <f>OR(SAR!G802="NA",SAR!G802="NC")</f>
      </c>
      <c r="P789" s="230" t="str">
        <f>(COUNTIF(O1:O1000, FALSE)=0)</f>
        <v/>
      </c>
      <c r="Q789" s="230" t="str">
        <f>AND(NOT(P1),(_xlfn.INDIRECT(ADDRESS(ROW(),15)))=TRUE)</f>
        <v/>
      </c>
    </row>
    <row r="790" ht="48" customHeight="1" spans="2:17" s="230" customFormat="1" x14ac:dyDescent="0.25">
      <c r="B790" s="231">
        <f>SAR!B803</f>
      </c>
      <c r="C790" s="231">
        <f>IF(SP!I868="", "",SP!I868)</f>
      </c>
      <c r="D790" s="231">
        <f>IF(SAR!I803="", "", SAR!I803)</f>
      </c>
      <c r="E790" s="231">
        <f>IF(SAR!J803="", "", SAR!J803)</f>
      </c>
      <c r="F790" s="231">
        <f>IF(SAR!K803="", "", SAR!K803)</f>
      </c>
      <c r="G790" s="231"/>
      <c r="H790" s="231"/>
      <c r="I790" s="231"/>
      <c r="J790" s="231"/>
      <c r="K790" s="231"/>
      <c r="L790" s="231"/>
      <c r="M790" s="231"/>
      <c r="N790" s="231"/>
      <c r="O790" s="230">
        <f>OR(SAR!G803="NA",SAR!G803="NC")</f>
      </c>
      <c r="P790" s="230" t="str">
        <f>(COUNTIF(O1:O1000, FALSE)=0)</f>
        <v/>
      </c>
      <c r="Q790" s="230" t="str">
        <f>AND(NOT(P1),(_xlfn.INDIRECT(ADDRESS(ROW(),15)))=TRUE)</f>
        <v/>
      </c>
    </row>
    <row r="791" ht="48" customHeight="1" spans="2:17" s="230" customFormat="1" x14ac:dyDescent="0.25">
      <c r="B791" s="231">
        <f>SAR!B804</f>
      </c>
      <c r="C791" s="231">
        <f>IF(SP!I869="", "",SP!I869)</f>
      </c>
      <c r="D791" s="231">
        <f>IF(SAR!I804="", "", SAR!I804)</f>
      </c>
      <c r="E791" s="231">
        <f>IF(SAR!J804="", "", SAR!J804)</f>
      </c>
      <c r="F791" s="231">
        <f>IF(SAR!K804="", "", SAR!K804)</f>
      </c>
      <c r="G791" s="231"/>
      <c r="H791" s="231"/>
      <c r="I791" s="231"/>
      <c r="J791" s="231"/>
      <c r="K791" s="231"/>
      <c r="L791" s="231"/>
      <c r="M791" s="231"/>
      <c r="N791" s="231"/>
      <c r="O791" s="230">
        <f>OR(SAR!G804="NA",SAR!G804="NC")</f>
      </c>
      <c r="P791" s="230" t="str">
        <f>(COUNTIF(O1:O1000, FALSE)=0)</f>
        <v/>
      </c>
      <c r="Q791" s="230" t="str">
        <f>AND(NOT(P1),(_xlfn.INDIRECT(ADDRESS(ROW(),15)))=TRUE)</f>
        <v/>
      </c>
    </row>
    <row r="792" ht="48" customHeight="1" spans="2:17" s="230" customFormat="1" x14ac:dyDescent="0.25">
      <c r="B792" s="231">
        <f>SAR!B805</f>
      </c>
      <c r="C792" s="231">
        <f>IF(SP!I870="", "",SP!I870)</f>
      </c>
      <c r="D792" s="231">
        <f>IF(SAR!I805="", "", SAR!I805)</f>
      </c>
      <c r="E792" s="231">
        <f>IF(SAR!J805="", "", SAR!J805)</f>
      </c>
      <c r="F792" s="231">
        <f>IF(SAR!K805="", "", SAR!K805)</f>
      </c>
      <c r="G792" s="231"/>
      <c r="H792" s="231"/>
      <c r="I792" s="231"/>
      <c r="J792" s="231"/>
      <c r="K792" s="231"/>
      <c r="L792" s="231"/>
      <c r="M792" s="231"/>
      <c r="N792" s="231"/>
      <c r="O792" s="230">
        <f>OR(SAR!G805="NA",SAR!G805="NC")</f>
      </c>
      <c r="P792" s="230" t="str">
        <f>(COUNTIF(O1:O1000, FALSE)=0)</f>
        <v/>
      </c>
      <c r="Q792" s="230" t="str">
        <f>AND(NOT(P1),(_xlfn.INDIRECT(ADDRESS(ROW(),15)))=TRUE)</f>
        <v/>
      </c>
    </row>
    <row r="793" ht="48" customHeight="1" spans="2:17" s="230" customFormat="1" x14ac:dyDescent="0.25">
      <c r="B793" s="231">
        <f>SAR!B806</f>
      </c>
      <c r="C793" s="231">
        <f>IF(SP!I871="", "",SP!I871)</f>
      </c>
      <c r="D793" s="231">
        <f>IF(SAR!I806="", "", SAR!I806)</f>
      </c>
      <c r="E793" s="231">
        <f>IF(SAR!J806="", "", SAR!J806)</f>
      </c>
      <c r="F793" s="231">
        <f>IF(SAR!K806="", "", SAR!K806)</f>
      </c>
      <c r="G793" s="231"/>
      <c r="H793" s="231"/>
      <c r="I793" s="231"/>
      <c r="J793" s="231"/>
      <c r="K793" s="231"/>
      <c r="L793" s="231"/>
      <c r="M793" s="231"/>
      <c r="N793" s="231"/>
      <c r="O793" s="230">
        <f>OR(SAR!G806="NA",SAR!G806="NC")</f>
      </c>
      <c r="P793" s="230" t="str">
        <f>(COUNTIF(O1:O1000, FALSE)=0)</f>
        <v/>
      </c>
      <c r="Q793" s="230" t="str">
        <f>AND(NOT(P1),(_xlfn.INDIRECT(ADDRESS(ROW(),15)))=TRUE)</f>
        <v/>
      </c>
    </row>
    <row r="794" ht="48" customHeight="1" spans="2:17" s="230" customFormat="1" x14ac:dyDescent="0.25">
      <c r="B794" s="231">
        <f>SAR!B807</f>
      </c>
      <c r="C794" s="231">
        <f>IF(SP!I872="", "",SP!I872)</f>
      </c>
      <c r="D794" s="231">
        <f>IF(SAR!I807="", "", SAR!I807)</f>
      </c>
      <c r="E794" s="231">
        <f>IF(SAR!J807="", "", SAR!J807)</f>
      </c>
      <c r="F794" s="231">
        <f>IF(SAR!K807="", "", SAR!K807)</f>
      </c>
      <c r="G794" s="231"/>
      <c r="H794" s="231"/>
      <c r="I794" s="231"/>
      <c r="J794" s="231"/>
      <c r="K794" s="231"/>
      <c r="L794" s="231"/>
      <c r="M794" s="231"/>
      <c r="N794" s="231"/>
      <c r="O794" s="230">
        <f>OR(SAR!G807="NA",SAR!G807="NC")</f>
      </c>
      <c r="P794" s="230" t="str">
        <f>(COUNTIF(O1:O1000, FALSE)=0)</f>
        <v/>
      </c>
      <c r="Q794" s="230" t="str">
        <f>AND(NOT(P1),(_xlfn.INDIRECT(ADDRESS(ROW(),15)))=TRUE)</f>
        <v/>
      </c>
    </row>
    <row r="795" ht="48" customHeight="1" spans="2:17" s="230" customFormat="1" x14ac:dyDescent="0.25">
      <c r="B795" s="231">
        <f>SAR!B808</f>
      </c>
      <c r="C795" s="231">
        <f>IF(SP!I873="", "",SP!I873)</f>
      </c>
      <c r="D795" s="231">
        <f>IF(SAR!I808="", "", SAR!I808)</f>
      </c>
      <c r="E795" s="231">
        <f>IF(SAR!J808="", "", SAR!J808)</f>
      </c>
      <c r="F795" s="231">
        <f>IF(SAR!K808="", "", SAR!K808)</f>
      </c>
      <c r="G795" s="231"/>
      <c r="H795" s="231"/>
      <c r="I795" s="231"/>
      <c r="J795" s="231"/>
      <c r="K795" s="231"/>
      <c r="L795" s="231"/>
      <c r="M795" s="231"/>
      <c r="N795" s="231"/>
      <c r="O795" s="230">
        <f>OR(SAR!G808="NA",SAR!G808="NC")</f>
      </c>
      <c r="P795" s="230" t="str">
        <f>(COUNTIF(O1:O1000, FALSE)=0)</f>
        <v/>
      </c>
      <c r="Q795" s="230" t="str">
        <f>AND(NOT(P1),(_xlfn.INDIRECT(ADDRESS(ROW(),15)))=TRUE)</f>
        <v/>
      </c>
    </row>
    <row r="796" ht="48" customHeight="1" spans="2:17" s="230" customFormat="1" x14ac:dyDescent="0.25">
      <c r="B796" s="231">
        <f>SAR!B809</f>
      </c>
      <c r="C796" s="231">
        <f>IF(SP!I874="", "",SP!I874)</f>
      </c>
      <c r="D796" s="231">
        <f>IF(SAR!I809="", "", SAR!I809)</f>
      </c>
      <c r="E796" s="231">
        <f>IF(SAR!J809="", "", SAR!J809)</f>
      </c>
      <c r="F796" s="231">
        <f>IF(SAR!K809="", "", SAR!K809)</f>
      </c>
      <c r="G796" s="231"/>
      <c r="H796" s="231"/>
      <c r="I796" s="231"/>
      <c r="J796" s="231"/>
      <c r="K796" s="231"/>
      <c r="L796" s="231"/>
      <c r="M796" s="231"/>
      <c r="N796" s="231"/>
      <c r="O796" s="230">
        <f>OR(SAR!G809="NA",SAR!G809="NC")</f>
      </c>
      <c r="P796" s="230" t="str">
        <f>(COUNTIF(O1:O1000, FALSE)=0)</f>
        <v/>
      </c>
      <c r="Q796" s="230" t="str">
        <f>AND(NOT(P1),(_xlfn.INDIRECT(ADDRESS(ROW(),15)))=TRUE)</f>
        <v/>
      </c>
    </row>
    <row r="797" ht="48" customHeight="1" spans="2:17" s="230" customFormat="1" x14ac:dyDescent="0.25">
      <c r="B797" s="231">
        <f>SAR!B810</f>
      </c>
      <c r="C797" s="231">
        <f>IF(SP!I875="", "",SP!I875)</f>
      </c>
      <c r="D797" s="231">
        <f>IF(SAR!I810="", "", SAR!I810)</f>
      </c>
      <c r="E797" s="231">
        <f>IF(SAR!J810="", "", SAR!J810)</f>
      </c>
      <c r="F797" s="231">
        <f>IF(SAR!K810="", "", SAR!K810)</f>
      </c>
      <c r="G797" s="231"/>
      <c r="H797" s="231"/>
      <c r="I797" s="231"/>
      <c r="J797" s="231"/>
      <c r="K797" s="231"/>
      <c r="L797" s="231"/>
      <c r="M797" s="231"/>
      <c r="N797" s="231"/>
      <c r="O797" s="230">
        <f>OR(SAR!G810="NA",SAR!G810="NC")</f>
      </c>
      <c r="P797" s="230" t="str">
        <f>(COUNTIF(O1:O1000, FALSE)=0)</f>
        <v/>
      </c>
      <c r="Q797" s="230" t="str">
        <f>AND(NOT(P1),(_xlfn.INDIRECT(ADDRESS(ROW(),15)))=TRUE)</f>
        <v/>
      </c>
    </row>
    <row r="798" ht="48" customHeight="1" spans="2:17" s="230" customFormat="1" x14ac:dyDescent="0.25">
      <c r="B798" s="231">
        <f>SAR!B811</f>
      </c>
      <c r="C798" s="231">
        <f>IF(SP!I876="", "",SP!I876)</f>
      </c>
      <c r="D798" s="231">
        <f>IF(SAR!I811="", "", SAR!I811)</f>
      </c>
      <c r="E798" s="231">
        <f>IF(SAR!J811="", "", SAR!J811)</f>
      </c>
      <c r="F798" s="231">
        <f>IF(SAR!K811="", "", SAR!K811)</f>
      </c>
      <c r="G798" s="231"/>
      <c r="H798" s="231"/>
      <c r="I798" s="231"/>
      <c r="J798" s="231"/>
      <c r="K798" s="231"/>
      <c r="L798" s="231"/>
      <c r="M798" s="231"/>
      <c r="N798" s="231"/>
      <c r="O798" s="230">
        <f>OR(SAR!G811="NA",SAR!G811="NC")</f>
      </c>
      <c r="P798" s="230" t="str">
        <f>(COUNTIF(O1:O1000, FALSE)=0)</f>
        <v/>
      </c>
      <c r="Q798" s="230" t="str">
        <f>AND(NOT(P1),(_xlfn.INDIRECT(ADDRESS(ROW(),15)))=TRUE)</f>
        <v/>
      </c>
    </row>
    <row r="799" ht="48" customHeight="1" spans="2:17" s="230" customFormat="1" x14ac:dyDescent="0.25">
      <c r="B799" s="231">
        <f>SAR!B812</f>
      </c>
      <c r="C799" s="231">
        <f>IF(SP!I877="", "",SP!I877)</f>
      </c>
      <c r="D799" s="231">
        <f>IF(SAR!I812="", "", SAR!I812)</f>
      </c>
      <c r="E799" s="231">
        <f>IF(SAR!J812="", "", SAR!J812)</f>
      </c>
      <c r="F799" s="231">
        <f>IF(SAR!K812="", "", SAR!K812)</f>
      </c>
      <c r="G799" s="231"/>
      <c r="H799" s="231"/>
      <c r="I799" s="231"/>
      <c r="J799" s="231"/>
      <c r="K799" s="231"/>
      <c r="L799" s="231"/>
      <c r="M799" s="231"/>
      <c r="N799" s="231"/>
      <c r="O799" s="230">
        <f>OR(SAR!G812="NA",SAR!G812="NC")</f>
      </c>
      <c r="P799" s="230" t="str">
        <f>(COUNTIF(O1:O1000, FALSE)=0)</f>
        <v/>
      </c>
      <c r="Q799" s="230" t="str">
        <f>AND(NOT(P1),(_xlfn.INDIRECT(ADDRESS(ROW(),15)))=TRUE)</f>
        <v/>
      </c>
    </row>
    <row r="800" ht="48" customHeight="1" spans="2:17" s="230" customFormat="1" x14ac:dyDescent="0.25">
      <c r="B800" s="231">
        <f>SAR!B813</f>
      </c>
      <c r="C800" s="231">
        <f>IF(SP!I878="", "",SP!I878)</f>
      </c>
      <c r="D800" s="231">
        <f>IF(SAR!I813="", "", SAR!I813)</f>
      </c>
      <c r="E800" s="231">
        <f>IF(SAR!J813="", "", SAR!J813)</f>
      </c>
      <c r="F800" s="231">
        <f>IF(SAR!K813="", "", SAR!K813)</f>
      </c>
      <c r="G800" s="231"/>
      <c r="H800" s="231"/>
      <c r="I800" s="231"/>
      <c r="J800" s="231"/>
      <c r="K800" s="231"/>
      <c r="L800" s="231"/>
      <c r="M800" s="231"/>
      <c r="N800" s="231"/>
      <c r="O800" s="230">
        <f>OR(SAR!G813="NA",SAR!G813="NC")</f>
      </c>
      <c r="P800" s="230" t="str">
        <f>(COUNTIF(O1:O1000, FALSE)=0)</f>
        <v/>
      </c>
      <c r="Q800" s="230" t="str">
        <f>AND(NOT(P1),(_xlfn.INDIRECT(ADDRESS(ROW(),15)))=TRUE)</f>
        <v/>
      </c>
    </row>
    <row r="801" ht="48" customHeight="1" spans="2:17" s="230" customFormat="1" x14ac:dyDescent="0.25">
      <c r="B801" s="231">
        <f>SAR!B814</f>
      </c>
      <c r="C801" s="231">
        <f>IF(SP!I879="", "",SP!I879)</f>
      </c>
      <c r="D801" s="231">
        <f>IF(SAR!I814="", "", SAR!I814)</f>
      </c>
      <c r="E801" s="231">
        <f>IF(SAR!J814="", "", SAR!J814)</f>
      </c>
      <c r="F801" s="231">
        <f>IF(SAR!K814="", "", SAR!K814)</f>
      </c>
      <c r="G801" s="231"/>
      <c r="H801" s="231"/>
      <c r="I801" s="231"/>
      <c r="J801" s="231"/>
      <c r="K801" s="231"/>
      <c r="L801" s="231"/>
      <c r="M801" s="231"/>
      <c r="N801" s="231"/>
      <c r="O801" s="230">
        <f>OR(SAR!G814="NA",SAR!G814="NC")</f>
      </c>
      <c r="P801" s="230" t="str">
        <f>(COUNTIF(O1:O1000, FALSE)=0)</f>
        <v/>
      </c>
      <c r="Q801" s="230" t="str">
        <f>AND(NOT(P1),(_xlfn.INDIRECT(ADDRESS(ROW(),15)))=TRUE)</f>
        <v/>
      </c>
    </row>
    <row r="802" ht="48" customHeight="1" spans="2:17" s="230" customFormat="1" x14ac:dyDescent="0.25">
      <c r="B802" s="231">
        <f>SAR!B815</f>
      </c>
      <c r="C802" s="231">
        <f>IF(SP!I880="", "",SP!I880)</f>
      </c>
      <c r="D802" s="231">
        <f>IF(SAR!I815="", "", SAR!I815)</f>
      </c>
      <c r="E802" s="231">
        <f>IF(SAR!J815="", "", SAR!J815)</f>
      </c>
      <c r="F802" s="231">
        <f>IF(SAR!K815="", "", SAR!K815)</f>
      </c>
      <c r="G802" s="231"/>
      <c r="H802" s="231"/>
      <c r="I802" s="231"/>
      <c r="J802" s="231"/>
      <c r="K802" s="231"/>
      <c r="L802" s="231"/>
      <c r="M802" s="231"/>
      <c r="N802" s="231"/>
      <c r="O802" s="230">
        <f>OR(SAR!G815="NA",SAR!G815="NC")</f>
      </c>
      <c r="P802" s="230" t="str">
        <f>(COUNTIF(O1:O1000, FALSE)=0)</f>
        <v/>
      </c>
      <c r="Q802" s="230" t="str">
        <f>AND(NOT(P1),(_xlfn.INDIRECT(ADDRESS(ROW(),15)))=TRUE)</f>
        <v/>
      </c>
    </row>
    <row r="803" ht="48" customHeight="1" spans="2:17" s="230" customFormat="1" x14ac:dyDescent="0.25">
      <c r="B803" s="231">
        <f>SAR!B816</f>
      </c>
      <c r="C803" s="231">
        <f>IF(SP!I881="", "",SP!I881)</f>
      </c>
      <c r="D803" s="231">
        <f>IF(SAR!I816="", "", SAR!I816)</f>
      </c>
      <c r="E803" s="231">
        <f>IF(SAR!J816="", "", SAR!J816)</f>
      </c>
      <c r="F803" s="231">
        <f>IF(SAR!K816="", "", SAR!K816)</f>
      </c>
      <c r="G803" s="231"/>
      <c r="H803" s="231"/>
      <c r="I803" s="231"/>
      <c r="J803" s="231"/>
      <c r="K803" s="231"/>
      <c r="L803" s="231"/>
      <c r="M803" s="231"/>
      <c r="N803" s="231"/>
      <c r="O803" s="230">
        <f>OR(SAR!G816="NA",SAR!G816="NC")</f>
      </c>
      <c r="P803" s="230" t="str">
        <f>(COUNTIF(O1:O1000, FALSE)=0)</f>
        <v/>
      </c>
      <c r="Q803" s="230" t="str">
        <f>AND(NOT(P1),(_xlfn.INDIRECT(ADDRESS(ROW(),15)))=TRUE)</f>
        <v/>
      </c>
    </row>
    <row r="804" ht="48" customHeight="1" spans="2:17" s="230" customFormat="1" x14ac:dyDescent="0.25">
      <c r="B804" s="231">
        <f>SAR!B817</f>
      </c>
      <c r="C804" s="231">
        <f>IF(SP!I882="", "",SP!I882)</f>
      </c>
      <c r="D804" s="231">
        <f>IF(SAR!I817="", "", SAR!I817)</f>
      </c>
      <c r="E804" s="231">
        <f>IF(SAR!J817="", "", SAR!J817)</f>
      </c>
      <c r="F804" s="231">
        <f>IF(SAR!K817="", "", SAR!K817)</f>
      </c>
      <c r="G804" s="231"/>
      <c r="H804" s="231"/>
      <c r="I804" s="231"/>
      <c r="J804" s="231"/>
      <c r="K804" s="231"/>
      <c r="L804" s="231"/>
      <c r="M804" s="231"/>
      <c r="N804" s="231"/>
      <c r="O804" s="230">
        <f>OR(SAR!G817="NA",SAR!G817="NC")</f>
      </c>
      <c r="P804" s="230" t="str">
        <f>(COUNTIF(O1:O1000, FALSE)=0)</f>
        <v/>
      </c>
      <c r="Q804" s="230" t="str">
        <f>AND(NOT(P1),(_xlfn.INDIRECT(ADDRESS(ROW(),15)))=TRUE)</f>
        <v/>
      </c>
    </row>
    <row r="805" ht="48" customHeight="1" spans="2:17" s="230" customFormat="1" x14ac:dyDescent="0.25">
      <c r="B805" s="231">
        <f>SAR!B818</f>
      </c>
      <c r="C805" s="231">
        <f>IF(SP!I883="", "",SP!I883)</f>
      </c>
      <c r="D805" s="231">
        <f>IF(SAR!I818="", "", SAR!I818)</f>
      </c>
      <c r="E805" s="231">
        <f>IF(SAR!J818="", "", SAR!J818)</f>
      </c>
      <c r="F805" s="231">
        <f>IF(SAR!K818="", "", SAR!K818)</f>
      </c>
      <c r="G805" s="231"/>
      <c r="H805" s="231"/>
      <c r="I805" s="231"/>
      <c r="J805" s="231"/>
      <c r="K805" s="231"/>
      <c r="L805" s="231"/>
      <c r="M805" s="231"/>
      <c r="N805" s="231"/>
      <c r="O805" s="230">
        <f>OR(SAR!G818="NA",SAR!G818="NC")</f>
      </c>
      <c r="P805" s="230" t="str">
        <f>(COUNTIF(O1:O1000, FALSE)=0)</f>
        <v/>
      </c>
      <c r="Q805" s="230" t="str">
        <f>AND(NOT(P1),(_xlfn.INDIRECT(ADDRESS(ROW(),15)))=TRUE)</f>
        <v/>
      </c>
    </row>
    <row r="806" ht="48" customHeight="1" spans="2:17" s="230" customFormat="1" x14ac:dyDescent="0.25">
      <c r="B806" s="231">
        <f>SAR!B819</f>
      </c>
      <c r="C806" s="231">
        <f>IF(SP!I884="", "",SP!I884)</f>
      </c>
      <c r="D806" s="231">
        <f>IF(SAR!I819="", "", SAR!I819)</f>
      </c>
      <c r="E806" s="231">
        <f>IF(SAR!J819="", "", SAR!J819)</f>
      </c>
      <c r="F806" s="231">
        <f>IF(SAR!K819="", "", SAR!K819)</f>
      </c>
      <c r="G806" s="231"/>
      <c r="H806" s="231"/>
      <c r="I806" s="231"/>
      <c r="J806" s="231"/>
      <c r="K806" s="231"/>
      <c r="L806" s="231"/>
      <c r="M806" s="231"/>
      <c r="N806" s="231"/>
      <c r="O806" s="230">
        <f>OR(SAR!G819="NA",SAR!G819="NC")</f>
      </c>
      <c r="P806" s="230" t="str">
        <f>(COUNTIF(O1:O1000, FALSE)=0)</f>
        <v/>
      </c>
      <c r="Q806" s="230" t="str">
        <f>AND(NOT(P1),(_xlfn.INDIRECT(ADDRESS(ROW(),15)))=TRUE)</f>
        <v/>
      </c>
    </row>
    <row r="807" ht="48" customHeight="1" spans="2:17" s="230" customFormat="1" x14ac:dyDescent="0.25">
      <c r="B807" s="231">
        <f>SAR!B820</f>
      </c>
      <c r="C807" s="231">
        <f>IF(SP!I885="", "",SP!I885)</f>
      </c>
      <c r="D807" s="231">
        <f>IF(SAR!I820="", "", SAR!I820)</f>
      </c>
      <c r="E807" s="231">
        <f>IF(SAR!J820="", "", SAR!J820)</f>
      </c>
      <c r="F807" s="231">
        <f>IF(SAR!K820="", "", SAR!K820)</f>
      </c>
      <c r="G807" s="231"/>
      <c r="H807" s="231"/>
      <c r="I807" s="231"/>
      <c r="J807" s="231"/>
      <c r="K807" s="231"/>
      <c r="L807" s="231"/>
      <c r="M807" s="231"/>
      <c r="N807" s="231"/>
      <c r="O807" s="230">
        <f>OR(SAR!G820="NA",SAR!G820="NC")</f>
      </c>
      <c r="P807" s="230" t="str">
        <f>(COUNTIF(O1:O1000, FALSE)=0)</f>
        <v/>
      </c>
      <c r="Q807" s="230" t="str">
        <f>AND(NOT(P1),(_xlfn.INDIRECT(ADDRESS(ROW(),15)))=TRUE)</f>
        <v/>
      </c>
    </row>
    <row r="808" ht="48" customHeight="1" spans="2:17" s="230" customFormat="1" x14ac:dyDescent="0.25">
      <c r="B808" s="231">
        <f>SAR!B821</f>
      </c>
      <c r="C808" s="231">
        <f>IF(SP!I886="", "",SP!I886)</f>
      </c>
      <c r="D808" s="231">
        <f>IF(SAR!I821="", "", SAR!I821)</f>
      </c>
      <c r="E808" s="231">
        <f>IF(SAR!J821="", "", SAR!J821)</f>
      </c>
      <c r="F808" s="231">
        <f>IF(SAR!K821="", "", SAR!K821)</f>
      </c>
      <c r="G808" s="231"/>
      <c r="H808" s="231"/>
      <c r="I808" s="231"/>
      <c r="J808" s="231"/>
      <c r="K808" s="231"/>
      <c r="L808" s="231"/>
      <c r="M808" s="231"/>
      <c r="N808" s="231"/>
      <c r="O808" s="230">
        <f>OR(SAR!G821="NA",SAR!G821="NC")</f>
      </c>
      <c r="P808" s="230" t="str">
        <f>(COUNTIF(O1:O1000, FALSE)=0)</f>
        <v/>
      </c>
      <c r="Q808" s="230" t="str">
        <f>AND(NOT(P1),(_xlfn.INDIRECT(ADDRESS(ROW(),15)))=TRUE)</f>
        <v/>
      </c>
    </row>
    <row r="809" ht="48" customHeight="1" spans="2:17" s="230" customFormat="1" x14ac:dyDescent="0.25">
      <c r="B809" s="231">
        <f>SAR!B822</f>
      </c>
      <c r="C809" s="231">
        <f>IF(SP!I887="", "",SP!I887)</f>
      </c>
      <c r="D809" s="231">
        <f>IF(SAR!I822="", "", SAR!I822)</f>
      </c>
      <c r="E809" s="231">
        <f>IF(SAR!J822="", "", SAR!J822)</f>
      </c>
      <c r="F809" s="231">
        <f>IF(SAR!K822="", "", SAR!K822)</f>
      </c>
      <c r="G809" s="231"/>
      <c r="H809" s="231"/>
      <c r="I809" s="231"/>
      <c r="J809" s="231"/>
      <c r="K809" s="231"/>
      <c r="L809" s="231"/>
      <c r="M809" s="231"/>
      <c r="N809" s="231"/>
      <c r="O809" s="230">
        <f>OR(SAR!G822="NA",SAR!G822="NC")</f>
      </c>
      <c r="P809" s="230" t="str">
        <f>(COUNTIF(O1:O1000, FALSE)=0)</f>
        <v/>
      </c>
      <c r="Q809" s="230" t="str">
        <f>AND(NOT(P1),(_xlfn.INDIRECT(ADDRESS(ROW(),15)))=TRUE)</f>
        <v/>
      </c>
    </row>
    <row r="810" ht="48" customHeight="1" spans="2:17" s="230" customFormat="1" x14ac:dyDescent="0.25">
      <c r="B810" s="231">
        <f>SAR!B823</f>
      </c>
      <c r="C810" s="231">
        <f>IF(SP!I888="", "",SP!I888)</f>
      </c>
      <c r="D810" s="231">
        <f>IF(SAR!I823="", "", SAR!I823)</f>
      </c>
      <c r="E810" s="231">
        <f>IF(SAR!J823="", "", SAR!J823)</f>
      </c>
      <c r="F810" s="231">
        <f>IF(SAR!K823="", "", SAR!K823)</f>
      </c>
      <c r="G810" s="231"/>
      <c r="H810" s="231"/>
      <c r="I810" s="231"/>
      <c r="J810" s="231"/>
      <c r="K810" s="231"/>
      <c r="L810" s="231"/>
      <c r="M810" s="231"/>
      <c r="N810" s="231"/>
      <c r="O810" s="230">
        <f>OR(SAR!G823="NA",SAR!G823="NC")</f>
      </c>
      <c r="P810" s="230" t="str">
        <f>(COUNTIF(O1:O1000, FALSE)=0)</f>
        <v/>
      </c>
      <c r="Q810" s="230" t="str">
        <f>AND(NOT(P1),(_xlfn.INDIRECT(ADDRESS(ROW(),15)))=TRUE)</f>
        <v/>
      </c>
    </row>
    <row r="811" ht="48" customHeight="1" spans="2:17" s="230" customFormat="1" x14ac:dyDescent="0.25">
      <c r="B811" s="231">
        <f>SAR!B824</f>
      </c>
      <c r="C811" s="231">
        <f>IF(SP!I889="", "",SP!I889)</f>
      </c>
      <c r="D811" s="231">
        <f>IF(SAR!I824="", "", SAR!I824)</f>
      </c>
      <c r="E811" s="231">
        <f>IF(SAR!J824="", "", SAR!J824)</f>
      </c>
      <c r="F811" s="231">
        <f>IF(SAR!K824="", "", SAR!K824)</f>
      </c>
      <c r="G811" s="231"/>
      <c r="H811" s="231"/>
      <c r="I811" s="231"/>
      <c r="J811" s="231"/>
      <c r="K811" s="231"/>
      <c r="L811" s="231"/>
      <c r="M811" s="231"/>
      <c r="N811" s="231"/>
      <c r="O811" s="230">
        <f>OR(SAR!G824="NA",SAR!G824="NC")</f>
      </c>
      <c r="P811" s="230" t="str">
        <f>(COUNTIF(O1:O1000, FALSE)=0)</f>
        <v/>
      </c>
      <c r="Q811" s="230" t="str">
        <f>AND(NOT(P1),(_xlfn.INDIRECT(ADDRESS(ROW(),15)))=TRUE)</f>
        <v/>
      </c>
    </row>
    <row r="812" ht="48" customHeight="1" spans="2:17" s="230" customFormat="1" x14ac:dyDescent="0.25">
      <c r="B812" s="231">
        <f>SAR!B825</f>
      </c>
      <c r="C812" s="231">
        <f>IF(SP!I890="", "",SP!I890)</f>
      </c>
      <c r="D812" s="231">
        <f>IF(SAR!I825="", "", SAR!I825)</f>
      </c>
      <c r="E812" s="231">
        <f>IF(SAR!J825="", "", SAR!J825)</f>
      </c>
      <c r="F812" s="231">
        <f>IF(SAR!K825="", "", SAR!K825)</f>
      </c>
      <c r="G812" s="231"/>
      <c r="H812" s="231"/>
      <c r="I812" s="231"/>
      <c r="J812" s="231"/>
      <c r="K812" s="231"/>
      <c r="L812" s="231"/>
      <c r="M812" s="231"/>
      <c r="N812" s="231"/>
      <c r="O812" s="230">
        <f>OR(SAR!G825="NA",SAR!G825="NC")</f>
      </c>
      <c r="P812" s="230" t="str">
        <f>(COUNTIF(O1:O1000, FALSE)=0)</f>
        <v/>
      </c>
      <c r="Q812" s="230" t="str">
        <f>AND(NOT(P1),(_xlfn.INDIRECT(ADDRESS(ROW(),15)))=TRUE)</f>
        <v/>
      </c>
    </row>
    <row r="813" ht="48" customHeight="1" spans="2:17" s="230" customFormat="1" x14ac:dyDescent="0.25">
      <c r="B813" s="231">
        <f>SAR!B826</f>
      </c>
      <c r="C813" s="231">
        <f>IF(SP!I891="", "",SP!I891)</f>
      </c>
      <c r="D813" s="231">
        <f>IF(SAR!I826="", "", SAR!I826)</f>
      </c>
      <c r="E813" s="231">
        <f>IF(SAR!J826="", "", SAR!J826)</f>
      </c>
      <c r="F813" s="231">
        <f>IF(SAR!K826="", "", SAR!K826)</f>
      </c>
      <c r="G813" s="231"/>
      <c r="H813" s="231"/>
      <c r="I813" s="231"/>
      <c r="J813" s="231"/>
      <c r="K813" s="231"/>
      <c r="L813" s="231"/>
      <c r="M813" s="231"/>
      <c r="N813" s="231"/>
      <c r="O813" s="230">
        <f>OR(SAR!G826="NA",SAR!G826="NC")</f>
      </c>
      <c r="P813" s="230" t="str">
        <f>(COUNTIF(O1:O1000, FALSE)=0)</f>
        <v/>
      </c>
      <c r="Q813" s="230" t="str">
        <f>AND(NOT(P1),(_xlfn.INDIRECT(ADDRESS(ROW(),15)))=TRUE)</f>
        <v/>
      </c>
    </row>
    <row r="814" ht="48" customHeight="1" spans="2:17" s="230" customFormat="1" x14ac:dyDescent="0.25">
      <c r="B814" s="231">
        <f>SAR!B827</f>
      </c>
      <c r="C814" s="231">
        <f>IF(SP!I892="", "",SP!I892)</f>
      </c>
      <c r="D814" s="231">
        <f>IF(SAR!I827="", "", SAR!I827)</f>
      </c>
      <c r="E814" s="231">
        <f>IF(SAR!J827="", "", SAR!J827)</f>
      </c>
      <c r="F814" s="231">
        <f>IF(SAR!K827="", "", SAR!K827)</f>
      </c>
      <c r="G814" s="231"/>
      <c r="H814" s="231"/>
      <c r="I814" s="231"/>
      <c r="J814" s="231"/>
      <c r="K814" s="231"/>
      <c r="L814" s="231"/>
      <c r="M814" s="231"/>
      <c r="N814" s="231"/>
      <c r="O814" s="230">
        <f>OR(SAR!G827="NA",SAR!G827="NC")</f>
      </c>
      <c r="P814" s="230" t="str">
        <f>(COUNTIF(O1:O1000, FALSE)=0)</f>
        <v/>
      </c>
      <c r="Q814" s="230" t="str">
        <f>AND(NOT(P1),(_xlfn.INDIRECT(ADDRESS(ROW(),15)))=TRUE)</f>
        <v/>
      </c>
    </row>
    <row r="815" ht="48" customHeight="1" spans="2:17" s="230" customFormat="1" x14ac:dyDescent="0.25">
      <c r="B815" s="231">
        <f>SAR!B828</f>
      </c>
      <c r="C815" s="231">
        <f>IF(SP!I893="", "",SP!I893)</f>
      </c>
      <c r="D815" s="231">
        <f>IF(SAR!I828="", "", SAR!I828)</f>
      </c>
      <c r="E815" s="231">
        <f>IF(SAR!J828="", "", SAR!J828)</f>
      </c>
      <c r="F815" s="231">
        <f>IF(SAR!K828="", "", SAR!K828)</f>
      </c>
      <c r="G815" s="231"/>
      <c r="H815" s="231"/>
      <c r="I815" s="231"/>
      <c r="J815" s="231"/>
      <c r="K815" s="231"/>
      <c r="L815" s="231"/>
      <c r="M815" s="231"/>
      <c r="N815" s="231"/>
      <c r="O815" s="230">
        <f>OR(SAR!G828="NA",SAR!G828="NC")</f>
      </c>
      <c r="P815" s="230" t="str">
        <f>(COUNTIF(O1:O1000, FALSE)=0)</f>
        <v/>
      </c>
      <c r="Q815" s="230" t="str">
        <f>AND(NOT(P1),(_xlfn.INDIRECT(ADDRESS(ROW(),15)))=TRUE)</f>
        <v/>
      </c>
    </row>
    <row r="816" ht="48" customHeight="1" spans="2:17" s="230" customFormat="1" x14ac:dyDescent="0.25">
      <c r="B816" s="231">
        <f>SAR!B829</f>
      </c>
      <c r="C816" s="231">
        <f>IF(SP!I894="", "",SP!I894)</f>
      </c>
      <c r="D816" s="231">
        <f>IF(SAR!I829="", "", SAR!I829)</f>
      </c>
      <c r="E816" s="231">
        <f>IF(SAR!J829="", "", SAR!J829)</f>
      </c>
      <c r="F816" s="231">
        <f>IF(SAR!K829="", "", SAR!K829)</f>
      </c>
      <c r="G816" s="231"/>
      <c r="H816" s="231"/>
      <c r="I816" s="231"/>
      <c r="J816" s="231"/>
      <c r="K816" s="231"/>
      <c r="L816" s="231"/>
      <c r="M816" s="231"/>
      <c r="N816" s="231"/>
      <c r="O816" s="230">
        <f>OR(SAR!G829="NA",SAR!G829="NC")</f>
      </c>
      <c r="P816" s="230" t="str">
        <f>(COUNTIF(O1:O1000, FALSE)=0)</f>
        <v/>
      </c>
      <c r="Q816" s="230" t="str">
        <f>AND(NOT(P1),(_xlfn.INDIRECT(ADDRESS(ROW(),15)))=TRUE)</f>
        <v/>
      </c>
    </row>
    <row r="817" ht="48" customHeight="1" spans="2:17" s="230" customFormat="1" x14ac:dyDescent="0.25">
      <c r="B817" s="231">
        <f>SAR!B830</f>
      </c>
      <c r="C817" s="231">
        <f>IF(SP!I895="", "",SP!I895)</f>
      </c>
      <c r="D817" s="231">
        <f>IF(SAR!I830="", "", SAR!I830)</f>
      </c>
      <c r="E817" s="231">
        <f>IF(SAR!J830="", "", SAR!J830)</f>
      </c>
      <c r="F817" s="231">
        <f>IF(SAR!K830="", "", SAR!K830)</f>
      </c>
      <c r="G817" s="231"/>
      <c r="H817" s="231"/>
      <c r="I817" s="231"/>
      <c r="J817" s="231"/>
      <c r="K817" s="231"/>
      <c r="L817" s="231"/>
      <c r="M817" s="231"/>
      <c r="N817" s="231"/>
      <c r="O817" s="230">
        <f>OR(SAR!G830="NA",SAR!G830="NC")</f>
      </c>
      <c r="P817" s="230" t="str">
        <f>(COUNTIF(O1:O1000, FALSE)=0)</f>
        <v/>
      </c>
      <c r="Q817" s="230" t="str">
        <f>AND(NOT(P1),(_xlfn.INDIRECT(ADDRESS(ROW(),15)))=TRUE)</f>
        <v/>
      </c>
    </row>
    <row r="818" ht="48" customHeight="1" spans="2:17" s="230" customFormat="1" x14ac:dyDescent="0.25">
      <c r="B818" s="231">
        <f>SAR!B831</f>
      </c>
      <c r="C818" s="231">
        <f>IF(SP!I896="", "",SP!I896)</f>
      </c>
      <c r="D818" s="231">
        <f>IF(SAR!I831="", "", SAR!I831)</f>
      </c>
      <c r="E818" s="231">
        <f>IF(SAR!J831="", "", SAR!J831)</f>
      </c>
      <c r="F818" s="231">
        <f>IF(SAR!K831="", "", SAR!K831)</f>
      </c>
      <c r="G818" s="231"/>
      <c r="H818" s="231"/>
      <c r="I818" s="231"/>
      <c r="J818" s="231"/>
      <c r="K818" s="231"/>
      <c r="L818" s="231"/>
      <c r="M818" s="231"/>
      <c r="N818" s="231"/>
      <c r="O818" s="230">
        <f>OR(SAR!G831="NA",SAR!G831="NC")</f>
      </c>
      <c r="P818" s="230" t="str">
        <f>(COUNTIF(O1:O1000, FALSE)=0)</f>
        <v/>
      </c>
      <c r="Q818" s="230" t="str">
        <f>AND(NOT(P1),(_xlfn.INDIRECT(ADDRESS(ROW(),15)))=TRUE)</f>
        <v/>
      </c>
    </row>
    <row r="819" ht="48" customHeight="1" spans="2:17" s="230" customFormat="1" x14ac:dyDescent="0.25">
      <c r="B819" s="231">
        <f>SAR!B832</f>
      </c>
      <c r="C819" s="231">
        <f>IF(SP!I897="", "",SP!I897)</f>
      </c>
      <c r="D819" s="231">
        <f>IF(SAR!I832="", "", SAR!I832)</f>
      </c>
      <c r="E819" s="231">
        <f>IF(SAR!J832="", "", SAR!J832)</f>
      </c>
      <c r="F819" s="231">
        <f>IF(SAR!K832="", "", SAR!K832)</f>
      </c>
      <c r="G819" s="231"/>
      <c r="H819" s="231"/>
      <c r="I819" s="231"/>
      <c r="J819" s="231"/>
      <c r="K819" s="231"/>
      <c r="L819" s="231"/>
      <c r="M819" s="231"/>
      <c r="N819" s="231"/>
      <c r="O819" s="230">
        <f>OR(SAR!G832="NA",SAR!G832="NC")</f>
      </c>
      <c r="P819" s="230" t="str">
        <f>(COUNTIF(O1:O1000, FALSE)=0)</f>
        <v/>
      </c>
      <c r="Q819" s="230" t="str">
        <f>AND(NOT(P1),(_xlfn.INDIRECT(ADDRESS(ROW(),15)))=TRUE)</f>
        <v/>
      </c>
    </row>
    <row r="820" ht="48" customHeight="1" spans="2:17" s="230" customFormat="1" x14ac:dyDescent="0.25">
      <c r="B820" s="231">
        <f>SAR!B833</f>
      </c>
      <c r="C820" s="231">
        <f>IF(SP!I898="", "",SP!I898)</f>
      </c>
      <c r="D820" s="231">
        <f>IF(SAR!I833="", "", SAR!I833)</f>
      </c>
      <c r="E820" s="231">
        <f>IF(SAR!J833="", "", SAR!J833)</f>
      </c>
      <c r="F820" s="231">
        <f>IF(SAR!K833="", "", SAR!K833)</f>
      </c>
      <c r="G820" s="231"/>
      <c r="H820" s="231"/>
      <c r="I820" s="231"/>
      <c r="J820" s="231"/>
      <c r="K820" s="231"/>
      <c r="L820" s="231"/>
      <c r="M820" s="231"/>
      <c r="N820" s="231"/>
      <c r="O820" s="230">
        <f>OR(SAR!G833="NA",SAR!G833="NC")</f>
      </c>
      <c r="P820" s="230" t="str">
        <f>(COUNTIF(O1:O1000, FALSE)=0)</f>
        <v/>
      </c>
      <c r="Q820" s="230" t="str">
        <f>AND(NOT(P1),(_xlfn.INDIRECT(ADDRESS(ROW(),15)))=TRUE)</f>
        <v/>
      </c>
    </row>
    <row r="821" ht="48" customHeight="1" spans="2:17" s="230" customFormat="1" x14ac:dyDescent="0.25">
      <c r="B821" s="231">
        <f>SAR!B834</f>
      </c>
      <c r="C821" s="231">
        <f>IF(SP!I899="", "",SP!I899)</f>
      </c>
      <c r="D821" s="231">
        <f>IF(SAR!I834="", "", SAR!I834)</f>
      </c>
      <c r="E821" s="231">
        <f>IF(SAR!J834="", "", SAR!J834)</f>
      </c>
      <c r="F821" s="231">
        <f>IF(SAR!K834="", "", SAR!K834)</f>
      </c>
      <c r="G821" s="231"/>
      <c r="H821" s="231"/>
      <c r="I821" s="231"/>
      <c r="J821" s="231"/>
      <c r="K821" s="231"/>
      <c r="L821" s="231"/>
      <c r="M821" s="231"/>
      <c r="N821" s="231"/>
      <c r="O821" s="230">
        <f>OR(SAR!G834="NA",SAR!G834="NC")</f>
      </c>
      <c r="P821" s="230" t="str">
        <f>(COUNTIF(O1:O1000, FALSE)=0)</f>
        <v/>
      </c>
      <c r="Q821" s="230" t="str">
        <f>AND(NOT(P1),(_xlfn.INDIRECT(ADDRESS(ROW(),15)))=TRUE)</f>
        <v/>
      </c>
    </row>
    <row r="822" ht="48" customHeight="1" spans="2:17" s="230" customFormat="1" x14ac:dyDescent="0.25">
      <c r="B822" s="231">
        <f>SAR!B835</f>
      </c>
      <c r="C822" s="231">
        <f>IF(SP!I900="", "",SP!I900)</f>
      </c>
      <c r="D822" s="231">
        <f>IF(SAR!I835="", "", SAR!I835)</f>
      </c>
      <c r="E822" s="231">
        <f>IF(SAR!J835="", "", SAR!J835)</f>
      </c>
      <c r="F822" s="231">
        <f>IF(SAR!K835="", "", SAR!K835)</f>
      </c>
      <c r="G822" s="231"/>
      <c r="H822" s="231"/>
      <c r="I822" s="231"/>
      <c r="J822" s="231"/>
      <c r="K822" s="231"/>
      <c r="L822" s="231"/>
      <c r="M822" s="231"/>
      <c r="N822" s="231"/>
      <c r="O822" s="230">
        <f>OR(SAR!G835="NA",SAR!G835="NC")</f>
      </c>
      <c r="P822" s="230" t="str">
        <f>(COUNTIF(O1:O1000, FALSE)=0)</f>
        <v/>
      </c>
      <c r="Q822" s="230" t="str">
        <f>AND(NOT(P1),(_xlfn.INDIRECT(ADDRESS(ROW(),15)))=TRUE)</f>
        <v/>
      </c>
    </row>
    <row r="823" ht="48" customHeight="1" spans="2:17" s="230" customFormat="1" x14ac:dyDescent="0.25">
      <c r="B823" s="231">
        <f>SAR!B836</f>
      </c>
      <c r="C823" s="231">
        <f>IF(SP!I901="", "",SP!I901)</f>
      </c>
      <c r="D823" s="231">
        <f>IF(SAR!I836="", "", SAR!I836)</f>
      </c>
      <c r="E823" s="231">
        <f>IF(SAR!J836="", "", SAR!J836)</f>
      </c>
      <c r="F823" s="231">
        <f>IF(SAR!K836="", "", SAR!K836)</f>
      </c>
      <c r="G823" s="231"/>
      <c r="H823" s="231"/>
      <c r="I823" s="231"/>
      <c r="J823" s="231"/>
      <c r="K823" s="231"/>
      <c r="L823" s="231"/>
      <c r="M823" s="231"/>
      <c r="N823" s="231"/>
      <c r="O823" s="230">
        <f>OR(SAR!G836="NA",SAR!G836="NC")</f>
      </c>
      <c r="P823" s="230" t="str">
        <f>(COUNTIF(O1:O1000, FALSE)=0)</f>
        <v/>
      </c>
      <c r="Q823" s="230" t="str">
        <f>AND(NOT(P1),(_xlfn.INDIRECT(ADDRESS(ROW(),15)))=TRUE)</f>
        <v/>
      </c>
    </row>
    <row r="824" ht="48" customHeight="1" spans="2:17" s="230" customFormat="1" x14ac:dyDescent="0.25">
      <c r="B824" s="231">
        <f>SAR!B837</f>
      </c>
      <c r="C824" s="231">
        <f>IF(SP!I902="", "",SP!I902)</f>
      </c>
      <c r="D824" s="231">
        <f>IF(SAR!I837="", "", SAR!I837)</f>
      </c>
      <c r="E824" s="231">
        <f>IF(SAR!J837="", "", SAR!J837)</f>
      </c>
      <c r="F824" s="231">
        <f>IF(SAR!K837="", "", SAR!K837)</f>
      </c>
      <c r="G824" s="231"/>
      <c r="H824" s="231"/>
      <c r="I824" s="231"/>
      <c r="J824" s="231"/>
      <c r="K824" s="231"/>
      <c r="L824" s="231"/>
      <c r="M824" s="231"/>
      <c r="N824" s="231"/>
      <c r="O824" s="230">
        <f>OR(SAR!G837="NA",SAR!G837="NC")</f>
      </c>
      <c r="P824" s="230" t="str">
        <f>(COUNTIF(O1:O1000, FALSE)=0)</f>
        <v/>
      </c>
      <c r="Q824" s="230" t="str">
        <f>AND(NOT(P1),(_xlfn.INDIRECT(ADDRESS(ROW(),15)))=TRUE)</f>
        <v/>
      </c>
    </row>
    <row r="825" ht="48" customHeight="1" spans="2:17" s="230" customFormat="1" x14ac:dyDescent="0.25">
      <c r="B825" s="231">
        <f>SAR!B838</f>
      </c>
      <c r="C825" s="231">
        <f>IF(SP!I903="", "",SP!I903)</f>
      </c>
      <c r="D825" s="231">
        <f>IF(SAR!I838="", "", SAR!I838)</f>
      </c>
      <c r="E825" s="231">
        <f>IF(SAR!J838="", "", SAR!J838)</f>
      </c>
      <c r="F825" s="231">
        <f>IF(SAR!K838="", "", SAR!K838)</f>
      </c>
      <c r="G825" s="231"/>
      <c r="H825" s="231"/>
      <c r="I825" s="231"/>
      <c r="J825" s="231"/>
      <c r="K825" s="231"/>
      <c r="L825" s="231"/>
      <c r="M825" s="231"/>
      <c r="N825" s="231"/>
      <c r="O825" s="230">
        <f>OR(SAR!G838="NA",SAR!G838="NC")</f>
      </c>
      <c r="P825" s="230" t="str">
        <f>(COUNTIF(O1:O1000, FALSE)=0)</f>
        <v/>
      </c>
      <c r="Q825" s="230" t="str">
        <f>AND(NOT(P1),(_xlfn.INDIRECT(ADDRESS(ROW(),15)))=TRUE)</f>
        <v/>
      </c>
    </row>
    <row r="826" ht="48" customHeight="1" spans="2:17" s="230" customFormat="1" x14ac:dyDescent="0.25">
      <c r="B826" s="231">
        <f>SAR!B839</f>
      </c>
      <c r="C826" s="231">
        <f>IF(SP!I904="", "",SP!I904)</f>
      </c>
      <c r="D826" s="231">
        <f>IF(SAR!I839="", "", SAR!I839)</f>
      </c>
      <c r="E826" s="231">
        <f>IF(SAR!J839="", "", SAR!J839)</f>
      </c>
      <c r="F826" s="231">
        <f>IF(SAR!K839="", "", SAR!K839)</f>
      </c>
      <c r="G826" s="231"/>
      <c r="H826" s="231"/>
      <c r="I826" s="231"/>
      <c r="J826" s="231"/>
      <c r="K826" s="231"/>
      <c r="L826" s="231"/>
      <c r="M826" s="231"/>
      <c r="N826" s="231"/>
      <c r="O826" s="230">
        <f>OR(SAR!G839="NA",SAR!G839="NC")</f>
      </c>
      <c r="P826" s="230" t="str">
        <f>(COUNTIF(O1:O1000, FALSE)=0)</f>
        <v/>
      </c>
      <c r="Q826" s="230" t="str">
        <f>AND(NOT(P1),(_xlfn.INDIRECT(ADDRESS(ROW(),15)))=TRUE)</f>
        <v/>
      </c>
    </row>
    <row r="827" ht="48" customHeight="1" spans="2:17" s="230" customFormat="1" x14ac:dyDescent="0.25">
      <c r="B827" s="231">
        <f>SAR!B840</f>
      </c>
      <c r="C827" s="231">
        <f>IF(SP!I905="", "",SP!I905)</f>
      </c>
      <c r="D827" s="231">
        <f>IF(SAR!I840="", "", SAR!I840)</f>
      </c>
      <c r="E827" s="231">
        <f>IF(SAR!J840="", "", SAR!J840)</f>
      </c>
      <c r="F827" s="231">
        <f>IF(SAR!K840="", "", SAR!K840)</f>
      </c>
      <c r="G827" s="231"/>
      <c r="H827" s="231"/>
      <c r="I827" s="231"/>
      <c r="J827" s="231"/>
      <c r="K827" s="231"/>
      <c r="L827" s="231"/>
      <c r="M827" s="231"/>
      <c r="N827" s="231"/>
      <c r="O827" s="230">
        <f>OR(SAR!G840="NA",SAR!G840="NC")</f>
      </c>
      <c r="P827" s="230" t="str">
        <f>(COUNTIF(O1:O1000, FALSE)=0)</f>
        <v/>
      </c>
      <c r="Q827" s="230" t="str">
        <f>AND(NOT(P1),(_xlfn.INDIRECT(ADDRESS(ROW(),15)))=TRUE)</f>
        <v/>
      </c>
    </row>
    <row r="828" ht="48" customHeight="1" spans="2:17" s="230" customFormat="1" x14ac:dyDescent="0.25">
      <c r="B828" s="231">
        <f>SAR!B841</f>
      </c>
      <c r="C828" s="231">
        <f>IF(SP!I906="", "",SP!I906)</f>
      </c>
      <c r="D828" s="231">
        <f>IF(SAR!I841="", "", SAR!I841)</f>
      </c>
      <c r="E828" s="231">
        <f>IF(SAR!J841="", "", SAR!J841)</f>
      </c>
      <c r="F828" s="231">
        <f>IF(SAR!K841="", "", SAR!K841)</f>
      </c>
      <c r="G828" s="231"/>
      <c r="H828" s="231"/>
      <c r="I828" s="231"/>
      <c r="J828" s="231"/>
      <c r="K828" s="231"/>
      <c r="L828" s="231"/>
      <c r="M828" s="231"/>
      <c r="N828" s="231"/>
      <c r="O828" s="230">
        <f>OR(SAR!G841="NA",SAR!G841="NC")</f>
      </c>
      <c r="P828" s="230" t="str">
        <f>(COUNTIF(O1:O1000, FALSE)=0)</f>
        <v/>
      </c>
      <c r="Q828" s="230" t="str">
        <f>AND(NOT(P1),(_xlfn.INDIRECT(ADDRESS(ROW(),15)))=TRUE)</f>
        <v/>
      </c>
    </row>
    <row r="829" ht="48" customHeight="1" spans="2:17" s="230" customFormat="1" x14ac:dyDescent="0.25">
      <c r="B829" s="231">
        <f>SAR!B842</f>
      </c>
      <c r="C829" s="231">
        <f>IF(SP!I907="", "",SP!I907)</f>
      </c>
      <c r="D829" s="231">
        <f>IF(SAR!I842="", "", SAR!I842)</f>
      </c>
      <c r="E829" s="231">
        <f>IF(SAR!J842="", "", SAR!J842)</f>
      </c>
      <c r="F829" s="231">
        <f>IF(SAR!K842="", "", SAR!K842)</f>
      </c>
      <c r="G829" s="231"/>
      <c r="H829" s="231"/>
      <c r="I829" s="231"/>
      <c r="J829" s="231"/>
      <c r="K829" s="231"/>
      <c r="L829" s="231"/>
      <c r="M829" s="231"/>
      <c r="N829" s="231"/>
      <c r="O829" s="230">
        <f>OR(SAR!G842="NA",SAR!G842="NC")</f>
      </c>
      <c r="P829" s="230" t="str">
        <f>(COUNTIF(O1:O1000, FALSE)=0)</f>
        <v/>
      </c>
      <c r="Q829" s="230" t="str">
        <f>AND(NOT(P1),(_xlfn.INDIRECT(ADDRESS(ROW(),15)))=TRUE)</f>
        <v/>
      </c>
    </row>
    <row r="830" ht="48" customHeight="1" spans="2:17" s="230" customFormat="1" x14ac:dyDescent="0.25">
      <c r="B830" s="231">
        <f>SAR!B843</f>
      </c>
      <c r="C830" s="231">
        <f>IF(SP!I908="", "",SP!I908)</f>
      </c>
      <c r="D830" s="231">
        <f>IF(SAR!I843="", "", SAR!I843)</f>
      </c>
      <c r="E830" s="231">
        <f>IF(SAR!J843="", "", SAR!J843)</f>
      </c>
      <c r="F830" s="231">
        <f>IF(SAR!K843="", "", SAR!K843)</f>
      </c>
      <c r="G830" s="231"/>
      <c r="H830" s="231"/>
      <c r="I830" s="231"/>
      <c r="J830" s="231"/>
      <c r="K830" s="231"/>
      <c r="L830" s="231"/>
      <c r="M830" s="231"/>
      <c r="N830" s="231"/>
      <c r="O830" s="230">
        <f>OR(SAR!G843="NA",SAR!G843="NC")</f>
      </c>
      <c r="P830" s="230" t="str">
        <f>(COUNTIF(O1:O1000, FALSE)=0)</f>
        <v/>
      </c>
      <c r="Q830" s="230" t="str">
        <f>AND(NOT(P1),(_xlfn.INDIRECT(ADDRESS(ROW(),15)))=TRUE)</f>
        <v/>
      </c>
    </row>
    <row r="831" ht="48" customHeight="1" spans="2:17" s="230" customFormat="1" x14ac:dyDescent="0.25">
      <c r="B831" s="231">
        <f>SAR!B844</f>
      </c>
      <c r="C831" s="231">
        <f>IF(SP!I909="", "",SP!I909)</f>
      </c>
      <c r="D831" s="231">
        <f>IF(SAR!I844="", "", SAR!I844)</f>
      </c>
      <c r="E831" s="231">
        <f>IF(SAR!J844="", "", SAR!J844)</f>
      </c>
      <c r="F831" s="231">
        <f>IF(SAR!K844="", "", SAR!K844)</f>
      </c>
      <c r="G831" s="231"/>
      <c r="H831" s="231"/>
      <c r="I831" s="231"/>
      <c r="J831" s="231"/>
      <c r="K831" s="231"/>
      <c r="L831" s="231"/>
      <c r="M831" s="231"/>
      <c r="N831" s="231"/>
      <c r="O831" s="230">
        <f>OR(SAR!G844="NA",SAR!G844="NC")</f>
      </c>
      <c r="P831" s="230" t="str">
        <f>(COUNTIF(O1:O1000, FALSE)=0)</f>
        <v/>
      </c>
      <c r="Q831" s="230" t="str">
        <f>AND(NOT(P1),(_xlfn.INDIRECT(ADDRESS(ROW(),15)))=TRUE)</f>
        <v/>
      </c>
    </row>
    <row r="832" ht="48" customHeight="1" spans="2:17" s="230" customFormat="1" x14ac:dyDescent="0.25">
      <c r="B832" s="231">
        <f>SAR!B845</f>
      </c>
      <c r="C832" s="231">
        <f>IF(SP!I910="", "",SP!I910)</f>
      </c>
      <c r="D832" s="231">
        <f>IF(SAR!I845="", "", SAR!I845)</f>
      </c>
      <c r="E832" s="231">
        <f>IF(SAR!J845="", "", SAR!J845)</f>
      </c>
      <c r="F832" s="231">
        <f>IF(SAR!K845="", "", SAR!K845)</f>
      </c>
      <c r="G832" s="231"/>
      <c r="H832" s="231"/>
      <c r="I832" s="231"/>
      <c r="J832" s="231"/>
      <c r="K832" s="231"/>
      <c r="L832" s="231"/>
      <c r="M832" s="231"/>
      <c r="N832" s="231"/>
      <c r="O832" s="230">
        <f>OR(SAR!G845="NA",SAR!G845="NC")</f>
      </c>
      <c r="P832" s="230" t="str">
        <f>(COUNTIF(O1:O1000, FALSE)=0)</f>
        <v/>
      </c>
      <c r="Q832" s="230" t="str">
        <f>AND(NOT(P1),(_xlfn.INDIRECT(ADDRESS(ROW(),15)))=TRUE)</f>
        <v/>
      </c>
    </row>
    <row r="833" ht="48" customHeight="1" spans="2:17" s="230" customFormat="1" x14ac:dyDescent="0.25">
      <c r="B833" s="231">
        <f>SAR!B846</f>
      </c>
      <c r="C833" s="231">
        <f>IF(SP!I911="", "",SP!I911)</f>
      </c>
      <c r="D833" s="231">
        <f>IF(SAR!I846="", "", SAR!I846)</f>
      </c>
      <c r="E833" s="231">
        <f>IF(SAR!J846="", "", SAR!J846)</f>
      </c>
      <c r="F833" s="231">
        <f>IF(SAR!K846="", "", SAR!K846)</f>
      </c>
      <c r="G833" s="231"/>
      <c r="H833" s="231"/>
      <c r="I833" s="231"/>
      <c r="J833" s="231"/>
      <c r="K833" s="231"/>
      <c r="L833" s="231"/>
      <c r="M833" s="231"/>
      <c r="N833" s="231"/>
      <c r="O833" s="230">
        <f>OR(SAR!G846="NA",SAR!G846="NC")</f>
      </c>
      <c r="P833" s="230" t="str">
        <f>(COUNTIF(O1:O1000, FALSE)=0)</f>
        <v/>
      </c>
      <c r="Q833" s="230" t="str">
        <f>AND(NOT(P1),(_xlfn.INDIRECT(ADDRESS(ROW(),15)))=TRUE)</f>
        <v/>
      </c>
    </row>
    <row r="834" ht="48" customHeight="1" spans="2:17" s="230" customFormat="1" x14ac:dyDescent="0.25">
      <c r="B834" s="231">
        <f>SAR!B847</f>
      </c>
      <c r="C834" s="231">
        <f>IF(SP!I912="", "",SP!I912)</f>
      </c>
      <c r="D834" s="231">
        <f>IF(SAR!I847="", "", SAR!I847)</f>
      </c>
      <c r="E834" s="231">
        <f>IF(SAR!J847="", "", SAR!J847)</f>
      </c>
      <c r="F834" s="231">
        <f>IF(SAR!K847="", "", SAR!K847)</f>
      </c>
      <c r="G834" s="231"/>
      <c r="H834" s="231"/>
      <c r="I834" s="231"/>
      <c r="J834" s="231"/>
      <c r="K834" s="231"/>
      <c r="L834" s="231"/>
      <c r="M834" s="231"/>
      <c r="N834" s="231"/>
      <c r="O834" s="230">
        <f>OR(SAR!G847="NA",SAR!G847="NC")</f>
      </c>
      <c r="P834" s="230" t="str">
        <f>(COUNTIF(O1:O1000, FALSE)=0)</f>
        <v/>
      </c>
      <c r="Q834" s="230" t="str">
        <f>AND(NOT(P1),(_xlfn.INDIRECT(ADDRESS(ROW(),15)))=TRUE)</f>
        <v/>
      </c>
    </row>
    <row r="835" ht="48" customHeight="1" spans="2:17" s="230" customFormat="1" x14ac:dyDescent="0.25">
      <c r="B835" s="231">
        <f>SAR!B848</f>
      </c>
      <c r="C835" s="231">
        <f>IF(SP!I913="", "",SP!I913)</f>
      </c>
      <c r="D835" s="231">
        <f>IF(SAR!I848="", "", SAR!I848)</f>
      </c>
      <c r="E835" s="231">
        <f>IF(SAR!J848="", "", SAR!J848)</f>
      </c>
      <c r="F835" s="231">
        <f>IF(SAR!K848="", "", SAR!K848)</f>
      </c>
      <c r="G835" s="231"/>
      <c r="H835" s="231"/>
      <c r="I835" s="231"/>
      <c r="J835" s="231"/>
      <c r="K835" s="231"/>
      <c r="L835" s="231"/>
      <c r="M835" s="231"/>
      <c r="N835" s="231"/>
      <c r="O835" s="230">
        <f>OR(SAR!G848="NA",SAR!G848="NC")</f>
      </c>
      <c r="P835" s="230" t="str">
        <f>(COUNTIF(O1:O1000, FALSE)=0)</f>
        <v/>
      </c>
      <c r="Q835" s="230" t="str">
        <f>AND(NOT(P1),(_xlfn.INDIRECT(ADDRESS(ROW(),15)))=TRUE)</f>
        <v/>
      </c>
    </row>
    <row r="836" ht="48" customHeight="1" spans="2:17" s="230" customFormat="1" x14ac:dyDescent="0.25">
      <c r="B836" s="231">
        <f>SAR!B849</f>
      </c>
      <c r="C836" s="231">
        <f>IF(SP!I914="", "",SP!I914)</f>
      </c>
      <c r="D836" s="231">
        <f>IF(SAR!I849="", "", SAR!I849)</f>
      </c>
      <c r="E836" s="231">
        <f>IF(SAR!J849="", "", SAR!J849)</f>
      </c>
      <c r="F836" s="231">
        <f>IF(SAR!K849="", "", SAR!K849)</f>
      </c>
      <c r="G836" s="231"/>
      <c r="H836" s="231"/>
      <c r="I836" s="231"/>
      <c r="J836" s="231"/>
      <c r="K836" s="231"/>
      <c r="L836" s="231"/>
      <c r="M836" s="231"/>
      <c r="N836" s="231"/>
      <c r="O836" s="230">
        <f>OR(SAR!G849="NA",SAR!G849="NC")</f>
      </c>
      <c r="P836" s="230" t="str">
        <f>(COUNTIF(O1:O1000, FALSE)=0)</f>
        <v/>
      </c>
      <c r="Q836" s="230" t="str">
        <f>AND(NOT(P1),(_xlfn.INDIRECT(ADDRESS(ROW(),15)))=TRUE)</f>
        <v/>
      </c>
    </row>
    <row r="837" ht="48" customHeight="1" spans="2:17" s="230" customFormat="1" x14ac:dyDescent="0.25">
      <c r="B837" s="231">
        <f>SAR!B850</f>
      </c>
      <c r="C837" s="231">
        <f>IF(SP!I915="", "",SP!I915)</f>
      </c>
      <c r="D837" s="231">
        <f>IF(SAR!I850="", "", SAR!I850)</f>
      </c>
      <c r="E837" s="231">
        <f>IF(SAR!J850="", "", SAR!J850)</f>
      </c>
      <c r="F837" s="231">
        <f>IF(SAR!K850="", "", SAR!K850)</f>
      </c>
      <c r="G837" s="231"/>
      <c r="H837" s="231"/>
      <c r="I837" s="231"/>
      <c r="J837" s="231"/>
      <c r="K837" s="231"/>
      <c r="L837" s="231"/>
      <c r="M837" s="231"/>
      <c r="N837" s="231"/>
      <c r="O837" s="230">
        <f>OR(SAR!G850="NA",SAR!G850="NC")</f>
      </c>
      <c r="P837" s="230" t="str">
        <f>(COUNTIF(O1:O1000, FALSE)=0)</f>
        <v/>
      </c>
      <c r="Q837" s="230" t="str">
        <f>AND(NOT(P1),(_xlfn.INDIRECT(ADDRESS(ROW(),15)))=TRUE)</f>
        <v/>
      </c>
    </row>
    <row r="838" ht="48" customHeight="1" spans="2:17" s="230" customFormat="1" x14ac:dyDescent="0.25">
      <c r="B838" s="231">
        <f>SAR!B851</f>
      </c>
      <c r="C838" s="231">
        <f>IF(SP!I916="", "",SP!I916)</f>
      </c>
      <c r="D838" s="231">
        <f>IF(SAR!I851="", "", SAR!I851)</f>
      </c>
      <c r="E838" s="231">
        <f>IF(SAR!J851="", "", SAR!J851)</f>
      </c>
      <c r="F838" s="231">
        <f>IF(SAR!K851="", "", SAR!K851)</f>
      </c>
      <c r="G838" s="231"/>
      <c r="H838" s="231"/>
      <c r="I838" s="231"/>
      <c r="J838" s="231"/>
      <c r="K838" s="231"/>
      <c r="L838" s="231"/>
      <c r="M838" s="231"/>
      <c r="N838" s="231"/>
      <c r="O838" s="230">
        <f>OR(SAR!G851="NA",SAR!G851="NC")</f>
      </c>
      <c r="P838" s="230" t="str">
        <f>(COUNTIF(O1:O1000, FALSE)=0)</f>
        <v/>
      </c>
      <c r="Q838" s="230" t="str">
        <f>AND(NOT(P1),(_xlfn.INDIRECT(ADDRESS(ROW(),15)))=TRUE)</f>
        <v/>
      </c>
    </row>
    <row r="839" ht="48" customHeight="1" spans="2:17" s="230" customFormat="1" x14ac:dyDescent="0.25">
      <c r="B839" s="231">
        <f>SAR!B852</f>
      </c>
      <c r="C839" s="231">
        <f>IF(SP!I917="", "",SP!I917)</f>
      </c>
      <c r="D839" s="231">
        <f>IF(SAR!I852="", "", SAR!I852)</f>
      </c>
      <c r="E839" s="231">
        <f>IF(SAR!J852="", "", SAR!J852)</f>
      </c>
      <c r="F839" s="231">
        <f>IF(SAR!K852="", "", SAR!K852)</f>
      </c>
      <c r="G839" s="231"/>
      <c r="H839" s="231"/>
      <c r="I839" s="231"/>
      <c r="J839" s="231"/>
      <c r="K839" s="231"/>
      <c r="L839" s="231"/>
      <c r="M839" s="231"/>
      <c r="N839" s="231"/>
      <c r="O839" s="230">
        <f>OR(SAR!G852="NA",SAR!G852="NC")</f>
      </c>
      <c r="P839" s="230" t="str">
        <f>(COUNTIF(O1:O1000, FALSE)=0)</f>
        <v/>
      </c>
      <c r="Q839" s="230" t="str">
        <f>AND(NOT(P1),(_xlfn.INDIRECT(ADDRESS(ROW(),15)))=TRUE)</f>
        <v/>
      </c>
    </row>
    <row r="840" ht="48" customHeight="1" spans="2:17" s="230" customFormat="1" x14ac:dyDescent="0.25">
      <c r="B840" s="231">
        <f>SAR!B853</f>
      </c>
      <c r="C840" s="231">
        <f>IF(SP!I918="", "",SP!I918)</f>
      </c>
      <c r="D840" s="231">
        <f>IF(SAR!I853="", "", SAR!I853)</f>
      </c>
      <c r="E840" s="231">
        <f>IF(SAR!J853="", "", SAR!J853)</f>
      </c>
      <c r="F840" s="231">
        <f>IF(SAR!K853="", "", SAR!K853)</f>
      </c>
      <c r="G840" s="231"/>
      <c r="H840" s="231"/>
      <c r="I840" s="231"/>
      <c r="J840" s="231"/>
      <c r="K840" s="231"/>
      <c r="L840" s="231"/>
      <c r="M840" s="231"/>
      <c r="N840" s="231"/>
      <c r="O840" s="230">
        <f>OR(SAR!G853="NA",SAR!G853="NC")</f>
      </c>
      <c r="P840" s="230" t="str">
        <f>(COUNTIF(O1:O1000, FALSE)=0)</f>
        <v/>
      </c>
      <c r="Q840" s="230" t="str">
        <f>AND(NOT(P1),(_xlfn.INDIRECT(ADDRESS(ROW(),15)))=TRUE)</f>
        <v/>
      </c>
    </row>
    <row r="841" ht="48" customHeight="1" spans="2:17" s="230" customFormat="1" x14ac:dyDescent="0.25">
      <c r="B841" s="231">
        <f>SAR!B854</f>
      </c>
      <c r="C841" s="231">
        <f>IF(SP!I919="", "",SP!I919)</f>
      </c>
      <c r="D841" s="231">
        <f>IF(SAR!I854="", "", SAR!I854)</f>
      </c>
      <c r="E841" s="231">
        <f>IF(SAR!J854="", "", SAR!J854)</f>
      </c>
      <c r="F841" s="231">
        <f>IF(SAR!K854="", "", SAR!K854)</f>
      </c>
      <c r="G841" s="231"/>
      <c r="H841" s="231"/>
      <c r="I841" s="231"/>
      <c r="J841" s="231"/>
      <c r="K841" s="231"/>
      <c r="L841" s="231"/>
      <c r="M841" s="231"/>
      <c r="N841" s="231"/>
      <c r="O841" s="230">
        <f>OR(SAR!G854="NA",SAR!G854="NC")</f>
      </c>
      <c r="P841" s="230" t="str">
        <f>(COUNTIF(O1:O1000, FALSE)=0)</f>
        <v/>
      </c>
      <c r="Q841" s="230" t="str">
        <f>AND(NOT(P1),(_xlfn.INDIRECT(ADDRESS(ROW(),15)))=TRUE)</f>
        <v/>
      </c>
    </row>
    <row r="842" ht="48" customHeight="1" spans="2:17" s="230" customFormat="1" x14ac:dyDescent="0.25">
      <c r="B842" s="231">
        <f>SAR!B855</f>
      </c>
      <c r="C842" s="231">
        <f>IF(SP!I920="", "",SP!I920)</f>
      </c>
      <c r="D842" s="231">
        <f>IF(SAR!I855="", "", SAR!I855)</f>
      </c>
      <c r="E842" s="231">
        <f>IF(SAR!J855="", "", SAR!J855)</f>
      </c>
      <c r="F842" s="231">
        <f>IF(SAR!K855="", "", SAR!K855)</f>
      </c>
      <c r="G842" s="231"/>
      <c r="H842" s="231"/>
      <c r="I842" s="231"/>
      <c r="J842" s="231"/>
      <c r="K842" s="231"/>
      <c r="L842" s="231"/>
      <c r="M842" s="231"/>
      <c r="N842" s="231"/>
      <c r="O842" s="230">
        <f>OR(SAR!G855="NA",SAR!G855="NC")</f>
      </c>
      <c r="P842" s="230" t="str">
        <f>(COUNTIF(O1:O1000, FALSE)=0)</f>
        <v/>
      </c>
      <c r="Q842" s="230" t="str">
        <f>AND(NOT(P1),(_xlfn.INDIRECT(ADDRESS(ROW(),15)))=TRUE)</f>
        <v/>
      </c>
    </row>
    <row r="843" ht="48" customHeight="1" spans="2:17" s="230" customFormat="1" x14ac:dyDescent="0.25">
      <c r="B843" s="231">
        <f>SAR!B856</f>
      </c>
      <c r="C843" s="231">
        <f>IF(SP!I921="", "",SP!I921)</f>
      </c>
      <c r="D843" s="231">
        <f>IF(SAR!I856="", "", SAR!I856)</f>
      </c>
      <c r="E843" s="231">
        <f>IF(SAR!J856="", "", SAR!J856)</f>
      </c>
      <c r="F843" s="231">
        <f>IF(SAR!K856="", "", SAR!K856)</f>
      </c>
      <c r="G843" s="231"/>
      <c r="H843" s="231"/>
      <c r="I843" s="231"/>
      <c r="J843" s="231"/>
      <c r="K843" s="231"/>
      <c r="L843" s="231"/>
      <c r="M843" s="231"/>
      <c r="N843" s="231"/>
      <c r="O843" s="230">
        <f>OR(SAR!G856="NA",SAR!G856="NC")</f>
      </c>
      <c r="P843" s="230" t="str">
        <f>(COUNTIF(O1:O1000, FALSE)=0)</f>
        <v/>
      </c>
      <c r="Q843" s="230" t="str">
        <f>AND(NOT(P1),(_xlfn.INDIRECT(ADDRESS(ROW(),15)))=TRUE)</f>
        <v/>
      </c>
    </row>
    <row r="844" ht="48" customHeight="1" spans="2:17" s="230" customFormat="1" x14ac:dyDescent="0.25">
      <c r="B844" s="231">
        <f>SAR!B857</f>
      </c>
      <c r="C844" s="231">
        <f>IF(SP!I922="", "",SP!I922)</f>
      </c>
      <c r="D844" s="231">
        <f>IF(SAR!I857="", "", SAR!I857)</f>
      </c>
      <c r="E844" s="231">
        <f>IF(SAR!J857="", "", SAR!J857)</f>
      </c>
      <c r="F844" s="231">
        <f>IF(SAR!K857="", "", SAR!K857)</f>
      </c>
      <c r="G844" s="231"/>
      <c r="H844" s="231"/>
      <c r="I844" s="231"/>
      <c r="J844" s="231"/>
      <c r="K844" s="231"/>
      <c r="L844" s="231"/>
      <c r="M844" s="231"/>
      <c r="N844" s="231"/>
      <c r="O844" s="230">
        <f>OR(SAR!G857="NA",SAR!G857="NC")</f>
      </c>
      <c r="P844" s="230" t="str">
        <f>(COUNTIF(O1:O1000, FALSE)=0)</f>
        <v/>
      </c>
      <c r="Q844" s="230" t="str">
        <f>AND(NOT(P1),(_xlfn.INDIRECT(ADDRESS(ROW(),15)))=TRUE)</f>
        <v/>
      </c>
    </row>
    <row r="845" ht="48" customHeight="1" spans="2:17" s="230" customFormat="1" x14ac:dyDescent="0.25">
      <c r="B845" s="231">
        <f>SAR!B858</f>
      </c>
      <c r="C845" s="231">
        <f>IF(SP!I923="", "",SP!I923)</f>
      </c>
      <c r="D845" s="231">
        <f>IF(SAR!I858="", "", SAR!I858)</f>
      </c>
      <c r="E845" s="231">
        <f>IF(SAR!J858="", "", SAR!J858)</f>
      </c>
      <c r="F845" s="231">
        <f>IF(SAR!K858="", "", SAR!K858)</f>
      </c>
      <c r="G845" s="231"/>
      <c r="H845" s="231"/>
      <c r="I845" s="231"/>
      <c r="J845" s="231"/>
      <c r="K845" s="231"/>
      <c r="L845" s="231"/>
      <c r="M845" s="231"/>
      <c r="N845" s="231"/>
      <c r="O845" s="230">
        <f>OR(SAR!G858="NA",SAR!G858="NC")</f>
      </c>
      <c r="P845" s="230" t="str">
        <f>(COUNTIF(O1:O1000, FALSE)=0)</f>
        <v/>
      </c>
      <c r="Q845" s="230" t="str">
        <f>AND(NOT(P1),(_xlfn.INDIRECT(ADDRESS(ROW(),15)))=TRUE)</f>
        <v/>
      </c>
    </row>
    <row r="846" ht="48" customHeight="1" spans="2:17" s="230" customFormat="1" x14ac:dyDescent="0.25">
      <c r="B846" s="231">
        <f>SAR!B859</f>
      </c>
      <c r="C846" s="231">
        <f>IF(SP!I924="", "",SP!I924)</f>
      </c>
      <c r="D846" s="231">
        <f>IF(SAR!I859="", "", SAR!I859)</f>
      </c>
      <c r="E846" s="231">
        <f>IF(SAR!J859="", "", SAR!J859)</f>
      </c>
      <c r="F846" s="231">
        <f>IF(SAR!K859="", "", SAR!K859)</f>
      </c>
      <c r="G846" s="231"/>
      <c r="H846" s="231"/>
      <c r="I846" s="231"/>
      <c r="J846" s="231"/>
      <c r="K846" s="231"/>
      <c r="L846" s="231"/>
      <c r="M846" s="231"/>
      <c r="N846" s="231"/>
      <c r="O846" s="230">
        <f>OR(SAR!G859="NA",SAR!G859="NC")</f>
      </c>
      <c r="P846" s="230" t="str">
        <f>(COUNTIF(O1:O1000, FALSE)=0)</f>
        <v/>
      </c>
      <c r="Q846" s="230" t="str">
        <f>AND(NOT(P1),(_xlfn.INDIRECT(ADDRESS(ROW(),15)))=TRUE)</f>
        <v/>
      </c>
    </row>
    <row r="847" ht="48" customHeight="1" spans="2:17" s="230" customFormat="1" x14ac:dyDescent="0.25">
      <c r="B847" s="231">
        <f>SAR!B860</f>
      </c>
      <c r="C847" s="231">
        <f>IF(SP!I925="", "",SP!I925)</f>
      </c>
      <c r="D847" s="231">
        <f>IF(SAR!I860="", "", SAR!I860)</f>
      </c>
      <c r="E847" s="231">
        <f>IF(SAR!J860="", "", SAR!J860)</f>
      </c>
      <c r="F847" s="231">
        <f>IF(SAR!K860="", "", SAR!K860)</f>
      </c>
      <c r="G847" s="231"/>
      <c r="H847" s="231"/>
      <c r="I847" s="231"/>
      <c r="J847" s="231"/>
      <c r="K847" s="231"/>
      <c r="L847" s="231"/>
      <c r="M847" s="231"/>
      <c r="N847" s="231"/>
      <c r="O847" s="230">
        <f>OR(SAR!G860="NA",SAR!G860="NC")</f>
      </c>
      <c r="P847" s="230" t="str">
        <f>(COUNTIF(O1:O1000, FALSE)=0)</f>
        <v/>
      </c>
      <c r="Q847" s="230" t="str">
        <f>AND(NOT(P1),(_xlfn.INDIRECT(ADDRESS(ROW(),15)))=TRUE)</f>
        <v/>
      </c>
    </row>
    <row r="848" ht="48" customHeight="1" spans="2:17" s="230" customFormat="1" x14ac:dyDescent="0.25">
      <c r="B848" s="231">
        <f>SAR!B861</f>
      </c>
      <c r="C848" s="231">
        <f>IF(SP!I926="", "",SP!I926)</f>
      </c>
      <c r="D848" s="231">
        <f>IF(SAR!I861="", "", SAR!I861)</f>
      </c>
      <c r="E848" s="231">
        <f>IF(SAR!J861="", "", SAR!J861)</f>
      </c>
      <c r="F848" s="231">
        <f>IF(SAR!K861="", "", SAR!K861)</f>
      </c>
      <c r="G848" s="231"/>
      <c r="H848" s="231"/>
      <c r="I848" s="231"/>
      <c r="J848" s="231"/>
      <c r="K848" s="231"/>
      <c r="L848" s="231"/>
      <c r="M848" s="231"/>
      <c r="N848" s="231"/>
      <c r="O848" s="230">
        <f>OR(SAR!G861="NA",SAR!G861="NC")</f>
      </c>
      <c r="P848" s="230" t="str">
        <f>(COUNTIF(O1:O1000, FALSE)=0)</f>
        <v/>
      </c>
      <c r="Q848" s="230" t="str">
        <f>AND(NOT(P1),(_xlfn.INDIRECT(ADDRESS(ROW(),15)))=TRUE)</f>
        <v/>
      </c>
    </row>
    <row r="849" ht="48" customHeight="1" spans="2:17" s="230" customFormat="1" x14ac:dyDescent="0.25">
      <c r="B849" s="231">
        <f>SAR!B862</f>
      </c>
      <c r="C849" s="231">
        <f>IF(SP!I927="", "",SP!I927)</f>
      </c>
      <c r="D849" s="231">
        <f>IF(SAR!I862="", "", SAR!I862)</f>
      </c>
      <c r="E849" s="231">
        <f>IF(SAR!J862="", "", SAR!J862)</f>
      </c>
      <c r="F849" s="231">
        <f>IF(SAR!K862="", "", SAR!K862)</f>
      </c>
      <c r="G849" s="231"/>
      <c r="H849" s="231"/>
      <c r="I849" s="231"/>
      <c r="J849" s="231"/>
      <c r="K849" s="231"/>
      <c r="L849" s="231"/>
      <c r="M849" s="231"/>
      <c r="N849" s="231"/>
      <c r="O849" s="230">
        <f>OR(SAR!G862="NA",SAR!G862="NC")</f>
      </c>
      <c r="P849" s="230" t="str">
        <f>(COUNTIF(O1:O1000, FALSE)=0)</f>
        <v/>
      </c>
      <c r="Q849" s="230" t="str">
        <f>AND(NOT(P1),(_xlfn.INDIRECT(ADDRESS(ROW(),15)))=TRUE)</f>
        <v/>
      </c>
    </row>
    <row r="850" ht="48" customHeight="1" spans="2:17" s="230" customFormat="1" x14ac:dyDescent="0.25">
      <c r="B850" s="231">
        <f>SAR!B863</f>
      </c>
      <c r="C850" s="231">
        <f>IF(SP!I928="", "",SP!I928)</f>
      </c>
      <c r="D850" s="231">
        <f>IF(SAR!I863="", "", SAR!I863)</f>
      </c>
      <c r="E850" s="231">
        <f>IF(SAR!J863="", "", SAR!J863)</f>
      </c>
      <c r="F850" s="231">
        <f>IF(SAR!K863="", "", SAR!K863)</f>
      </c>
      <c r="G850" s="231"/>
      <c r="H850" s="231"/>
      <c r="I850" s="231"/>
      <c r="J850" s="231"/>
      <c r="K850" s="231"/>
      <c r="L850" s="231"/>
      <c r="M850" s="231"/>
      <c r="N850" s="231"/>
      <c r="O850" s="230">
        <f>OR(SAR!G863="NA",SAR!G863="NC")</f>
      </c>
      <c r="P850" s="230" t="str">
        <f>(COUNTIF(O1:O1000, FALSE)=0)</f>
        <v/>
      </c>
      <c r="Q850" s="230" t="str">
        <f>AND(NOT(P1),(_xlfn.INDIRECT(ADDRESS(ROW(),15)))=TRUE)</f>
        <v/>
      </c>
    </row>
    <row r="851" ht="48" customHeight="1" spans="2:17" s="230" customFormat="1" x14ac:dyDescent="0.25">
      <c r="B851" s="231">
        <f>SAR!B864</f>
      </c>
      <c r="C851" s="231">
        <f>IF(SP!I929="", "",SP!I929)</f>
      </c>
      <c r="D851" s="231">
        <f>IF(SAR!I864="", "", SAR!I864)</f>
      </c>
      <c r="E851" s="231">
        <f>IF(SAR!J864="", "", SAR!J864)</f>
      </c>
      <c r="F851" s="231">
        <f>IF(SAR!K864="", "", SAR!K864)</f>
      </c>
      <c r="G851" s="231"/>
      <c r="H851" s="231"/>
      <c r="I851" s="231"/>
      <c r="J851" s="231"/>
      <c r="K851" s="231"/>
      <c r="L851" s="231"/>
      <c r="M851" s="231"/>
      <c r="N851" s="231"/>
      <c r="O851" s="230">
        <f>OR(SAR!G864="NA",SAR!G864="NC")</f>
      </c>
      <c r="P851" s="230" t="str">
        <f>(COUNTIF(O1:O1000, FALSE)=0)</f>
        <v/>
      </c>
      <c r="Q851" s="230" t="str">
        <f>AND(NOT(P1),(_xlfn.INDIRECT(ADDRESS(ROW(),15)))=TRUE)</f>
        <v/>
      </c>
    </row>
    <row r="852" ht="48" customHeight="1" spans="2:17" s="230" customFormat="1" x14ac:dyDescent="0.25">
      <c r="B852" s="231">
        <f>SAR!B865</f>
      </c>
      <c r="C852" s="231">
        <f>IF(SP!I930="", "",SP!I930)</f>
      </c>
      <c r="D852" s="231">
        <f>IF(SAR!I865="", "", SAR!I865)</f>
      </c>
      <c r="E852" s="231">
        <f>IF(SAR!J865="", "", SAR!J865)</f>
      </c>
      <c r="F852" s="231">
        <f>IF(SAR!K865="", "", SAR!K865)</f>
      </c>
      <c r="G852" s="231"/>
      <c r="H852" s="231"/>
      <c r="I852" s="231"/>
      <c r="J852" s="231"/>
      <c r="K852" s="231"/>
      <c r="L852" s="231"/>
      <c r="M852" s="231"/>
      <c r="N852" s="231"/>
      <c r="O852" s="230">
        <f>OR(SAR!G865="NA",SAR!G865="NC")</f>
      </c>
      <c r="P852" s="230" t="str">
        <f>(COUNTIF(O1:O1000, FALSE)=0)</f>
        <v/>
      </c>
      <c r="Q852" s="230" t="str">
        <f>AND(NOT(P1),(_xlfn.INDIRECT(ADDRESS(ROW(),15)))=TRUE)</f>
        <v/>
      </c>
    </row>
    <row r="853" ht="48" customHeight="1" spans="2:17" s="230" customFormat="1" x14ac:dyDescent="0.25">
      <c r="B853" s="231">
        <f>SAR!B866</f>
      </c>
      <c r="C853" s="231">
        <f>IF(SP!I931="", "",SP!I931)</f>
      </c>
      <c r="D853" s="231">
        <f>IF(SAR!I866="", "", SAR!I866)</f>
      </c>
      <c r="E853" s="231">
        <f>IF(SAR!J866="", "", SAR!J866)</f>
      </c>
      <c r="F853" s="231">
        <f>IF(SAR!K866="", "", SAR!K866)</f>
      </c>
      <c r="G853" s="231"/>
      <c r="H853" s="231"/>
      <c r="I853" s="231"/>
      <c r="J853" s="231"/>
      <c r="K853" s="231"/>
      <c r="L853" s="231"/>
      <c r="M853" s="231"/>
      <c r="N853" s="231"/>
      <c r="O853" s="230">
        <f>OR(SAR!G866="NA",SAR!G866="NC")</f>
      </c>
      <c r="P853" s="230" t="str">
        <f>(COUNTIF(O1:O1000, FALSE)=0)</f>
        <v/>
      </c>
      <c r="Q853" s="230" t="str">
        <f>AND(NOT(P1),(_xlfn.INDIRECT(ADDRESS(ROW(),15)))=TRUE)</f>
        <v/>
      </c>
    </row>
    <row r="854" ht="48" customHeight="1" spans="2:17" s="230" customFormat="1" x14ac:dyDescent="0.25">
      <c r="B854" s="231">
        <f>SAR!B867</f>
      </c>
      <c r="C854" s="231">
        <f>IF(SP!I932="", "",SP!I932)</f>
      </c>
      <c r="D854" s="231">
        <f>IF(SAR!I867="", "", SAR!I867)</f>
      </c>
      <c r="E854" s="231">
        <f>IF(SAR!J867="", "", SAR!J867)</f>
      </c>
      <c r="F854" s="231">
        <f>IF(SAR!K867="", "", SAR!K867)</f>
      </c>
      <c r="G854" s="231"/>
      <c r="H854" s="231"/>
      <c r="I854" s="231"/>
      <c r="J854" s="231"/>
      <c r="K854" s="231"/>
      <c r="L854" s="231"/>
      <c r="M854" s="231"/>
      <c r="N854" s="231"/>
      <c r="O854" s="230">
        <f>OR(SAR!G867="NA",SAR!G867="NC")</f>
      </c>
      <c r="P854" s="230" t="str">
        <f>(COUNTIF(O1:O1000, FALSE)=0)</f>
        <v/>
      </c>
      <c r="Q854" s="230" t="str">
        <f>AND(NOT(P1),(_xlfn.INDIRECT(ADDRESS(ROW(),15)))=TRUE)</f>
        <v/>
      </c>
    </row>
    <row r="855" ht="48" customHeight="1" spans="2:17" s="230" customFormat="1" x14ac:dyDescent="0.25">
      <c r="B855" s="231">
        <f>SAR!B868</f>
      </c>
      <c r="C855" s="231">
        <f>IF(SP!I933="", "",SP!I933)</f>
      </c>
      <c r="D855" s="231">
        <f>IF(SAR!I868="", "", SAR!I868)</f>
      </c>
      <c r="E855" s="231">
        <f>IF(SAR!J868="", "", SAR!J868)</f>
      </c>
      <c r="F855" s="231">
        <f>IF(SAR!K868="", "", SAR!K868)</f>
      </c>
      <c r="G855" s="231"/>
      <c r="H855" s="231"/>
      <c r="I855" s="231"/>
      <c r="J855" s="231"/>
      <c r="K855" s="231"/>
      <c r="L855" s="231"/>
      <c r="M855" s="231"/>
      <c r="N855" s="231"/>
      <c r="O855" s="230">
        <f>OR(SAR!G868="NA",SAR!G868="NC")</f>
      </c>
      <c r="P855" s="230" t="str">
        <f>(COUNTIF(O1:O1000, FALSE)=0)</f>
        <v/>
      </c>
      <c r="Q855" s="230" t="str">
        <f>AND(NOT(P1),(_xlfn.INDIRECT(ADDRESS(ROW(),15)))=TRUE)</f>
        <v/>
      </c>
    </row>
    <row r="856" ht="48" customHeight="1" spans="2:17" s="230" customFormat="1" x14ac:dyDescent="0.25">
      <c r="B856" s="231">
        <f>SAR!B869</f>
      </c>
      <c r="C856" s="231">
        <f>IF(SP!I934="", "",SP!I934)</f>
      </c>
      <c r="D856" s="231">
        <f>IF(SAR!I869="", "", SAR!I869)</f>
      </c>
      <c r="E856" s="231">
        <f>IF(SAR!J869="", "", SAR!J869)</f>
      </c>
      <c r="F856" s="231">
        <f>IF(SAR!K869="", "", SAR!K869)</f>
      </c>
      <c r="G856" s="231"/>
      <c r="H856" s="231"/>
      <c r="I856" s="231"/>
      <c r="J856" s="231"/>
      <c r="K856" s="231"/>
      <c r="L856" s="231"/>
      <c r="M856" s="231"/>
      <c r="N856" s="231"/>
      <c r="O856" s="230">
        <f>OR(SAR!G869="NA",SAR!G869="NC")</f>
      </c>
      <c r="P856" s="230" t="str">
        <f>(COUNTIF(O1:O1000, FALSE)=0)</f>
        <v/>
      </c>
      <c r="Q856" s="230" t="str">
        <f>AND(NOT(P1),(_xlfn.INDIRECT(ADDRESS(ROW(),15)))=TRUE)</f>
        <v/>
      </c>
    </row>
    <row r="857" ht="48" customHeight="1" spans="2:17" s="230" customFormat="1" x14ac:dyDescent="0.25">
      <c r="B857" s="231">
        <f>SAR!B870</f>
      </c>
      <c r="C857" s="231">
        <f>IF(SP!I935="", "",SP!I935)</f>
      </c>
      <c r="D857" s="231">
        <f>IF(SAR!I870="", "", SAR!I870)</f>
      </c>
      <c r="E857" s="231">
        <f>IF(SAR!J870="", "", SAR!J870)</f>
      </c>
      <c r="F857" s="231">
        <f>IF(SAR!K870="", "", SAR!K870)</f>
      </c>
      <c r="G857" s="231"/>
      <c r="H857" s="231"/>
      <c r="I857" s="231"/>
      <c r="J857" s="231"/>
      <c r="K857" s="231"/>
      <c r="L857" s="231"/>
      <c r="M857" s="231"/>
      <c r="N857" s="231"/>
      <c r="O857" s="230">
        <f>OR(SAR!G870="NA",SAR!G870="NC")</f>
      </c>
      <c r="P857" s="230" t="str">
        <f>(COUNTIF(O1:O1000, FALSE)=0)</f>
        <v/>
      </c>
      <c r="Q857" s="230" t="str">
        <f>AND(NOT(P1),(_xlfn.INDIRECT(ADDRESS(ROW(),15)))=TRUE)</f>
        <v/>
      </c>
    </row>
    <row r="858" ht="48" customHeight="1" spans="2:17" s="230" customFormat="1" x14ac:dyDescent="0.25">
      <c r="B858" s="231">
        <f>SAR!B871</f>
      </c>
      <c r="C858" s="231">
        <f>IF(SP!I936="", "",SP!I936)</f>
      </c>
      <c r="D858" s="231">
        <f>IF(SAR!I871="", "", SAR!I871)</f>
      </c>
      <c r="E858" s="231">
        <f>IF(SAR!J871="", "", SAR!J871)</f>
      </c>
      <c r="F858" s="231">
        <f>IF(SAR!K871="", "", SAR!K871)</f>
      </c>
      <c r="G858" s="231"/>
      <c r="H858" s="231"/>
      <c r="I858" s="231"/>
      <c r="J858" s="231"/>
      <c r="K858" s="231"/>
      <c r="L858" s="231"/>
      <c r="M858" s="231"/>
      <c r="N858" s="231"/>
      <c r="O858" s="230">
        <f>OR(SAR!G871="NA",SAR!G871="NC")</f>
      </c>
      <c r="P858" s="230" t="str">
        <f>(COUNTIF(O1:O1000, FALSE)=0)</f>
        <v/>
      </c>
      <c r="Q858" s="230" t="str">
        <f>AND(NOT(P1),(_xlfn.INDIRECT(ADDRESS(ROW(),15)))=TRUE)</f>
        <v/>
      </c>
    </row>
    <row r="859" ht="48" customHeight="1" spans="2:17" s="230" customFormat="1" x14ac:dyDescent="0.25">
      <c r="B859" s="231">
        <f>SAR!B872</f>
      </c>
      <c r="C859" s="231">
        <f>IF(SP!I937="", "",SP!I937)</f>
      </c>
      <c r="D859" s="231">
        <f>IF(SAR!I872="", "", SAR!I872)</f>
      </c>
      <c r="E859" s="231">
        <f>IF(SAR!J872="", "", SAR!J872)</f>
      </c>
      <c r="F859" s="231">
        <f>IF(SAR!K872="", "", SAR!K872)</f>
      </c>
      <c r="G859" s="231"/>
      <c r="H859" s="231"/>
      <c r="I859" s="231"/>
      <c r="J859" s="231"/>
      <c r="K859" s="231"/>
      <c r="L859" s="231"/>
      <c r="M859" s="231"/>
      <c r="N859" s="231"/>
      <c r="O859" s="230">
        <f>OR(SAR!G872="NA",SAR!G872="NC")</f>
      </c>
      <c r="P859" s="230" t="str">
        <f>(COUNTIF(O1:O1000, FALSE)=0)</f>
        <v/>
      </c>
      <c r="Q859" s="230" t="str">
        <f>AND(NOT(P1),(_xlfn.INDIRECT(ADDRESS(ROW(),15)))=TRUE)</f>
        <v/>
      </c>
    </row>
    <row r="860" ht="48" customHeight="1" spans="2:17" s="230" customFormat="1" x14ac:dyDescent="0.25">
      <c r="B860" s="231">
        <f>SAR!B873</f>
      </c>
      <c r="C860" s="231">
        <f>IF(SP!I938="", "",SP!I938)</f>
      </c>
      <c r="D860" s="231">
        <f>IF(SAR!I873="", "", SAR!I873)</f>
      </c>
      <c r="E860" s="231">
        <f>IF(SAR!J873="", "", SAR!J873)</f>
      </c>
      <c r="F860" s="231">
        <f>IF(SAR!K873="", "", SAR!K873)</f>
      </c>
      <c r="G860" s="231"/>
      <c r="H860" s="231"/>
      <c r="I860" s="231"/>
      <c r="J860" s="231"/>
      <c r="K860" s="231"/>
      <c r="L860" s="231"/>
      <c r="M860" s="231"/>
      <c r="N860" s="231"/>
      <c r="O860" s="230">
        <f>OR(SAR!G873="NA",SAR!G873="NC")</f>
      </c>
      <c r="P860" s="230" t="str">
        <f>(COUNTIF(O1:O1000, FALSE)=0)</f>
        <v/>
      </c>
      <c r="Q860" s="230" t="str">
        <f>AND(NOT(P1),(_xlfn.INDIRECT(ADDRESS(ROW(),15)))=TRUE)</f>
        <v/>
      </c>
    </row>
    <row r="861" ht="48" customHeight="1" spans="2:17" s="230" customFormat="1" x14ac:dyDescent="0.25">
      <c r="B861" s="231">
        <f>SAR!B874</f>
      </c>
      <c r="C861" s="231">
        <f>IF(SP!I939="", "",SP!I939)</f>
      </c>
      <c r="D861" s="231">
        <f>IF(SAR!I874="", "", SAR!I874)</f>
      </c>
      <c r="E861" s="231">
        <f>IF(SAR!J874="", "", SAR!J874)</f>
      </c>
      <c r="F861" s="231">
        <f>IF(SAR!K874="", "", SAR!K874)</f>
      </c>
      <c r="G861" s="231"/>
      <c r="H861" s="231"/>
      <c r="I861" s="231"/>
      <c r="J861" s="231"/>
      <c r="K861" s="231"/>
      <c r="L861" s="231"/>
      <c r="M861" s="231"/>
      <c r="N861" s="231"/>
      <c r="O861" s="230">
        <f>OR(SAR!G874="NA",SAR!G874="NC")</f>
      </c>
      <c r="P861" s="230" t="str">
        <f>(COUNTIF(O1:O1000, FALSE)=0)</f>
        <v/>
      </c>
      <c r="Q861" s="230" t="str">
        <f>AND(NOT(P1),(_xlfn.INDIRECT(ADDRESS(ROW(),15)))=TRUE)</f>
        <v/>
      </c>
    </row>
    <row r="862" ht="48" customHeight="1" spans="2:17" s="230" customFormat="1" x14ac:dyDescent="0.25">
      <c r="B862" s="231">
        <f>SAR!B875</f>
      </c>
      <c r="C862" s="231">
        <f>IF(SP!I940="", "",SP!I940)</f>
      </c>
      <c r="D862" s="231">
        <f>IF(SAR!I875="", "", SAR!I875)</f>
      </c>
      <c r="E862" s="231">
        <f>IF(SAR!J875="", "", SAR!J875)</f>
      </c>
      <c r="F862" s="231">
        <f>IF(SAR!K875="", "", SAR!K875)</f>
      </c>
      <c r="G862" s="231"/>
      <c r="H862" s="231"/>
      <c r="I862" s="231"/>
      <c r="J862" s="231"/>
      <c r="K862" s="231"/>
      <c r="L862" s="231"/>
      <c r="M862" s="231"/>
      <c r="N862" s="231"/>
      <c r="O862" s="230">
        <f>OR(SAR!G875="NA",SAR!G875="NC")</f>
      </c>
      <c r="P862" s="230" t="str">
        <f>(COUNTIF(O1:O1000, FALSE)=0)</f>
        <v/>
      </c>
      <c r="Q862" s="230" t="str">
        <f>AND(NOT(P1),(_xlfn.INDIRECT(ADDRESS(ROW(),15)))=TRUE)</f>
        <v/>
      </c>
    </row>
    <row r="863" ht="48" customHeight="1" spans="2:17" s="230" customFormat="1" x14ac:dyDescent="0.25">
      <c r="B863" s="231">
        <f>SAR!B876</f>
      </c>
      <c r="C863" s="231">
        <f>IF(SP!I941="", "",SP!I941)</f>
      </c>
      <c r="D863" s="231">
        <f>IF(SAR!I876="", "", SAR!I876)</f>
      </c>
      <c r="E863" s="231">
        <f>IF(SAR!J876="", "", SAR!J876)</f>
      </c>
      <c r="F863" s="231">
        <f>IF(SAR!K876="", "", SAR!K876)</f>
      </c>
      <c r="G863" s="231"/>
      <c r="H863" s="231"/>
      <c r="I863" s="231"/>
      <c r="J863" s="231"/>
      <c r="K863" s="231"/>
      <c r="L863" s="231"/>
      <c r="M863" s="231"/>
      <c r="N863" s="231"/>
      <c r="O863" s="230">
        <f>OR(SAR!G876="NA",SAR!G876="NC")</f>
      </c>
      <c r="P863" s="230" t="str">
        <f>(COUNTIF(O1:O1000, FALSE)=0)</f>
        <v/>
      </c>
      <c r="Q863" s="230" t="str">
        <f>AND(NOT(P1),(_xlfn.INDIRECT(ADDRESS(ROW(),15)))=TRUE)</f>
        <v/>
      </c>
    </row>
    <row r="864" ht="48" customHeight="1" spans="2:17" s="230" customFormat="1" x14ac:dyDescent="0.25">
      <c r="B864" s="231">
        <f>SAR!B877</f>
      </c>
      <c r="C864" s="231">
        <f>IF(SP!I942="", "",SP!I942)</f>
      </c>
      <c r="D864" s="231">
        <f>IF(SAR!I877="", "", SAR!I877)</f>
      </c>
      <c r="E864" s="231">
        <f>IF(SAR!J877="", "", SAR!J877)</f>
      </c>
      <c r="F864" s="231">
        <f>IF(SAR!K877="", "", SAR!K877)</f>
      </c>
      <c r="G864" s="231"/>
      <c r="H864" s="231"/>
      <c r="I864" s="231"/>
      <c r="J864" s="231"/>
      <c r="K864" s="231"/>
      <c r="L864" s="231"/>
      <c r="M864" s="231"/>
      <c r="N864" s="231"/>
      <c r="O864" s="230">
        <f>OR(SAR!G877="NA",SAR!G877="NC")</f>
      </c>
      <c r="P864" s="230" t="str">
        <f>(COUNTIF(O1:O1000, FALSE)=0)</f>
        <v/>
      </c>
      <c r="Q864" s="230" t="str">
        <f>AND(NOT(P1),(_xlfn.INDIRECT(ADDRESS(ROW(),15)))=TRUE)</f>
        <v/>
      </c>
    </row>
    <row r="865" ht="48" customHeight="1" spans="2:17" s="230" customFormat="1" x14ac:dyDescent="0.25">
      <c r="B865" s="231">
        <f>SAR!B878</f>
      </c>
      <c r="C865" s="231">
        <f>IF(SP!I943="", "",SP!I943)</f>
      </c>
      <c r="D865" s="231">
        <f>IF(SAR!I878="", "", SAR!I878)</f>
      </c>
      <c r="E865" s="231">
        <f>IF(SAR!J878="", "", SAR!J878)</f>
      </c>
      <c r="F865" s="231">
        <f>IF(SAR!K878="", "", SAR!K878)</f>
      </c>
      <c r="G865" s="231"/>
      <c r="H865" s="231"/>
      <c r="I865" s="231"/>
      <c r="J865" s="231"/>
      <c r="K865" s="231"/>
      <c r="L865" s="231"/>
      <c r="M865" s="231"/>
      <c r="N865" s="231"/>
      <c r="O865" s="230">
        <f>OR(SAR!G878="NA",SAR!G878="NC")</f>
      </c>
      <c r="P865" s="230" t="str">
        <f>(COUNTIF(O1:O1000, FALSE)=0)</f>
        <v/>
      </c>
      <c r="Q865" s="230" t="str">
        <f>AND(NOT(P1),(_xlfn.INDIRECT(ADDRESS(ROW(),15)))=TRUE)</f>
        <v/>
      </c>
    </row>
    <row r="866" ht="48" customHeight="1" spans="2:17" s="230" customFormat="1" x14ac:dyDescent="0.25">
      <c r="B866" s="231">
        <f>SAR!B879</f>
      </c>
      <c r="C866" s="231">
        <f>IF(SP!I944="", "",SP!I944)</f>
      </c>
      <c r="D866" s="231">
        <f>IF(SAR!I879="", "", SAR!I879)</f>
      </c>
      <c r="E866" s="231">
        <f>IF(SAR!J879="", "", SAR!J879)</f>
      </c>
      <c r="F866" s="231">
        <f>IF(SAR!K879="", "", SAR!K879)</f>
      </c>
      <c r="G866" s="231"/>
      <c r="H866" s="231"/>
      <c r="I866" s="231"/>
      <c r="J866" s="231"/>
      <c r="K866" s="231"/>
      <c r="L866" s="231"/>
      <c r="M866" s="231"/>
      <c r="N866" s="231"/>
      <c r="O866" s="230">
        <f>OR(SAR!G879="NA",SAR!G879="NC")</f>
      </c>
      <c r="P866" s="230" t="str">
        <f>(COUNTIF(O1:O1000, FALSE)=0)</f>
        <v/>
      </c>
      <c r="Q866" s="230" t="str">
        <f>AND(NOT(P1),(_xlfn.INDIRECT(ADDRESS(ROW(),15)))=TRUE)</f>
        <v/>
      </c>
    </row>
    <row r="867" ht="48" customHeight="1" spans="2:17" s="230" customFormat="1" x14ac:dyDescent="0.25">
      <c r="B867" s="231">
        <f>SAR!B880</f>
      </c>
      <c r="C867" s="231">
        <f>IF(SP!I945="", "",SP!I945)</f>
      </c>
      <c r="D867" s="231">
        <f>IF(SAR!I880="", "", SAR!I880)</f>
      </c>
      <c r="E867" s="231">
        <f>IF(SAR!J880="", "", SAR!J880)</f>
      </c>
      <c r="F867" s="231">
        <f>IF(SAR!K880="", "", SAR!K880)</f>
      </c>
      <c r="G867" s="231"/>
      <c r="H867" s="231"/>
      <c r="I867" s="231"/>
      <c r="J867" s="231"/>
      <c r="K867" s="231"/>
      <c r="L867" s="231"/>
      <c r="M867" s="231"/>
      <c r="N867" s="231"/>
      <c r="O867" s="230">
        <f>OR(SAR!G880="NA",SAR!G880="NC")</f>
      </c>
      <c r="P867" s="230" t="str">
        <f>(COUNTIF(O1:O1000, FALSE)=0)</f>
        <v/>
      </c>
      <c r="Q867" s="230" t="str">
        <f>AND(NOT(P1),(_xlfn.INDIRECT(ADDRESS(ROW(),15)))=TRUE)</f>
        <v/>
      </c>
    </row>
    <row r="868" ht="48" customHeight="1" spans="2:17" s="230" customFormat="1" x14ac:dyDescent="0.25">
      <c r="B868" s="231">
        <f>SAR!B881</f>
      </c>
      <c r="C868" s="231">
        <f>IF(SP!I946="", "",SP!I946)</f>
      </c>
      <c r="D868" s="231">
        <f>IF(SAR!I881="", "", SAR!I881)</f>
      </c>
      <c r="E868" s="231">
        <f>IF(SAR!J881="", "", SAR!J881)</f>
      </c>
      <c r="F868" s="231">
        <f>IF(SAR!K881="", "", SAR!K881)</f>
      </c>
      <c r="G868" s="231"/>
      <c r="H868" s="231"/>
      <c r="I868" s="231"/>
      <c r="J868" s="231"/>
      <c r="K868" s="231"/>
      <c r="L868" s="231"/>
      <c r="M868" s="231"/>
      <c r="N868" s="231"/>
      <c r="O868" s="230">
        <f>OR(SAR!G881="NA",SAR!G881="NC")</f>
      </c>
      <c r="P868" s="230" t="str">
        <f>(COUNTIF(O1:O1000, FALSE)=0)</f>
        <v/>
      </c>
      <c r="Q868" s="230" t="str">
        <f>AND(NOT(P1),(_xlfn.INDIRECT(ADDRESS(ROW(),15)))=TRUE)</f>
        <v/>
      </c>
    </row>
    <row r="869" ht="48" customHeight="1" spans="2:17" s="230" customFormat="1" x14ac:dyDescent="0.25">
      <c r="B869" s="231">
        <f>SAR!B882</f>
      </c>
      <c r="C869" s="231">
        <f>IF(SP!I947="", "",SP!I947)</f>
      </c>
      <c r="D869" s="231">
        <f>IF(SAR!I882="", "", SAR!I882)</f>
      </c>
      <c r="E869" s="231">
        <f>IF(SAR!J882="", "", SAR!J882)</f>
      </c>
      <c r="F869" s="231">
        <f>IF(SAR!K882="", "", SAR!K882)</f>
      </c>
      <c r="G869" s="231"/>
      <c r="H869" s="231"/>
      <c r="I869" s="231"/>
      <c r="J869" s="231"/>
      <c r="K869" s="231"/>
      <c r="L869" s="231"/>
      <c r="M869" s="231"/>
      <c r="N869" s="231"/>
      <c r="O869" s="230">
        <f>OR(SAR!G882="NA",SAR!G882="NC")</f>
      </c>
      <c r="P869" s="230" t="str">
        <f>(COUNTIF(O1:O1000, FALSE)=0)</f>
        <v/>
      </c>
      <c r="Q869" s="230" t="str">
        <f>AND(NOT(P1),(_xlfn.INDIRECT(ADDRESS(ROW(),15)))=TRUE)</f>
        <v/>
      </c>
    </row>
    <row r="870" ht="48" customHeight="1" spans="2:17" s="230" customFormat="1" x14ac:dyDescent="0.25">
      <c r="B870" s="231">
        <f>SAR!B883</f>
      </c>
      <c r="C870" s="231">
        <f>IF(SP!I948="", "",SP!I948)</f>
      </c>
      <c r="D870" s="231">
        <f>IF(SAR!I883="", "", SAR!I883)</f>
      </c>
      <c r="E870" s="231">
        <f>IF(SAR!J883="", "", SAR!J883)</f>
      </c>
      <c r="F870" s="231">
        <f>IF(SAR!K883="", "", SAR!K883)</f>
      </c>
      <c r="G870" s="231"/>
      <c r="H870" s="231"/>
      <c r="I870" s="231"/>
      <c r="J870" s="231"/>
      <c r="K870" s="231"/>
      <c r="L870" s="231"/>
      <c r="M870" s="231"/>
      <c r="N870" s="231"/>
      <c r="O870" s="230">
        <f>OR(SAR!G883="NA",SAR!G883="NC")</f>
      </c>
      <c r="P870" s="230" t="str">
        <f>(COUNTIF(O1:O1000, FALSE)=0)</f>
        <v/>
      </c>
      <c r="Q870" s="230" t="str">
        <f>AND(NOT(P1),(_xlfn.INDIRECT(ADDRESS(ROW(),15)))=TRUE)</f>
        <v/>
      </c>
    </row>
    <row r="871" ht="48" customHeight="1" spans="2:17" s="230" customFormat="1" x14ac:dyDescent="0.25">
      <c r="B871" s="231">
        <f>SAR!B884</f>
      </c>
      <c r="C871" s="231">
        <f>IF(SP!I949="", "",SP!I949)</f>
      </c>
      <c r="D871" s="231">
        <f>IF(SAR!I884="", "", SAR!I884)</f>
      </c>
      <c r="E871" s="231">
        <f>IF(SAR!J884="", "", SAR!J884)</f>
      </c>
      <c r="F871" s="231">
        <f>IF(SAR!K884="", "", SAR!K884)</f>
      </c>
      <c r="G871" s="231"/>
      <c r="H871" s="231"/>
      <c r="I871" s="231"/>
      <c r="J871" s="231"/>
      <c r="K871" s="231"/>
      <c r="L871" s="231"/>
      <c r="M871" s="231"/>
      <c r="N871" s="231"/>
      <c r="O871" s="230">
        <f>OR(SAR!G884="NA",SAR!G884="NC")</f>
      </c>
      <c r="P871" s="230" t="str">
        <f>(COUNTIF(O1:O1000, FALSE)=0)</f>
        <v/>
      </c>
      <c r="Q871" s="230" t="str">
        <f>AND(NOT(P1),(_xlfn.INDIRECT(ADDRESS(ROW(),15)))=TRUE)</f>
        <v/>
      </c>
    </row>
    <row r="872" ht="48" customHeight="1" spans="2:17" s="230" customFormat="1" x14ac:dyDescent="0.25">
      <c r="B872" s="231">
        <f>SAR!B885</f>
      </c>
      <c r="C872" s="231">
        <f>IF(SP!I950="", "",SP!I950)</f>
      </c>
      <c r="D872" s="231">
        <f>IF(SAR!I885="", "", SAR!I885)</f>
      </c>
      <c r="E872" s="231">
        <f>IF(SAR!J885="", "", SAR!J885)</f>
      </c>
      <c r="F872" s="231">
        <f>IF(SAR!K885="", "", SAR!K885)</f>
      </c>
      <c r="G872" s="231"/>
      <c r="H872" s="231"/>
      <c r="I872" s="231"/>
      <c r="J872" s="231"/>
      <c r="K872" s="231"/>
      <c r="L872" s="231"/>
      <c r="M872" s="231"/>
      <c r="N872" s="231"/>
      <c r="O872" s="230">
        <f>OR(SAR!G885="NA",SAR!G885="NC")</f>
      </c>
      <c r="P872" s="230" t="str">
        <f>(COUNTIF(O1:O1000, FALSE)=0)</f>
        <v/>
      </c>
      <c r="Q872" s="230" t="str">
        <f>AND(NOT(P1),(_xlfn.INDIRECT(ADDRESS(ROW(),15)))=TRUE)</f>
        <v/>
      </c>
    </row>
    <row r="873" ht="48" customHeight="1" spans="2:17" s="230" customFormat="1" x14ac:dyDescent="0.25">
      <c r="B873" s="231">
        <f>SAR!B886</f>
      </c>
      <c r="C873" s="231">
        <f>IF(SP!I951="", "",SP!I951)</f>
      </c>
      <c r="D873" s="231">
        <f>IF(SAR!I886="", "", SAR!I886)</f>
      </c>
      <c r="E873" s="231">
        <f>IF(SAR!J886="", "", SAR!J886)</f>
      </c>
      <c r="F873" s="231">
        <f>IF(SAR!K886="", "", SAR!K886)</f>
      </c>
      <c r="G873" s="231"/>
      <c r="H873" s="231"/>
      <c r="I873" s="231"/>
      <c r="J873" s="231"/>
      <c r="K873" s="231"/>
      <c r="L873" s="231"/>
      <c r="M873" s="231"/>
      <c r="N873" s="231"/>
      <c r="O873" s="230">
        <f>OR(SAR!G886="NA",SAR!G886="NC")</f>
      </c>
      <c r="P873" s="230" t="str">
        <f>(COUNTIF(O1:O1000, FALSE)=0)</f>
        <v/>
      </c>
      <c r="Q873" s="230" t="str">
        <f>AND(NOT(P1),(_xlfn.INDIRECT(ADDRESS(ROW(),15)))=TRUE)</f>
        <v/>
      </c>
    </row>
    <row r="874" ht="48" customHeight="1" spans="2:17" s="230" customFormat="1" x14ac:dyDescent="0.25">
      <c r="B874" s="231">
        <f>SAR!B887</f>
      </c>
      <c r="C874" s="231">
        <f>IF(SP!I952="", "",SP!I952)</f>
      </c>
      <c r="D874" s="231">
        <f>IF(SAR!I887="", "", SAR!I887)</f>
      </c>
      <c r="E874" s="231">
        <f>IF(SAR!J887="", "", SAR!J887)</f>
      </c>
      <c r="F874" s="231">
        <f>IF(SAR!K887="", "", SAR!K887)</f>
      </c>
      <c r="G874" s="231"/>
      <c r="H874" s="231"/>
      <c r="I874" s="231"/>
      <c r="J874" s="231"/>
      <c r="K874" s="231"/>
      <c r="L874" s="231"/>
      <c r="M874" s="231"/>
      <c r="N874" s="231"/>
      <c r="O874" s="230">
        <f>OR(SAR!G887="NA",SAR!G887="NC")</f>
      </c>
      <c r="P874" s="230" t="str">
        <f>(COUNTIF(O1:O1000, FALSE)=0)</f>
        <v/>
      </c>
      <c r="Q874" s="230" t="str">
        <f>AND(NOT(P1),(_xlfn.INDIRECT(ADDRESS(ROW(),15)))=TRUE)</f>
        <v/>
      </c>
    </row>
    <row r="875" ht="48" customHeight="1" spans="2:17" s="230" customFormat="1" x14ac:dyDescent="0.25">
      <c r="B875" s="231">
        <f>SAR!B888</f>
      </c>
      <c r="C875" s="231">
        <f>IF(SP!I953="", "",SP!I953)</f>
      </c>
      <c r="D875" s="231">
        <f>IF(SAR!I888="", "", SAR!I888)</f>
      </c>
      <c r="E875" s="231">
        <f>IF(SAR!J888="", "", SAR!J888)</f>
      </c>
      <c r="F875" s="231">
        <f>IF(SAR!K888="", "", SAR!K888)</f>
      </c>
      <c r="G875" s="231"/>
      <c r="H875" s="231"/>
      <c r="I875" s="231"/>
      <c r="J875" s="231"/>
      <c r="K875" s="231"/>
      <c r="L875" s="231"/>
      <c r="M875" s="231"/>
      <c r="N875" s="231"/>
      <c r="O875" s="230">
        <f>OR(SAR!G888="NA",SAR!G888="NC")</f>
      </c>
      <c r="P875" s="230" t="str">
        <f>(COUNTIF(O1:O1000, FALSE)=0)</f>
        <v/>
      </c>
      <c r="Q875" s="230" t="str">
        <f>AND(NOT(P1),(_xlfn.INDIRECT(ADDRESS(ROW(),15)))=TRUE)</f>
        <v/>
      </c>
    </row>
    <row r="876" ht="48" customHeight="1" spans="2:17" s="230" customFormat="1" x14ac:dyDescent="0.25">
      <c r="B876" s="231">
        <f>SAR!B889</f>
      </c>
      <c r="C876" s="231">
        <f>IF(SP!I954="", "",SP!I954)</f>
      </c>
      <c r="D876" s="231">
        <f>IF(SAR!I889="", "", SAR!I889)</f>
      </c>
      <c r="E876" s="231">
        <f>IF(SAR!J889="", "", SAR!J889)</f>
      </c>
      <c r="F876" s="231">
        <f>IF(SAR!K889="", "", SAR!K889)</f>
      </c>
      <c r="G876" s="231"/>
      <c r="H876" s="231"/>
      <c r="I876" s="231"/>
      <c r="J876" s="231"/>
      <c r="K876" s="231"/>
      <c r="L876" s="231"/>
      <c r="M876" s="231"/>
      <c r="N876" s="231"/>
      <c r="O876" s="230">
        <f>OR(SAR!G889="NA",SAR!G889="NC")</f>
      </c>
      <c r="P876" s="230" t="str">
        <f>(COUNTIF(O1:O1000, FALSE)=0)</f>
        <v/>
      </c>
      <c r="Q876" s="230" t="str">
        <f>AND(NOT(P1),(_xlfn.INDIRECT(ADDRESS(ROW(),15)))=TRUE)</f>
        <v/>
      </c>
    </row>
    <row r="877" ht="48" customHeight="1" spans="2:17" s="230" customFormat="1" x14ac:dyDescent="0.25">
      <c r="B877" s="231">
        <f>SAR!B890</f>
      </c>
      <c r="C877" s="231">
        <f>IF(SP!I955="", "",SP!I955)</f>
      </c>
      <c r="D877" s="231">
        <f>IF(SAR!I890="", "", SAR!I890)</f>
      </c>
      <c r="E877" s="231">
        <f>IF(SAR!J890="", "", SAR!J890)</f>
      </c>
      <c r="F877" s="231">
        <f>IF(SAR!K890="", "", SAR!K890)</f>
      </c>
      <c r="G877" s="231"/>
      <c r="H877" s="231"/>
      <c r="I877" s="231"/>
      <c r="J877" s="231"/>
      <c r="K877" s="231"/>
      <c r="L877" s="231"/>
      <c r="M877" s="231"/>
      <c r="N877" s="231"/>
      <c r="O877" s="230">
        <f>OR(SAR!G890="NA",SAR!G890="NC")</f>
      </c>
      <c r="P877" s="230" t="str">
        <f>(COUNTIF(O1:O1000, FALSE)=0)</f>
        <v/>
      </c>
      <c r="Q877" s="230" t="str">
        <f>AND(NOT(P1),(_xlfn.INDIRECT(ADDRESS(ROW(),15)))=TRUE)</f>
        <v/>
      </c>
    </row>
    <row r="878" ht="48" customHeight="1" spans="2:17" s="230" customFormat="1" x14ac:dyDescent="0.25">
      <c r="B878" s="231">
        <f>SAR!B891</f>
      </c>
      <c r="C878" s="231">
        <f>IF(SP!I956="", "",SP!I956)</f>
      </c>
      <c r="D878" s="231">
        <f>IF(SAR!I891="", "", SAR!I891)</f>
      </c>
      <c r="E878" s="231">
        <f>IF(SAR!J891="", "", SAR!J891)</f>
      </c>
      <c r="F878" s="231">
        <f>IF(SAR!K891="", "", SAR!K891)</f>
      </c>
      <c r="G878" s="231"/>
      <c r="H878" s="231"/>
      <c r="I878" s="231"/>
      <c r="J878" s="231"/>
      <c r="K878" s="231"/>
      <c r="L878" s="231"/>
      <c r="M878" s="231"/>
      <c r="N878" s="231"/>
      <c r="O878" s="230">
        <f>OR(SAR!G891="NA",SAR!G891="NC")</f>
      </c>
      <c r="P878" s="230" t="str">
        <f>(COUNTIF(O1:O1000, FALSE)=0)</f>
        <v/>
      </c>
      <c r="Q878" s="230" t="str">
        <f>AND(NOT(P1),(_xlfn.INDIRECT(ADDRESS(ROW(),15)))=TRUE)</f>
        <v/>
      </c>
    </row>
    <row r="879" ht="48" customHeight="1" spans="2:17" s="230" customFormat="1" x14ac:dyDescent="0.25">
      <c r="B879" s="231">
        <f>SAR!B892</f>
      </c>
      <c r="C879" s="231">
        <f>IF(SP!I957="", "",SP!I957)</f>
      </c>
      <c r="D879" s="231">
        <f>IF(SAR!I892="", "", SAR!I892)</f>
      </c>
      <c r="E879" s="231">
        <f>IF(SAR!J892="", "", SAR!J892)</f>
      </c>
      <c r="F879" s="231">
        <f>IF(SAR!K892="", "", SAR!K892)</f>
      </c>
      <c r="G879" s="231"/>
      <c r="H879" s="231"/>
      <c r="I879" s="231"/>
      <c r="J879" s="231"/>
      <c r="K879" s="231"/>
      <c r="L879" s="231"/>
      <c r="M879" s="231"/>
      <c r="N879" s="231"/>
      <c r="O879" s="230">
        <f>OR(SAR!G892="NA",SAR!G892="NC")</f>
      </c>
      <c r="P879" s="230" t="str">
        <f>(COUNTIF(O1:O1000, FALSE)=0)</f>
        <v/>
      </c>
      <c r="Q879" s="230" t="str">
        <f>AND(NOT(P1),(_xlfn.INDIRECT(ADDRESS(ROW(),15)))=TRUE)</f>
        <v/>
      </c>
    </row>
    <row r="880" ht="48" customHeight="1" spans="2:17" s="230" customFormat="1" x14ac:dyDescent="0.25">
      <c r="B880" s="231">
        <f>SAR!B893</f>
      </c>
      <c r="C880" s="231">
        <f>IF(SP!I958="", "",SP!I958)</f>
      </c>
      <c r="D880" s="231">
        <f>IF(SAR!I893="", "", SAR!I893)</f>
      </c>
      <c r="E880" s="231">
        <f>IF(SAR!J893="", "", SAR!J893)</f>
      </c>
      <c r="F880" s="231">
        <f>IF(SAR!K893="", "", SAR!K893)</f>
      </c>
      <c r="G880" s="231"/>
      <c r="H880" s="231"/>
      <c r="I880" s="231"/>
      <c r="J880" s="231"/>
      <c r="K880" s="231"/>
      <c r="L880" s="231"/>
      <c r="M880" s="231"/>
      <c r="N880" s="231"/>
      <c r="O880" s="230">
        <f>OR(SAR!G893="NA",SAR!G893="NC")</f>
      </c>
      <c r="P880" s="230" t="str">
        <f>(COUNTIF(O1:O1000, FALSE)=0)</f>
        <v/>
      </c>
      <c r="Q880" s="230" t="str">
        <f>AND(NOT(P1),(_xlfn.INDIRECT(ADDRESS(ROW(),15)))=TRUE)</f>
        <v/>
      </c>
    </row>
    <row r="881" ht="48" customHeight="1" spans="2:17" s="230" customFormat="1" x14ac:dyDescent="0.25">
      <c r="B881" s="231">
        <f>SAR!B894</f>
      </c>
      <c r="C881" s="231">
        <f>IF(SP!I959="", "",SP!I959)</f>
      </c>
      <c r="D881" s="231">
        <f>IF(SAR!I894="", "", SAR!I894)</f>
      </c>
      <c r="E881" s="231">
        <f>IF(SAR!J894="", "", SAR!J894)</f>
      </c>
      <c r="F881" s="231">
        <f>IF(SAR!K894="", "", SAR!K894)</f>
      </c>
      <c r="G881" s="231"/>
      <c r="H881" s="231"/>
      <c r="I881" s="231"/>
      <c r="J881" s="231"/>
      <c r="K881" s="231"/>
      <c r="L881" s="231"/>
      <c r="M881" s="231"/>
      <c r="N881" s="231"/>
      <c r="O881" s="230">
        <f>OR(SAR!G894="NA",SAR!G894="NC")</f>
      </c>
      <c r="P881" s="230" t="str">
        <f>(COUNTIF(O1:O1000, FALSE)=0)</f>
        <v/>
      </c>
      <c r="Q881" s="230" t="str">
        <f>AND(NOT(P1),(_xlfn.INDIRECT(ADDRESS(ROW(),15)))=TRUE)</f>
        <v/>
      </c>
    </row>
    <row r="882" ht="48" customHeight="1" spans="2:17" s="230" customFormat="1" x14ac:dyDescent="0.25">
      <c r="B882" s="231">
        <f>SAR!B895</f>
      </c>
      <c r="C882" s="231">
        <f>IF(SP!I960="", "",SP!I960)</f>
      </c>
      <c r="D882" s="231">
        <f>IF(SAR!I895="", "", SAR!I895)</f>
      </c>
      <c r="E882" s="231">
        <f>IF(SAR!J895="", "", SAR!J895)</f>
      </c>
      <c r="F882" s="231">
        <f>IF(SAR!K895="", "", SAR!K895)</f>
      </c>
      <c r="G882" s="231"/>
      <c r="H882" s="231"/>
      <c r="I882" s="231"/>
      <c r="J882" s="231"/>
      <c r="K882" s="231"/>
      <c r="L882" s="231"/>
      <c r="M882" s="231"/>
      <c r="N882" s="231"/>
      <c r="O882" s="230">
        <f>OR(SAR!G895="NA",SAR!G895="NC")</f>
      </c>
      <c r="P882" s="230" t="str">
        <f>(COUNTIF(O1:O1000, FALSE)=0)</f>
        <v/>
      </c>
      <c r="Q882" s="230" t="str">
        <f>AND(NOT(P1),(_xlfn.INDIRECT(ADDRESS(ROW(),15)))=TRUE)</f>
        <v/>
      </c>
    </row>
    <row r="883" ht="48" customHeight="1" spans="2:17" s="230" customFormat="1" x14ac:dyDescent="0.25">
      <c r="B883" s="231">
        <f>SAR!B896</f>
      </c>
      <c r="C883" s="231">
        <f>IF(SP!I961="", "",SP!I961)</f>
      </c>
      <c r="D883" s="231">
        <f>IF(SAR!I896="", "", SAR!I896)</f>
      </c>
      <c r="E883" s="231">
        <f>IF(SAR!J896="", "", SAR!J896)</f>
      </c>
      <c r="F883" s="231">
        <f>IF(SAR!K896="", "", SAR!K896)</f>
      </c>
      <c r="G883" s="231"/>
      <c r="H883" s="231"/>
      <c r="I883" s="231"/>
      <c r="J883" s="231"/>
      <c r="K883" s="231"/>
      <c r="L883" s="231"/>
      <c r="M883" s="231"/>
      <c r="N883" s="231"/>
      <c r="O883" s="230">
        <f>OR(SAR!G896="NA",SAR!G896="NC")</f>
      </c>
      <c r="P883" s="230" t="str">
        <f>(COUNTIF(O1:O1000, FALSE)=0)</f>
        <v/>
      </c>
      <c r="Q883" s="230" t="str">
        <f>AND(NOT(P1),(_xlfn.INDIRECT(ADDRESS(ROW(),15)))=TRUE)</f>
        <v/>
      </c>
    </row>
    <row r="884" ht="48" customHeight="1" spans="2:17" s="230" customFormat="1" x14ac:dyDescent="0.25">
      <c r="B884" s="231">
        <f>SAR!B897</f>
      </c>
      <c r="C884" s="231">
        <f>IF(SP!I962="", "",SP!I962)</f>
      </c>
      <c r="D884" s="231">
        <f>IF(SAR!I897="", "", SAR!I897)</f>
      </c>
      <c r="E884" s="231">
        <f>IF(SAR!J897="", "", SAR!J897)</f>
      </c>
      <c r="F884" s="231">
        <f>IF(SAR!K897="", "", SAR!K897)</f>
      </c>
      <c r="G884" s="231"/>
      <c r="H884" s="231"/>
      <c r="I884" s="231"/>
      <c r="J884" s="231"/>
      <c r="K884" s="231"/>
      <c r="L884" s="231"/>
      <c r="M884" s="231"/>
      <c r="N884" s="231"/>
      <c r="O884" s="230">
        <f>OR(SAR!G897="NA",SAR!G897="NC")</f>
      </c>
      <c r="P884" s="230" t="str">
        <f>(COUNTIF(O1:O1000, FALSE)=0)</f>
        <v/>
      </c>
      <c r="Q884" s="230" t="str">
        <f>AND(NOT(P1),(_xlfn.INDIRECT(ADDRESS(ROW(),15)))=TRUE)</f>
        <v/>
      </c>
    </row>
    <row r="885" ht="48" customHeight="1" spans="2:17" s="230" customFormat="1" x14ac:dyDescent="0.25">
      <c r="B885" s="231">
        <f>SAR!B898</f>
      </c>
      <c r="C885" s="231">
        <f>IF(SP!I963="", "",SP!I963)</f>
      </c>
      <c r="D885" s="231">
        <f>IF(SAR!I898="", "", SAR!I898)</f>
      </c>
      <c r="E885" s="231">
        <f>IF(SAR!J898="", "", SAR!J898)</f>
      </c>
      <c r="F885" s="231">
        <f>IF(SAR!K898="", "", SAR!K898)</f>
      </c>
      <c r="G885" s="231"/>
      <c r="H885" s="231"/>
      <c r="I885" s="231"/>
      <c r="J885" s="231"/>
      <c r="K885" s="231"/>
      <c r="L885" s="231"/>
      <c r="M885" s="231"/>
      <c r="N885" s="231"/>
      <c r="O885" s="230">
        <f>OR(SAR!G898="NA",SAR!G898="NC")</f>
      </c>
      <c r="P885" s="230" t="str">
        <f>(COUNTIF(O1:O1000, FALSE)=0)</f>
        <v/>
      </c>
      <c r="Q885" s="230" t="str">
        <f>AND(NOT(P1),(_xlfn.INDIRECT(ADDRESS(ROW(),15)))=TRUE)</f>
        <v/>
      </c>
    </row>
    <row r="886" ht="48" customHeight="1" spans="2:17" s="230" customFormat="1" x14ac:dyDescent="0.25">
      <c r="B886" s="231">
        <f>SAR!B899</f>
      </c>
      <c r="C886" s="231">
        <f>IF(SP!I964="", "",SP!I964)</f>
      </c>
      <c r="D886" s="231">
        <f>IF(SAR!I899="", "", SAR!I899)</f>
      </c>
      <c r="E886" s="231">
        <f>IF(SAR!J899="", "", SAR!J899)</f>
      </c>
      <c r="F886" s="231">
        <f>IF(SAR!K899="", "", SAR!K899)</f>
      </c>
      <c r="G886" s="231"/>
      <c r="H886" s="231"/>
      <c r="I886" s="231"/>
      <c r="J886" s="231"/>
      <c r="K886" s="231"/>
      <c r="L886" s="231"/>
      <c r="M886" s="231"/>
      <c r="N886" s="231"/>
      <c r="O886" s="230">
        <f>OR(SAR!G899="NA",SAR!G899="NC")</f>
      </c>
      <c r="P886" s="230" t="str">
        <f>(COUNTIF(O1:O1000, FALSE)=0)</f>
        <v/>
      </c>
      <c r="Q886" s="230" t="str">
        <f>AND(NOT(P1),(_xlfn.INDIRECT(ADDRESS(ROW(),15)))=TRUE)</f>
        <v/>
      </c>
    </row>
    <row r="887" ht="48" customHeight="1" spans="2:17" s="230" customFormat="1" x14ac:dyDescent="0.25">
      <c r="B887" s="231">
        <f>SAR!B900</f>
      </c>
      <c r="C887" s="231">
        <f>IF(SP!I965="", "",SP!I965)</f>
      </c>
      <c r="D887" s="231">
        <f>IF(SAR!I900="", "", SAR!I900)</f>
      </c>
      <c r="E887" s="231">
        <f>IF(SAR!J900="", "", SAR!J900)</f>
      </c>
      <c r="F887" s="231">
        <f>IF(SAR!K900="", "", SAR!K900)</f>
      </c>
      <c r="G887" s="231"/>
      <c r="H887" s="231"/>
      <c r="I887" s="231"/>
      <c r="J887" s="231"/>
      <c r="K887" s="231"/>
      <c r="L887" s="231"/>
      <c r="M887" s="231"/>
      <c r="N887" s="231"/>
      <c r="O887" s="230">
        <f>OR(SAR!G900="NA",SAR!G900="NC")</f>
      </c>
      <c r="P887" s="230" t="str">
        <f>(COUNTIF(O1:O1000, FALSE)=0)</f>
        <v/>
      </c>
      <c r="Q887" s="230" t="str">
        <f>AND(NOT(P1),(_xlfn.INDIRECT(ADDRESS(ROW(),15)))=TRUE)</f>
        <v/>
      </c>
    </row>
    <row r="888" ht="48" customHeight="1" spans="2:17" s="230" customFormat="1" x14ac:dyDescent="0.25">
      <c r="B888" s="231">
        <f>SAR!B901</f>
      </c>
      <c r="C888" s="231">
        <f>IF(SP!I966="", "",SP!I966)</f>
      </c>
      <c r="D888" s="231">
        <f>IF(SAR!I901="", "", SAR!I901)</f>
      </c>
      <c r="E888" s="231">
        <f>IF(SAR!J901="", "", SAR!J901)</f>
      </c>
      <c r="F888" s="231">
        <f>IF(SAR!K901="", "", SAR!K901)</f>
      </c>
      <c r="G888" s="231"/>
      <c r="H888" s="231"/>
      <c r="I888" s="231"/>
      <c r="J888" s="231"/>
      <c r="K888" s="231"/>
      <c r="L888" s="231"/>
      <c r="M888" s="231"/>
      <c r="N888" s="231"/>
      <c r="O888" s="230">
        <f>OR(SAR!G901="NA",SAR!G901="NC")</f>
      </c>
      <c r="P888" s="230" t="str">
        <f>(COUNTIF(O1:O1000, FALSE)=0)</f>
        <v/>
      </c>
      <c r="Q888" s="230" t="str">
        <f>AND(NOT(P1),(_xlfn.INDIRECT(ADDRESS(ROW(),15)))=TRUE)</f>
        <v/>
      </c>
    </row>
    <row r="889" ht="48" customHeight="1" spans="2:17" s="230" customFormat="1" x14ac:dyDescent="0.25">
      <c r="B889" s="231">
        <f>SAR!B902</f>
      </c>
      <c r="C889" s="231">
        <f>IF(SP!I967="", "",SP!I967)</f>
      </c>
      <c r="D889" s="231">
        <f>IF(SAR!I902="", "", SAR!I902)</f>
      </c>
      <c r="E889" s="231">
        <f>IF(SAR!J902="", "", SAR!J902)</f>
      </c>
      <c r="F889" s="231">
        <f>IF(SAR!K902="", "", SAR!K902)</f>
      </c>
      <c r="G889" s="231"/>
      <c r="H889" s="231"/>
      <c r="I889" s="231"/>
      <c r="J889" s="231"/>
      <c r="K889" s="231"/>
      <c r="L889" s="231"/>
      <c r="M889" s="231"/>
      <c r="N889" s="231"/>
      <c r="O889" s="230">
        <f>OR(SAR!G902="NA",SAR!G902="NC")</f>
      </c>
      <c r="P889" s="230" t="str">
        <f>(COUNTIF(O1:O1000, FALSE)=0)</f>
        <v/>
      </c>
      <c r="Q889" s="230" t="str">
        <f>AND(NOT(P1),(_xlfn.INDIRECT(ADDRESS(ROW(),15)))=TRUE)</f>
        <v/>
      </c>
    </row>
    <row r="890" ht="48" customHeight="1" spans="2:17" s="230" customFormat="1" x14ac:dyDescent="0.25">
      <c r="B890" s="231">
        <f>SAR!B903</f>
      </c>
      <c r="C890" s="231">
        <f>IF(SP!I968="", "",SP!I968)</f>
      </c>
      <c r="D890" s="231">
        <f>IF(SAR!I903="", "", SAR!I903)</f>
      </c>
      <c r="E890" s="231">
        <f>IF(SAR!J903="", "", SAR!J903)</f>
      </c>
      <c r="F890" s="231">
        <f>IF(SAR!K903="", "", SAR!K903)</f>
      </c>
      <c r="G890" s="231"/>
      <c r="H890" s="231"/>
      <c r="I890" s="231"/>
      <c r="J890" s="231"/>
      <c r="K890" s="231"/>
      <c r="L890" s="231"/>
      <c r="M890" s="231"/>
      <c r="N890" s="231"/>
      <c r="O890" s="230">
        <f>OR(SAR!G903="NA",SAR!G903="NC")</f>
      </c>
      <c r="P890" s="230" t="str">
        <f>(COUNTIF(O1:O1000, FALSE)=0)</f>
        <v/>
      </c>
      <c r="Q890" s="230" t="str">
        <f>AND(NOT(P1),(_xlfn.INDIRECT(ADDRESS(ROW(),15)))=TRUE)</f>
        <v/>
      </c>
    </row>
    <row r="891" ht="48" customHeight="1" spans="2:17" s="230" customFormat="1" x14ac:dyDescent="0.25">
      <c r="B891" s="231">
        <f>SAR!B904</f>
      </c>
      <c r="C891" s="231">
        <f>IF(SP!I969="", "",SP!I969)</f>
      </c>
      <c r="D891" s="231">
        <f>IF(SAR!I904="", "", SAR!I904)</f>
      </c>
      <c r="E891" s="231">
        <f>IF(SAR!J904="", "", SAR!J904)</f>
      </c>
      <c r="F891" s="231">
        <f>IF(SAR!K904="", "", SAR!K904)</f>
      </c>
      <c r="G891" s="231"/>
      <c r="H891" s="231"/>
      <c r="I891" s="231"/>
      <c r="J891" s="231"/>
      <c r="K891" s="231"/>
      <c r="L891" s="231"/>
      <c r="M891" s="231"/>
      <c r="N891" s="231"/>
      <c r="O891" s="230">
        <f>OR(SAR!G904="NA",SAR!G904="NC")</f>
      </c>
      <c r="P891" s="230" t="str">
        <f>(COUNTIF(O1:O1000, FALSE)=0)</f>
        <v/>
      </c>
      <c r="Q891" s="230" t="str">
        <f>AND(NOT(P1),(_xlfn.INDIRECT(ADDRESS(ROW(),15)))=TRUE)</f>
        <v/>
      </c>
    </row>
    <row r="892" ht="48" customHeight="1" spans="2:17" s="230" customFormat="1" x14ac:dyDescent="0.25">
      <c r="B892" s="231">
        <f>SAR!B905</f>
      </c>
      <c r="C892" s="231">
        <f>IF(SP!I970="", "",SP!I970)</f>
      </c>
      <c r="D892" s="231">
        <f>IF(SAR!I905="", "", SAR!I905)</f>
      </c>
      <c r="E892" s="231">
        <f>IF(SAR!J905="", "", SAR!J905)</f>
      </c>
      <c r="F892" s="231">
        <f>IF(SAR!K905="", "", SAR!K905)</f>
      </c>
      <c r="G892" s="231"/>
      <c r="H892" s="231"/>
      <c r="I892" s="231"/>
      <c r="J892" s="231"/>
      <c r="K892" s="231"/>
      <c r="L892" s="231"/>
      <c r="M892" s="231"/>
      <c r="N892" s="231"/>
      <c r="O892" s="230">
        <f>OR(SAR!G905="NA",SAR!G905="NC")</f>
      </c>
      <c r="P892" s="230" t="str">
        <f>(COUNTIF(O1:O1000, FALSE)=0)</f>
        <v/>
      </c>
      <c r="Q892" s="230" t="str">
        <f>AND(NOT(P1),(_xlfn.INDIRECT(ADDRESS(ROW(),15)))=TRUE)</f>
        <v/>
      </c>
    </row>
    <row r="893" ht="48" customHeight="1" spans="2:17" s="230" customFormat="1" x14ac:dyDescent="0.25">
      <c r="B893" s="231">
        <f>SAR!B906</f>
      </c>
      <c r="C893" s="231">
        <f>IF(SP!I971="", "",SP!I971)</f>
      </c>
      <c r="D893" s="231">
        <f>IF(SAR!I906="", "", SAR!I906)</f>
      </c>
      <c r="E893" s="231">
        <f>IF(SAR!J906="", "", SAR!J906)</f>
      </c>
      <c r="F893" s="231">
        <f>IF(SAR!K906="", "", SAR!K906)</f>
      </c>
      <c r="G893" s="231"/>
      <c r="H893" s="231"/>
      <c r="I893" s="231"/>
      <c r="J893" s="231"/>
      <c r="K893" s="231"/>
      <c r="L893" s="231"/>
      <c r="M893" s="231"/>
      <c r="N893" s="231"/>
      <c r="O893" s="230">
        <f>OR(SAR!G906="NA",SAR!G906="NC")</f>
      </c>
      <c r="P893" s="230" t="str">
        <f>(COUNTIF(O1:O1000, FALSE)=0)</f>
        <v/>
      </c>
      <c r="Q893" s="230" t="str">
        <f>AND(NOT(P1),(_xlfn.INDIRECT(ADDRESS(ROW(),15)))=TRUE)</f>
        <v/>
      </c>
    </row>
    <row r="894" ht="48" customHeight="1" spans="2:17" s="230" customFormat="1" x14ac:dyDescent="0.25">
      <c r="B894" s="231">
        <f>SAR!B907</f>
      </c>
      <c r="C894" s="231">
        <f>IF(SP!I972="", "",SP!I972)</f>
      </c>
      <c r="D894" s="231">
        <f>IF(SAR!I907="", "", SAR!I907)</f>
      </c>
      <c r="E894" s="231">
        <f>IF(SAR!J907="", "", SAR!J907)</f>
      </c>
      <c r="F894" s="231">
        <f>IF(SAR!K907="", "", SAR!K907)</f>
      </c>
      <c r="G894" s="231"/>
      <c r="H894" s="231"/>
      <c r="I894" s="231"/>
      <c r="J894" s="231"/>
      <c r="K894" s="231"/>
      <c r="L894" s="231"/>
      <c r="M894" s="231"/>
      <c r="N894" s="231"/>
      <c r="O894" s="230">
        <f>OR(SAR!G907="NA",SAR!G907="NC")</f>
      </c>
      <c r="P894" s="230" t="str">
        <f>(COUNTIF(O1:O1000, FALSE)=0)</f>
        <v/>
      </c>
      <c r="Q894" s="230" t="str">
        <f>AND(NOT(P1),(_xlfn.INDIRECT(ADDRESS(ROW(),15)))=TRUE)</f>
        <v/>
      </c>
    </row>
    <row r="895" ht="48" customHeight="1" spans="2:17" s="230" customFormat="1" x14ac:dyDescent="0.25">
      <c r="B895" s="231">
        <f>SAR!B908</f>
      </c>
      <c r="C895" s="231">
        <f>IF(SP!I973="", "",SP!I973)</f>
      </c>
      <c r="D895" s="231">
        <f>IF(SAR!I908="", "", SAR!I908)</f>
      </c>
      <c r="E895" s="231">
        <f>IF(SAR!J908="", "", SAR!J908)</f>
      </c>
      <c r="F895" s="231">
        <f>IF(SAR!K908="", "", SAR!K908)</f>
      </c>
      <c r="G895" s="231"/>
      <c r="H895" s="231"/>
      <c r="I895" s="231"/>
      <c r="J895" s="231"/>
      <c r="K895" s="231"/>
      <c r="L895" s="231"/>
      <c r="M895" s="231"/>
      <c r="N895" s="231"/>
      <c r="O895" s="230">
        <f>OR(SAR!G908="NA",SAR!G908="NC")</f>
      </c>
      <c r="P895" s="230" t="str">
        <f>(COUNTIF(O1:O1000, FALSE)=0)</f>
        <v/>
      </c>
      <c r="Q895" s="230" t="str">
        <f>AND(NOT(P1),(_xlfn.INDIRECT(ADDRESS(ROW(),15)))=TRUE)</f>
        <v/>
      </c>
    </row>
    <row r="896" ht="48" customHeight="1" spans="2:17" s="230" customFormat="1" x14ac:dyDescent="0.25">
      <c r="B896" s="231">
        <f>SAR!B909</f>
      </c>
      <c r="C896" s="231">
        <f>IF(SP!I974="", "",SP!I974)</f>
      </c>
      <c r="D896" s="231">
        <f>IF(SAR!I909="", "", SAR!I909)</f>
      </c>
      <c r="E896" s="231">
        <f>IF(SAR!J909="", "", SAR!J909)</f>
      </c>
      <c r="F896" s="231">
        <f>IF(SAR!K909="", "", SAR!K909)</f>
      </c>
      <c r="G896" s="231"/>
      <c r="H896" s="231"/>
      <c r="I896" s="231"/>
      <c r="J896" s="231"/>
      <c r="K896" s="231"/>
      <c r="L896" s="231"/>
      <c r="M896" s="231"/>
      <c r="N896" s="231"/>
      <c r="O896" s="230">
        <f>OR(SAR!G909="NA",SAR!G909="NC")</f>
      </c>
      <c r="P896" s="230" t="str">
        <f>(COUNTIF(O1:O1000, FALSE)=0)</f>
        <v/>
      </c>
      <c r="Q896" s="230" t="str">
        <f>AND(NOT(P1),(_xlfn.INDIRECT(ADDRESS(ROW(),15)))=TRUE)</f>
        <v/>
      </c>
    </row>
    <row r="897" ht="48" customHeight="1" spans="2:17" s="230" customFormat="1" x14ac:dyDescent="0.25">
      <c r="B897" s="231">
        <f>SAR!B910</f>
      </c>
      <c r="C897" s="231">
        <f>IF(SP!I975="", "",SP!I975)</f>
      </c>
      <c r="D897" s="231">
        <f>IF(SAR!I910="", "", SAR!I910)</f>
      </c>
      <c r="E897" s="231">
        <f>IF(SAR!J910="", "", SAR!J910)</f>
      </c>
      <c r="F897" s="231">
        <f>IF(SAR!K910="", "", SAR!K910)</f>
      </c>
      <c r="G897" s="231"/>
      <c r="H897" s="231"/>
      <c r="I897" s="231"/>
      <c r="J897" s="231"/>
      <c r="K897" s="231"/>
      <c r="L897" s="231"/>
      <c r="M897" s="231"/>
      <c r="N897" s="231"/>
      <c r="O897" s="230">
        <f>OR(SAR!G910="NA",SAR!G910="NC")</f>
      </c>
      <c r="P897" s="230" t="str">
        <f>(COUNTIF(O1:O1000, FALSE)=0)</f>
        <v/>
      </c>
      <c r="Q897" s="230" t="str">
        <f>AND(NOT(P1),(_xlfn.INDIRECT(ADDRESS(ROW(),15)))=TRUE)</f>
        <v/>
      </c>
    </row>
    <row r="898" ht="48" customHeight="1" spans="2:17" s="230" customFormat="1" x14ac:dyDescent="0.25">
      <c r="B898" s="231">
        <f>SAR!B911</f>
      </c>
      <c r="C898" s="231">
        <f>IF(SP!I976="", "",SP!I976)</f>
      </c>
      <c r="D898" s="231">
        <f>IF(SAR!I911="", "", SAR!I911)</f>
      </c>
      <c r="E898" s="231">
        <f>IF(SAR!J911="", "", SAR!J911)</f>
      </c>
      <c r="F898" s="231">
        <f>IF(SAR!K911="", "", SAR!K911)</f>
      </c>
      <c r="G898" s="231"/>
      <c r="H898" s="231"/>
      <c r="I898" s="231"/>
      <c r="J898" s="231"/>
      <c r="K898" s="231"/>
      <c r="L898" s="231"/>
      <c r="M898" s="231"/>
      <c r="N898" s="231"/>
      <c r="O898" s="230">
        <f>OR(SAR!G911="NA",SAR!G911="NC")</f>
      </c>
      <c r="P898" s="230" t="str">
        <f>(COUNTIF(O1:O1000, FALSE)=0)</f>
        <v/>
      </c>
      <c r="Q898" s="230" t="str">
        <f>AND(NOT(P1),(_xlfn.INDIRECT(ADDRESS(ROW(),15)))=TRUE)</f>
        <v/>
      </c>
    </row>
    <row r="899" ht="48" customHeight="1" spans="2:17" s="230" customFormat="1" x14ac:dyDescent="0.25">
      <c r="B899" s="231">
        <f>SAR!B912</f>
      </c>
      <c r="C899" s="231">
        <f>IF(SP!I977="", "",SP!I977)</f>
      </c>
      <c r="D899" s="231">
        <f>IF(SAR!I912="", "", SAR!I912)</f>
      </c>
      <c r="E899" s="231">
        <f>IF(SAR!J912="", "", SAR!J912)</f>
      </c>
      <c r="F899" s="231">
        <f>IF(SAR!K912="", "", SAR!K912)</f>
      </c>
      <c r="G899" s="231"/>
      <c r="H899" s="231"/>
      <c r="I899" s="231"/>
      <c r="J899" s="231"/>
      <c r="K899" s="231"/>
      <c r="L899" s="231"/>
      <c r="M899" s="231"/>
      <c r="N899" s="231"/>
      <c r="O899" s="230">
        <f>OR(SAR!G912="NA",SAR!G912="NC")</f>
      </c>
      <c r="P899" s="230" t="str">
        <f>(COUNTIF(O1:O1000, FALSE)=0)</f>
        <v/>
      </c>
      <c r="Q899" s="230" t="str">
        <f>AND(NOT(P1),(_xlfn.INDIRECT(ADDRESS(ROW(),15)))=TRUE)</f>
        <v/>
      </c>
    </row>
    <row r="900" ht="48" customHeight="1" spans="2:17" s="230" customFormat="1" x14ac:dyDescent="0.25">
      <c r="B900" s="231">
        <f>SAR!B913</f>
      </c>
      <c r="C900" s="231">
        <f>IF(SP!I978="", "",SP!I978)</f>
      </c>
      <c r="D900" s="231">
        <f>IF(SAR!I913="", "", SAR!I913)</f>
      </c>
      <c r="E900" s="231">
        <f>IF(SAR!J913="", "", SAR!J913)</f>
      </c>
      <c r="F900" s="231">
        <f>IF(SAR!K913="", "", SAR!K913)</f>
      </c>
      <c r="G900" s="231"/>
      <c r="H900" s="231"/>
      <c r="I900" s="231"/>
      <c r="J900" s="231"/>
      <c r="K900" s="231"/>
      <c r="L900" s="231"/>
      <c r="M900" s="231"/>
      <c r="N900" s="231"/>
      <c r="O900" s="230">
        <f>OR(SAR!G913="NA",SAR!G913="NC")</f>
      </c>
      <c r="P900" s="230" t="str">
        <f>(COUNTIF(O1:O1000, FALSE)=0)</f>
        <v/>
      </c>
      <c r="Q900" s="230" t="str">
        <f>AND(NOT(P1),(_xlfn.INDIRECT(ADDRESS(ROW(),15)))=TRUE)</f>
        <v/>
      </c>
    </row>
    <row r="901" ht="48" customHeight="1" spans="2:17" s="230" customFormat="1" x14ac:dyDescent="0.25">
      <c r="B901" s="231">
        <f>SAR!B914</f>
      </c>
      <c r="C901" s="231">
        <f>IF(SP!I979="", "",SP!I979)</f>
      </c>
      <c r="D901" s="231">
        <f>IF(SAR!I914="", "", SAR!I914)</f>
      </c>
      <c r="E901" s="231">
        <f>IF(SAR!J914="", "", SAR!J914)</f>
      </c>
      <c r="F901" s="231">
        <f>IF(SAR!K914="", "", SAR!K914)</f>
      </c>
      <c r="G901" s="231"/>
      <c r="H901" s="231"/>
      <c r="I901" s="231"/>
      <c r="J901" s="231"/>
      <c r="K901" s="231"/>
      <c r="L901" s="231"/>
      <c r="M901" s="231"/>
      <c r="N901" s="231"/>
      <c r="O901" s="230">
        <f>OR(SAR!G914="NA",SAR!G914="NC")</f>
      </c>
      <c r="P901" s="230" t="str">
        <f>(COUNTIF(O1:O1000, FALSE)=0)</f>
        <v/>
      </c>
      <c r="Q901" s="230" t="str">
        <f>AND(NOT(P1),(_xlfn.INDIRECT(ADDRESS(ROW(),15)))=TRUE)</f>
        <v/>
      </c>
    </row>
    <row r="902" ht="48" customHeight="1" spans="2:17" s="230" customFormat="1" x14ac:dyDescent="0.25">
      <c r="B902" s="231">
        <f>SAR!B915</f>
      </c>
      <c r="C902" s="231">
        <f>IF(SP!I980="", "",SP!I980)</f>
      </c>
      <c r="D902" s="231">
        <f>IF(SAR!I915="", "", SAR!I915)</f>
      </c>
      <c r="E902" s="231">
        <f>IF(SAR!J915="", "", SAR!J915)</f>
      </c>
      <c r="F902" s="231">
        <f>IF(SAR!K915="", "", SAR!K915)</f>
      </c>
      <c r="G902" s="231"/>
      <c r="H902" s="231"/>
      <c r="I902" s="231"/>
      <c r="J902" s="231"/>
      <c r="K902" s="231"/>
      <c r="L902" s="231"/>
      <c r="M902" s="231"/>
      <c r="N902" s="231"/>
      <c r="O902" s="230">
        <f>OR(SAR!G915="NA",SAR!G915="NC")</f>
      </c>
      <c r="P902" s="230" t="str">
        <f>(COUNTIF(O1:O1000, FALSE)=0)</f>
        <v/>
      </c>
      <c r="Q902" s="230" t="str">
        <f>AND(NOT(P1),(_xlfn.INDIRECT(ADDRESS(ROW(),15)))=TRUE)</f>
        <v/>
      </c>
    </row>
    <row r="903" ht="48" customHeight="1" spans="2:17" s="230" customFormat="1" x14ac:dyDescent="0.25">
      <c r="B903" s="231">
        <f>SAR!B916</f>
      </c>
      <c r="C903" s="231">
        <f>IF(SP!I981="", "",SP!I981)</f>
      </c>
      <c r="D903" s="231">
        <f>IF(SAR!I916="", "", SAR!I916)</f>
      </c>
      <c r="E903" s="231">
        <f>IF(SAR!J916="", "", SAR!J916)</f>
      </c>
      <c r="F903" s="231">
        <f>IF(SAR!K916="", "", SAR!K916)</f>
      </c>
      <c r="G903" s="231"/>
      <c r="H903" s="231"/>
      <c r="I903" s="231"/>
      <c r="J903" s="231"/>
      <c r="K903" s="231"/>
      <c r="L903" s="231"/>
      <c r="M903" s="231"/>
      <c r="N903" s="231"/>
      <c r="O903" s="230">
        <f>OR(SAR!G916="NA",SAR!G916="NC")</f>
      </c>
      <c r="P903" s="230" t="str">
        <f>(COUNTIF(O1:O1000, FALSE)=0)</f>
        <v/>
      </c>
      <c r="Q903" s="230" t="str">
        <f>AND(NOT(P1),(_xlfn.INDIRECT(ADDRESS(ROW(),15)))=TRUE)</f>
        <v/>
      </c>
    </row>
    <row r="904" ht="48" customHeight="1" spans="2:17" s="230" customFormat="1" x14ac:dyDescent="0.25">
      <c r="B904" s="231">
        <f>SAR!B917</f>
      </c>
      <c r="C904" s="231">
        <f>IF(SP!I982="", "",SP!I982)</f>
      </c>
      <c r="D904" s="231">
        <f>IF(SAR!I917="", "", SAR!I917)</f>
      </c>
      <c r="E904" s="231">
        <f>IF(SAR!J917="", "", SAR!J917)</f>
      </c>
      <c r="F904" s="231">
        <f>IF(SAR!K917="", "", SAR!K917)</f>
      </c>
      <c r="G904" s="231"/>
      <c r="H904" s="231"/>
      <c r="I904" s="231"/>
      <c r="J904" s="231"/>
      <c r="K904" s="231"/>
      <c r="L904" s="231"/>
      <c r="M904" s="231"/>
      <c r="N904" s="231"/>
      <c r="O904" s="230">
        <f>OR(SAR!G917="NA",SAR!G917="NC")</f>
      </c>
      <c r="P904" s="230" t="str">
        <f>(COUNTIF(O1:O1000, FALSE)=0)</f>
        <v/>
      </c>
      <c r="Q904" s="230" t="str">
        <f>AND(NOT(P1),(_xlfn.INDIRECT(ADDRESS(ROW(),15)))=TRUE)</f>
        <v/>
      </c>
    </row>
    <row r="905" ht="48" customHeight="1" spans="2:17" s="230" customFormat="1" x14ac:dyDescent="0.25">
      <c r="B905" s="231">
        <f>SAR!B918</f>
      </c>
      <c r="C905" s="231">
        <f>IF(SP!I983="", "",SP!I983)</f>
      </c>
      <c r="D905" s="231">
        <f>IF(SAR!I918="", "", SAR!I918)</f>
      </c>
      <c r="E905" s="231">
        <f>IF(SAR!J918="", "", SAR!J918)</f>
      </c>
      <c r="F905" s="231">
        <f>IF(SAR!K918="", "", SAR!K918)</f>
      </c>
      <c r="G905" s="231"/>
      <c r="H905" s="231"/>
      <c r="I905" s="231"/>
      <c r="J905" s="231"/>
      <c r="K905" s="231"/>
      <c r="L905" s="231"/>
      <c r="M905" s="231"/>
      <c r="N905" s="231"/>
      <c r="O905" s="230">
        <f>OR(SAR!G918="NA",SAR!G918="NC")</f>
      </c>
      <c r="P905" s="230" t="str">
        <f>(COUNTIF(O1:O1000, FALSE)=0)</f>
        <v/>
      </c>
      <c r="Q905" s="230" t="str">
        <f>AND(NOT(P1),(_xlfn.INDIRECT(ADDRESS(ROW(),15)))=TRUE)</f>
        <v/>
      </c>
    </row>
    <row r="906" ht="48" customHeight="1" spans="2:17" s="230" customFormat="1" x14ac:dyDescent="0.25">
      <c r="B906" s="231">
        <f>SAR!B919</f>
      </c>
      <c r="C906" s="231">
        <f>IF(SP!I984="", "",SP!I984)</f>
      </c>
      <c r="D906" s="231">
        <f>IF(SAR!I919="", "", SAR!I919)</f>
      </c>
      <c r="E906" s="231">
        <f>IF(SAR!J919="", "", SAR!J919)</f>
      </c>
      <c r="F906" s="231">
        <f>IF(SAR!K919="", "", SAR!K919)</f>
      </c>
      <c r="G906" s="231"/>
      <c r="H906" s="231"/>
      <c r="I906" s="231"/>
      <c r="J906" s="231"/>
      <c r="K906" s="231"/>
      <c r="L906" s="231"/>
      <c r="M906" s="231"/>
      <c r="N906" s="231"/>
      <c r="O906" s="230">
        <f>OR(SAR!G919="NA",SAR!G919="NC")</f>
      </c>
      <c r="P906" s="230" t="str">
        <f>(COUNTIF(O1:O1000, FALSE)=0)</f>
        <v/>
      </c>
      <c r="Q906" s="230" t="str">
        <f>AND(NOT(P1),(_xlfn.INDIRECT(ADDRESS(ROW(),15)))=TRUE)</f>
        <v/>
      </c>
    </row>
    <row r="907" ht="48" customHeight="1" spans="2:17" s="230" customFormat="1" x14ac:dyDescent="0.25">
      <c r="B907" s="231">
        <f>SAR!B920</f>
      </c>
      <c r="C907" s="231">
        <f>IF(SP!I985="", "",SP!I985)</f>
      </c>
      <c r="D907" s="231">
        <f>IF(SAR!I920="", "", SAR!I920)</f>
      </c>
      <c r="E907" s="231">
        <f>IF(SAR!J920="", "", SAR!J920)</f>
      </c>
      <c r="F907" s="231">
        <f>IF(SAR!K920="", "", SAR!K920)</f>
      </c>
      <c r="G907" s="231"/>
      <c r="H907" s="231"/>
      <c r="I907" s="231"/>
      <c r="J907" s="231"/>
      <c r="K907" s="231"/>
      <c r="L907" s="231"/>
      <c r="M907" s="231"/>
      <c r="N907" s="231"/>
      <c r="O907" s="230">
        <f>OR(SAR!G920="NA",SAR!G920="NC")</f>
      </c>
      <c r="P907" s="230" t="str">
        <f>(COUNTIF(O1:O1000, FALSE)=0)</f>
        <v/>
      </c>
      <c r="Q907" s="230" t="str">
        <f>AND(NOT(P1),(_xlfn.INDIRECT(ADDRESS(ROW(),15)))=TRUE)</f>
        <v/>
      </c>
    </row>
    <row r="908" ht="48" customHeight="1" spans="2:17" s="230" customFormat="1" x14ac:dyDescent="0.25">
      <c r="B908" s="231">
        <f>SAR!B921</f>
      </c>
      <c r="C908" s="231">
        <f>IF(SP!I986="", "",SP!I986)</f>
      </c>
      <c r="D908" s="231">
        <f>IF(SAR!I921="", "", SAR!I921)</f>
      </c>
      <c r="E908" s="231">
        <f>IF(SAR!J921="", "", SAR!J921)</f>
      </c>
      <c r="F908" s="231">
        <f>IF(SAR!K921="", "", SAR!K921)</f>
      </c>
      <c r="G908" s="231"/>
      <c r="H908" s="231"/>
      <c r="I908" s="231"/>
      <c r="J908" s="231"/>
      <c r="K908" s="231"/>
      <c r="L908" s="231"/>
      <c r="M908" s="231"/>
      <c r="N908" s="231"/>
      <c r="O908" s="230">
        <f>OR(SAR!G921="NA",SAR!G921="NC")</f>
      </c>
      <c r="P908" s="230" t="str">
        <f>(COUNTIF(O1:O1000, FALSE)=0)</f>
        <v/>
      </c>
      <c r="Q908" s="230" t="str">
        <f>AND(NOT(P1),(_xlfn.INDIRECT(ADDRESS(ROW(),15)))=TRUE)</f>
        <v/>
      </c>
    </row>
    <row r="909" ht="48" customHeight="1" spans="2:17" s="230" customFormat="1" x14ac:dyDescent="0.25">
      <c r="B909" s="231">
        <f>SAR!B922</f>
      </c>
      <c r="C909" s="231">
        <f>IF(SP!I987="", "",SP!I987)</f>
      </c>
      <c r="D909" s="231">
        <f>IF(SAR!I922="", "", SAR!I922)</f>
      </c>
      <c r="E909" s="231">
        <f>IF(SAR!J922="", "", SAR!J922)</f>
      </c>
      <c r="F909" s="231">
        <f>IF(SAR!K922="", "", SAR!K922)</f>
      </c>
      <c r="G909" s="231"/>
      <c r="H909" s="231"/>
      <c r="I909" s="231"/>
      <c r="J909" s="231"/>
      <c r="K909" s="231"/>
      <c r="L909" s="231"/>
      <c r="M909" s="231"/>
      <c r="N909" s="231"/>
      <c r="O909" s="230">
        <f>OR(SAR!G922="NA",SAR!G922="NC")</f>
      </c>
      <c r="P909" s="230" t="str">
        <f>(COUNTIF(O1:O1000, FALSE)=0)</f>
        <v/>
      </c>
      <c r="Q909" s="230" t="str">
        <f>AND(NOT(P1),(_xlfn.INDIRECT(ADDRESS(ROW(),15)))=TRUE)</f>
        <v/>
      </c>
    </row>
    <row r="910" ht="48" customHeight="1" spans="2:17" s="230" customFormat="1" x14ac:dyDescent="0.25">
      <c r="B910" s="231">
        <f>SAR!B923</f>
      </c>
      <c r="C910" s="231">
        <f>IF(SP!I988="", "",SP!I988)</f>
      </c>
      <c r="D910" s="231">
        <f>IF(SAR!I923="", "", SAR!I923)</f>
      </c>
      <c r="E910" s="231">
        <f>IF(SAR!J923="", "", SAR!J923)</f>
      </c>
      <c r="F910" s="231">
        <f>IF(SAR!K923="", "", SAR!K923)</f>
      </c>
      <c r="G910" s="231"/>
      <c r="H910" s="231"/>
      <c r="I910" s="231"/>
      <c r="J910" s="231"/>
      <c r="K910" s="231"/>
      <c r="L910" s="231"/>
      <c r="M910" s="231"/>
      <c r="N910" s="231"/>
      <c r="O910" s="230">
        <f>OR(SAR!G923="NA",SAR!G923="NC")</f>
      </c>
      <c r="P910" s="230" t="str">
        <f>(COUNTIF(O1:O1000, FALSE)=0)</f>
        <v/>
      </c>
      <c r="Q910" s="230" t="str">
        <f>AND(NOT(P1),(_xlfn.INDIRECT(ADDRESS(ROW(),15)))=TRUE)</f>
        <v/>
      </c>
    </row>
    <row r="911" ht="48" customHeight="1" spans="2:17" s="230" customFormat="1" x14ac:dyDescent="0.25">
      <c r="B911" s="231">
        <f>SAR!B924</f>
      </c>
      <c r="C911" s="231">
        <f>IF(SP!I989="", "",SP!I989)</f>
      </c>
      <c r="D911" s="231">
        <f>IF(SAR!I924="", "", SAR!I924)</f>
      </c>
      <c r="E911" s="231">
        <f>IF(SAR!J924="", "", SAR!J924)</f>
      </c>
      <c r="F911" s="231">
        <f>IF(SAR!K924="", "", SAR!K924)</f>
      </c>
      <c r="G911" s="231"/>
      <c r="H911" s="231"/>
      <c r="I911" s="231"/>
      <c r="J911" s="231"/>
      <c r="K911" s="231"/>
      <c r="L911" s="231"/>
      <c r="M911" s="231"/>
      <c r="N911" s="231"/>
      <c r="O911" s="230">
        <f>OR(SAR!G924="NA",SAR!G924="NC")</f>
      </c>
      <c r="P911" s="230" t="str">
        <f>(COUNTIF(O1:O1000, FALSE)=0)</f>
        <v/>
      </c>
      <c r="Q911" s="230" t="str">
        <f>AND(NOT(P1),(_xlfn.INDIRECT(ADDRESS(ROW(),15)))=TRUE)</f>
        <v/>
      </c>
    </row>
    <row r="912" ht="48" customHeight="1" spans="2:17" s="230" customFormat="1" x14ac:dyDescent="0.25">
      <c r="B912" s="231">
        <f>SAR!B925</f>
      </c>
      <c r="C912" s="231">
        <f>IF(SP!I990="", "",SP!I990)</f>
      </c>
      <c r="D912" s="231">
        <f>IF(SAR!I925="", "", SAR!I925)</f>
      </c>
      <c r="E912" s="231">
        <f>IF(SAR!J925="", "", SAR!J925)</f>
      </c>
      <c r="F912" s="231">
        <f>IF(SAR!K925="", "", SAR!K925)</f>
      </c>
      <c r="G912" s="231"/>
      <c r="H912" s="231"/>
      <c r="I912" s="231"/>
      <c r="J912" s="231"/>
      <c r="K912" s="231"/>
      <c r="L912" s="231"/>
      <c r="M912" s="231"/>
      <c r="N912" s="231"/>
      <c r="O912" s="230">
        <f>OR(SAR!G925="NA",SAR!G925="NC")</f>
      </c>
      <c r="P912" s="230" t="str">
        <f>(COUNTIF(O1:O1000, FALSE)=0)</f>
        <v/>
      </c>
      <c r="Q912" s="230" t="str">
        <f>AND(NOT(P1),(_xlfn.INDIRECT(ADDRESS(ROW(),15)))=TRUE)</f>
        <v/>
      </c>
    </row>
    <row r="913" ht="48" customHeight="1" spans="2:17" s="230" customFormat="1" x14ac:dyDescent="0.25">
      <c r="B913" s="231">
        <f>SAR!B926</f>
      </c>
      <c r="C913" s="231">
        <f>IF(SP!I991="", "",SP!I991)</f>
      </c>
      <c r="D913" s="231">
        <f>IF(SAR!I926="", "", SAR!I926)</f>
      </c>
      <c r="E913" s="231">
        <f>IF(SAR!J926="", "", SAR!J926)</f>
      </c>
      <c r="F913" s="231">
        <f>IF(SAR!K926="", "", SAR!K926)</f>
      </c>
      <c r="G913" s="231"/>
      <c r="H913" s="231"/>
      <c r="I913" s="231"/>
      <c r="J913" s="231"/>
      <c r="K913" s="231"/>
      <c r="L913" s="231"/>
      <c r="M913" s="231"/>
      <c r="N913" s="231"/>
      <c r="O913" s="230">
        <f>OR(SAR!G926="NA",SAR!G926="NC")</f>
      </c>
      <c r="P913" s="230" t="str">
        <f>(COUNTIF(O1:O1000, FALSE)=0)</f>
        <v/>
      </c>
      <c r="Q913" s="230" t="str">
        <f>AND(NOT(P1),(_xlfn.INDIRECT(ADDRESS(ROW(),15)))=TRUE)</f>
        <v/>
      </c>
    </row>
    <row r="914" ht="48" customHeight="1" spans="2:17" s="230" customFormat="1" x14ac:dyDescent="0.25">
      <c r="B914" s="231">
        <f>SAR!B927</f>
      </c>
      <c r="C914" s="231">
        <f>IF(SP!I992="", "",SP!I992)</f>
      </c>
      <c r="D914" s="231">
        <f>IF(SAR!I927="", "", SAR!I927)</f>
      </c>
      <c r="E914" s="231">
        <f>IF(SAR!J927="", "", SAR!J927)</f>
      </c>
      <c r="F914" s="231">
        <f>IF(SAR!K927="", "", SAR!K927)</f>
      </c>
      <c r="G914" s="231"/>
      <c r="H914" s="231"/>
      <c r="I914" s="231"/>
      <c r="J914" s="231"/>
      <c r="K914" s="231"/>
      <c r="L914" s="231"/>
      <c r="M914" s="231"/>
      <c r="N914" s="231"/>
      <c r="O914" s="230">
        <f>OR(SAR!G927="NA",SAR!G927="NC")</f>
      </c>
      <c r="P914" s="230" t="str">
        <f>(COUNTIF(O1:O1000, FALSE)=0)</f>
        <v/>
      </c>
      <c r="Q914" s="230" t="str">
        <f>AND(NOT(P1),(_xlfn.INDIRECT(ADDRESS(ROW(),15)))=TRUE)</f>
        <v/>
      </c>
    </row>
    <row r="915" ht="48" customHeight="1" spans="2:17" s="230" customFormat="1" x14ac:dyDescent="0.25">
      <c r="B915" s="231">
        <f>SAR!B928</f>
      </c>
      <c r="C915" s="231">
        <f>IF(SP!I993="", "",SP!I993)</f>
      </c>
      <c r="D915" s="231">
        <f>IF(SAR!I928="", "", SAR!I928)</f>
      </c>
      <c r="E915" s="231">
        <f>IF(SAR!J928="", "", SAR!J928)</f>
      </c>
      <c r="F915" s="231">
        <f>IF(SAR!K928="", "", SAR!K928)</f>
      </c>
      <c r="G915" s="231"/>
      <c r="H915" s="231"/>
      <c r="I915" s="231"/>
      <c r="J915" s="231"/>
      <c r="K915" s="231"/>
      <c r="L915" s="231"/>
      <c r="M915" s="231"/>
      <c r="N915" s="231"/>
      <c r="O915" s="230">
        <f>OR(SAR!G928="NA",SAR!G928="NC")</f>
      </c>
      <c r="P915" s="230" t="str">
        <f>(COUNTIF(O1:O1000, FALSE)=0)</f>
        <v/>
      </c>
      <c r="Q915" s="230" t="str">
        <f>AND(NOT(P1),(_xlfn.INDIRECT(ADDRESS(ROW(),15)))=TRUE)</f>
        <v/>
      </c>
    </row>
    <row r="916" ht="48" customHeight="1" spans="2:17" s="230" customFormat="1" x14ac:dyDescent="0.25">
      <c r="B916" s="231">
        <f>SAR!B929</f>
      </c>
      <c r="C916" s="231">
        <f>IF(SP!I994="", "",SP!I994)</f>
      </c>
      <c r="D916" s="231">
        <f>IF(SAR!I929="", "", SAR!I929)</f>
      </c>
      <c r="E916" s="231">
        <f>IF(SAR!J929="", "", SAR!J929)</f>
      </c>
      <c r="F916" s="231">
        <f>IF(SAR!K929="", "", SAR!K929)</f>
      </c>
      <c r="G916" s="231"/>
      <c r="H916" s="231"/>
      <c r="I916" s="231"/>
      <c r="J916" s="231"/>
      <c r="K916" s="231"/>
      <c r="L916" s="231"/>
      <c r="M916" s="231"/>
      <c r="N916" s="231"/>
      <c r="O916" s="230">
        <f>OR(SAR!G929="NA",SAR!G929="NC")</f>
      </c>
      <c r="P916" s="230" t="str">
        <f>(COUNTIF(O1:O1000, FALSE)=0)</f>
        <v/>
      </c>
      <c r="Q916" s="230" t="str">
        <f>AND(NOT(P1),(_xlfn.INDIRECT(ADDRESS(ROW(),15)))=TRUE)</f>
        <v/>
      </c>
    </row>
    <row r="917" ht="48" customHeight="1" spans="2:17" s="230" customFormat="1" x14ac:dyDescent="0.25">
      <c r="B917" s="231">
        <f>SAR!B930</f>
      </c>
      <c r="C917" s="231">
        <f>IF(SP!I995="", "",SP!I995)</f>
      </c>
      <c r="D917" s="231">
        <f>IF(SAR!I930="", "", SAR!I930)</f>
      </c>
      <c r="E917" s="231">
        <f>IF(SAR!J930="", "", SAR!J930)</f>
      </c>
      <c r="F917" s="231">
        <f>IF(SAR!K930="", "", SAR!K930)</f>
      </c>
      <c r="G917" s="231"/>
      <c r="H917" s="231"/>
      <c r="I917" s="231"/>
      <c r="J917" s="231"/>
      <c r="K917" s="231"/>
      <c r="L917" s="231"/>
      <c r="M917" s="231"/>
      <c r="N917" s="231"/>
      <c r="O917" s="230">
        <f>OR(SAR!G930="NA",SAR!G930="NC")</f>
      </c>
      <c r="P917" s="230" t="str">
        <f>(COUNTIF(O1:O1000, FALSE)=0)</f>
        <v/>
      </c>
      <c r="Q917" s="230" t="str">
        <f>AND(NOT(P1),(_xlfn.INDIRECT(ADDRESS(ROW(),15)))=TRUE)</f>
        <v/>
      </c>
    </row>
    <row r="918" ht="48" customHeight="1" spans="2:17" s="230" customFormat="1" x14ac:dyDescent="0.25">
      <c r="B918" s="231">
        <f>SAR!B931</f>
      </c>
      <c r="C918" s="231">
        <f>IF(SP!I996="", "",SP!I996)</f>
      </c>
      <c r="D918" s="231">
        <f>IF(SAR!I931="", "", SAR!I931)</f>
      </c>
      <c r="E918" s="231">
        <f>IF(SAR!J931="", "", SAR!J931)</f>
      </c>
      <c r="F918" s="231">
        <f>IF(SAR!K931="", "", SAR!K931)</f>
      </c>
      <c r="G918" s="231"/>
      <c r="H918" s="231"/>
      <c r="I918" s="231"/>
      <c r="J918" s="231"/>
      <c r="K918" s="231"/>
      <c r="L918" s="231"/>
      <c r="M918" s="231"/>
      <c r="N918" s="231"/>
      <c r="O918" s="230">
        <f>OR(SAR!G931="NA",SAR!G931="NC")</f>
      </c>
      <c r="P918" s="230" t="str">
        <f>(COUNTIF(O1:O1000, FALSE)=0)</f>
        <v/>
      </c>
      <c r="Q918" s="230" t="str">
        <f>AND(NOT(P1),(_xlfn.INDIRECT(ADDRESS(ROW(),15)))=TRUE)</f>
        <v/>
      </c>
    </row>
    <row r="919" ht="48" customHeight="1" spans="2:17" s="230" customFormat="1" x14ac:dyDescent="0.25">
      <c r="B919" s="231">
        <f>SAR!B932</f>
      </c>
      <c r="C919" s="231">
        <f>IF(SP!I997="", "",SP!I997)</f>
      </c>
      <c r="D919" s="231">
        <f>IF(SAR!I932="", "", SAR!I932)</f>
      </c>
      <c r="E919" s="231">
        <f>IF(SAR!J932="", "", SAR!J932)</f>
      </c>
      <c r="F919" s="231">
        <f>IF(SAR!K932="", "", SAR!K932)</f>
      </c>
      <c r="G919" s="231"/>
      <c r="H919" s="231"/>
      <c r="I919" s="231"/>
      <c r="J919" s="231"/>
      <c r="K919" s="231"/>
      <c r="L919" s="231"/>
      <c r="M919" s="231"/>
      <c r="N919" s="231"/>
      <c r="O919" s="230">
        <f>OR(SAR!G932="NA",SAR!G932="NC")</f>
      </c>
      <c r="P919" s="230" t="str">
        <f>(COUNTIF(O1:O1000, FALSE)=0)</f>
        <v/>
      </c>
      <c r="Q919" s="230" t="str">
        <f>AND(NOT(P1),(_xlfn.INDIRECT(ADDRESS(ROW(),15)))=TRUE)</f>
        <v/>
      </c>
    </row>
    <row r="920" ht="48" customHeight="1" spans="2:17" s="230" customFormat="1" x14ac:dyDescent="0.25">
      <c r="B920" s="231">
        <f>SAR!B933</f>
      </c>
      <c r="C920" s="231">
        <f>IF(SP!I998="", "",SP!I998)</f>
      </c>
      <c r="D920" s="231">
        <f>IF(SAR!I933="", "", SAR!I933)</f>
      </c>
      <c r="E920" s="231">
        <f>IF(SAR!J933="", "", SAR!J933)</f>
      </c>
      <c r="F920" s="231">
        <f>IF(SAR!K933="", "", SAR!K933)</f>
      </c>
      <c r="G920" s="231"/>
      <c r="H920" s="231"/>
      <c r="I920" s="231"/>
      <c r="J920" s="231"/>
      <c r="K920" s="231"/>
      <c r="L920" s="231"/>
      <c r="M920" s="231"/>
      <c r="N920" s="231"/>
      <c r="O920" s="230">
        <f>OR(SAR!G933="NA",SAR!G933="NC")</f>
      </c>
      <c r="P920" s="230" t="str">
        <f>(COUNTIF(O1:O1000, FALSE)=0)</f>
        <v/>
      </c>
      <c r="Q920" s="230" t="str">
        <f>AND(NOT(P1),(_xlfn.INDIRECT(ADDRESS(ROW(),15)))=TRUE)</f>
        <v/>
      </c>
    </row>
    <row r="921" ht="48" customHeight="1" spans="2:17" s="230" customFormat="1" x14ac:dyDescent="0.25">
      <c r="B921" s="231">
        <f>SAR!B934</f>
      </c>
      <c r="C921" s="231">
        <f>IF(SP!I999="", "",SP!I999)</f>
      </c>
      <c r="D921" s="231">
        <f>IF(SAR!I934="", "", SAR!I934)</f>
      </c>
      <c r="E921" s="231">
        <f>IF(SAR!J934="", "", SAR!J934)</f>
      </c>
      <c r="F921" s="231">
        <f>IF(SAR!K934="", "", SAR!K934)</f>
      </c>
      <c r="G921" s="231"/>
      <c r="H921" s="231"/>
      <c r="I921" s="231"/>
      <c r="J921" s="231"/>
      <c r="K921" s="231"/>
      <c r="L921" s="231"/>
      <c r="M921" s="231"/>
      <c r="N921" s="231"/>
      <c r="O921" s="230">
        <f>OR(SAR!G934="NA",SAR!G934="NC")</f>
      </c>
      <c r="P921" s="230" t="str">
        <f>(COUNTIF(O1:O1000, FALSE)=0)</f>
        <v/>
      </c>
      <c r="Q921" s="230" t="str">
        <f>AND(NOT(P1),(_xlfn.INDIRECT(ADDRESS(ROW(),15)))=TRUE)</f>
        <v/>
      </c>
    </row>
    <row r="922" ht="48" customHeight="1" spans="2:17" s="230" customFormat="1" x14ac:dyDescent="0.25">
      <c r="B922" s="231">
        <f>SAR!B935</f>
      </c>
      <c r="C922" s="231">
        <f>IF(SP!I1000="", "",SP!I1000)</f>
      </c>
      <c r="D922" s="231">
        <f>IF(SAR!I935="", "", SAR!I935)</f>
      </c>
      <c r="E922" s="231">
        <f>IF(SAR!J935="", "", SAR!J935)</f>
      </c>
      <c r="F922" s="231">
        <f>IF(SAR!K935="", "", SAR!K935)</f>
      </c>
      <c r="G922" s="231"/>
      <c r="H922" s="231"/>
      <c r="I922" s="231"/>
      <c r="J922" s="231"/>
      <c r="K922" s="231"/>
      <c r="L922" s="231"/>
      <c r="M922" s="231"/>
      <c r="N922" s="231"/>
      <c r="O922" s="230">
        <f>OR(SAR!G935="NA",SAR!G935="NC")</f>
      </c>
      <c r="P922" s="230" t="str">
        <f>(COUNTIF(O1:O1000, FALSE)=0)</f>
        <v/>
      </c>
      <c r="Q922" s="230" t="str">
        <f>AND(NOT(P1),(_xlfn.INDIRECT(ADDRESS(ROW(),15)))=TRUE)</f>
        <v/>
      </c>
    </row>
    <row r="923" ht="48" customHeight="1" spans="2:17" s="230" customFormat="1" x14ac:dyDescent="0.25">
      <c r="B923" s="231">
        <f>SAR!B936</f>
      </c>
      <c r="C923" s="231">
        <f>IF(SP!I1001="", "",SP!I1001)</f>
      </c>
      <c r="D923" s="231">
        <f>IF(SAR!I936="", "", SAR!I936)</f>
      </c>
      <c r="E923" s="231">
        <f>IF(SAR!J936="", "", SAR!J936)</f>
      </c>
      <c r="F923" s="231">
        <f>IF(SAR!K936="", "", SAR!K936)</f>
      </c>
      <c r="G923" s="231"/>
      <c r="H923" s="231"/>
      <c r="I923" s="231"/>
      <c r="J923" s="231"/>
      <c r="K923" s="231"/>
      <c r="L923" s="231"/>
      <c r="M923" s="231"/>
      <c r="N923" s="231"/>
      <c r="O923" s="230">
        <f>OR(SAR!G936="NA",SAR!G936="NC")</f>
      </c>
      <c r="P923" s="230" t="str">
        <f>(COUNTIF(O1:O1000, FALSE)=0)</f>
        <v/>
      </c>
      <c r="Q923" s="230" t="str">
        <f>AND(NOT(P1),(_xlfn.INDIRECT(ADDRESS(ROW(),15)))=TRUE)</f>
        <v/>
      </c>
    </row>
    <row r="924" ht="48" customHeight="1" spans="2:17" s="230" customFormat="1" x14ac:dyDescent="0.25">
      <c r="B924" s="231">
        <f>SAR!B937</f>
      </c>
      <c r="C924" s="231">
        <f>IF(SP!I1002="", "",SP!I1002)</f>
      </c>
      <c r="D924" s="231">
        <f>IF(SAR!I937="", "", SAR!I937)</f>
      </c>
      <c r="E924" s="231">
        <f>IF(SAR!J937="", "", SAR!J937)</f>
      </c>
      <c r="F924" s="231">
        <f>IF(SAR!K937="", "", SAR!K937)</f>
      </c>
      <c r="G924" s="231"/>
      <c r="H924" s="231"/>
      <c r="I924" s="231"/>
      <c r="J924" s="231"/>
      <c r="K924" s="231"/>
      <c r="L924" s="231"/>
      <c r="M924" s="231"/>
      <c r="N924" s="231"/>
      <c r="O924" s="230">
        <f>OR(SAR!G937="NA",SAR!G937="NC")</f>
      </c>
      <c r="P924" s="230" t="str">
        <f>(COUNTIF(O1:O1000, FALSE)=0)</f>
        <v/>
      </c>
      <c r="Q924" s="230" t="str">
        <f>AND(NOT(P1),(_xlfn.INDIRECT(ADDRESS(ROW(),15)))=TRUE)</f>
        <v/>
      </c>
    </row>
    <row r="925" ht="48" customHeight="1" spans="2:17" s="230" customFormat="1" x14ac:dyDescent="0.25">
      <c r="B925" s="231">
        <f>SAR!B938</f>
      </c>
      <c r="C925" s="231">
        <f>IF(SP!I1003="", "",SP!I1003)</f>
      </c>
      <c r="D925" s="231">
        <f>IF(SAR!I938="", "", SAR!I938)</f>
      </c>
      <c r="E925" s="231">
        <f>IF(SAR!J938="", "", SAR!J938)</f>
      </c>
      <c r="F925" s="231">
        <f>IF(SAR!K938="", "", SAR!K938)</f>
      </c>
      <c r="G925" s="231"/>
      <c r="H925" s="231"/>
      <c r="I925" s="231"/>
      <c r="J925" s="231"/>
      <c r="K925" s="231"/>
      <c r="L925" s="231"/>
      <c r="M925" s="231"/>
      <c r="N925" s="231"/>
      <c r="O925" s="230">
        <f>OR(SAR!G938="NA",SAR!G938="NC")</f>
      </c>
      <c r="P925" s="230" t="str">
        <f>(COUNTIF(O1:O1000, FALSE)=0)</f>
        <v/>
      </c>
      <c r="Q925" s="230" t="str">
        <f>AND(NOT(P1),(_xlfn.INDIRECT(ADDRESS(ROW(),15)))=TRUE)</f>
        <v/>
      </c>
    </row>
    <row r="926" ht="48" customHeight="1" spans="2:17" s="230" customFormat="1" x14ac:dyDescent="0.25">
      <c r="B926" s="231">
        <f>SAR!B939</f>
      </c>
      <c r="C926" s="231">
        <f>IF(SP!I1004="", "",SP!I1004)</f>
      </c>
      <c r="D926" s="231">
        <f>IF(SAR!I939="", "", SAR!I939)</f>
      </c>
      <c r="E926" s="231">
        <f>IF(SAR!J939="", "", SAR!J939)</f>
      </c>
      <c r="F926" s="231">
        <f>IF(SAR!K939="", "", SAR!K939)</f>
      </c>
      <c r="G926" s="231"/>
      <c r="H926" s="231"/>
      <c r="I926" s="231"/>
      <c r="J926" s="231"/>
      <c r="K926" s="231"/>
      <c r="L926" s="231"/>
      <c r="M926" s="231"/>
      <c r="N926" s="231"/>
      <c r="O926" s="230">
        <f>OR(SAR!G939="NA",SAR!G939="NC")</f>
      </c>
      <c r="P926" s="230" t="str">
        <f>(COUNTIF(O1:O1000, FALSE)=0)</f>
        <v/>
      </c>
      <c r="Q926" s="230" t="str">
        <f>AND(NOT(P1),(_xlfn.INDIRECT(ADDRESS(ROW(),15)))=TRUE)</f>
        <v/>
      </c>
    </row>
    <row r="927" ht="48" customHeight="1" spans="2:17" s="230" customFormat="1" x14ac:dyDescent="0.25">
      <c r="B927" s="231">
        <f>SAR!B940</f>
      </c>
      <c r="C927" s="231">
        <f>IF(SP!I1005="", "",SP!I1005)</f>
      </c>
      <c r="D927" s="231">
        <f>IF(SAR!I940="", "", SAR!I940)</f>
      </c>
      <c r="E927" s="231">
        <f>IF(SAR!J940="", "", SAR!J940)</f>
      </c>
      <c r="F927" s="231">
        <f>IF(SAR!K940="", "", SAR!K940)</f>
      </c>
      <c r="G927" s="231"/>
      <c r="H927" s="231"/>
      <c r="I927" s="231"/>
      <c r="J927" s="231"/>
      <c r="K927" s="231"/>
      <c r="L927" s="231"/>
      <c r="M927" s="231"/>
      <c r="N927" s="231"/>
      <c r="O927" s="230">
        <f>OR(SAR!G940="NA",SAR!G940="NC")</f>
      </c>
      <c r="P927" s="230" t="str">
        <f>(COUNTIF(O1:O1000, FALSE)=0)</f>
        <v/>
      </c>
      <c r="Q927" s="230" t="str">
        <f>AND(NOT(P1),(_xlfn.INDIRECT(ADDRESS(ROW(),15)))=TRUE)</f>
        <v/>
      </c>
    </row>
    <row r="928" ht="48" customHeight="1" spans="2:17" s="230" customFormat="1" x14ac:dyDescent="0.25">
      <c r="B928" s="231">
        <f>SAR!B941</f>
      </c>
      <c r="C928" s="231">
        <f>IF(SP!I1006="", "",SP!I1006)</f>
      </c>
      <c r="D928" s="231">
        <f>IF(SAR!I941="", "", SAR!I941)</f>
      </c>
      <c r="E928" s="231">
        <f>IF(SAR!J941="", "", SAR!J941)</f>
      </c>
      <c r="F928" s="231">
        <f>IF(SAR!K941="", "", SAR!K941)</f>
      </c>
      <c r="G928" s="231"/>
      <c r="H928" s="231"/>
      <c r="I928" s="231"/>
      <c r="J928" s="231"/>
      <c r="K928" s="231"/>
      <c r="L928" s="231"/>
      <c r="M928" s="231"/>
      <c r="N928" s="231"/>
      <c r="O928" s="230">
        <f>OR(SAR!G941="NA",SAR!G941="NC")</f>
      </c>
      <c r="P928" s="230" t="str">
        <f>(COUNTIF(O1:O1000, FALSE)=0)</f>
        <v/>
      </c>
      <c r="Q928" s="230" t="str">
        <f>AND(NOT(P1),(_xlfn.INDIRECT(ADDRESS(ROW(),15)))=TRUE)</f>
        <v/>
      </c>
    </row>
    <row r="929" ht="48" customHeight="1" spans="2:17" s="230" customFormat="1" x14ac:dyDescent="0.25">
      <c r="B929" s="231">
        <f>SAR!B942</f>
      </c>
      <c r="C929" s="231">
        <f>IF(SP!I1007="", "",SP!I1007)</f>
      </c>
      <c r="D929" s="231">
        <f>IF(SAR!I942="", "", SAR!I942)</f>
      </c>
      <c r="E929" s="231">
        <f>IF(SAR!J942="", "", SAR!J942)</f>
      </c>
      <c r="F929" s="231">
        <f>IF(SAR!K942="", "", SAR!K942)</f>
      </c>
      <c r="G929" s="231"/>
      <c r="H929" s="231"/>
      <c r="I929" s="231"/>
      <c r="J929" s="231"/>
      <c r="K929" s="231"/>
      <c r="L929" s="231"/>
      <c r="M929" s="231"/>
      <c r="N929" s="231"/>
      <c r="O929" s="230">
        <f>OR(SAR!G942="NA",SAR!G942="NC")</f>
      </c>
      <c r="P929" s="230" t="str">
        <f>(COUNTIF(O1:O1000, FALSE)=0)</f>
        <v/>
      </c>
      <c r="Q929" s="230" t="str">
        <f>AND(NOT(P1),(_xlfn.INDIRECT(ADDRESS(ROW(),15)))=TRUE)</f>
        <v/>
      </c>
    </row>
    <row r="930" ht="48" customHeight="1" spans="2:17" s="230" customFormat="1" x14ac:dyDescent="0.25">
      <c r="B930" s="231">
        <f>SAR!B943</f>
      </c>
      <c r="C930" s="231">
        <f>IF(SP!I1008="", "",SP!I1008)</f>
      </c>
      <c r="D930" s="231">
        <f>IF(SAR!I943="", "", SAR!I943)</f>
      </c>
      <c r="E930" s="231">
        <f>IF(SAR!J943="", "", SAR!J943)</f>
      </c>
      <c r="F930" s="231">
        <f>IF(SAR!K943="", "", SAR!K943)</f>
      </c>
      <c r="G930" s="231"/>
      <c r="H930" s="231"/>
      <c r="I930" s="231"/>
      <c r="J930" s="231"/>
      <c r="K930" s="231"/>
      <c r="L930" s="231"/>
      <c r="M930" s="231"/>
      <c r="N930" s="231"/>
      <c r="O930" s="230">
        <f>OR(SAR!G943="NA",SAR!G943="NC")</f>
      </c>
      <c r="P930" s="230" t="str">
        <f>(COUNTIF(O1:O1000, FALSE)=0)</f>
        <v/>
      </c>
      <c r="Q930" s="230" t="str">
        <f>AND(NOT(P1),(_xlfn.INDIRECT(ADDRESS(ROW(),15)))=TRUE)</f>
        <v/>
      </c>
    </row>
    <row r="931" ht="48" customHeight="1" spans="2:17" s="230" customFormat="1" x14ac:dyDescent="0.25">
      <c r="B931" s="231">
        <f>SAR!B944</f>
      </c>
      <c r="C931" s="231">
        <f>IF(SP!I1009="", "",SP!I1009)</f>
      </c>
      <c r="D931" s="231">
        <f>IF(SAR!I944="", "", SAR!I944)</f>
      </c>
      <c r="E931" s="231">
        <f>IF(SAR!J944="", "", SAR!J944)</f>
      </c>
      <c r="F931" s="231">
        <f>IF(SAR!K944="", "", SAR!K944)</f>
      </c>
      <c r="G931" s="231"/>
      <c r="H931" s="231"/>
      <c r="I931" s="231"/>
      <c r="J931" s="231"/>
      <c r="K931" s="231"/>
      <c r="L931" s="231"/>
      <c r="M931" s="231"/>
      <c r="N931" s="231"/>
      <c r="O931" s="230">
        <f>OR(SAR!G944="NA",SAR!G944="NC")</f>
      </c>
      <c r="P931" s="230" t="str">
        <f>(COUNTIF(O1:O1000, FALSE)=0)</f>
        <v/>
      </c>
      <c r="Q931" s="230" t="str">
        <f>AND(NOT(P1),(_xlfn.INDIRECT(ADDRESS(ROW(),15)))=TRUE)</f>
        <v/>
      </c>
    </row>
    <row r="932" ht="48" customHeight="1" spans="2:17" s="230" customFormat="1" x14ac:dyDescent="0.25">
      <c r="B932" s="231">
        <f>SAR!B945</f>
      </c>
      <c r="C932" s="231">
        <f>IF(SP!I1010="", "",SP!I1010)</f>
      </c>
      <c r="D932" s="231">
        <f>IF(SAR!I945="", "", SAR!I945)</f>
      </c>
      <c r="E932" s="231">
        <f>IF(SAR!J945="", "", SAR!J945)</f>
      </c>
      <c r="F932" s="231">
        <f>IF(SAR!K945="", "", SAR!K945)</f>
      </c>
      <c r="G932" s="231"/>
      <c r="H932" s="231"/>
      <c r="I932" s="231"/>
      <c r="J932" s="231"/>
      <c r="K932" s="231"/>
      <c r="L932" s="231"/>
      <c r="M932" s="231"/>
      <c r="N932" s="231"/>
      <c r="O932" s="230">
        <f>OR(SAR!G945="NA",SAR!G945="NC")</f>
      </c>
      <c r="P932" s="230" t="str">
        <f>(COUNTIF(O1:O1000, FALSE)=0)</f>
        <v/>
      </c>
      <c r="Q932" s="230" t="str">
        <f>AND(NOT(P1),(_xlfn.INDIRECT(ADDRESS(ROW(),15)))=TRUE)</f>
        <v/>
      </c>
    </row>
    <row r="933" ht="48" customHeight="1" spans="2:17" s="230" customFormat="1" x14ac:dyDescent="0.25">
      <c r="B933" s="231">
        <f>SAR!B946</f>
      </c>
      <c r="C933" s="231">
        <f>IF(SP!I1011="", "",SP!I1011)</f>
      </c>
      <c r="D933" s="231">
        <f>IF(SAR!I946="", "", SAR!I946)</f>
      </c>
      <c r="E933" s="231">
        <f>IF(SAR!J946="", "", SAR!J946)</f>
      </c>
      <c r="F933" s="231">
        <f>IF(SAR!K946="", "", SAR!K946)</f>
      </c>
      <c r="G933" s="231"/>
      <c r="H933" s="231"/>
      <c r="I933" s="231"/>
      <c r="J933" s="231"/>
      <c r="K933" s="231"/>
      <c r="L933" s="231"/>
      <c r="M933" s="231"/>
      <c r="N933" s="231"/>
      <c r="O933" s="230">
        <f>OR(SAR!G946="NA",SAR!G946="NC")</f>
      </c>
      <c r="P933" s="230" t="str">
        <f>(COUNTIF(O1:O1000, FALSE)=0)</f>
        <v/>
      </c>
      <c r="Q933" s="230" t="str">
        <f>AND(NOT(P1),(_xlfn.INDIRECT(ADDRESS(ROW(),15)))=TRUE)</f>
        <v/>
      </c>
    </row>
    <row r="934" ht="48" customHeight="1" spans="2:17" s="230" customFormat="1" x14ac:dyDescent="0.25">
      <c r="B934" s="231">
        <f>SAR!B947</f>
      </c>
      <c r="C934" s="231">
        <f>IF(SP!I1012="", "",SP!I1012)</f>
      </c>
      <c r="D934" s="231">
        <f>IF(SAR!I947="", "", SAR!I947)</f>
      </c>
      <c r="E934" s="231">
        <f>IF(SAR!J947="", "", SAR!J947)</f>
      </c>
      <c r="F934" s="231">
        <f>IF(SAR!K947="", "", SAR!K947)</f>
      </c>
      <c r="G934" s="231"/>
      <c r="H934" s="231"/>
      <c r="I934" s="231"/>
      <c r="J934" s="231"/>
      <c r="K934" s="231"/>
      <c r="L934" s="231"/>
      <c r="M934" s="231"/>
      <c r="N934" s="231"/>
      <c r="O934" s="230">
        <f>OR(SAR!G947="NA",SAR!G947="NC")</f>
      </c>
      <c r="P934" s="230" t="str">
        <f>(COUNTIF(O1:O1000, FALSE)=0)</f>
        <v/>
      </c>
      <c r="Q934" s="230" t="str">
        <f>AND(NOT(P1),(_xlfn.INDIRECT(ADDRESS(ROW(),15)))=TRUE)</f>
        <v/>
      </c>
    </row>
    <row r="935" ht="48" customHeight="1" spans="2:17" s="230" customFormat="1" x14ac:dyDescent="0.25">
      <c r="B935" s="231">
        <f>SAR!B948</f>
      </c>
      <c r="C935" s="231">
        <f>IF(SP!I1013="", "",SP!I1013)</f>
      </c>
      <c r="D935" s="231">
        <f>IF(SAR!I948="", "", SAR!I948)</f>
      </c>
      <c r="E935" s="231">
        <f>IF(SAR!J948="", "", SAR!J948)</f>
      </c>
      <c r="F935" s="231">
        <f>IF(SAR!K948="", "", SAR!K948)</f>
      </c>
      <c r="G935" s="231"/>
      <c r="H935" s="231"/>
      <c r="I935" s="231"/>
      <c r="J935" s="231"/>
      <c r="K935" s="231"/>
      <c r="L935" s="231"/>
      <c r="M935" s="231"/>
      <c r="N935" s="231"/>
      <c r="O935" s="230">
        <f>OR(SAR!G948="NA",SAR!G948="NC")</f>
      </c>
      <c r="P935" s="230" t="str">
        <f>(COUNTIF(O1:O1000, FALSE)=0)</f>
        <v/>
      </c>
      <c r="Q935" s="230" t="str">
        <f>AND(NOT(P1),(_xlfn.INDIRECT(ADDRESS(ROW(),15)))=TRUE)</f>
        <v/>
      </c>
    </row>
    <row r="936" ht="48" customHeight="1" spans="2:17" s="230" customFormat="1" x14ac:dyDescent="0.25">
      <c r="B936" s="231">
        <f>SAR!B949</f>
      </c>
      <c r="C936" s="231">
        <f>IF(SP!I1014="", "",SP!I1014)</f>
      </c>
      <c r="D936" s="231">
        <f>IF(SAR!I949="", "", SAR!I949)</f>
      </c>
      <c r="E936" s="231">
        <f>IF(SAR!J949="", "", SAR!J949)</f>
      </c>
      <c r="F936" s="231">
        <f>IF(SAR!K949="", "", SAR!K949)</f>
      </c>
      <c r="G936" s="231"/>
      <c r="H936" s="231"/>
      <c r="I936" s="231"/>
      <c r="J936" s="231"/>
      <c r="K936" s="231"/>
      <c r="L936" s="231"/>
      <c r="M936" s="231"/>
      <c r="N936" s="231"/>
      <c r="O936" s="230">
        <f>OR(SAR!G949="NA",SAR!G949="NC")</f>
      </c>
      <c r="P936" s="230" t="str">
        <f>(COUNTIF(O1:O1000, FALSE)=0)</f>
        <v/>
      </c>
      <c r="Q936" s="230" t="str">
        <f>AND(NOT(P1),(_xlfn.INDIRECT(ADDRESS(ROW(),15)))=TRUE)</f>
        <v/>
      </c>
    </row>
    <row r="937" ht="48" customHeight="1" spans="2:17" s="230" customFormat="1" x14ac:dyDescent="0.25">
      <c r="B937" s="231">
        <f>SAR!B950</f>
      </c>
      <c r="C937" s="231">
        <f>IF(SP!I1015="", "",SP!I1015)</f>
      </c>
      <c r="D937" s="231">
        <f>IF(SAR!I950="", "", SAR!I950)</f>
      </c>
      <c r="E937" s="231">
        <f>IF(SAR!J950="", "", SAR!J950)</f>
      </c>
      <c r="F937" s="231">
        <f>IF(SAR!K950="", "", SAR!K950)</f>
      </c>
      <c r="G937" s="231"/>
      <c r="H937" s="231"/>
      <c r="I937" s="231"/>
      <c r="J937" s="231"/>
      <c r="K937" s="231"/>
      <c r="L937" s="231"/>
      <c r="M937" s="231"/>
      <c r="N937" s="231"/>
      <c r="O937" s="230">
        <f>OR(SAR!G950="NA",SAR!G950="NC")</f>
      </c>
      <c r="P937" s="230" t="str">
        <f>(COUNTIF(O1:O1000, FALSE)=0)</f>
        <v/>
      </c>
      <c r="Q937" s="230" t="str">
        <f>AND(NOT(P1),(_xlfn.INDIRECT(ADDRESS(ROW(),15)))=TRUE)</f>
        <v/>
      </c>
    </row>
    <row r="938" ht="48" customHeight="1" spans="2:17" s="230" customFormat="1" x14ac:dyDescent="0.25">
      <c r="B938" s="231">
        <f>SAR!B951</f>
      </c>
      <c r="C938" s="231">
        <f>IF(SP!I1016="", "",SP!I1016)</f>
      </c>
      <c r="D938" s="231">
        <f>IF(SAR!I951="", "", SAR!I951)</f>
      </c>
      <c r="E938" s="231">
        <f>IF(SAR!J951="", "", SAR!J951)</f>
      </c>
      <c r="F938" s="231">
        <f>IF(SAR!K951="", "", SAR!K951)</f>
      </c>
      <c r="G938" s="231"/>
      <c r="H938" s="231"/>
      <c r="I938" s="231"/>
      <c r="J938" s="231"/>
      <c r="K938" s="231"/>
      <c r="L938" s="231"/>
      <c r="M938" s="231"/>
      <c r="N938" s="231"/>
      <c r="O938" s="230">
        <f>OR(SAR!G951="NA",SAR!G951="NC")</f>
      </c>
      <c r="P938" s="230" t="str">
        <f>(COUNTIF(O1:O1000, FALSE)=0)</f>
        <v/>
      </c>
      <c r="Q938" s="230" t="str">
        <f>AND(NOT(P1),(_xlfn.INDIRECT(ADDRESS(ROW(),15)))=TRUE)</f>
        <v/>
      </c>
    </row>
    <row r="939" ht="48" customHeight="1" spans="2:17" s="230" customFormat="1" x14ac:dyDescent="0.25">
      <c r="B939" s="231">
        <f>SAR!B952</f>
      </c>
      <c r="C939" s="231">
        <f>IF(SP!I1017="", "",SP!I1017)</f>
      </c>
      <c r="D939" s="231">
        <f>IF(SAR!I952="", "", SAR!I952)</f>
      </c>
      <c r="E939" s="231">
        <f>IF(SAR!J952="", "", SAR!J952)</f>
      </c>
      <c r="F939" s="231">
        <f>IF(SAR!K952="", "", SAR!K952)</f>
      </c>
      <c r="G939" s="231"/>
      <c r="H939" s="231"/>
      <c r="I939" s="231"/>
      <c r="J939" s="231"/>
      <c r="K939" s="231"/>
      <c r="L939" s="231"/>
      <c r="M939" s="231"/>
      <c r="N939" s="231"/>
      <c r="O939" s="230">
        <f>OR(SAR!G952="NA",SAR!G952="NC")</f>
      </c>
      <c r="P939" s="230" t="str">
        <f>(COUNTIF(O1:O1000, FALSE)=0)</f>
        <v/>
      </c>
      <c r="Q939" s="230" t="str">
        <f>AND(NOT(P1),(_xlfn.INDIRECT(ADDRESS(ROW(),15)))=TRUE)</f>
        <v/>
      </c>
    </row>
    <row r="940" ht="48" customHeight="1" spans="2:17" s="230" customFormat="1" x14ac:dyDescent="0.25">
      <c r="B940" s="231">
        <f>SAR!B953</f>
      </c>
      <c r="C940" s="231">
        <f>IF(SP!I1018="", "",SP!I1018)</f>
      </c>
      <c r="D940" s="231">
        <f>IF(SAR!I953="", "", SAR!I953)</f>
      </c>
      <c r="E940" s="231">
        <f>IF(SAR!J953="", "", SAR!J953)</f>
      </c>
      <c r="F940" s="231">
        <f>IF(SAR!K953="", "", SAR!K953)</f>
      </c>
      <c r="G940" s="231"/>
      <c r="H940" s="231"/>
      <c r="I940" s="231"/>
      <c r="J940" s="231"/>
      <c r="K940" s="231"/>
      <c r="L940" s="231"/>
      <c r="M940" s="231"/>
      <c r="N940" s="231"/>
      <c r="O940" s="230">
        <f>OR(SAR!G953="NA",SAR!G953="NC")</f>
      </c>
      <c r="P940" s="230" t="str">
        <f>(COUNTIF(O1:O1000, FALSE)=0)</f>
        <v/>
      </c>
      <c r="Q940" s="230" t="str">
        <f>AND(NOT(P1),(_xlfn.INDIRECT(ADDRESS(ROW(),15)))=TRUE)</f>
        <v/>
      </c>
    </row>
    <row r="941" ht="48" customHeight="1" spans="2:17" s="230" customFormat="1" x14ac:dyDescent="0.25">
      <c r="B941" s="231">
        <f>SAR!B954</f>
      </c>
      <c r="C941" s="231">
        <f>IF(SP!I1019="", "",SP!I1019)</f>
      </c>
      <c r="D941" s="231">
        <f>IF(SAR!I954="", "", SAR!I954)</f>
      </c>
      <c r="E941" s="231">
        <f>IF(SAR!J954="", "", SAR!J954)</f>
      </c>
      <c r="F941" s="231">
        <f>IF(SAR!K954="", "", SAR!K954)</f>
      </c>
      <c r="G941" s="231"/>
      <c r="H941" s="231"/>
      <c r="I941" s="231"/>
      <c r="J941" s="231"/>
      <c r="K941" s="231"/>
      <c r="L941" s="231"/>
      <c r="M941" s="231"/>
      <c r="N941" s="231"/>
      <c r="O941" s="230">
        <f>OR(SAR!G954="NA",SAR!G954="NC")</f>
      </c>
      <c r="P941" s="230" t="str">
        <f>(COUNTIF(O1:O1000, FALSE)=0)</f>
        <v/>
      </c>
      <c r="Q941" s="230" t="str">
        <f>AND(NOT(P1),(_xlfn.INDIRECT(ADDRESS(ROW(),15)))=TRUE)</f>
        <v/>
      </c>
    </row>
    <row r="942" ht="48" customHeight="1" spans="2:17" s="230" customFormat="1" x14ac:dyDescent="0.25">
      <c r="B942" s="231">
        <f>SAR!B955</f>
      </c>
      <c r="C942" s="231">
        <f>IF(SP!I1020="", "",SP!I1020)</f>
      </c>
      <c r="D942" s="231">
        <f>IF(SAR!I955="", "", SAR!I955)</f>
      </c>
      <c r="E942" s="231">
        <f>IF(SAR!J955="", "", SAR!J955)</f>
      </c>
      <c r="F942" s="231">
        <f>IF(SAR!K955="", "", SAR!K955)</f>
      </c>
      <c r="G942" s="231"/>
      <c r="H942" s="231"/>
      <c r="I942" s="231"/>
      <c r="J942" s="231"/>
      <c r="K942" s="231"/>
      <c r="L942" s="231"/>
      <c r="M942" s="231"/>
      <c r="N942" s="231"/>
      <c r="O942" s="230">
        <f>OR(SAR!G955="NA",SAR!G955="NC")</f>
      </c>
      <c r="P942" s="230" t="str">
        <f>(COUNTIF(O1:O1000, FALSE)=0)</f>
        <v/>
      </c>
      <c r="Q942" s="230" t="str">
        <f>AND(NOT(P1),(_xlfn.INDIRECT(ADDRESS(ROW(),15)))=TRUE)</f>
        <v/>
      </c>
    </row>
    <row r="943" ht="48" customHeight="1" spans="2:17" s="230" customFormat="1" x14ac:dyDescent="0.25">
      <c r="B943" s="231">
        <f>SAR!B956</f>
      </c>
      <c r="C943" s="231">
        <f>IF(SP!I1021="", "",SP!I1021)</f>
      </c>
      <c r="D943" s="231">
        <f>IF(SAR!I956="", "", SAR!I956)</f>
      </c>
      <c r="E943" s="231">
        <f>IF(SAR!J956="", "", SAR!J956)</f>
      </c>
      <c r="F943" s="231">
        <f>IF(SAR!K956="", "", SAR!K956)</f>
      </c>
      <c r="G943" s="231"/>
      <c r="H943" s="231"/>
      <c r="I943" s="231"/>
      <c r="J943" s="231"/>
      <c r="K943" s="231"/>
      <c r="L943" s="231"/>
      <c r="M943" s="231"/>
      <c r="N943" s="231"/>
      <c r="O943" s="230">
        <f>OR(SAR!G956="NA",SAR!G956="NC")</f>
      </c>
      <c r="P943" s="230" t="str">
        <f>(COUNTIF(O1:O1000, FALSE)=0)</f>
        <v/>
      </c>
      <c r="Q943" s="230" t="str">
        <f>AND(NOT(P1),(_xlfn.INDIRECT(ADDRESS(ROW(),15)))=TRUE)</f>
        <v/>
      </c>
    </row>
    <row r="944" ht="48" customHeight="1" spans="2:17" s="230" customFormat="1" x14ac:dyDescent="0.25">
      <c r="B944" s="231">
        <f>SAR!B957</f>
      </c>
      <c r="C944" s="231">
        <f>IF(SP!I1022="", "",SP!I1022)</f>
      </c>
      <c r="D944" s="231">
        <f>IF(SAR!I957="", "", SAR!I957)</f>
      </c>
      <c r="E944" s="231">
        <f>IF(SAR!J957="", "", SAR!J957)</f>
      </c>
      <c r="F944" s="231">
        <f>IF(SAR!K957="", "", SAR!K957)</f>
      </c>
      <c r="G944" s="231"/>
      <c r="H944" s="231"/>
      <c r="I944" s="231"/>
      <c r="J944" s="231"/>
      <c r="K944" s="231"/>
      <c r="L944" s="231"/>
      <c r="M944" s="231"/>
      <c r="N944" s="231"/>
      <c r="O944" s="230">
        <f>OR(SAR!G957="NA",SAR!G957="NC")</f>
      </c>
      <c r="P944" s="230" t="str">
        <f>(COUNTIF(O1:O1000, FALSE)=0)</f>
        <v/>
      </c>
      <c r="Q944" s="230" t="str">
        <f>AND(NOT(P1),(_xlfn.INDIRECT(ADDRESS(ROW(),15)))=TRUE)</f>
        <v/>
      </c>
    </row>
    <row r="945" ht="48" customHeight="1" spans="2:17" s="230" customFormat="1" x14ac:dyDescent="0.25">
      <c r="B945" s="231">
        <f>SAR!B958</f>
      </c>
      <c r="C945" s="231">
        <f>IF(SP!I1023="", "",SP!I1023)</f>
      </c>
      <c r="D945" s="231">
        <f>IF(SAR!I958="", "", SAR!I958)</f>
      </c>
      <c r="E945" s="231">
        <f>IF(SAR!J958="", "", SAR!J958)</f>
      </c>
      <c r="F945" s="231">
        <f>IF(SAR!K958="", "", SAR!K958)</f>
      </c>
      <c r="G945" s="231"/>
      <c r="H945" s="231"/>
      <c r="I945" s="231"/>
      <c r="J945" s="231"/>
      <c r="K945" s="231"/>
      <c r="L945" s="231"/>
      <c r="M945" s="231"/>
      <c r="N945" s="231"/>
      <c r="O945" s="230">
        <f>OR(SAR!G958="NA",SAR!G958="NC")</f>
      </c>
      <c r="P945" s="230" t="str">
        <f>(COUNTIF(O1:O1000, FALSE)=0)</f>
        <v/>
      </c>
      <c r="Q945" s="230" t="str">
        <f>AND(NOT(P1),(_xlfn.INDIRECT(ADDRESS(ROW(),15)))=TRUE)</f>
        <v/>
      </c>
    </row>
    <row r="946" ht="48" customHeight="1" spans="2:17" s="230" customFormat="1" x14ac:dyDescent="0.25">
      <c r="B946" s="231">
        <f>SAR!B959</f>
      </c>
      <c r="C946" s="231">
        <f>IF(SP!I1024="", "",SP!I1024)</f>
      </c>
      <c r="D946" s="231">
        <f>IF(SAR!I959="", "", SAR!I959)</f>
      </c>
      <c r="E946" s="231">
        <f>IF(SAR!J959="", "", SAR!J959)</f>
      </c>
      <c r="F946" s="231">
        <f>IF(SAR!K959="", "", SAR!K959)</f>
      </c>
      <c r="G946" s="231"/>
      <c r="H946" s="231"/>
      <c r="I946" s="231"/>
      <c r="J946" s="231"/>
      <c r="K946" s="231"/>
      <c r="L946" s="231"/>
      <c r="M946" s="231"/>
      <c r="N946" s="231"/>
      <c r="O946" s="230">
        <f>OR(SAR!G959="NA",SAR!G959="NC")</f>
      </c>
      <c r="P946" s="230" t="str">
        <f>(COUNTIF(O1:O1000, FALSE)=0)</f>
        <v/>
      </c>
      <c r="Q946" s="230" t="str">
        <f>AND(NOT(P1),(_xlfn.INDIRECT(ADDRESS(ROW(),15)))=TRUE)</f>
        <v/>
      </c>
    </row>
    <row r="947" ht="48" customHeight="1" spans="2:17" s="230" customFormat="1" x14ac:dyDescent="0.25">
      <c r="B947" s="231">
        <f>SAR!B960</f>
      </c>
      <c r="C947" s="231">
        <f>IF(SP!I1025="", "",SP!I1025)</f>
      </c>
      <c r="D947" s="231">
        <f>IF(SAR!I960="", "", SAR!I960)</f>
      </c>
      <c r="E947" s="231">
        <f>IF(SAR!J960="", "", SAR!J960)</f>
      </c>
      <c r="F947" s="231">
        <f>IF(SAR!K960="", "", SAR!K960)</f>
      </c>
      <c r="G947" s="231"/>
      <c r="H947" s="231"/>
      <c r="I947" s="231"/>
      <c r="J947" s="231"/>
      <c r="K947" s="231"/>
      <c r="L947" s="231"/>
      <c r="M947" s="231"/>
      <c r="N947" s="231"/>
      <c r="O947" s="230">
        <f>OR(SAR!G960="NA",SAR!G960="NC")</f>
      </c>
      <c r="P947" s="230" t="str">
        <f>(COUNTIF(O1:O1000, FALSE)=0)</f>
        <v/>
      </c>
      <c r="Q947" s="230" t="str">
        <f>AND(NOT(P1),(_xlfn.INDIRECT(ADDRESS(ROW(),15)))=TRUE)</f>
        <v/>
      </c>
    </row>
    <row r="948" ht="48" customHeight="1" spans="2:17" s="230" customFormat="1" x14ac:dyDescent="0.25">
      <c r="B948" s="231">
        <f>SAR!B961</f>
      </c>
      <c r="C948" s="231">
        <f>IF(SP!I1026="", "",SP!I1026)</f>
      </c>
      <c r="D948" s="231">
        <f>IF(SAR!I961="", "", SAR!I961)</f>
      </c>
      <c r="E948" s="231">
        <f>IF(SAR!J961="", "", SAR!J961)</f>
      </c>
      <c r="F948" s="231">
        <f>IF(SAR!K961="", "", SAR!K961)</f>
      </c>
      <c r="G948" s="231"/>
      <c r="H948" s="231"/>
      <c r="I948" s="231"/>
      <c r="J948" s="231"/>
      <c r="K948" s="231"/>
      <c r="L948" s="231"/>
      <c r="M948" s="231"/>
      <c r="N948" s="231"/>
      <c r="O948" s="230">
        <f>OR(SAR!G961="NA",SAR!G961="NC")</f>
      </c>
      <c r="P948" s="230" t="str">
        <f>(COUNTIF(O1:O1000, FALSE)=0)</f>
        <v/>
      </c>
      <c r="Q948" s="230" t="str">
        <f>AND(NOT(P1),(_xlfn.INDIRECT(ADDRESS(ROW(),15)))=TRUE)</f>
        <v/>
      </c>
    </row>
    <row r="949" ht="48" customHeight="1" spans="2:17" s="230" customFormat="1" x14ac:dyDescent="0.25">
      <c r="B949" s="231">
        <f>SAR!B962</f>
      </c>
      <c r="C949" s="231">
        <f>IF(SP!I1027="", "",SP!I1027)</f>
      </c>
      <c r="D949" s="231">
        <f>IF(SAR!I962="", "", SAR!I962)</f>
      </c>
      <c r="E949" s="231">
        <f>IF(SAR!J962="", "", SAR!J962)</f>
      </c>
      <c r="F949" s="231">
        <f>IF(SAR!K962="", "", SAR!K962)</f>
      </c>
      <c r="G949" s="231"/>
      <c r="H949" s="231"/>
      <c r="I949" s="231"/>
      <c r="J949" s="231"/>
      <c r="K949" s="231"/>
      <c r="L949" s="231"/>
      <c r="M949" s="231"/>
      <c r="N949" s="231"/>
      <c r="O949" s="230">
        <f>OR(SAR!G962="NA",SAR!G962="NC")</f>
      </c>
      <c r="P949" s="230" t="str">
        <f>(COUNTIF(O1:O1000, FALSE)=0)</f>
        <v/>
      </c>
      <c r="Q949" s="230" t="str">
        <f>AND(NOT(P1),(_xlfn.INDIRECT(ADDRESS(ROW(),15)))=TRUE)</f>
        <v/>
      </c>
    </row>
    <row r="950" ht="48" customHeight="1" spans="2:17" s="230" customFormat="1" x14ac:dyDescent="0.25">
      <c r="B950" s="231">
        <f>SAR!B963</f>
      </c>
      <c r="C950" s="231">
        <f>IF(SP!I1028="", "",SP!I1028)</f>
      </c>
      <c r="D950" s="231">
        <f>IF(SAR!I963="", "", SAR!I963)</f>
      </c>
      <c r="E950" s="231">
        <f>IF(SAR!J963="", "", SAR!J963)</f>
      </c>
      <c r="F950" s="231">
        <f>IF(SAR!K963="", "", SAR!K963)</f>
      </c>
      <c r="G950" s="231"/>
      <c r="H950" s="231"/>
      <c r="I950" s="231"/>
      <c r="J950" s="231"/>
      <c r="K950" s="231"/>
      <c r="L950" s="231"/>
      <c r="M950" s="231"/>
      <c r="N950" s="231"/>
      <c r="O950" s="230">
        <f>OR(SAR!G963="NA",SAR!G963="NC")</f>
      </c>
      <c r="P950" s="230" t="str">
        <f>(COUNTIF(O1:O1000, FALSE)=0)</f>
        <v/>
      </c>
      <c r="Q950" s="230" t="str">
        <f>AND(NOT(P1),(_xlfn.INDIRECT(ADDRESS(ROW(),15)))=TRUE)</f>
        <v/>
      </c>
    </row>
    <row r="951" ht="48" customHeight="1" spans="2:17" s="230" customFormat="1" x14ac:dyDescent="0.25">
      <c r="B951" s="231">
        <f>SAR!B964</f>
      </c>
      <c r="C951" s="231">
        <f>IF(SP!I1029="", "",SP!I1029)</f>
      </c>
      <c r="D951" s="231">
        <f>IF(SAR!I964="", "", SAR!I964)</f>
      </c>
      <c r="E951" s="231">
        <f>IF(SAR!J964="", "", SAR!J964)</f>
      </c>
      <c r="F951" s="231">
        <f>IF(SAR!K964="", "", SAR!K964)</f>
      </c>
      <c r="G951" s="231"/>
      <c r="H951" s="231"/>
      <c r="I951" s="231"/>
      <c r="J951" s="231"/>
      <c r="K951" s="231"/>
      <c r="L951" s="231"/>
      <c r="M951" s="231"/>
      <c r="N951" s="231"/>
      <c r="O951" s="230">
        <f>OR(SAR!G964="NA",SAR!G964="NC")</f>
      </c>
      <c r="P951" s="230" t="str">
        <f>(COUNTIF(O1:O1000, FALSE)=0)</f>
        <v/>
      </c>
      <c r="Q951" s="230" t="str">
        <f>AND(NOT(P1),(_xlfn.INDIRECT(ADDRESS(ROW(),15)))=TRUE)</f>
        <v/>
      </c>
    </row>
    <row r="952" ht="48" customHeight="1" spans="2:17" s="230" customFormat="1" x14ac:dyDescent="0.25">
      <c r="B952" s="231">
        <f>SAR!B965</f>
      </c>
      <c r="C952" s="231">
        <f>IF(SP!I1030="", "",SP!I1030)</f>
      </c>
      <c r="D952" s="231">
        <f>IF(SAR!I965="", "", SAR!I965)</f>
      </c>
      <c r="E952" s="231">
        <f>IF(SAR!J965="", "", SAR!J965)</f>
      </c>
      <c r="F952" s="231">
        <f>IF(SAR!K965="", "", SAR!K965)</f>
      </c>
      <c r="G952" s="231"/>
      <c r="H952" s="231"/>
      <c r="I952" s="231"/>
      <c r="J952" s="231"/>
      <c r="K952" s="231"/>
      <c r="L952" s="231"/>
      <c r="M952" s="231"/>
      <c r="N952" s="231"/>
      <c r="O952" s="230">
        <f>OR(SAR!G965="NA",SAR!G965="NC")</f>
      </c>
      <c r="P952" s="230" t="str">
        <f>(COUNTIF(O1:O1000, FALSE)=0)</f>
        <v/>
      </c>
      <c r="Q952" s="230" t="str">
        <f>AND(NOT(P1),(_xlfn.INDIRECT(ADDRESS(ROW(),15)))=TRUE)</f>
        <v/>
      </c>
    </row>
    <row r="953" ht="48" customHeight="1" spans="2:17" s="230" customFormat="1" x14ac:dyDescent="0.25">
      <c r="B953" s="231">
        <f>SAR!B966</f>
      </c>
      <c r="C953" s="231">
        <f>IF(SP!I1031="", "",SP!I1031)</f>
      </c>
      <c r="D953" s="231">
        <f>IF(SAR!I966="", "", SAR!I966)</f>
      </c>
      <c r="E953" s="231">
        <f>IF(SAR!J966="", "", SAR!J966)</f>
      </c>
      <c r="F953" s="231">
        <f>IF(SAR!K966="", "", SAR!K966)</f>
      </c>
      <c r="G953" s="231"/>
      <c r="H953" s="231"/>
      <c r="I953" s="231"/>
      <c r="J953" s="231"/>
      <c r="K953" s="231"/>
      <c r="L953" s="231"/>
      <c r="M953" s="231"/>
      <c r="N953" s="231"/>
      <c r="O953" s="230">
        <f>OR(SAR!G966="NA",SAR!G966="NC")</f>
      </c>
      <c r="P953" s="230" t="str">
        <f>(COUNTIF(O1:O1000, FALSE)=0)</f>
        <v/>
      </c>
      <c r="Q953" s="230" t="str">
        <f>AND(NOT(P1),(_xlfn.INDIRECT(ADDRESS(ROW(),15)))=TRUE)</f>
        <v/>
      </c>
    </row>
    <row r="954" ht="48" customHeight="1" spans="2:17" s="230" customFormat="1" x14ac:dyDescent="0.25">
      <c r="B954" s="231">
        <f>SAR!B967</f>
      </c>
      <c r="C954" s="231">
        <f>IF(SP!I1032="", "",SP!I1032)</f>
      </c>
      <c r="D954" s="231">
        <f>IF(SAR!I967="", "", SAR!I967)</f>
      </c>
      <c r="E954" s="231">
        <f>IF(SAR!J967="", "", SAR!J967)</f>
      </c>
      <c r="F954" s="231">
        <f>IF(SAR!K967="", "", SAR!K967)</f>
      </c>
      <c r="G954" s="231"/>
      <c r="H954" s="231"/>
      <c r="I954" s="231"/>
      <c r="J954" s="231"/>
      <c r="K954" s="231"/>
      <c r="L954" s="231"/>
      <c r="M954" s="231"/>
      <c r="N954" s="231"/>
      <c r="O954" s="230">
        <f>OR(SAR!G967="NA",SAR!G967="NC")</f>
      </c>
      <c r="P954" s="230" t="str">
        <f>(COUNTIF(O1:O1000, FALSE)=0)</f>
        <v/>
      </c>
      <c r="Q954" s="230" t="str">
        <f>AND(NOT(P1),(_xlfn.INDIRECT(ADDRESS(ROW(),15)))=TRUE)</f>
        <v/>
      </c>
    </row>
    <row r="955" ht="48" customHeight="1" spans="2:17" s="230" customFormat="1" x14ac:dyDescent="0.25">
      <c r="B955" s="231">
        <f>SAR!B968</f>
      </c>
      <c r="C955" s="231">
        <f>IF(SP!I1033="", "",SP!I1033)</f>
      </c>
      <c r="D955" s="231">
        <f>IF(SAR!I968="", "", SAR!I968)</f>
      </c>
      <c r="E955" s="231">
        <f>IF(SAR!J968="", "", SAR!J968)</f>
      </c>
      <c r="F955" s="231">
        <f>IF(SAR!K968="", "", SAR!K968)</f>
      </c>
      <c r="G955" s="231"/>
      <c r="H955" s="231"/>
      <c r="I955" s="231"/>
      <c r="J955" s="231"/>
      <c r="K955" s="231"/>
      <c r="L955" s="231"/>
      <c r="M955" s="231"/>
      <c r="N955" s="231"/>
      <c r="O955" s="230">
        <f>OR(SAR!G968="NA",SAR!G968="NC")</f>
      </c>
      <c r="P955" s="230" t="str">
        <f>(COUNTIF(O1:O1000, FALSE)=0)</f>
        <v/>
      </c>
      <c r="Q955" s="230" t="str">
        <f>AND(NOT(P1),(_xlfn.INDIRECT(ADDRESS(ROW(),15)))=TRUE)</f>
        <v/>
      </c>
    </row>
    <row r="956" ht="48" customHeight="1" spans="2:17" s="230" customFormat="1" x14ac:dyDescent="0.25">
      <c r="B956" s="231">
        <f>SAR!B969</f>
      </c>
      <c r="C956" s="231">
        <f>IF(SP!I1034="", "",SP!I1034)</f>
      </c>
      <c r="D956" s="231">
        <f>IF(SAR!I969="", "", SAR!I969)</f>
      </c>
      <c r="E956" s="231">
        <f>IF(SAR!J969="", "", SAR!J969)</f>
      </c>
      <c r="F956" s="231">
        <f>IF(SAR!K969="", "", SAR!K969)</f>
      </c>
      <c r="G956" s="231"/>
      <c r="H956" s="231"/>
      <c r="I956" s="231"/>
      <c r="J956" s="231"/>
      <c r="K956" s="231"/>
      <c r="L956" s="231"/>
      <c r="M956" s="231"/>
      <c r="N956" s="231"/>
      <c r="O956" s="230">
        <f>OR(SAR!G969="NA",SAR!G969="NC")</f>
      </c>
      <c r="P956" s="230" t="str">
        <f>(COUNTIF(O1:O1000, FALSE)=0)</f>
        <v/>
      </c>
      <c r="Q956" s="230" t="str">
        <f>AND(NOT(P1),(_xlfn.INDIRECT(ADDRESS(ROW(),15)))=TRUE)</f>
        <v/>
      </c>
    </row>
    <row r="957" ht="48" customHeight="1" spans="2:17" s="230" customFormat="1" x14ac:dyDescent="0.25">
      <c r="B957" s="231">
        <f>SAR!B970</f>
      </c>
      <c r="C957" s="231">
        <f>IF(SP!I1035="", "",SP!I1035)</f>
      </c>
      <c r="D957" s="231">
        <f>IF(SAR!I970="", "", SAR!I970)</f>
      </c>
      <c r="E957" s="231">
        <f>IF(SAR!J970="", "", SAR!J970)</f>
      </c>
      <c r="F957" s="231">
        <f>IF(SAR!K970="", "", SAR!K970)</f>
      </c>
      <c r="G957" s="231"/>
      <c r="H957" s="231"/>
      <c r="I957" s="231"/>
      <c r="J957" s="231"/>
      <c r="K957" s="231"/>
      <c r="L957" s="231"/>
      <c r="M957" s="231"/>
      <c r="N957" s="231"/>
      <c r="O957" s="230">
        <f>OR(SAR!G970="NA",SAR!G970="NC")</f>
      </c>
      <c r="P957" s="230" t="str">
        <f>(COUNTIF(O1:O1000, FALSE)=0)</f>
        <v/>
      </c>
      <c r="Q957" s="230" t="str">
        <f>AND(NOT(P1),(_xlfn.INDIRECT(ADDRESS(ROW(),15)))=TRUE)</f>
        <v/>
      </c>
    </row>
    <row r="958" ht="48" customHeight="1" spans="2:17" s="230" customFormat="1" x14ac:dyDescent="0.25">
      <c r="B958" s="231">
        <f>SAR!B971</f>
      </c>
      <c r="C958" s="231">
        <f>IF(SP!I1036="", "",SP!I1036)</f>
      </c>
      <c r="D958" s="231">
        <f>IF(SAR!I971="", "", SAR!I971)</f>
      </c>
      <c r="E958" s="231">
        <f>IF(SAR!J971="", "", SAR!J971)</f>
      </c>
      <c r="F958" s="231">
        <f>IF(SAR!K971="", "", SAR!K971)</f>
      </c>
      <c r="G958" s="231"/>
      <c r="H958" s="231"/>
      <c r="I958" s="231"/>
      <c r="J958" s="231"/>
      <c r="K958" s="231"/>
      <c r="L958" s="231"/>
      <c r="M958" s="231"/>
      <c r="N958" s="231"/>
      <c r="O958" s="230">
        <f>OR(SAR!G971="NA",SAR!G971="NC")</f>
      </c>
      <c r="P958" s="230" t="str">
        <f>(COUNTIF(O1:O1000, FALSE)=0)</f>
        <v/>
      </c>
      <c r="Q958" s="230" t="str">
        <f>AND(NOT(P1),(_xlfn.INDIRECT(ADDRESS(ROW(),15)))=TRUE)</f>
        <v/>
      </c>
    </row>
    <row r="959" ht="48" customHeight="1" spans="2:17" s="230" customFormat="1" x14ac:dyDescent="0.25">
      <c r="B959" s="231">
        <f>SAR!B972</f>
      </c>
      <c r="C959" s="231">
        <f>IF(SP!I1037="", "",SP!I1037)</f>
      </c>
      <c r="D959" s="231">
        <f>IF(SAR!I972="", "", SAR!I972)</f>
      </c>
      <c r="E959" s="231">
        <f>IF(SAR!J972="", "", SAR!J972)</f>
      </c>
      <c r="F959" s="231">
        <f>IF(SAR!K972="", "", SAR!K972)</f>
      </c>
      <c r="G959" s="231"/>
      <c r="H959" s="231"/>
      <c r="I959" s="231"/>
      <c r="J959" s="231"/>
      <c r="K959" s="231"/>
      <c r="L959" s="231"/>
      <c r="M959" s="231"/>
      <c r="N959" s="231"/>
      <c r="O959" s="230">
        <f>OR(SAR!G972="NA",SAR!G972="NC")</f>
      </c>
      <c r="P959" s="230" t="str">
        <f>(COUNTIF(O1:O1000, FALSE)=0)</f>
        <v/>
      </c>
      <c r="Q959" s="230" t="str">
        <f>AND(NOT(P1),(_xlfn.INDIRECT(ADDRESS(ROW(),15)))=TRUE)</f>
        <v/>
      </c>
    </row>
    <row r="960" ht="48" customHeight="1" spans="2:17" s="230" customFormat="1" x14ac:dyDescent="0.25">
      <c r="B960" s="231">
        <f>SAR!B973</f>
      </c>
      <c r="C960" s="231">
        <f>IF(SP!I1038="", "",SP!I1038)</f>
      </c>
      <c r="D960" s="231">
        <f>IF(SAR!I973="", "", SAR!I973)</f>
      </c>
      <c r="E960" s="231">
        <f>IF(SAR!J973="", "", SAR!J973)</f>
      </c>
      <c r="F960" s="231">
        <f>IF(SAR!K973="", "", SAR!K973)</f>
      </c>
      <c r="G960" s="231"/>
      <c r="H960" s="231"/>
      <c r="I960" s="231"/>
      <c r="J960" s="231"/>
      <c r="K960" s="231"/>
      <c r="L960" s="231"/>
      <c r="M960" s="231"/>
      <c r="N960" s="231"/>
      <c r="O960" s="230">
        <f>OR(SAR!G973="NA",SAR!G973="NC")</f>
      </c>
      <c r="P960" s="230" t="str">
        <f>(COUNTIF(O1:O1000, FALSE)=0)</f>
        <v/>
      </c>
      <c r="Q960" s="230" t="str">
        <f>AND(NOT(P1),(_xlfn.INDIRECT(ADDRESS(ROW(),15)))=TRUE)</f>
        <v/>
      </c>
    </row>
    <row r="961" ht="48" customHeight="1" spans="2:17" s="230" customFormat="1" x14ac:dyDescent="0.25">
      <c r="B961" s="231">
        <f>SAR!B974</f>
      </c>
      <c r="C961" s="231">
        <f>IF(SP!I1039="", "",SP!I1039)</f>
      </c>
      <c r="D961" s="231">
        <f>IF(SAR!I974="", "", SAR!I974)</f>
      </c>
      <c r="E961" s="231">
        <f>IF(SAR!J974="", "", SAR!J974)</f>
      </c>
      <c r="F961" s="231">
        <f>IF(SAR!K974="", "", SAR!K974)</f>
      </c>
      <c r="G961" s="231"/>
      <c r="H961" s="231"/>
      <c r="I961" s="231"/>
      <c r="J961" s="231"/>
      <c r="K961" s="231"/>
      <c r="L961" s="231"/>
      <c r="M961" s="231"/>
      <c r="N961" s="231"/>
      <c r="O961" s="230">
        <f>OR(SAR!G974="NA",SAR!G974="NC")</f>
      </c>
      <c r="P961" s="230" t="str">
        <f>(COUNTIF(O1:O1000, FALSE)=0)</f>
        <v/>
      </c>
      <c r="Q961" s="230" t="str">
        <f>AND(NOT(P1),(_xlfn.INDIRECT(ADDRESS(ROW(),15)))=TRUE)</f>
        <v/>
      </c>
    </row>
    <row r="962" ht="48" customHeight="1" spans="2:17" s="230" customFormat="1" x14ac:dyDescent="0.25">
      <c r="B962" s="231">
        <f>SAR!B975</f>
      </c>
      <c r="C962" s="231">
        <f>IF(SP!I1040="", "",SP!I1040)</f>
      </c>
      <c r="D962" s="231">
        <f>IF(SAR!I975="", "", SAR!I975)</f>
      </c>
      <c r="E962" s="231">
        <f>IF(SAR!J975="", "", SAR!J975)</f>
      </c>
      <c r="F962" s="231">
        <f>IF(SAR!K975="", "", SAR!K975)</f>
      </c>
      <c r="G962" s="231"/>
      <c r="H962" s="231"/>
      <c r="I962" s="231"/>
      <c r="J962" s="231"/>
      <c r="K962" s="231"/>
      <c r="L962" s="231"/>
      <c r="M962" s="231"/>
      <c r="N962" s="231"/>
      <c r="O962" s="230">
        <f>OR(SAR!G975="NA",SAR!G975="NC")</f>
      </c>
      <c r="P962" s="230" t="str">
        <f>(COUNTIF(O1:O1000, FALSE)=0)</f>
        <v/>
      </c>
      <c r="Q962" s="230" t="str">
        <f>AND(NOT(P1),(_xlfn.INDIRECT(ADDRESS(ROW(),15)))=TRUE)</f>
        <v/>
      </c>
    </row>
    <row r="963" ht="48" customHeight="1" spans="2:17" s="230" customFormat="1" x14ac:dyDescent="0.25">
      <c r="B963" s="231">
        <f>SAR!B976</f>
      </c>
      <c r="C963" s="231">
        <f>IF(SP!I1041="", "",SP!I1041)</f>
      </c>
      <c r="D963" s="231">
        <f>IF(SAR!I976="", "", SAR!I976)</f>
      </c>
      <c r="E963" s="231">
        <f>IF(SAR!J976="", "", SAR!J976)</f>
      </c>
      <c r="F963" s="231">
        <f>IF(SAR!K976="", "", SAR!K976)</f>
      </c>
      <c r="G963" s="231"/>
      <c r="H963" s="231"/>
      <c r="I963" s="231"/>
      <c r="J963" s="231"/>
      <c r="K963" s="231"/>
      <c r="L963" s="231"/>
      <c r="M963" s="231"/>
      <c r="N963" s="231"/>
      <c r="O963" s="230">
        <f>OR(SAR!G976="NA",SAR!G976="NC")</f>
      </c>
      <c r="P963" s="230" t="str">
        <f>(COUNTIF(O1:O1000, FALSE)=0)</f>
        <v/>
      </c>
      <c r="Q963" s="230" t="str">
        <f>AND(NOT(P1),(_xlfn.INDIRECT(ADDRESS(ROW(),15)))=TRUE)</f>
        <v/>
      </c>
    </row>
    <row r="964" ht="48" customHeight="1" spans="2:17" s="230" customFormat="1" x14ac:dyDescent="0.25">
      <c r="B964" s="231">
        <f>SAR!B977</f>
      </c>
      <c r="C964" s="231">
        <f>IF(SP!I1042="", "",SP!I1042)</f>
      </c>
      <c r="D964" s="231">
        <f>IF(SAR!I977="", "", SAR!I977)</f>
      </c>
      <c r="E964" s="231">
        <f>IF(SAR!J977="", "", SAR!J977)</f>
      </c>
      <c r="F964" s="231">
        <f>IF(SAR!K977="", "", SAR!K977)</f>
      </c>
      <c r="G964" s="231"/>
      <c r="H964" s="231"/>
      <c r="I964" s="231"/>
      <c r="J964" s="231"/>
      <c r="K964" s="231"/>
      <c r="L964" s="231"/>
      <c r="M964" s="231"/>
      <c r="N964" s="231"/>
      <c r="O964" s="230">
        <f>OR(SAR!G977="NA",SAR!G977="NC")</f>
      </c>
      <c r="P964" s="230" t="str">
        <f>(COUNTIF(O1:O1000, FALSE)=0)</f>
        <v/>
      </c>
      <c r="Q964" s="230" t="str">
        <f>AND(NOT(P1),(_xlfn.INDIRECT(ADDRESS(ROW(),15)))=TRUE)</f>
        <v/>
      </c>
    </row>
    <row r="965" ht="48" customHeight="1" spans="2:17" s="230" customFormat="1" x14ac:dyDescent="0.25">
      <c r="B965" s="231">
        <f>SAR!B978</f>
      </c>
      <c r="C965" s="231">
        <f>IF(SP!I1043="", "",SP!I1043)</f>
      </c>
      <c r="D965" s="231">
        <f>IF(SAR!I978="", "", SAR!I978)</f>
      </c>
      <c r="E965" s="231">
        <f>IF(SAR!J978="", "", SAR!J978)</f>
      </c>
      <c r="F965" s="231">
        <f>IF(SAR!K978="", "", SAR!K978)</f>
      </c>
      <c r="G965" s="231"/>
      <c r="H965" s="231"/>
      <c r="I965" s="231"/>
      <c r="J965" s="231"/>
      <c r="K965" s="231"/>
      <c r="L965" s="231"/>
      <c r="M965" s="231"/>
      <c r="N965" s="231"/>
      <c r="O965" s="230">
        <f>OR(SAR!G978="NA",SAR!G978="NC")</f>
      </c>
      <c r="P965" s="230" t="str">
        <f>(COUNTIF(O1:O1000, FALSE)=0)</f>
        <v/>
      </c>
      <c r="Q965" s="230" t="str">
        <f>AND(NOT(P1),(_xlfn.INDIRECT(ADDRESS(ROW(),15)))=TRUE)</f>
        <v/>
      </c>
    </row>
    <row r="966" ht="48" customHeight="1" spans="2:17" s="230" customFormat="1" x14ac:dyDescent="0.25">
      <c r="B966" s="231">
        <f>SAR!B979</f>
      </c>
      <c r="C966" s="231">
        <f>IF(SP!I1044="", "",SP!I1044)</f>
      </c>
      <c r="D966" s="231">
        <f>IF(SAR!I979="", "", SAR!I979)</f>
      </c>
      <c r="E966" s="231">
        <f>IF(SAR!J979="", "", SAR!J979)</f>
      </c>
      <c r="F966" s="231">
        <f>IF(SAR!K979="", "", SAR!K979)</f>
      </c>
      <c r="G966" s="231"/>
      <c r="H966" s="231"/>
      <c r="I966" s="231"/>
      <c r="J966" s="231"/>
      <c r="K966" s="231"/>
      <c r="L966" s="231"/>
      <c r="M966" s="231"/>
      <c r="N966" s="231"/>
      <c r="O966" s="230">
        <f>OR(SAR!G979="NA",SAR!G979="NC")</f>
      </c>
      <c r="P966" s="230" t="str">
        <f>(COUNTIF(O1:O1000, FALSE)=0)</f>
        <v/>
      </c>
      <c r="Q966" s="230" t="str">
        <f>AND(NOT(P1),(_xlfn.INDIRECT(ADDRESS(ROW(),15)))=TRUE)</f>
        <v/>
      </c>
    </row>
    <row r="967" ht="48" customHeight="1" spans="2:17" s="230" customFormat="1" x14ac:dyDescent="0.25">
      <c r="B967" s="231">
        <f>SAR!B980</f>
      </c>
      <c r="C967" s="231">
        <f>IF(SP!I1045="", "",SP!I1045)</f>
      </c>
      <c r="D967" s="231">
        <f>IF(SAR!I980="", "", SAR!I980)</f>
      </c>
      <c r="E967" s="231">
        <f>IF(SAR!J980="", "", SAR!J980)</f>
      </c>
      <c r="F967" s="231">
        <f>IF(SAR!K980="", "", SAR!K980)</f>
      </c>
      <c r="G967" s="231"/>
      <c r="H967" s="231"/>
      <c r="I967" s="231"/>
      <c r="J967" s="231"/>
      <c r="K967" s="231"/>
      <c r="L967" s="231"/>
      <c r="M967" s="231"/>
      <c r="N967" s="231"/>
      <c r="O967" s="230">
        <f>OR(SAR!G980="NA",SAR!G980="NC")</f>
      </c>
      <c r="P967" s="230" t="str">
        <f>(COUNTIF(O1:O1000, FALSE)=0)</f>
        <v/>
      </c>
      <c r="Q967" s="230" t="str">
        <f>AND(NOT(P1),(_xlfn.INDIRECT(ADDRESS(ROW(),15)))=TRUE)</f>
        <v/>
      </c>
    </row>
    <row r="968" ht="48" customHeight="1" spans="2:17" s="230" customFormat="1" x14ac:dyDescent="0.25">
      <c r="B968" s="231">
        <f>SAR!B981</f>
      </c>
      <c r="C968" s="231">
        <f>IF(SP!I1046="", "",SP!I1046)</f>
      </c>
      <c r="D968" s="231">
        <f>IF(SAR!I981="", "", SAR!I981)</f>
      </c>
      <c r="E968" s="231">
        <f>IF(SAR!J981="", "", SAR!J981)</f>
      </c>
      <c r="F968" s="231">
        <f>IF(SAR!K981="", "", SAR!K981)</f>
      </c>
      <c r="G968" s="231"/>
      <c r="H968" s="231"/>
      <c r="I968" s="231"/>
      <c r="J968" s="231"/>
      <c r="K968" s="231"/>
      <c r="L968" s="231"/>
      <c r="M968" s="231"/>
      <c r="N968" s="231"/>
      <c r="O968" s="230">
        <f>OR(SAR!G981="NA",SAR!G981="NC")</f>
      </c>
      <c r="P968" s="230" t="str">
        <f>(COUNTIF(O1:O1000, FALSE)=0)</f>
        <v/>
      </c>
      <c r="Q968" s="230" t="str">
        <f>AND(NOT(P1),(_xlfn.INDIRECT(ADDRESS(ROW(),15)))=TRUE)</f>
        <v/>
      </c>
    </row>
    <row r="969" ht="48" customHeight="1" spans="2:17" s="230" customFormat="1" x14ac:dyDescent="0.25">
      <c r="B969" s="231">
        <f>SAR!B982</f>
      </c>
      <c r="C969" s="231">
        <f>IF(SP!I1047="", "",SP!I1047)</f>
      </c>
      <c r="D969" s="231">
        <f>IF(SAR!I982="", "", SAR!I982)</f>
      </c>
      <c r="E969" s="231">
        <f>IF(SAR!J982="", "", SAR!J982)</f>
      </c>
      <c r="F969" s="231">
        <f>IF(SAR!K982="", "", SAR!K982)</f>
      </c>
      <c r="G969" s="231"/>
      <c r="H969" s="231"/>
      <c r="I969" s="231"/>
      <c r="J969" s="231"/>
      <c r="K969" s="231"/>
      <c r="L969" s="231"/>
      <c r="M969" s="231"/>
      <c r="N969" s="231"/>
      <c r="O969" s="230">
        <f>OR(SAR!G982="NA",SAR!G982="NC")</f>
      </c>
      <c r="P969" s="230" t="str">
        <f>(COUNTIF(O1:O1000, FALSE)=0)</f>
        <v/>
      </c>
      <c r="Q969" s="230" t="str">
        <f>AND(NOT(P1),(_xlfn.INDIRECT(ADDRESS(ROW(),15)))=TRUE)</f>
        <v/>
      </c>
    </row>
    <row r="970" ht="48" customHeight="1" spans="2:17" s="230" customFormat="1" x14ac:dyDescent="0.25">
      <c r="B970" s="231">
        <f>SAR!B983</f>
      </c>
      <c r="C970" s="231">
        <f>IF(SP!I1048="", "",SP!I1048)</f>
      </c>
      <c r="D970" s="231">
        <f>IF(SAR!I983="", "", SAR!I983)</f>
      </c>
      <c r="E970" s="231">
        <f>IF(SAR!J983="", "", SAR!J983)</f>
      </c>
      <c r="F970" s="231">
        <f>IF(SAR!K983="", "", SAR!K983)</f>
      </c>
      <c r="G970" s="231"/>
      <c r="H970" s="231"/>
      <c r="I970" s="231"/>
      <c r="J970" s="231"/>
      <c r="K970" s="231"/>
      <c r="L970" s="231"/>
      <c r="M970" s="231"/>
      <c r="N970" s="231"/>
      <c r="O970" s="230">
        <f>OR(SAR!G983="NA",SAR!G983="NC")</f>
      </c>
      <c r="P970" s="230" t="str">
        <f>(COUNTIF(O1:O1000, FALSE)=0)</f>
        <v/>
      </c>
      <c r="Q970" s="230" t="str">
        <f>AND(NOT(P1),(_xlfn.INDIRECT(ADDRESS(ROW(),15)))=TRUE)</f>
        <v/>
      </c>
    </row>
    <row r="971" ht="48" customHeight="1" spans="2:17" s="230" customFormat="1" x14ac:dyDescent="0.25">
      <c r="B971" s="231">
        <f>SAR!B984</f>
      </c>
      <c r="C971" s="231">
        <f>IF(SP!I1049="", "",SP!I1049)</f>
      </c>
      <c r="D971" s="231">
        <f>IF(SAR!I984="", "", SAR!I984)</f>
      </c>
      <c r="E971" s="231">
        <f>IF(SAR!J984="", "", SAR!J984)</f>
      </c>
      <c r="F971" s="231">
        <f>IF(SAR!K984="", "", SAR!K984)</f>
      </c>
      <c r="G971" s="231"/>
      <c r="H971" s="231"/>
      <c r="I971" s="231"/>
      <c r="J971" s="231"/>
      <c r="K971" s="231"/>
      <c r="L971" s="231"/>
      <c r="M971" s="231"/>
      <c r="N971" s="231"/>
      <c r="O971" s="230">
        <f>OR(SAR!G984="NA",SAR!G984="NC")</f>
      </c>
      <c r="P971" s="230" t="str">
        <f>(COUNTIF(O1:O1000, FALSE)=0)</f>
        <v/>
      </c>
      <c r="Q971" s="230" t="str">
        <f>AND(NOT(P1),(_xlfn.INDIRECT(ADDRESS(ROW(),15)))=TRUE)</f>
        <v/>
      </c>
    </row>
    <row r="972" ht="48" customHeight="1" spans="2:17" s="230" customFormat="1" x14ac:dyDescent="0.25">
      <c r="B972" s="231">
        <f>SAR!B985</f>
      </c>
      <c r="C972" s="231">
        <f>IF(SP!I1050="", "",SP!I1050)</f>
      </c>
      <c r="D972" s="231">
        <f>IF(SAR!I985="", "", SAR!I985)</f>
      </c>
      <c r="E972" s="231">
        <f>IF(SAR!J985="", "", SAR!J985)</f>
      </c>
      <c r="F972" s="231">
        <f>IF(SAR!K985="", "", SAR!K985)</f>
      </c>
      <c r="G972" s="231"/>
      <c r="H972" s="231"/>
      <c r="I972" s="231"/>
      <c r="J972" s="231"/>
      <c r="K972" s="231"/>
      <c r="L972" s="231"/>
      <c r="M972" s="231"/>
      <c r="N972" s="231"/>
      <c r="O972" s="230">
        <f>OR(SAR!G985="NA",SAR!G985="NC")</f>
      </c>
      <c r="P972" s="230" t="str">
        <f>(COUNTIF(O1:O1000, FALSE)=0)</f>
        <v/>
      </c>
      <c r="Q972" s="230" t="str">
        <f>AND(NOT(P1),(_xlfn.INDIRECT(ADDRESS(ROW(),15)))=TRUE)</f>
        <v/>
      </c>
    </row>
    <row r="973" ht="48" customHeight="1" spans="2:17" s="230" customFormat="1" x14ac:dyDescent="0.25">
      <c r="B973" s="231">
        <f>SAR!B986</f>
      </c>
      <c r="C973" s="231">
        <f>IF(SP!I1051="", "",SP!I1051)</f>
      </c>
      <c r="D973" s="231">
        <f>IF(SAR!I986="", "", SAR!I986)</f>
      </c>
      <c r="E973" s="231">
        <f>IF(SAR!J986="", "", SAR!J986)</f>
      </c>
      <c r="F973" s="231">
        <f>IF(SAR!K986="", "", SAR!K986)</f>
      </c>
      <c r="G973" s="231"/>
      <c r="H973" s="231"/>
      <c r="I973" s="231"/>
      <c r="J973" s="231"/>
      <c r="K973" s="231"/>
      <c r="L973" s="231"/>
      <c r="M973" s="231"/>
      <c r="N973" s="231"/>
      <c r="O973" s="230">
        <f>OR(SAR!G986="NA",SAR!G986="NC")</f>
      </c>
      <c r="P973" s="230" t="str">
        <f>(COUNTIF(O1:O1000, FALSE)=0)</f>
        <v/>
      </c>
      <c r="Q973" s="230" t="str">
        <f>AND(NOT(P1),(_xlfn.INDIRECT(ADDRESS(ROW(),15)))=TRUE)</f>
        <v/>
      </c>
    </row>
    <row r="974" ht="48" customHeight="1" spans="2:17" s="230" customFormat="1" x14ac:dyDescent="0.25">
      <c r="B974" s="231">
        <f>SAR!B987</f>
      </c>
      <c r="C974" s="231">
        <f>IF(SP!I1052="", "",SP!I1052)</f>
      </c>
      <c r="D974" s="231">
        <f>IF(SAR!I987="", "", SAR!I987)</f>
      </c>
      <c r="E974" s="231">
        <f>IF(SAR!J987="", "", SAR!J987)</f>
      </c>
      <c r="F974" s="231">
        <f>IF(SAR!K987="", "", SAR!K987)</f>
      </c>
      <c r="G974" s="231"/>
      <c r="H974" s="231"/>
      <c r="I974" s="231"/>
      <c r="J974" s="231"/>
      <c r="K974" s="231"/>
      <c r="L974" s="231"/>
      <c r="M974" s="231"/>
      <c r="N974" s="231"/>
      <c r="O974" s="230">
        <f>OR(SAR!G987="NA",SAR!G987="NC")</f>
      </c>
      <c r="P974" s="230" t="str">
        <f>(COUNTIF(O1:O1000, FALSE)=0)</f>
        <v/>
      </c>
      <c r="Q974" s="230" t="str">
        <f>AND(NOT(P1),(_xlfn.INDIRECT(ADDRESS(ROW(),15)))=TRUE)</f>
        <v/>
      </c>
    </row>
    <row r="975" ht="48" customHeight="1" spans="2:17" s="230" customFormat="1" x14ac:dyDescent="0.25">
      <c r="B975" s="231">
        <f>SAR!B988</f>
      </c>
      <c r="C975" s="231">
        <f>IF(SP!I1053="", "",SP!I1053)</f>
      </c>
      <c r="D975" s="231">
        <f>IF(SAR!I988="", "", SAR!I988)</f>
      </c>
      <c r="E975" s="231">
        <f>IF(SAR!J988="", "", SAR!J988)</f>
      </c>
      <c r="F975" s="231">
        <f>IF(SAR!K988="", "", SAR!K988)</f>
      </c>
      <c r="G975" s="231"/>
      <c r="H975" s="231"/>
      <c r="I975" s="231"/>
      <c r="J975" s="231"/>
      <c r="K975" s="231"/>
      <c r="L975" s="231"/>
      <c r="M975" s="231"/>
      <c r="N975" s="231"/>
      <c r="O975" s="230">
        <f>OR(SAR!G988="NA",SAR!G988="NC")</f>
      </c>
      <c r="P975" s="230" t="str">
        <f>(COUNTIF(O1:O1000, FALSE)=0)</f>
        <v/>
      </c>
      <c r="Q975" s="230" t="str">
        <f>AND(NOT(P1),(_xlfn.INDIRECT(ADDRESS(ROW(),15)))=TRUE)</f>
        <v/>
      </c>
    </row>
    <row r="976" ht="48" customHeight="1" spans="2:17" s="230" customFormat="1" x14ac:dyDescent="0.25">
      <c r="B976" s="231">
        <f>SAR!B989</f>
      </c>
      <c r="C976" s="231">
        <f>IF(SP!I1054="", "",SP!I1054)</f>
      </c>
      <c r="D976" s="231">
        <f>IF(SAR!I989="", "", SAR!I989)</f>
      </c>
      <c r="E976" s="231">
        <f>IF(SAR!J989="", "", SAR!J989)</f>
      </c>
      <c r="F976" s="231">
        <f>IF(SAR!K989="", "", SAR!K989)</f>
      </c>
      <c r="G976" s="231"/>
      <c r="H976" s="231"/>
      <c r="I976" s="231"/>
      <c r="J976" s="231"/>
      <c r="K976" s="231"/>
      <c r="L976" s="231"/>
      <c r="M976" s="231"/>
      <c r="N976" s="231"/>
      <c r="O976" s="230">
        <f>OR(SAR!G989="NA",SAR!G989="NC")</f>
      </c>
      <c r="P976" s="230" t="str">
        <f>(COUNTIF(O1:O1000, FALSE)=0)</f>
        <v/>
      </c>
      <c r="Q976" s="230" t="str">
        <f>AND(NOT(P1),(_xlfn.INDIRECT(ADDRESS(ROW(),15)))=TRUE)</f>
        <v/>
      </c>
    </row>
    <row r="977" ht="48" customHeight="1" spans="2:17" s="230" customFormat="1" x14ac:dyDescent="0.25">
      <c r="B977" s="231">
        <f>SAR!B990</f>
      </c>
      <c r="C977" s="231">
        <f>IF(SP!I1055="", "",SP!I1055)</f>
      </c>
      <c r="D977" s="231">
        <f>IF(SAR!I990="", "", SAR!I990)</f>
      </c>
      <c r="E977" s="231">
        <f>IF(SAR!J990="", "", SAR!J990)</f>
      </c>
      <c r="F977" s="231">
        <f>IF(SAR!K990="", "", SAR!K990)</f>
      </c>
      <c r="G977" s="231"/>
      <c r="H977" s="231"/>
      <c r="I977" s="231"/>
      <c r="J977" s="231"/>
      <c r="K977" s="231"/>
      <c r="L977" s="231"/>
      <c r="M977" s="231"/>
      <c r="N977" s="231"/>
      <c r="O977" s="230">
        <f>OR(SAR!G990="NA",SAR!G990="NC")</f>
      </c>
      <c r="P977" s="230" t="str">
        <f>(COUNTIF(O1:O1000, FALSE)=0)</f>
        <v/>
      </c>
      <c r="Q977" s="230" t="str">
        <f>AND(NOT(P1),(_xlfn.INDIRECT(ADDRESS(ROW(),15)))=TRUE)</f>
        <v/>
      </c>
    </row>
    <row r="978" ht="48" customHeight="1" spans="2:17" s="230" customFormat="1" x14ac:dyDescent="0.25">
      <c r="B978" s="231">
        <f>SAR!B991</f>
      </c>
      <c r="C978" s="231">
        <f>IF(SP!I1056="", "",SP!I1056)</f>
      </c>
      <c r="D978" s="231">
        <f>IF(SAR!I991="", "", SAR!I991)</f>
      </c>
      <c r="E978" s="231">
        <f>IF(SAR!J991="", "", SAR!J991)</f>
      </c>
      <c r="F978" s="231">
        <f>IF(SAR!K991="", "", SAR!K991)</f>
      </c>
      <c r="G978" s="231"/>
      <c r="H978" s="231"/>
      <c r="I978" s="231"/>
      <c r="J978" s="231"/>
      <c r="K978" s="231"/>
      <c r="L978" s="231"/>
      <c r="M978" s="231"/>
      <c r="N978" s="231"/>
      <c r="O978" s="230">
        <f>OR(SAR!G991="NA",SAR!G991="NC")</f>
      </c>
      <c r="P978" s="230" t="str">
        <f>(COUNTIF(O1:O1000, FALSE)=0)</f>
        <v/>
      </c>
      <c r="Q978" s="230" t="str">
        <f>AND(NOT(P1),(_xlfn.INDIRECT(ADDRESS(ROW(),15)))=TRUE)</f>
        <v/>
      </c>
    </row>
    <row r="979" ht="48" customHeight="1" spans="2:17" s="230" customFormat="1" x14ac:dyDescent="0.25">
      <c r="B979" s="231">
        <f>SAR!B992</f>
      </c>
      <c r="C979" s="231">
        <f>IF(SP!I1057="", "",SP!I1057)</f>
      </c>
      <c r="D979" s="231">
        <f>IF(SAR!I992="", "", SAR!I992)</f>
      </c>
      <c r="E979" s="231">
        <f>IF(SAR!J992="", "", SAR!J992)</f>
      </c>
      <c r="F979" s="231">
        <f>IF(SAR!K992="", "", SAR!K992)</f>
      </c>
      <c r="G979" s="231"/>
      <c r="H979" s="231"/>
      <c r="I979" s="231"/>
      <c r="J979" s="231"/>
      <c r="K979" s="231"/>
      <c r="L979" s="231"/>
      <c r="M979" s="231"/>
      <c r="N979" s="231"/>
      <c r="O979" s="230">
        <f>OR(SAR!G992="NA",SAR!G992="NC")</f>
      </c>
      <c r="P979" s="230" t="str">
        <f>(COUNTIF(O1:O1000, FALSE)=0)</f>
        <v/>
      </c>
      <c r="Q979" s="230" t="str">
        <f>AND(NOT(P1),(_xlfn.INDIRECT(ADDRESS(ROW(),15)))=TRUE)</f>
        <v/>
      </c>
    </row>
    <row r="980" ht="48" customHeight="1" spans="2:17" s="230" customFormat="1" x14ac:dyDescent="0.25">
      <c r="B980" s="231">
        <f>SAR!B993</f>
      </c>
      <c r="C980" s="231">
        <f>IF(SP!I1058="", "",SP!I1058)</f>
      </c>
      <c r="D980" s="231">
        <f>IF(SAR!I993="", "", SAR!I993)</f>
      </c>
      <c r="E980" s="231">
        <f>IF(SAR!J993="", "", SAR!J993)</f>
      </c>
      <c r="F980" s="231">
        <f>IF(SAR!K993="", "", SAR!K993)</f>
      </c>
      <c r="G980" s="231"/>
      <c r="H980" s="231"/>
      <c r="I980" s="231"/>
      <c r="J980" s="231"/>
      <c r="K980" s="231"/>
      <c r="L980" s="231"/>
      <c r="M980" s="231"/>
      <c r="N980" s="231"/>
      <c r="O980" s="230">
        <f>OR(SAR!G993="NA",SAR!G993="NC")</f>
      </c>
      <c r="P980" s="230" t="str">
        <f>(COUNTIF(O1:O1000, FALSE)=0)</f>
        <v/>
      </c>
      <c r="Q980" s="230" t="str">
        <f>AND(NOT(P1),(_xlfn.INDIRECT(ADDRESS(ROW(),15)))=TRUE)</f>
        <v/>
      </c>
    </row>
    <row r="981" ht="48" customHeight="1" spans="2:17" s="230" customFormat="1" x14ac:dyDescent="0.25">
      <c r="B981" s="231">
        <f>SAR!B994</f>
      </c>
      <c r="C981" s="231">
        <f>IF(SP!I1059="", "",SP!I1059)</f>
      </c>
      <c r="D981" s="231">
        <f>IF(SAR!I994="", "", SAR!I994)</f>
      </c>
      <c r="E981" s="231">
        <f>IF(SAR!J994="", "", SAR!J994)</f>
      </c>
      <c r="F981" s="231">
        <f>IF(SAR!K994="", "", SAR!K994)</f>
      </c>
      <c r="G981" s="231"/>
      <c r="H981" s="231"/>
      <c r="I981" s="231"/>
      <c r="J981" s="231"/>
      <c r="K981" s="231"/>
      <c r="L981" s="231"/>
      <c r="M981" s="231"/>
      <c r="N981" s="231"/>
      <c r="O981" s="230">
        <f>OR(SAR!G994="NA",SAR!G994="NC")</f>
      </c>
      <c r="P981" s="230" t="str">
        <f>(COUNTIF(O1:O1000, FALSE)=0)</f>
        <v/>
      </c>
      <c r="Q981" s="230" t="str">
        <f>AND(NOT(P1),(_xlfn.INDIRECT(ADDRESS(ROW(),15)))=TRUE)</f>
        <v/>
      </c>
    </row>
    <row r="982" ht="48" customHeight="1" spans="2:17" s="230" customFormat="1" x14ac:dyDescent="0.25">
      <c r="B982" s="231">
        <f>SAR!B995</f>
      </c>
      <c r="C982" s="231">
        <f>IF(SP!I1060="", "",SP!I1060)</f>
      </c>
      <c r="D982" s="231">
        <f>IF(SAR!I995="", "", SAR!I995)</f>
      </c>
      <c r="E982" s="231">
        <f>IF(SAR!J995="", "", SAR!J995)</f>
      </c>
      <c r="F982" s="231">
        <f>IF(SAR!K995="", "", SAR!K995)</f>
      </c>
      <c r="G982" s="231"/>
      <c r="H982" s="231"/>
      <c r="I982" s="231"/>
      <c r="J982" s="231"/>
      <c r="K982" s="231"/>
      <c r="L982" s="231"/>
      <c r="M982" s="231"/>
      <c r="N982" s="231"/>
      <c r="O982" s="230">
        <f>OR(SAR!G995="NA",SAR!G995="NC")</f>
      </c>
      <c r="P982" s="230" t="str">
        <f>(COUNTIF(O1:O1000, FALSE)=0)</f>
        <v/>
      </c>
      <c r="Q982" s="230" t="str">
        <f>AND(NOT(P1),(_xlfn.INDIRECT(ADDRESS(ROW(),15)))=TRUE)</f>
        <v/>
      </c>
    </row>
    <row r="983" ht="48" customHeight="1" spans="2:17" s="230" customFormat="1" x14ac:dyDescent="0.25">
      <c r="B983" s="231">
        <f>SAR!B996</f>
      </c>
      <c r="C983" s="231">
        <f>IF(SP!I1061="", "",SP!I1061)</f>
      </c>
      <c r="D983" s="231">
        <f>IF(SAR!I996="", "", SAR!I996)</f>
      </c>
      <c r="E983" s="231">
        <f>IF(SAR!J996="", "", SAR!J996)</f>
      </c>
      <c r="F983" s="231">
        <f>IF(SAR!K996="", "", SAR!K996)</f>
      </c>
      <c r="G983" s="231"/>
      <c r="H983" s="231"/>
      <c r="I983" s="231"/>
      <c r="J983" s="231"/>
      <c r="K983" s="231"/>
      <c r="L983" s="231"/>
      <c r="M983" s="231"/>
      <c r="N983" s="231"/>
      <c r="O983" s="230">
        <f>OR(SAR!G996="NA",SAR!G996="NC")</f>
      </c>
      <c r="P983" s="230" t="str">
        <f>(COUNTIF(O1:O1000, FALSE)=0)</f>
        <v/>
      </c>
      <c r="Q983" s="230" t="str">
        <f>AND(NOT(P1),(_xlfn.INDIRECT(ADDRESS(ROW(),15)))=TRUE)</f>
        <v/>
      </c>
    </row>
    <row r="984" ht="48" customHeight="1" spans="2:17" s="230" customFormat="1" x14ac:dyDescent="0.25">
      <c r="B984" s="231">
        <f>SAR!B997</f>
      </c>
      <c r="C984" s="231">
        <f>IF(SP!I1062="", "",SP!I1062)</f>
      </c>
      <c r="D984" s="231">
        <f>IF(SAR!I997="", "", SAR!I997)</f>
      </c>
      <c r="E984" s="231">
        <f>IF(SAR!J997="", "", SAR!J997)</f>
      </c>
      <c r="F984" s="231">
        <f>IF(SAR!K997="", "", SAR!K997)</f>
      </c>
      <c r="G984" s="231"/>
      <c r="H984" s="231"/>
      <c r="I984" s="231"/>
      <c r="J984" s="231"/>
      <c r="K984" s="231"/>
      <c r="L984" s="231"/>
      <c r="M984" s="231"/>
      <c r="N984" s="231"/>
      <c r="O984" s="230">
        <f>OR(SAR!G997="NA",SAR!G997="NC")</f>
      </c>
      <c r="P984" s="230" t="str">
        <f>(COUNTIF(O1:O1000, FALSE)=0)</f>
        <v/>
      </c>
      <c r="Q984" s="230" t="str">
        <f>AND(NOT(P1),(_xlfn.INDIRECT(ADDRESS(ROW(),15)))=TRUE)</f>
        <v/>
      </c>
    </row>
    <row r="985" ht="48" customHeight="1" spans="2:17" s="230" customFormat="1" x14ac:dyDescent="0.25">
      <c r="B985" s="231">
        <f>SAR!B998</f>
      </c>
      <c r="C985" s="231">
        <f>IF(SP!I1063="", "",SP!I1063)</f>
      </c>
      <c r="D985" s="231">
        <f>IF(SAR!I998="", "", SAR!I998)</f>
      </c>
      <c r="E985" s="231">
        <f>IF(SAR!J998="", "", SAR!J998)</f>
      </c>
      <c r="F985" s="231">
        <f>IF(SAR!K998="", "", SAR!K998)</f>
      </c>
      <c r="G985" s="231"/>
      <c r="H985" s="231"/>
      <c r="I985" s="231"/>
      <c r="J985" s="231"/>
      <c r="K985" s="231"/>
      <c r="L985" s="231"/>
      <c r="M985" s="231"/>
      <c r="N985" s="231"/>
      <c r="O985" s="230">
        <f>OR(SAR!G998="NA",SAR!G998="NC")</f>
      </c>
      <c r="P985" s="230" t="str">
        <f>(COUNTIF(O1:O1000, FALSE)=0)</f>
        <v/>
      </c>
      <c r="Q985" s="230" t="str">
        <f>AND(NOT(P1),(_xlfn.INDIRECT(ADDRESS(ROW(),15)))=TRUE)</f>
        <v/>
      </c>
    </row>
    <row r="986" ht="48" customHeight="1" spans="2:17" s="230" customFormat="1" x14ac:dyDescent="0.25">
      <c r="B986" s="231">
        <f>SAR!B999</f>
      </c>
      <c r="C986" s="231">
        <f>IF(SP!I1064="", "",SP!I1064)</f>
      </c>
      <c r="D986" s="231">
        <f>IF(SAR!I999="", "", SAR!I999)</f>
      </c>
      <c r="E986" s="231">
        <f>IF(SAR!J999="", "", SAR!J999)</f>
      </c>
      <c r="F986" s="231">
        <f>IF(SAR!K999="", "", SAR!K999)</f>
      </c>
      <c r="G986" s="231"/>
      <c r="H986" s="231"/>
      <c r="I986" s="231"/>
      <c r="J986" s="231"/>
      <c r="K986" s="231"/>
      <c r="L986" s="231"/>
      <c r="M986" s="231"/>
      <c r="N986" s="231"/>
      <c r="O986" s="230">
        <f>OR(SAR!G999="NA",SAR!G999="NC")</f>
      </c>
      <c r="P986" s="230" t="str">
        <f>(COUNTIF(O1:O1000, FALSE)=0)</f>
        <v/>
      </c>
      <c r="Q986" s="230" t="str">
        <f>AND(NOT(P1),(_xlfn.INDIRECT(ADDRESS(ROW(),15)))=TRUE)</f>
        <v/>
      </c>
    </row>
    <row r="987" ht="48" customHeight="1" spans="2:17" s="230" customFormat="1" x14ac:dyDescent="0.25">
      <c r="B987" s="231">
        <f>SAR!B1000</f>
      </c>
      <c r="C987" s="231">
        <f>IF(SP!I1065="", "",SP!I1065)</f>
      </c>
      <c r="D987" s="231">
        <f>IF(SAR!I1000="", "", SAR!I1000)</f>
      </c>
      <c r="E987" s="231">
        <f>IF(SAR!J1000="", "", SAR!J1000)</f>
      </c>
      <c r="F987" s="231">
        <f>IF(SAR!K1000="", "", SAR!K1000)</f>
      </c>
      <c r="G987" s="231"/>
      <c r="H987" s="231"/>
      <c r="I987" s="231"/>
      <c r="J987" s="231"/>
      <c r="K987" s="231"/>
      <c r="L987" s="231"/>
      <c r="M987" s="231"/>
      <c r="N987" s="231"/>
      <c r="O987" s="230">
        <f>OR(SAR!G1000="NA",SAR!G1000="NC")</f>
      </c>
      <c r="P987" s="230" t="str">
        <f>(COUNTIF(O1:O1000, FALSE)=0)</f>
        <v/>
      </c>
      <c r="Q987" s="230" t="str">
        <f>AND(NOT(P1),(_xlfn.INDIRECT(ADDRESS(ROW(),15)))=TRUE)</f>
        <v/>
      </c>
    </row>
    <row r="988" ht="48" customHeight="1" spans="2:17" s="230" customFormat="1" x14ac:dyDescent="0.25">
      <c r="B988" s="231">
        <f>SAR!B1001</f>
      </c>
      <c r="C988" s="231">
        <f>IF(SP!I1066="", "",SP!I1066)</f>
      </c>
      <c r="D988" s="231">
        <f>IF(SAR!I1001="", "", SAR!I1001)</f>
      </c>
      <c r="E988" s="231">
        <f>IF(SAR!J1001="", "", SAR!J1001)</f>
      </c>
      <c r="F988" s="231">
        <f>IF(SAR!K1001="", "", SAR!K1001)</f>
      </c>
      <c r="G988" s="231"/>
      <c r="H988" s="231"/>
      <c r="I988" s="231"/>
      <c r="J988" s="231"/>
      <c r="K988" s="231"/>
      <c r="L988" s="231"/>
      <c r="M988" s="231"/>
      <c r="N988" s="231"/>
      <c r="O988" s="230">
        <f>OR(SAR!G1001="NA",SAR!G1001="NC")</f>
      </c>
      <c r="P988" s="230" t="str">
        <f>(COUNTIF(O1:O1000, FALSE)=0)</f>
        <v/>
      </c>
      <c r="Q988" s="230" t="str">
        <f>AND(NOT(P1),(_xlfn.INDIRECT(ADDRESS(ROW(),15)))=TRUE)</f>
        <v/>
      </c>
    </row>
    <row r="989" ht="48" customHeight="1" spans="2:17" s="230" customFormat="1" x14ac:dyDescent="0.25">
      <c r="B989" s="231">
        <f>SAR!B1002</f>
      </c>
      <c r="C989" s="231">
        <f>IF(SP!I1067="", "",SP!I1067)</f>
      </c>
      <c r="D989" s="231">
        <f>IF(SAR!I1002="", "", SAR!I1002)</f>
      </c>
      <c r="E989" s="231">
        <f>IF(SAR!J1002="", "", SAR!J1002)</f>
      </c>
      <c r="F989" s="231">
        <f>IF(SAR!K1002="", "", SAR!K1002)</f>
      </c>
      <c r="G989" s="231"/>
      <c r="H989" s="231"/>
      <c r="I989" s="231"/>
      <c r="J989" s="231"/>
      <c r="K989" s="231"/>
      <c r="L989" s="231"/>
      <c r="M989" s="231"/>
      <c r="N989" s="231"/>
      <c r="O989" s="230">
        <f>OR(SAR!G1002="NA",SAR!G1002="NC")</f>
      </c>
      <c r="P989" s="230" t="str">
        <f>(COUNTIF(O1:O1000, FALSE)=0)</f>
        <v/>
      </c>
      <c r="Q989" s="230" t="str">
        <f>AND(NOT(P1),(_xlfn.INDIRECT(ADDRESS(ROW(),15)))=TRUE)</f>
        <v/>
      </c>
    </row>
    <row r="990" ht="48" customHeight="1" spans="2:17" s="230" customFormat="1" x14ac:dyDescent="0.25">
      <c r="B990" s="231">
        <f>SAR!B1003</f>
      </c>
      <c r="C990" s="231">
        <f>IF(SP!I1068="", "",SP!I1068)</f>
      </c>
      <c r="D990" s="231">
        <f>IF(SAR!I1003="", "", SAR!I1003)</f>
      </c>
      <c r="E990" s="231">
        <f>IF(SAR!J1003="", "", SAR!J1003)</f>
      </c>
      <c r="F990" s="231">
        <f>IF(SAR!K1003="", "", SAR!K1003)</f>
      </c>
      <c r="G990" s="231"/>
      <c r="H990" s="231"/>
      <c r="I990" s="231"/>
      <c r="J990" s="231"/>
      <c r="K990" s="231"/>
      <c r="L990" s="231"/>
      <c r="M990" s="231"/>
      <c r="N990" s="231"/>
      <c r="O990" s="230">
        <f>OR(SAR!G1003="NA",SAR!G1003="NC")</f>
      </c>
      <c r="P990" s="230" t="str">
        <f>(COUNTIF(O1:O1000, FALSE)=0)</f>
        <v/>
      </c>
      <c r="Q990" s="230" t="str">
        <f>AND(NOT(P1),(_xlfn.INDIRECT(ADDRESS(ROW(),15)))=TRUE)</f>
        <v/>
      </c>
    </row>
    <row r="991" ht="48" customHeight="1" spans="2:17" s="230" customFormat="1" x14ac:dyDescent="0.25">
      <c r="B991" s="231">
        <f>SAR!B1004</f>
      </c>
      <c r="C991" s="231">
        <f>IF(SP!I1069="", "",SP!I1069)</f>
      </c>
      <c r="D991" s="231">
        <f>IF(SAR!I1004="", "", SAR!I1004)</f>
      </c>
      <c r="E991" s="231">
        <f>IF(SAR!J1004="", "", SAR!J1004)</f>
      </c>
      <c r="F991" s="231">
        <f>IF(SAR!K1004="", "", SAR!K1004)</f>
      </c>
      <c r="G991" s="231"/>
      <c r="H991" s="231"/>
      <c r="I991" s="231"/>
      <c r="J991" s="231"/>
      <c r="K991" s="231"/>
      <c r="L991" s="231"/>
      <c r="M991" s="231"/>
      <c r="N991" s="231"/>
      <c r="O991" s="230">
        <f>OR(SAR!G1004="NA",SAR!G1004="NC")</f>
      </c>
      <c r="P991" s="230" t="str">
        <f>(COUNTIF(O1:O1000, FALSE)=0)</f>
        <v/>
      </c>
      <c r="Q991" s="230" t="str">
        <f>AND(NOT(P1),(_xlfn.INDIRECT(ADDRESS(ROW(),15)))=TRUE)</f>
        <v/>
      </c>
    </row>
    <row r="992" ht="48" customHeight="1" spans="2:17" s="230" customFormat="1" x14ac:dyDescent="0.25">
      <c r="B992" s="231">
        <f>SAR!B1005</f>
      </c>
      <c r="C992" s="231">
        <f>IF(SP!I1070="", "",SP!I1070)</f>
      </c>
      <c r="D992" s="231">
        <f>IF(SAR!I1005="", "", SAR!I1005)</f>
      </c>
      <c r="E992" s="231">
        <f>IF(SAR!J1005="", "", SAR!J1005)</f>
      </c>
      <c r="F992" s="231">
        <f>IF(SAR!K1005="", "", SAR!K1005)</f>
      </c>
      <c r="G992" s="231"/>
      <c r="H992" s="231"/>
      <c r="I992" s="231"/>
      <c r="J992" s="231"/>
      <c r="K992" s="231"/>
      <c r="L992" s="231"/>
      <c r="M992" s="231"/>
      <c r="N992" s="231"/>
      <c r="O992" s="230">
        <f>OR(SAR!G1005="NA",SAR!G1005="NC")</f>
      </c>
      <c r="P992" s="230" t="str">
        <f>(COUNTIF(O1:O1000, FALSE)=0)</f>
        <v/>
      </c>
      <c r="Q992" s="230" t="str">
        <f>AND(NOT(P1),(_xlfn.INDIRECT(ADDRESS(ROW(),15)))=TRUE)</f>
        <v/>
      </c>
    </row>
    <row r="993" ht="48" customHeight="1" spans="2:17" s="230" customFormat="1" x14ac:dyDescent="0.25">
      <c r="B993" s="231">
        <f>SAR!B1006</f>
      </c>
      <c r="C993" s="231">
        <f>IF(SP!I1071="", "",SP!I1071)</f>
      </c>
      <c r="D993" s="231">
        <f>IF(SAR!I1006="", "", SAR!I1006)</f>
      </c>
      <c r="E993" s="231">
        <f>IF(SAR!J1006="", "", SAR!J1006)</f>
      </c>
      <c r="F993" s="231">
        <f>IF(SAR!K1006="", "", SAR!K1006)</f>
      </c>
      <c r="G993" s="231"/>
      <c r="H993" s="231"/>
      <c r="I993" s="231"/>
      <c r="J993" s="231"/>
      <c r="K993" s="231"/>
      <c r="L993" s="231"/>
      <c r="M993" s="231"/>
      <c r="N993" s="231"/>
      <c r="O993" s="230">
        <f>OR(SAR!G1006="NA",SAR!G1006="NC")</f>
      </c>
      <c r="P993" s="230" t="str">
        <f>(COUNTIF(O1:O1000, FALSE)=0)</f>
        <v/>
      </c>
      <c r="Q993" s="230" t="str">
        <f>AND(NOT(P1),(_xlfn.INDIRECT(ADDRESS(ROW(),15)))=TRUE)</f>
        <v/>
      </c>
    </row>
    <row r="994" ht="48" customHeight="1" spans="2:17" s="230" customFormat="1" x14ac:dyDescent="0.25">
      <c r="B994" s="231">
        <f>SAR!B1007</f>
      </c>
      <c r="C994" s="231">
        <f>IF(SP!I1072="", "",SP!I1072)</f>
      </c>
      <c r="D994" s="231">
        <f>IF(SAR!I1007="", "", SAR!I1007)</f>
      </c>
      <c r="E994" s="231">
        <f>IF(SAR!J1007="", "", SAR!J1007)</f>
      </c>
      <c r="F994" s="231">
        <f>IF(SAR!K1007="", "", SAR!K1007)</f>
      </c>
      <c r="G994" s="231"/>
      <c r="H994" s="231"/>
      <c r="I994" s="231"/>
      <c r="J994" s="231"/>
      <c r="K994" s="231"/>
      <c r="L994" s="231"/>
      <c r="M994" s="231"/>
      <c r="N994" s="231"/>
      <c r="O994" s="230">
        <f>OR(SAR!G1007="NA",SAR!G1007="NC")</f>
      </c>
      <c r="P994" s="230" t="str">
        <f>(COUNTIF(O1:O1000, FALSE)=0)</f>
        <v/>
      </c>
      <c r="Q994" s="230" t="str">
        <f>AND(NOT(P1),(_xlfn.INDIRECT(ADDRESS(ROW(),15)))=TRUE)</f>
        <v/>
      </c>
    </row>
    <row r="995" ht="48" customHeight="1" spans="2:17" s="230" customFormat="1" x14ac:dyDescent="0.25">
      <c r="B995" s="231">
        <f>SAR!B1008</f>
      </c>
      <c r="C995" s="231">
        <f>IF(SP!I1073="", "",SP!I1073)</f>
      </c>
      <c r="D995" s="231">
        <f>IF(SAR!I1008="", "", SAR!I1008)</f>
      </c>
      <c r="E995" s="231">
        <f>IF(SAR!J1008="", "", SAR!J1008)</f>
      </c>
      <c r="F995" s="231">
        <f>IF(SAR!K1008="", "", SAR!K1008)</f>
      </c>
      <c r="G995" s="231"/>
      <c r="H995" s="231"/>
      <c r="I995" s="231"/>
      <c r="J995" s="231"/>
      <c r="K995" s="231"/>
      <c r="L995" s="231"/>
      <c r="M995" s="231"/>
      <c r="N995" s="231"/>
      <c r="O995" s="230">
        <f>OR(SAR!G1008="NA",SAR!G1008="NC")</f>
      </c>
      <c r="P995" s="230" t="str">
        <f>(COUNTIF(O1:O1000, FALSE)=0)</f>
        <v/>
      </c>
      <c r="Q995" s="230" t="str">
        <f>AND(NOT(P1),(_xlfn.INDIRECT(ADDRESS(ROW(),15)))=TRUE)</f>
        <v/>
      </c>
    </row>
    <row r="996" ht="48" customHeight="1" spans="2:17" s="230" customFormat="1" x14ac:dyDescent="0.25">
      <c r="B996" s="231">
        <f>SAR!B1009</f>
      </c>
      <c r="C996" s="231">
        <f>IF(SP!I1074="", "",SP!I1074)</f>
      </c>
      <c r="D996" s="231">
        <f>IF(SAR!I1009="", "", SAR!I1009)</f>
      </c>
      <c r="E996" s="231">
        <f>IF(SAR!J1009="", "", SAR!J1009)</f>
      </c>
      <c r="F996" s="231">
        <f>IF(SAR!K1009="", "", SAR!K1009)</f>
      </c>
      <c r="G996" s="231"/>
      <c r="H996" s="231"/>
      <c r="I996" s="231"/>
      <c r="J996" s="231"/>
      <c r="K996" s="231"/>
      <c r="L996" s="231"/>
      <c r="M996" s="231"/>
      <c r="N996" s="231"/>
      <c r="O996" s="230">
        <f>OR(SAR!G1009="NA",SAR!G1009="NC")</f>
      </c>
      <c r="P996" s="230" t="str">
        <f>(COUNTIF(O1:O1000, FALSE)=0)</f>
        <v/>
      </c>
      <c r="Q996" s="230" t="str">
        <f>AND(NOT(P1),(_xlfn.INDIRECT(ADDRESS(ROW(),15)))=TRUE)</f>
        <v/>
      </c>
    </row>
    <row r="997" ht="48" customHeight="1" spans="2:17" s="230" customFormat="1" x14ac:dyDescent="0.25">
      <c r="B997" s="231">
        <f>SAR!B1010</f>
      </c>
      <c r="C997" s="231">
        <f>IF(SP!I1075="", "",SP!I1075)</f>
      </c>
      <c r="D997" s="231">
        <f>IF(SAR!I1010="", "", SAR!I1010)</f>
      </c>
      <c r="E997" s="231">
        <f>IF(SAR!J1010="", "", SAR!J1010)</f>
      </c>
      <c r="F997" s="231">
        <f>IF(SAR!K1010="", "", SAR!K1010)</f>
      </c>
      <c r="G997" s="231"/>
      <c r="H997" s="231"/>
      <c r="I997" s="231"/>
      <c r="J997" s="231"/>
      <c r="K997" s="231"/>
      <c r="L997" s="231"/>
      <c r="M997" s="231"/>
      <c r="N997" s="231"/>
      <c r="O997" s="230">
        <f>OR(SAR!G1010="NA",SAR!G1010="NC")</f>
      </c>
      <c r="P997" s="230" t="str">
        <f>(COUNTIF(O1:O1000, FALSE)=0)</f>
        <v/>
      </c>
      <c r="Q997" s="230" t="str">
        <f>AND(NOT(P1),(_xlfn.INDIRECT(ADDRESS(ROW(),15)))=TRUE)</f>
        <v/>
      </c>
    </row>
    <row r="998" ht="48" customHeight="1" spans="2:17" s="230" customFormat="1" x14ac:dyDescent="0.25">
      <c r="B998" s="231">
        <f>SAR!B1011</f>
      </c>
      <c r="C998" s="231">
        <f>IF(SP!I1076="", "",SP!I1076)</f>
      </c>
      <c r="D998" s="231">
        <f>IF(SAR!I1011="", "", SAR!I1011)</f>
      </c>
      <c r="E998" s="231">
        <f>IF(SAR!J1011="", "", SAR!J1011)</f>
      </c>
      <c r="F998" s="231">
        <f>IF(SAR!K1011="", "", SAR!K1011)</f>
      </c>
      <c r="G998" s="231"/>
      <c r="H998" s="231"/>
      <c r="I998" s="231"/>
      <c r="J998" s="231"/>
      <c r="K998" s="231"/>
      <c r="L998" s="231"/>
      <c r="M998" s="231"/>
      <c r="N998" s="231"/>
      <c r="O998" s="230">
        <f>OR(SAR!G1011="NA",SAR!G1011="NC")</f>
      </c>
      <c r="P998" s="230" t="str">
        <f>(COUNTIF(O1:O1000, FALSE)=0)</f>
        <v/>
      </c>
      <c r="Q998" s="230" t="str">
        <f>AND(NOT(P1),(_xlfn.INDIRECT(ADDRESS(ROW(),15)))=TRUE)</f>
        <v/>
      </c>
    </row>
    <row r="999" ht="48" customHeight="1" spans="2:17" s="230" customFormat="1" x14ac:dyDescent="0.25">
      <c r="B999" s="231">
        <f>SAR!B1012</f>
      </c>
      <c r="C999" s="231">
        <f>IF(SP!I1077="", "",SP!I1077)</f>
      </c>
      <c r="D999" s="231">
        <f>IF(SAR!I1012="", "", SAR!I1012)</f>
      </c>
      <c r="E999" s="231">
        <f>IF(SAR!J1012="", "", SAR!J1012)</f>
      </c>
      <c r="F999" s="231">
        <f>IF(SAR!K1012="", "", SAR!K1012)</f>
      </c>
      <c r="G999" s="231"/>
      <c r="H999" s="231"/>
      <c r="I999" s="231"/>
      <c r="J999" s="231"/>
      <c r="K999" s="231"/>
      <c r="L999" s="231"/>
      <c r="M999" s="231"/>
      <c r="N999" s="231"/>
      <c r="O999" s="230">
        <f>OR(SAR!G1012="NA",SAR!G1012="NC")</f>
      </c>
      <c r="P999" s="230" t="str">
        <f>(COUNTIF(O1:O1000, FALSE)=0)</f>
        <v/>
      </c>
      <c r="Q999" s="230" t="str">
        <f>AND(NOT(P1),(_xlfn.INDIRECT(ADDRESS(ROW(),15)))=TRUE)</f>
        <v/>
      </c>
    </row>
    <row r="1000" ht="48" customHeight="1" spans="2:17" s="230" customFormat="1" x14ac:dyDescent="0.25">
      <c r="B1000" s="231">
        <f>SAR!B1013</f>
      </c>
      <c r="C1000" s="231">
        <f>IF(SP!I1078="", "",SP!I1078)</f>
      </c>
      <c r="D1000" s="231">
        <f>IF(SAR!I1013="", "", SAR!I1013)</f>
      </c>
      <c r="E1000" s="231">
        <f>IF(SAR!J1013="", "", SAR!J1013)</f>
      </c>
      <c r="F1000" s="231">
        <f>IF(SAR!K1013="", "", SAR!K1013)</f>
      </c>
      <c r="G1000" s="231"/>
      <c r="H1000" s="231"/>
      <c r="I1000" s="231"/>
      <c r="J1000" s="231"/>
      <c r="K1000" s="231"/>
      <c r="L1000" s="231"/>
      <c r="M1000" s="231"/>
      <c r="N1000" s="231"/>
      <c r="O1000" s="230">
        <f>OR(SAR!G1013="NA",SAR!G1013="NC")</f>
      </c>
      <c r="P1000" s="230" t="str">
        <f>(COUNTIF(O1:O1000, FALSE)=0)</f>
        <v/>
      </c>
      <c r="Q1000" s="230" t="str">
        <f>AND(NOT(P1),(_xlfn.INDIRECT(ADDRESS(ROW(),15)))=TRUE)</f>
        <v/>
      </c>
    </row>
    <row r="1001" ht="48" customHeight="1" spans="2:17" s="230" customFormat="1" x14ac:dyDescent="0.25">
      <c r="B1001" s="231">
        <f>SAR!B1014</f>
      </c>
      <c r="C1001" s="231">
        <f>IF(SP!I1079="", "",SP!I1079)</f>
      </c>
      <c r="D1001" s="231">
        <f>IF(SAR!I1014="", "", SAR!I1014)</f>
      </c>
      <c r="E1001" s="231">
        <f>IF(SAR!J1014="", "", SAR!J1014)</f>
      </c>
      <c r="F1001" s="231">
        <f>IF(SAR!K1014="", "", SAR!K1014)</f>
      </c>
      <c r="G1001" s="231"/>
      <c r="H1001" s="231"/>
      <c r="I1001" s="231"/>
      <c r="J1001" s="231"/>
      <c r="K1001" s="231"/>
      <c r="L1001" s="231"/>
      <c r="M1001" s="231"/>
      <c r="N1001" s="231"/>
      <c r="O1001" s="230">
        <f>OR(SAR!G1014="NA",SAR!G1014="NC")</f>
      </c>
      <c r="P1001" s="230" t="str">
        <f>(COUNTIF(O1:O1000, FALSE)=0)</f>
        <v/>
      </c>
      <c r="Q1001" s="230" t="str">
        <f>AND(NOT(P1),(_xlfn.INDIRECT(ADDRESS(ROW(),15)))=TRUE)</f>
        <v/>
      </c>
    </row>
    <row r="1002" ht="48" customHeight="1" spans="2:17" s="230" customFormat="1" x14ac:dyDescent="0.25">
      <c r="B1002" s="231">
        <f>SAR!B1015</f>
      </c>
      <c r="C1002" s="231">
        <f>IF(SP!I1080="", "",SP!I1080)</f>
      </c>
      <c r="D1002" s="231">
        <f>IF(SAR!I1015="", "", SAR!I1015)</f>
      </c>
      <c r="E1002" s="231">
        <f>IF(SAR!J1015="", "", SAR!J1015)</f>
      </c>
      <c r="F1002" s="231">
        <f>IF(SAR!K1015="", "", SAR!K1015)</f>
      </c>
      <c r="G1002" s="231"/>
      <c r="H1002" s="231"/>
      <c r="I1002" s="231"/>
      <c r="J1002" s="231"/>
      <c r="K1002" s="231"/>
      <c r="L1002" s="231"/>
      <c r="M1002" s="231"/>
      <c r="N1002" s="231"/>
      <c r="O1002" s="230">
        <f>OR(SAR!G1015="NA",SAR!G1015="NC")</f>
      </c>
      <c r="P1002" s="230" t="str">
        <f>(COUNTIF(O1:O1000, FALSE)=0)</f>
        <v/>
      </c>
      <c r="Q1002" s="230" t="str">
        <f>AND(NOT(P1),(_xlfn.INDIRECT(ADDRESS(ROW(),15)))=TRUE)</f>
        <v/>
      </c>
    </row>
    <row r="1003" ht="48" customHeight="1" spans="2:17" s="230" customFormat="1" x14ac:dyDescent="0.25">
      <c r="B1003" s="231">
        <f>SAR!B1016</f>
      </c>
      <c r="C1003" s="231">
        <f>IF(SP!I1081="", "",SP!I1081)</f>
      </c>
      <c r="D1003" s="231">
        <f>IF(SAR!I1016="", "", SAR!I1016)</f>
      </c>
      <c r="E1003" s="231">
        <f>IF(SAR!J1016="", "", SAR!J1016)</f>
      </c>
      <c r="F1003" s="231">
        <f>IF(SAR!K1016="", "", SAR!K1016)</f>
      </c>
      <c r="G1003" s="231"/>
      <c r="H1003" s="231"/>
      <c r="I1003" s="231"/>
      <c r="J1003" s="231"/>
      <c r="K1003" s="231"/>
      <c r="L1003" s="231"/>
      <c r="M1003" s="231"/>
      <c r="N1003" s="231"/>
      <c r="O1003" s="230">
        <f>OR(SAR!G1016="NA",SAR!G1016="NC")</f>
      </c>
      <c r="P1003" s="230" t="str">
        <f>(COUNTIF(O1:O1000, FALSE)=0)</f>
        <v/>
      </c>
      <c r="Q1003" s="230" t="str">
        <f>AND(NOT(P1),(_xlfn.INDIRECT(ADDRESS(ROW(),15)))=TRUE)</f>
        <v/>
      </c>
    </row>
    <row r="1004" ht="48" customHeight="1" spans="2:17" s="230" customFormat="1" x14ac:dyDescent="0.25">
      <c r="B1004" s="231">
        <f>SAR!B1017</f>
      </c>
      <c r="C1004" s="231">
        <f>IF(SP!I1082="", "",SP!I1082)</f>
      </c>
      <c r="D1004" s="231">
        <f>IF(SAR!I1017="", "", SAR!I1017)</f>
      </c>
      <c r="E1004" s="231">
        <f>IF(SAR!J1017="", "", SAR!J1017)</f>
      </c>
      <c r="F1004" s="231">
        <f>IF(SAR!K1017="", "", SAR!K1017)</f>
      </c>
      <c r="G1004" s="231"/>
      <c r="H1004" s="231"/>
      <c r="I1004" s="231"/>
      <c r="J1004" s="231"/>
      <c r="K1004" s="231"/>
      <c r="L1004" s="231"/>
      <c r="M1004" s="231"/>
      <c r="N1004" s="231"/>
      <c r="O1004" s="230">
        <f>OR(SAR!G1017="NA",SAR!G1017="NC")</f>
      </c>
      <c r="P1004" s="230" t="str">
        <f>(COUNTIF(O1:O1000, FALSE)=0)</f>
        <v/>
      </c>
      <c r="Q1004" s="230" t="str">
        <f>AND(NOT(P1),(_xlfn.INDIRECT(ADDRESS(ROW(),15)))=TRUE)</f>
        <v/>
      </c>
    </row>
    <row r="1005" ht="48" customHeight="1" spans="2:17" s="230" customFormat="1" x14ac:dyDescent="0.25">
      <c r="B1005" s="231">
        <f>SAR!B1018</f>
      </c>
      <c r="C1005" s="231">
        <f>IF(SP!I1083="", "",SP!I1083)</f>
      </c>
      <c r="D1005" s="231">
        <f>IF(SAR!I1018="", "", SAR!I1018)</f>
      </c>
      <c r="E1005" s="231">
        <f>IF(SAR!J1018="", "", SAR!J1018)</f>
      </c>
      <c r="F1005" s="231">
        <f>IF(SAR!K1018="", "", SAR!K1018)</f>
      </c>
      <c r="G1005" s="231"/>
      <c r="H1005" s="231"/>
      <c r="I1005" s="231"/>
      <c r="J1005" s="231"/>
      <c r="K1005" s="231"/>
      <c r="L1005" s="231"/>
      <c r="M1005" s="231"/>
      <c r="N1005" s="231"/>
      <c r="O1005" s="230">
        <f>OR(SAR!G1018="NA",SAR!G1018="NC")</f>
      </c>
      <c r="P1005" s="230" t="str">
        <f>(COUNTIF(O1:O1000, FALSE)=0)</f>
        <v/>
      </c>
      <c r="Q1005" s="230" t="str">
        <f>AND(NOT(P1),(_xlfn.INDIRECT(ADDRESS(ROW(),15)))=TRUE)</f>
        <v/>
      </c>
    </row>
    <row r="1006" ht="48" customHeight="1" spans="2:17" s="230" customFormat="1" x14ac:dyDescent="0.25">
      <c r="B1006" s="231">
        <f>SAR!B1019</f>
      </c>
      <c r="C1006" s="231">
        <f>IF(SP!I1084="", "",SP!I1084)</f>
      </c>
      <c r="D1006" s="231">
        <f>IF(SAR!I1019="", "", SAR!I1019)</f>
      </c>
      <c r="E1006" s="231">
        <f>IF(SAR!J1019="", "", SAR!J1019)</f>
      </c>
      <c r="F1006" s="231">
        <f>IF(SAR!K1019="", "", SAR!K1019)</f>
      </c>
      <c r="G1006" s="231"/>
      <c r="H1006" s="231"/>
      <c r="I1006" s="231"/>
      <c r="J1006" s="231"/>
      <c r="K1006" s="231"/>
      <c r="L1006" s="231"/>
      <c r="M1006" s="231"/>
      <c r="N1006" s="231"/>
      <c r="O1006" s="230">
        <f>OR(SAR!G1019="NA",SAR!G1019="NC")</f>
      </c>
      <c r="P1006" s="230" t="str">
        <f>(COUNTIF(O1:O1000, FALSE)=0)</f>
        <v/>
      </c>
      <c r="Q1006" s="230" t="str">
        <f>AND(NOT(P1),(_xlfn.INDIRECT(ADDRESS(ROW(),15)))=TRUE)</f>
        <v/>
      </c>
    </row>
    <row r="1007" ht="48" customHeight="1" spans="2:17" s="230" customFormat="1" x14ac:dyDescent="0.25">
      <c r="B1007" s="231">
        <f>SAR!B1020</f>
      </c>
      <c r="C1007" s="231">
        <f>IF(SP!I1085="", "",SP!I1085)</f>
      </c>
      <c r="D1007" s="231">
        <f>IF(SAR!I1020="", "", SAR!I1020)</f>
      </c>
      <c r="E1007" s="231">
        <f>IF(SAR!J1020="", "", SAR!J1020)</f>
      </c>
      <c r="F1007" s="231">
        <f>IF(SAR!K1020="", "", SAR!K1020)</f>
      </c>
      <c r="G1007" s="231"/>
      <c r="H1007" s="231"/>
      <c r="I1007" s="231"/>
      <c r="J1007" s="231"/>
      <c r="K1007" s="231"/>
      <c r="L1007" s="231"/>
      <c r="M1007" s="231"/>
      <c r="N1007" s="231"/>
      <c r="O1007" s="230">
        <f>OR(SAR!G1020="NA",SAR!G1020="NC")</f>
      </c>
      <c r="P1007" s="230" t="str">
        <f>(COUNTIF(O1:O1000, FALSE)=0)</f>
        <v/>
      </c>
      <c r="Q1007" s="230" t="str">
        <f>AND(NOT(P1),(_xlfn.INDIRECT(ADDRESS(ROW(),15)))=TRUE)</f>
        <v/>
      </c>
    </row>
    <row r="1008" ht="48" customHeight="1" spans="2:17" s="230" customFormat="1" x14ac:dyDescent="0.25">
      <c r="B1008" s="231">
        <f>SAR!B1021</f>
      </c>
      <c r="C1008" s="231">
        <f>IF(SP!I1086="", "",SP!I1086)</f>
      </c>
      <c r="D1008" s="231">
        <f>IF(SAR!I1021="", "", SAR!I1021)</f>
      </c>
      <c r="E1008" s="231">
        <f>IF(SAR!J1021="", "", SAR!J1021)</f>
      </c>
      <c r="F1008" s="231">
        <f>IF(SAR!K1021="", "", SAR!K1021)</f>
      </c>
      <c r="G1008" s="231"/>
      <c r="H1008" s="231"/>
      <c r="I1008" s="231"/>
      <c r="J1008" s="231"/>
      <c r="K1008" s="231"/>
      <c r="L1008" s="231"/>
      <c r="M1008" s="231"/>
      <c r="N1008" s="231"/>
      <c r="O1008" s="230">
        <f>OR(SAR!G1021="NA",SAR!G1021="NC")</f>
      </c>
      <c r="P1008" s="230" t="str">
        <f>(COUNTIF(O1:O1000, FALSE)=0)</f>
        <v/>
      </c>
      <c r="Q1008" s="230" t="str">
        <f>AND(NOT(P1),(_xlfn.INDIRECT(ADDRESS(ROW(),15)))=TRUE)</f>
        <v/>
      </c>
    </row>
    <row r="1009" ht="48" customHeight="1" spans="2:17" s="230" customFormat="1" x14ac:dyDescent="0.25">
      <c r="B1009" s="231">
        <f>SAR!B1022</f>
      </c>
      <c r="C1009" s="231">
        <f>IF(SP!I1087="", "",SP!I1087)</f>
      </c>
      <c r="D1009" s="231">
        <f>IF(SAR!I1022="", "", SAR!I1022)</f>
      </c>
      <c r="E1009" s="231">
        <f>IF(SAR!J1022="", "", SAR!J1022)</f>
      </c>
      <c r="F1009" s="231">
        <f>IF(SAR!K1022="", "", SAR!K1022)</f>
      </c>
      <c r="G1009" s="231"/>
      <c r="H1009" s="231"/>
      <c r="I1009" s="231"/>
      <c r="J1009" s="231"/>
      <c r="K1009" s="231"/>
      <c r="L1009" s="231"/>
      <c r="M1009" s="231"/>
      <c r="N1009" s="231"/>
      <c r="O1009" s="230">
        <f>OR(SAR!G1022="NA",SAR!G1022="NC")</f>
      </c>
      <c r="P1009" s="230" t="str">
        <f>(COUNTIF(O1:O1000, FALSE)=0)</f>
        <v/>
      </c>
      <c r="Q1009" s="230" t="str">
        <f>AND(NOT(P1),(_xlfn.INDIRECT(ADDRESS(ROW(),15)))=TRUE)</f>
        <v/>
      </c>
    </row>
    <row r="1010" ht="48" customHeight="1" spans="2:17" s="230" customFormat="1" x14ac:dyDescent="0.25">
      <c r="B1010" s="231">
        <f>SAR!B1023</f>
      </c>
      <c r="C1010" s="231">
        <f>IF(SP!I1088="", "",SP!I1088)</f>
      </c>
      <c r="D1010" s="231">
        <f>IF(SAR!I1023="", "", SAR!I1023)</f>
      </c>
      <c r="E1010" s="231">
        <f>IF(SAR!J1023="", "", SAR!J1023)</f>
      </c>
      <c r="F1010" s="231">
        <f>IF(SAR!K1023="", "", SAR!K1023)</f>
      </c>
      <c r="G1010" s="231"/>
      <c r="H1010" s="231"/>
      <c r="I1010" s="231"/>
      <c r="J1010" s="231"/>
      <c r="K1010" s="231"/>
      <c r="L1010" s="231"/>
      <c r="M1010" s="231"/>
      <c r="N1010" s="231"/>
      <c r="O1010" s="230">
        <f>OR(SAR!G1023="NA",SAR!G1023="NC")</f>
      </c>
      <c r="P1010" s="230" t="str">
        <f>(COUNTIF(O1:O1000, FALSE)=0)</f>
        <v/>
      </c>
      <c r="Q1010" s="230" t="str">
        <f>AND(NOT(P1),(_xlfn.INDIRECT(ADDRESS(ROW(),15)))=TRUE)</f>
        <v/>
      </c>
    </row>
    <row r="1011" ht="48" customHeight="1" spans="2:17" s="230" customFormat="1" x14ac:dyDescent="0.25">
      <c r="B1011" s="231">
        <f>SAR!B1024</f>
      </c>
      <c r="C1011" s="231">
        <f>IF(SP!I1089="", "",SP!I1089)</f>
      </c>
      <c r="D1011" s="231">
        <f>IF(SAR!I1024="", "", SAR!I1024)</f>
      </c>
      <c r="E1011" s="231">
        <f>IF(SAR!J1024="", "", SAR!J1024)</f>
      </c>
      <c r="F1011" s="231">
        <f>IF(SAR!K1024="", "", SAR!K1024)</f>
      </c>
      <c r="G1011" s="231"/>
      <c r="H1011" s="231"/>
      <c r="I1011" s="231"/>
      <c r="J1011" s="231"/>
      <c r="K1011" s="231"/>
      <c r="L1011" s="231"/>
      <c r="M1011" s="231"/>
      <c r="N1011" s="231"/>
      <c r="O1011" s="230">
        <f>OR(SAR!G1024="NA",SAR!G1024="NC")</f>
      </c>
      <c r="P1011" s="230" t="str">
        <f>(COUNTIF(O1:O1000, FALSE)=0)</f>
        <v/>
      </c>
      <c r="Q1011" s="230" t="str">
        <f>AND(NOT(P1),(_xlfn.INDIRECT(ADDRESS(ROW(),15)))=TRUE)</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SP</vt:lpstr>
      <vt:lpstr>SP Instructions</vt:lpstr>
      <vt:lpstr>SAR</vt:lpstr>
      <vt:lpstr>SAR Instructions</vt:lpstr>
      <vt:lpstr>System POA&amp;M</vt:lpstr>
      <vt:lpstr>POAMROWS</vt:lpstr>
      <vt:lpstr>POA&amp;M Instructions</vt:lpstr>
      <vt:lpstr>Auth Decision Doc</vt:lpstr>
      <vt:lpstr>Auth Decision Doc Instructions</vt:lpstr>
      <vt:lpstr>Version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cp:lastModifiedBy>Unknown</cp:lastModifiedBy>
  <dcterms:created xsi:type="dcterms:W3CDTF">2023-02-15T15:36:47Z</dcterms:created>
  <dcterms:modified xsi:type="dcterms:W3CDTF">2024-02-16T21:00:38Z</dcterms:modified>
</cp:coreProperties>
</file>