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C:\Users\edmun\Downloads\"/>
    </mc:Choice>
  </mc:AlternateContent>
  <xr:revisionPtr revIDLastSave="0" documentId="13_ncr:1_{CA068B68-B14D-40F4-9B21-0B06134810BC}" xr6:coauthVersionLast="47" xr6:coauthVersionMax="47" xr10:uidLastSave="{00000000-0000-0000-0000-000000000000}"/>
  <bookViews>
    <workbookView xWindow="-120" yWindow="-120" windowWidth="29040" windowHeight="15840" activeTab="5" xr2:uid="{00000000-000D-0000-FFFF-FFFF00000000}"/>
  </bookViews>
  <sheets>
    <sheet name="Cars" sheetId="8" r:id="rId1"/>
    <sheet name="Questions" sheetId="1" r:id="rId2"/>
    <sheet name="Answers" sheetId="5" r:id="rId3"/>
    <sheet name="Country" sheetId="7" r:id="rId4"/>
    <sheet name="Manufacturing country" sheetId="2" r:id="rId5"/>
    <sheet name="Solution" sheetId="4" r:id="rId6"/>
  </sheets>
  <definedNames>
    <definedName name="_xlnm._FilterDatabase" localSheetId="1" hidden="1">#REF!</definedName>
    <definedName name="_xlnm._FilterDatabase" localSheetId="5" hidden="1">Solution!$B$301:$K$319</definedName>
    <definedName name="ExternalData_1" localSheetId="0" hidden="1">'Cars'!$A$1:$I$19</definedName>
    <definedName name="ExternalData_1" localSheetId="3" hidden="1">Country!$A$1:$B$9</definedName>
  </definedNames>
  <calcPr calcId="191028"/>
  <pivotCaches>
    <pivotCache cacheId="2" r:id="rId7"/>
    <pivotCache cacheId="36"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9" i="1" l="1" a="1"/>
  <c r="B29" i="1" s="1"/>
  <c r="B30" i="1" a="1"/>
  <c r="B30" i="1"/>
  <c r="B31" i="1" a="1"/>
  <c r="B31" i="1"/>
  <c r="B32" i="1" a="1"/>
  <c r="B32" i="1"/>
  <c r="B33" i="1" a="1"/>
  <c r="B33" i="1" s="1"/>
  <c r="B34" i="1" a="1"/>
  <c r="B34" i="1"/>
  <c r="B35" i="1" a="1"/>
  <c r="B35" i="1"/>
  <c r="B36" i="1" a="1"/>
  <c r="B36" i="1" s="1"/>
  <c r="B37" i="1" a="1"/>
  <c r="B37" i="1" s="1"/>
  <c r="B38" i="1" a="1"/>
  <c r="B38" i="1" s="1"/>
  <c r="B39" i="1" a="1"/>
  <c r="B39" i="1"/>
  <c r="B40" i="1" a="1"/>
  <c r="B40" i="1"/>
  <c r="B41" i="1" a="1"/>
  <c r="B41" i="1" s="1"/>
  <c r="B42" i="1" a="1"/>
  <c r="B42" i="1"/>
  <c r="B43" i="1" a="1"/>
  <c r="B43" i="1"/>
  <c r="B44" i="1" a="1"/>
  <c r="B44" i="1"/>
  <c r="B45" i="1" a="1"/>
  <c r="B45" i="1" s="1"/>
  <c r="B28" i="1" a="1"/>
  <c r="B28" i="1" s="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K319" i="4"/>
  <c r="K315" i="4"/>
  <c r="K311" i="4"/>
  <c r="K307" i="4"/>
  <c r="K303" i="4"/>
  <c r="D294" i="4"/>
  <c r="K272" i="4"/>
  <c r="K280" i="4"/>
  <c r="D246" i="4"/>
  <c r="K209" i="4"/>
  <c r="K217" i="4"/>
  <c r="K113" i="4"/>
  <c r="K121" i="4"/>
  <c r="K111" i="4"/>
  <c r="D96" i="4"/>
  <c r="J34" i="4"/>
  <c r="J42" i="4"/>
  <c r="K314" i="4"/>
  <c r="K310" i="4"/>
  <c r="K302" i="4"/>
  <c r="K282" i="4"/>
  <c r="K211" i="4"/>
  <c r="K123" i="4"/>
  <c r="D90" i="4"/>
  <c r="K151" i="4"/>
  <c r="D163" i="4"/>
  <c r="D291" i="4"/>
  <c r="K212" i="4"/>
  <c r="K116" i="4"/>
  <c r="C70" i="4"/>
  <c r="D164" i="4"/>
  <c r="K313" i="4"/>
  <c r="K305" i="4"/>
  <c r="K276" i="4"/>
  <c r="K221" i="4"/>
  <c r="J30" i="4"/>
  <c r="K146" i="4"/>
  <c r="D165" i="4"/>
  <c r="K269" i="4"/>
  <c r="K222" i="4"/>
  <c r="D93" i="4"/>
  <c r="J29" i="4"/>
  <c r="K316" i="4"/>
  <c r="K308" i="4"/>
  <c r="K278" i="4"/>
  <c r="K207" i="4"/>
  <c r="K119" i="4"/>
  <c r="D94" i="4"/>
  <c r="K149" i="4"/>
  <c r="K141" i="4"/>
  <c r="D162" i="4"/>
  <c r="K271" i="4"/>
  <c r="K279" i="4"/>
  <c r="K208" i="4"/>
  <c r="K216" i="4"/>
  <c r="K206" i="4"/>
  <c r="K112" i="4"/>
  <c r="K120" i="4"/>
  <c r="D95" i="4"/>
  <c r="J33" i="4"/>
  <c r="J41" i="4"/>
  <c r="K152" i="4"/>
  <c r="K148" i="4"/>
  <c r="K144" i="4"/>
  <c r="K140" i="4"/>
  <c r="K136" i="4"/>
  <c r="D293" i="4"/>
  <c r="K273" i="4"/>
  <c r="K281" i="4"/>
  <c r="D245" i="4"/>
  <c r="K210" i="4"/>
  <c r="K218" i="4"/>
  <c r="K114" i="4"/>
  <c r="K122" i="4"/>
  <c r="D97" i="4"/>
  <c r="J35" i="4"/>
  <c r="J43" i="4"/>
  <c r="D329" i="4"/>
  <c r="K318" i="4"/>
  <c r="K306" i="4"/>
  <c r="D292" i="4"/>
  <c r="K274" i="4"/>
  <c r="D244" i="4"/>
  <c r="K219" i="4"/>
  <c r="K115" i="4"/>
  <c r="J36" i="4"/>
  <c r="J44" i="4"/>
  <c r="K147" i="4"/>
  <c r="K143" i="4"/>
  <c r="K139" i="4"/>
  <c r="D328" i="4"/>
  <c r="K275" i="4"/>
  <c r="K283" i="4"/>
  <c r="D243" i="4"/>
  <c r="K220" i="4"/>
  <c r="K124" i="4"/>
  <c r="D91" i="4"/>
  <c r="J37" i="4"/>
  <c r="J45" i="4"/>
  <c r="D327" i="4"/>
  <c r="K317" i="4"/>
  <c r="K309" i="4"/>
  <c r="K268" i="4"/>
  <c r="K284" i="4"/>
  <c r="K213" i="4"/>
  <c r="K117" i="4"/>
  <c r="K125" i="4"/>
  <c r="D92" i="4"/>
  <c r="J38" i="4"/>
  <c r="J46" i="4"/>
  <c r="K150" i="4"/>
  <c r="K142" i="4"/>
  <c r="K138" i="4"/>
  <c r="D326" i="4"/>
  <c r="K277" i="4"/>
  <c r="K267" i="4"/>
  <c r="K214" i="4"/>
  <c r="K118" i="4"/>
  <c r="K126" i="4"/>
  <c r="J31" i="4"/>
  <c r="J39" i="4"/>
  <c r="D166" i="4"/>
  <c r="K312" i="4"/>
  <c r="K304" i="4"/>
  <c r="K270" i="4"/>
  <c r="K215" i="4"/>
  <c r="K223" i="4"/>
  <c r="K127" i="4"/>
  <c r="J32" i="4"/>
  <c r="J40" i="4"/>
  <c r="K153" i="4"/>
  <c r="K145" i="4"/>
  <c r="K137" i="4"/>
  <c r="K128" i="4"/>
  <c r="B162" i="4" l="1"/>
  <c r="C162" i="4" s="1"/>
  <c r="C163" i="4"/>
  <c r="C164" i="4"/>
  <c r="C165" i="4"/>
  <c r="C166" i="4"/>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C58"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A516DF-D5A0-44E4-9898-9910A3913185}" keepAlive="1" name="Query - Cars" description="Connection to the 'Cars' query in the workbook." type="5" refreshedVersion="8" background="1" saveData="1">
    <dbPr connection="Provider=Microsoft.Mashup.OleDb.1;Data Source=$Workbook$;Location=Cars;Extended Properties=&quot;&quot;" command="SELECT * FROM [Cars]"/>
  </connection>
  <connection id="2" xr16:uid="{A40BF383-C97B-4136-9ED3-7B3A13ED8F21}" keepAlive="1" name="Query - Maufacturer_Country" description="Connection to the 'Maufacturer_Country' query in the workbook." type="5" refreshedVersion="8" background="1" saveData="1">
    <dbPr connection="Provider=Microsoft.Mashup.OleDb.1;Data Source=$Workbook$;Location=Maufacturer_Country;Extended Properties=&quot;&quot;" command="SELECT * FROM [Maufacturer_Count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<sst xmlns="http://schemas.openxmlformats.org/spreadsheetml/2006/main" count="1101" uniqueCount="149">
  <si>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</si>
  <si>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</si>
  <si>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</si>
  <si>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</si>
  <si>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</si>
  <si>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</si>
  <si>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</si>
  <si>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</si>
  <si>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</si>
  <si>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</si>
  <si>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</si>
  <si>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</si>
  <si>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</si>
  <si>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</si>
  <si>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</si>
  <si>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</si>
  <si>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</si>
  <si>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</si>
  <si>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</si>
  <si>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</si>
  <si>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</si>
  <si>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</si>
  <si>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</si>
  <si>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</si>
  <si>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</si>
  <si>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</si>
  <si>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</si>
  <si>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</si>
  <si>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</si>
  <si>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</si>
  <si>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</si>
  <si>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</si>
  <si>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</si>
  <si>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</si>
  <si>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</si>
  <si>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</si>
  <si>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</si>
  <si>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</si>
  <si>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</si>
  <si>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</si>
  <si>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</si>
  <si>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</si>
  <si>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</si>
  <si>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</si>
  <si>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</si>
  <si>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</si>
  <si>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</si>
  <si>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</si>
  <si>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</si>
  <si>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</si>
  <si>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</si>
  <si>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</si>
  <si>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</si>
  <si>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</si>
  <si>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</si>
  <si>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</si>
  <si>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</si>
  <si>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</si>
  <si>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</si>
  <si>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</si>
  <si>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</si>
  <si>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</si>
  <si>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</si>
  <si>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</si>
  <si>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</si>
  <si>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</si>
  <si>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</si>
  <si>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</si>
  <si>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</si>
  <si>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</si>
  <si>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</si>
  <si>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</si>
  <si>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</si>
  <si>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</si>
  <si>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</si>
  <si>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</si>
  <si>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</si>
  <si>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</si>
  <si>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</si>
  <si>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</si>
  <si>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</si>
  <si>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</si>
  <si>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</si>
  <si>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</si>
  <si>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</si>
  <si>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</si>
  <si>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</si>
  <si>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</si>
  <si>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</si>
  <si>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</si>
  <si>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</si>
  <si>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</si>
  <si>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</si>
  <si>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</si>
  <si>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</si>
  <si>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</si>
  <si>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</si>
  <si>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</si>
  <si>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</si>
  <si>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</si>
  <si>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</si>
  <si>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</si>
  <si>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</si>
  <si>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</si>
  <si>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</si>
  <si>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</si>
  <si>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</si>
  <si>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</si>
  <si>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</si>
  <si>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</si>
  <si>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</si>
  <si>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</si>
  <si>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</si>
  <si>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</si>
  <si>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</si>
  <si>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</si>
  <si>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</si>
  <si>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</si>
  <si>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</si>
  <si>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</si>
  <si>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</si>
  <si>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</si>
  <si>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</si>
  <si>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</si>
  <si>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</si>
  <si>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</si>
  <si>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</si>
  <si>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</si>
  <si>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</si>
  <si>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</si>
  <si>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</si>
  <si>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</si>
  <si>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</si>
  <si>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</si>
  <si>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</si>
  <si>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</si>
  <si>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</si>
  <si>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Answers</t>
  </si>
  <si>
    <t xml:space="preserve">Most popular manufacturer </t>
  </si>
  <si>
    <t>Row Labels</t>
  </si>
  <si>
    <t>Grand Total</t>
  </si>
  <si>
    <t>Count of BMW</t>
  </si>
  <si>
    <t>Maufacturer_Country.Country</t>
  </si>
  <si>
    <t>Count of Manufacturer</t>
  </si>
  <si>
    <t>Count of Maufacturer_Country.Country</t>
  </si>
  <si>
    <t>Count of Color</t>
  </si>
  <si>
    <t>Average of Price (USD)</t>
  </si>
  <si>
    <t>Average Price per owner^</t>
  </si>
  <si>
    <t>country table is inner joined to Cars table in 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</si>
</sst>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 Keall" refreshedDate="44935.497054861109" createdVersion="8" refreshedVersion="8" minRefreshableVersion="3" recordCount="17" xr:uid="{88939594-C0C4-410E-80D1-91762BD1FC43}">
  <cacheSource type="worksheet">
    <worksheetSource ref="B28:B45" sheet="Questions"/>
  </cacheSource>
  <cacheFields count="1">
    <cacheField name="BMW" numFmtId="0">
      <sharedItems count="8">
        <s v="Audi"/>
        <s v="Mercedes"/>
        <s v="BMW"/>
        <s v="Lexus"/>
        <s v="Tesla"/>
        <s v="Volvo"/>
        <s v="Cadillac"/>
        <s v="Jagua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 Keall" refreshedDate="44935.523112152776" createdVersion="8" refreshedVersion="8" minRefreshableVersion="3" recordCount="18" xr:uid="{9C504AB7-8D71-4386-A7F3-78C4E87228B0}">
  <cacheSource type="worksheet">
    <worksheetSource name="Cars"/>
  </cacheSource>
  <cacheFields count="9">
    <cacheField name="Car" numFmtId="0">
      <sharedItems/>
    </cacheField>
    <cacheField name="Year" numFmtId="0">
      <sharedItems containsSemiMixedTypes="0" containsString="0" containsNumber="1" containsInteger="1" minValue="2011" maxValue="2021"/>
    </cacheField>
    <cacheField name="KM Driven" numFmtId="0">
      <sharedItems containsSemiMixedTypes="0" containsString="0" containsNumber="1" containsInteger="1" minValue="5000" maxValue="342358"/>
    </cacheField>
    <cacheField name="Color" numFmtId="0">
      <sharedItems count="7">
        <s v="White"/>
        <s v="Blue"/>
        <s v="Red"/>
        <s v="Black"/>
        <s v="Yellow"/>
        <s v="Blue " u="1"/>
        <s v=" Black" u="1"/>
      </sharedItems>
    </cacheField>
    <cacheField name="Transimission" numFmtId="0">
      <sharedItems/>
    </cacheField>
    <cacheField name="Owner" numFmtId="0">
      <sharedItems count="4">
        <s v="1st owner"/>
        <s v="2nd owner"/>
        <s v="3rd owner"/>
        <s v="4th owner"/>
      </sharedItems>
    </cacheField>
    <cacheField name="Price (USD)" numFmtId="0">
      <sharedItems containsSemiMixedTypes="0" containsString="0" containsNumber="1" containsInteger="1" minValue="13241" maxValue="102342"/>
    </cacheField>
    <cacheField name="Manufacturer" numFmtId="0">
      <sharedItems count="8">
        <s v="BMW"/>
        <s v="Audi"/>
        <s v="Mercedes"/>
        <s v="Lexus"/>
        <s v="Tesla"/>
        <s v="Volvo"/>
        <s v="Cadillac"/>
        <s v="Jaguar"/>
      </sharedItems>
    </cacheField>
    <cacheField name="Maufacturer_Country.Country" numFmtId="0">
      <sharedItems count="5">
        <s v="Germany"/>
        <s v="Japan"/>
        <s v="USA"/>
        <s v="Sweden"/>
        <s v="UK"/>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r>
  <r>
    <x v="1"/>
  </r>
  <r>
    <x v="2"/>
  </r>
  <r>
    <x v="2"/>
  </r>
  <r>
    <x v="3"/>
  </r>
  <r>
    <x v="2"/>
  </r>
  <r>
    <x v="2"/>
  </r>
  <r>
    <x v="2"/>
  </r>
  <r>
    <x v="1"/>
  </r>
  <r>
    <x v="4"/>
  </r>
  <r>
    <x v="5"/>
  </r>
  <r>
    <x v="0"/>
  </r>
  <r>
    <x v="6"/>
  </r>
  <r>
    <x v="7"/>
  </r>
  <r>
    <x v="3"/>
  </r>
  <r>
    <x v="2"/>
  </r>
  <r>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BMW X5"/>
    <n v="2012"/>
    <n v="342358"/>
    <x v="0"/>
    <s v="Automatic"/>
    <x v="0"/>
    <n v="15400"/>
    <x v="0"/>
    <x v="0"/>
  </r>
  <r>
    <s v="BMW X5"/>
    <n v="2020"/>
    <n v="76240"/>
    <x v="0"/>
    <s v="Automatic"/>
    <x v="1"/>
    <n v="55272"/>
    <x v="0"/>
    <x v="0"/>
  </r>
  <r>
    <s v="BMW X3"/>
    <n v="2021"/>
    <n v="17283"/>
    <x v="0"/>
    <s v="Manual"/>
    <x v="0"/>
    <n v="42000"/>
    <x v="0"/>
    <x v="0"/>
  </r>
  <r>
    <s v="BMW X3"/>
    <n v="2018"/>
    <n v="156784"/>
    <x v="1"/>
    <s v="Manual"/>
    <x v="2"/>
    <n v="37605"/>
    <x v="0"/>
    <x v="0"/>
  </r>
  <r>
    <s v="BMW X5"/>
    <n v="2019"/>
    <n v="52034"/>
    <x v="1"/>
    <s v="Automatic"/>
    <x v="0"/>
    <n v="45000"/>
    <x v="0"/>
    <x v="0"/>
  </r>
  <r>
    <s v="BMW 3 Series"/>
    <n v="2011"/>
    <n v="205204"/>
    <x v="2"/>
    <s v="Automatic"/>
    <x v="1"/>
    <n v="13241"/>
    <x v="0"/>
    <x v="0"/>
  </r>
  <r>
    <s v="Audi A3"/>
    <n v="2017"/>
    <n v="130000"/>
    <x v="2"/>
    <s v="Manual"/>
    <x v="1"/>
    <n v="24321"/>
    <x v="1"/>
    <x v="0"/>
  </r>
  <r>
    <s v="Mercedes S-Class"/>
    <n v="2020"/>
    <n v="92450"/>
    <x v="3"/>
    <s v="Automatic"/>
    <x v="2"/>
    <n v="102342"/>
    <x v="2"/>
    <x v="0"/>
  </r>
  <r>
    <s v="Lexus RX350"/>
    <n v="2020"/>
    <n v="98312"/>
    <x v="2"/>
    <s v="Automatic"/>
    <x v="2"/>
    <n v="51292"/>
    <x v="3"/>
    <x v="1"/>
  </r>
  <r>
    <s v="Mercedes S-Class"/>
    <n v="2014"/>
    <n v="152985"/>
    <x v="3"/>
    <s v="Automatic"/>
    <x v="1"/>
    <n v="49344"/>
    <x v="2"/>
    <x v="0"/>
  </r>
  <r>
    <s v="Tesla Model 3"/>
    <n v="2018"/>
    <n v="76429"/>
    <x v="4"/>
    <s v="Automatic"/>
    <x v="0"/>
    <n v="52432"/>
    <x v="4"/>
    <x v="2"/>
  </r>
  <r>
    <s v="Volvo XC90"/>
    <n v="2013"/>
    <n v="254028"/>
    <x v="3"/>
    <s v="Manual"/>
    <x v="1"/>
    <n v="17452"/>
    <x v="5"/>
    <x v="3"/>
  </r>
  <r>
    <s v="Audi Q7"/>
    <n v="2014"/>
    <n v="45832"/>
    <x v="0"/>
    <s v="Manual"/>
    <x v="0"/>
    <n v="23250"/>
    <x v="1"/>
    <x v="0"/>
  </r>
  <r>
    <s v="Cadillac XT5"/>
    <n v="2018"/>
    <n v="67591"/>
    <x v="1"/>
    <s v="Automatic"/>
    <x v="1"/>
    <n v="32420"/>
    <x v="6"/>
    <x v="2"/>
  </r>
  <r>
    <s v="Jaguar XF"/>
    <n v="2013"/>
    <n v="85320"/>
    <x v="0"/>
    <s v="Automatic"/>
    <x v="1"/>
    <n v="18454"/>
    <x v="7"/>
    <x v="4"/>
  </r>
  <r>
    <s v="Lexus RX350"/>
    <n v="2016"/>
    <n v="5000"/>
    <x v="0"/>
    <s v="Automatic"/>
    <x v="0"/>
    <n v="41000"/>
    <x v="3"/>
    <x v="1"/>
  </r>
  <r>
    <s v="BMW 428i"/>
    <n v="2017"/>
    <n v="92450"/>
    <x v="2"/>
    <s v="Manual"/>
    <x v="1"/>
    <n v="35240"/>
    <x v="0"/>
    <x v="0"/>
  </r>
  <r>
    <s v="Lexus RX350"/>
    <n v="2015"/>
    <n v="130000"/>
    <x v="3"/>
    <s v="Automatic"/>
    <x v="3"/>
    <n v="22520"/>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E45DCC-9E64-446B-B7AA-D3F9897E636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J28:K37" firstHeaderRow="1" firstDataRow="1" firstDataCol="1"/>
  <pivotFields count="1">
    <pivotField axis="axisRow" dataField="1" showAll="0">
      <items count="9">
        <item x="0"/>
        <item x="2"/>
        <item x="6"/>
        <item x="7"/>
        <item x="3"/>
        <item x="1"/>
        <item x="4"/>
        <item x="5"/>
        <item t="default"/>
      </items>
    </pivotField>
  </pivotFields>
  <rowFields count="1">
    <field x="0"/>
  </rowFields>
  <rowItems count="9">
    <i>
      <x/>
    </i>
    <i>
      <x v="1"/>
    </i>
    <i>
      <x v="2"/>
    </i>
    <i>
      <x v="3"/>
    </i>
    <i>
      <x v="4"/>
    </i>
    <i>
      <x v="5"/>
    </i>
    <i>
      <x v="6"/>
    </i>
    <i>
      <x v="7"/>
    </i>
    <i t="grand">
      <x/>
    </i>
  </rowItems>
  <colItems count="1">
    <i/>
  </colItems>
  <dataFields count="1">
    <dataField name="Count of BMW"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866711-49BA-420D-9AE1-6EBA7235B8C7}" name="PivotTable7"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7:E22" firstHeaderRow="1" firstDataRow="1" firstDataCol="1"/>
  <pivotFields count="9">
    <pivotField showAll="0"/>
    <pivotField showAll="0"/>
    <pivotField showAll="0"/>
    <pivotField showAll="0"/>
    <pivotField showAll="0"/>
    <pivotField axis="axisRow" showAll="0" sortType="ascending">
      <items count="5">
        <item x="0"/>
        <item x="1"/>
        <item x="2"/>
        <item x="3"/>
        <item t="default"/>
      </items>
    </pivotField>
    <pivotField dataField="1" showAll="0"/>
    <pivotField showAll="0"/>
    <pivotField showAll="0"/>
  </pivotFields>
  <rowFields count="1">
    <field x="5"/>
  </rowFields>
  <rowItems count="5">
    <i>
      <x/>
    </i>
    <i>
      <x v="1"/>
    </i>
    <i>
      <x v="2"/>
    </i>
    <i>
      <x v="3"/>
    </i>
    <i t="grand">
      <x/>
    </i>
  </rowItems>
  <colItems count="1">
    <i/>
  </colItems>
  <dataFields count="1">
    <dataField name="Average of Price (USD)" fld="6" subtotal="average" baseField="5" baseItem="1"/>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C10F2-4EA6-4EF4-BFE2-E7852FED655A}"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3" firstHeaderRow="1" firstDataRow="1" firstDataCol="1"/>
  <pivotFields count="9">
    <pivotField showAll="0"/>
    <pivotField showAll="0"/>
    <pivotField showAll="0"/>
    <pivotField axis="axisRow" dataField="1" showAll="0" sortType="ascending">
      <items count="8">
        <item m="1" x="6"/>
        <item x="3"/>
        <item x="1"/>
        <item m="1" x="5"/>
        <item x="2"/>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3"/>
  </rowFields>
  <rowItems count="6">
    <i>
      <x v="6"/>
    </i>
    <i>
      <x v="2"/>
    </i>
    <i>
      <x v="4"/>
    </i>
    <i>
      <x v="1"/>
    </i>
    <i>
      <x v="5"/>
    </i>
    <i t="grand">
      <x/>
    </i>
  </rowItems>
  <colItems count="1">
    <i/>
  </colItems>
  <dataFields count="1">
    <dataField name="Count of Color" fld="3"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031770-0649-4F3A-97B6-ED7170303C11}" name="PivotTable5"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7" firstHeaderRow="1" firstDataRow="1" firstDataCol="1"/>
  <pivotFields count="9">
    <pivotField showAll="0"/>
    <pivotField showAll="0"/>
    <pivotField showAll="0"/>
    <pivotField showAll="0"/>
    <pivotField showAll="0"/>
    <pivotField showAll="0"/>
    <pivotField showAll="0"/>
    <pivotField showAll="0"/>
    <pivotField axis="axisRow" dataField="1" showAll="0" sortType="descending">
      <items count="6">
        <item x="0"/>
        <item x="1"/>
        <item x="3"/>
        <item x="4"/>
        <item x="2"/>
        <item t="default"/>
      </items>
      <autoSortScope>
        <pivotArea dataOnly="0" outline="0" fieldPosition="0">
          <references count="1">
            <reference field="4294967294" count="1" selected="0">
              <x v="0"/>
            </reference>
          </references>
        </pivotArea>
      </autoSortScope>
    </pivotField>
  </pivotFields>
  <rowFields count="1">
    <field x="8"/>
  </rowFields>
  <rowItems count="6">
    <i>
      <x/>
    </i>
    <i>
      <x v="1"/>
    </i>
    <i>
      <x v="4"/>
    </i>
    <i>
      <x v="3"/>
    </i>
    <i>
      <x v="2"/>
    </i>
    <i t="grand">
      <x/>
    </i>
  </rowItems>
  <colItems count="1">
    <i/>
  </colItems>
  <dataFields count="1">
    <dataField name="Count of Maufacturer_Country.Country" fld="8"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760E86-9648-40FB-8FE9-E841FB4BFB00}"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0" firstHeaderRow="1" firstDataRow="1" firstDataCol="1"/>
  <pivotFields count="9">
    <pivotField showAll="0"/>
    <pivotField showAll="0"/>
    <pivotField showAll="0"/>
    <pivotField showAll="0"/>
    <pivotField showAll="0"/>
    <pivotField showAll="0"/>
    <pivotField showAll="0"/>
    <pivotField axis="axisRow" dataField="1" showAll="0" sortType="descending">
      <items count="9">
        <item x="1"/>
        <item x="0"/>
        <item x="6"/>
        <item x="7"/>
        <item x="3"/>
        <item x="2"/>
        <item x="4"/>
        <item x="5"/>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9">
    <i>
      <x v="1"/>
    </i>
    <i>
      <x v="4"/>
    </i>
    <i>
      <x v="5"/>
    </i>
    <i>
      <x/>
    </i>
    <i>
      <x v="2"/>
    </i>
    <i>
      <x v="6"/>
    </i>
    <i>
      <x v="7"/>
    </i>
    <i>
      <x v="3"/>
    </i>
    <i t="grand">
      <x/>
    </i>
  </rowItems>
  <colItems count="1">
    <i/>
  </colItems>
  <dataFields count="1">
    <dataField name="Count of Manufacturer" fld="7"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C57E2E-47D0-489A-9410-DC8BF31DD658}" autoFormatId="16" applyNumberFormats="0" applyBorderFormats="0" applyFontFormats="0" applyPatternFormats="0" applyAlignmentFormats="0" applyWidthHeightFormats="0">
  <queryTableRefresh nextId="10">
    <queryTableFields count="9">
      <queryTableField id="1" name="Car" tableColumnId="1"/>
      <queryTableField id="2" name="Year" tableColumnId="2"/>
      <queryTableField id="3" name="KM Driven" tableColumnId="3"/>
      <queryTableField id="4" name="Color" tableColumnId="4"/>
      <queryTableField id="5" name="Transimission" tableColumnId="5"/>
      <queryTableField id="6" name="Owner" tableColumnId="6"/>
      <queryTableField id="7" name="Price (USD)" tableColumnId="7"/>
      <queryTableField id="8" name="Manufacturer" tableColumnId="8"/>
      <queryTableField id="9" name="Maufacturer_Country.Country"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C4C3BCF-BADF-4739-A447-75986B2307BA}" autoFormatId="16" applyNumberFormats="0" applyBorderFormats="0" applyFontFormats="0" applyPatternFormats="0" applyAlignmentFormats="0" applyWidthHeightFormats="0">
  <queryTableRefresh nextId="3">
    <queryTableFields count="2">
      <queryTableField id="1" name="Company" tableColumnId="1"/>
      <queryTableField id="2" name="Country"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4A3C52-A1AB-42C6-9248-69318B3F296A}" name="Cars" displayName="Cars" ref="A1:I19" tableType="queryTable" totalsRowShown="0">
  <autoFilter ref="A1:I19" xr:uid="{514A3C52-A1AB-42C6-9248-69318B3F296A}"/>
  <tableColumns count="9">
    <tableColumn id="1" xr3:uid="{4558329E-925E-4F3B-9D71-B0E9AAAAD620}" uniqueName="1" name="Car" queryTableFieldId="1" dataDxfId="6"/>
    <tableColumn id="2" xr3:uid="{0F1783E6-8503-4556-868F-8B80D8405C21}" uniqueName="2" name="Year" queryTableFieldId="2"/>
    <tableColumn id="3" xr3:uid="{2DFD068A-D7A7-4DAC-B36D-5423692244C2}" uniqueName="3" name="KM Driven" queryTableFieldId="3"/>
    <tableColumn id="4" xr3:uid="{DC58D6A9-9C25-4088-B4A4-1C84E96D0A4A}" uniqueName="4" name="Color" queryTableFieldId="4" dataDxfId="5"/>
    <tableColumn id="5" xr3:uid="{3D4C043D-B8D1-49FC-AE8F-17E6B303CC08}" uniqueName="5" name="Transimission" queryTableFieldId="5" dataDxfId="4"/>
    <tableColumn id="6" xr3:uid="{78D9CA94-4FA9-4584-8D1B-2D77423FCD81}" uniqueName="6" name="Owner" queryTableFieldId="6" dataDxfId="3"/>
    <tableColumn id="7" xr3:uid="{74B416F3-8FB3-4CB7-8069-57BDB9594CD6}" uniqueName="7" name="Price (USD)" queryTableFieldId="7" dataDxfId="2"/>
    <tableColumn id="8" xr3:uid="{9639DBF0-C2ED-4733-B01A-85748640C18F}" uniqueName="8" name="Manufacturer" queryTableFieldId="8" dataDxfId="1"/>
    <tableColumn id="9" xr3:uid="{819824ED-98E8-4576-A3D8-51E5CBDFE40B}" uniqueName="9" name="Maufacturer_Country.Country"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30E763-AC51-4D13-B143-8FF817AFD123}" name="Table3" displayName="Table3" ref="B7:I25" totalsRowShown="0" headerRowDxfId="7">
  <autoFilter ref="B7:I25" xr:uid="{D930E763-AC51-4D13-B143-8FF817AFD123}"/>
  <tableColumns count="8">
    <tableColumn id="1" xr3:uid="{A5734939-3B44-4241-A646-4B8983445C87}" name="Car"/>
    <tableColumn id="2" xr3:uid="{8E46E44B-0506-4EBF-8C0E-89681832B3DA}" name="Year"/>
    <tableColumn id="3" xr3:uid="{CCA7F4E3-3128-419C-843B-B6F7E75869A3}" name="KM Driven"/>
    <tableColumn id="4" xr3:uid="{36E72153-014A-4656-A7AF-8E401E170C27}" name="Color"/>
    <tableColumn id="5" xr3:uid="{788C16FC-75A5-467C-A1C0-363E3403176B}" name="Transimission"/>
    <tableColumn id="6" xr3:uid="{42FFE7AB-6103-4CF5-8EB3-CAA776E9FC94}" name="Owner"/>
    <tableColumn id="7" xr3:uid="{4FE3F688-32E5-4469-96B3-244EA5B856CA}" name="Price (USD)"/>
    <tableColumn id="8" xr3:uid="{D7FEC34D-D412-459D-B5EC-58369A99D887}" name="Manufactur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45CCB5-3E05-4D05-BEC3-3D534C99692F}" name="Maufacturer_Country" displayName="Maufacturer_Country" ref="A1:B9" tableType="queryTable" totalsRowShown="0">
  <autoFilter ref="A1:B9" xr:uid="{2445CCB5-3E05-4D05-BEC3-3D534C99692F}"/>
  <tableColumns count="2">
    <tableColumn id="1" xr3:uid="{74F5B443-FE4B-400D-ACB7-DCCF132BBB37}" uniqueName="1" name="Company" queryTableFieldId="1" dataDxfId="9"/>
    <tableColumn id="2" xr3:uid="{41D311F1-B87A-4F78-97ED-F5815EFABD5A}" uniqueName="2" name="Country" queryTableFieldId="2"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54695-B267-43C2-AD5E-3D5D3E67B383}" name="Table1" displayName="Table1" ref="A1:B9" totalsRowShown="0" headerRowDxfId="10">
  <autoFilter ref="A1:B9" xr:uid="{C6954695-B267-43C2-AD5E-3D5D3E67B383}"/>
  <tableColumns count="2">
    <tableColumn id="1" xr3:uid="{1C59C8B0-59D0-46F4-BE49-144AFCDE0AFA}" name="Company"/>
    <tableColumn id="2" xr3:uid="{785B19DF-896F-40B2-AA88-97E60538B634}"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practice-online.com/" TargetMode="External"/><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0A6FE-D8E3-4123-B1C3-F893D730A7B3}">
  <dimension ref="A1:I19"/>
  <sheetViews>
    <sheetView workbookViewId="0">
      <selection sqref="A1:I19"/>
    </sheetView>
  </sheetViews>
  <sheetFormatPr defaultRowHeight="15" x14ac:dyDescent="0.25"/>
  <cols>
    <col min="1" max="1" width="16.42578125" bestFit="1" customWidth="1"/>
    <col min="2" max="2" width="7.28515625" bestFit="1" customWidth="1"/>
    <col min="3" max="3" width="12.5703125" bestFit="1" customWidth="1"/>
    <col min="4" max="4" width="8" bestFit="1" customWidth="1"/>
    <col min="5" max="5" width="15.5703125" bestFit="1" customWidth="1"/>
    <col min="6" max="6" width="10.42578125" bestFit="1" customWidth="1"/>
    <col min="7" max="7" width="13.28515625" bestFit="1" customWidth="1"/>
    <col min="8" max="8" width="15.5703125" bestFit="1" customWidth="1"/>
    <col min="9" max="9" width="30.42578125" bestFit="1" customWidth="1"/>
  </cols>
  <sheetData>
    <row r="1" spans="1:9" x14ac:dyDescent="0.25">
      <c r="A1" t="s">
        <v>7</v>
      </c>
      <c r="B1" t="s">
        <v>8</v>
      </c>
      <c r="C1" t="s">
        <v>9</v>
      </c>
      <c r="D1" t="s">
        <v>10</v>
      </c>
      <c r="E1" t="s">
        <v>11</v>
      </c>
      <c r="F1" t="s">
        <v>12</v>
      </c>
      <c r="G1" t="s">
        <v>13</v>
      </c>
      <c r="H1" t="s">
        <v>75</v>
      </c>
      <c r="I1" t="s">
        <v>142</v>
      </c>
    </row>
    <row r="2" spans="1:9" x14ac:dyDescent="0.25">
      <c r="A2" s="11" t="s">
        <v>14</v>
      </c>
      <c r="B2">
        <v>2012</v>
      </c>
      <c r="C2">
        <v>342358</v>
      </c>
      <c r="D2" s="11" t="s">
        <v>15</v>
      </c>
      <c r="E2" s="11" t="s">
        <v>16</v>
      </c>
      <c r="F2" s="11" t="s">
        <v>17</v>
      </c>
      <c r="G2" s="11">
        <v>15400</v>
      </c>
      <c r="H2" s="11" t="s">
        <v>59</v>
      </c>
      <c r="I2" s="11" t="s">
        <v>60</v>
      </c>
    </row>
    <row r="3" spans="1:9" x14ac:dyDescent="0.25">
      <c r="A3" s="11" t="s">
        <v>14</v>
      </c>
      <c r="B3">
        <v>2020</v>
      </c>
      <c r="C3">
        <v>76240</v>
      </c>
      <c r="D3" s="11" t="s">
        <v>15</v>
      </c>
      <c r="E3" s="11" t="s">
        <v>16</v>
      </c>
      <c r="F3" s="11" t="s">
        <v>22</v>
      </c>
      <c r="G3" s="11">
        <v>55272</v>
      </c>
      <c r="H3" s="11" t="s">
        <v>59</v>
      </c>
      <c r="I3" s="11" t="s">
        <v>60</v>
      </c>
    </row>
    <row r="4" spans="1:9" x14ac:dyDescent="0.25">
      <c r="A4" s="11" t="s">
        <v>29</v>
      </c>
      <c r="B4">
        <v>2021</v>
      </c>
      <c r="C4">
        <v>17283</v>
      </c>
      <c r="D4" s="11" t="s">
        <v>15</v>
      </c>
      <c r="E4" s="11" t="s">
        <v>21</v>
      </c>
      <c r="F4" s="11" t="s">
        <v>17</v>
      </c>
      <c r="G4" s="11">
        <v>42000</v>
      </c>
      <c r="H4" s="11" t="s">
        <v>59</v>
      </c>
      <c r="I4" s="11" t="s">
        <v>60</v>
      </c>
    </row>
    <row r="5" spans="1:9" x14ac:dyDescent="0.25">
      <c r="A5" s="11" t="s">
        <v>29</v>
      </c>
      <c r="B5">
        <v>2018</v>
      </c>
      <c r="C5">
        <v>156784</v>
      </c>
      <c r="D5" s="11" t="s">
        <v>33</v>
      </c>
      <c r="E5" s="11" t="s">
        <v>21</v>
      </c>
      <c r="F5" s="11" t="s">
        <v>26</v>
      </c>
      <c r="G5" s="11">
        <v>37605</v>
      </c>
      <c r="H5" s="11" t="s">
        <v>59</v>
      </c>
      <c r="I5" s="11" t="s">
        <v>60</v>
      </c>
    </row>
    <row r="6" spans="1:9" x14ac:dyDescent="0.25">
      <c r="A6" s="11" t="s">
        <v>14</v>
      </c>
      <c r="B6">
        <v>2019</v>
      </c>
      <c r="C6">
        <v>52034</v>
      </c>
      <c r="D6" s="11" t="s">
        <v>33</v>
      </c>
      <c r="E6" s="11" t="s">
        <v>16</v>
      </c>
      <c r="F6" s="11" t="s">
        <v>17</v>
      </c>
      <c r="G6" s="11">
        <v>45000</v>
      </c>
      <c r="H6" s="11" t="s">
        <v>59</v>
      </c>
      <c r="I6" s="11" t="s">
        <v>60</v>
      </c>
    </row>
    <row r="7" spans="1:9" x14ac:dyDescent="0.25">
      <c r="A7" s="11" t="s">
        <v>37</v>
      </c>
      <c r="B7">
        <v>2011</v>
      </c>
      <c r="C7">
        <v>205204</v>
      </c>
      <c r="D7" s="11" t="s">
        <v>20</v>
      </c>
      <c r="E7" s="11" t="s">
        <v>16</v>
      </c>
      <c r="F7" s="11" t="s">
        <v>22</v>
      </c>
      <c r="G7" s="11">
        <v>13241</v>
      </c>
      <c r="H7" s="11" t="s">
        <v>59</v>
      </c>
      <c r="I7" s="11" t="s">
        <v>60</v>
      </c>
    </row>
    <row r="8" spans="1:9" x14ac:dyDescent="0.25">
      <c r="A8" s="11" t="s">
        <v>19</v>
      </c>
      <c r="B8">
        <v>2017</v>
      </c>
      <c r="C8">
        <v>130000</v>
      </c>
      <c r="D8" s="11" t="s">
        <v>20</v>
      </c>
      <c r="E8" s="11" t="s">
        <v>21</v>
      </c>
      <c r="F8" s="11" t="s">
        <v>22</v>
      </c>
      <c r="G8" s="11">
        <v>24321</v>
      </c>
      <c r="H8" s="11" t="s">
        <v>61</v>
      </c>
      <c r="I8" s="11" t="s">
        <v>60</v>
      </c>
    </row>
    <row r="9" spans="1:9" x14ac:dyDescent="0.25">
      <c r="A9" s="11" t="s">
        <v>24</v>
      </c>
      <c r="B9">
        <v>2020</v>
      </c>
      <c r="C9">
        <v>92450</v>
      </c>
      <c r="D9" s="11" t="s">
        <v>25</v>
      </c>
      <c r="E9" s="11" t="s">
        <v>16</v>
      </c>
      <c r="F9" s="11" t="s">
        <v>26</v>
      </c>
      <c r="G9" s="11">
        <v>102342</v>
      </c>
      <c r="H9" s="11" t="s">
        <v>66</v>
      </c>
      <c r="I9" s="11" t="s">
        <v>60</v>
      </c>
    </row>
    <row r="10" spans="1:9" x14ac:dyDescent="0.25">
      <c r="A10" s="11" t="s">
        <v>31</v>
      </c>
      <c r="B10">
        <v>2020</v>
      </c>
      <c r="C10">
        <v>98312</v>
      </c>
      <c r="D10" s="11" t="s">
        <v>20</v>
      </c>
      <c r="E10" s="11" t="s">
        <v>16</v>
      </c>
      <c r="F10" s="11" t="s">
        <v>26</v>
      </c>
      <c r="G10" s="11">
        <v>51292</v>
      </c>
      <c r="H10" s="11" t="s">
        <v>70</v>
      </c>
      <c r="I10" s="11" t="s">
        <v>71</v>
      </c>
    </row>
    <row r="11" spans="1:9" x14ac:dyDescent="0.25">
      <c r="A11" s="11" t="s">
        <v>24</v>
      </c>
      <c r="B11">
        <v>2014</v>
      </c>
      <c r="C11">
        <v>152985</v>
      </c>
      <c r="D11" s="11" t="s">
        <v>25</v>
      </c>
      <c r="E11" s="11" t="s">
        <v>16</v>
      </c>
      <c r="F11" s="11" t="s">
        <v>22</v>
      </c>
      <c r="G11" s="11">
        <v>49344</v>
      </c>
      <c r="H11" s="11" t="s">
        <v>66</v>
      </c>
      <c r="I11" s="11" t="s">
        <v>60</v>
      </c>
    </row>
    <row r="12" spans="1:9" x14ac:dyDescent="0.25">
      <c r="A12" s="11" t="s">
        <v>40</v>
      </c>
      <c r="B12">
        <v>2018</v>
      </c>
      <c r="C12">
        <v>76429</v>
      </c>
      <c r="D12" s="11" t="s">
        <v>41</v>
      </c>
      <c r="E12" s="11" t="s">
        <v>16</v>
      </c>
      <c r="F12" s="11" t="s">
        <v>17</v>
      </c>
      <c r="G12" s="11">
        <v>52432</v>
      </c>
      <c r="H12" s="11" t="s">
        <v>62</v>
      </c>
      <c r="I12" s="11" t="s">
        <v>63</v>
      </c>
    </row>
    <row r="13" spans="1:9" x14ac:dyDescent="0.25">
      <c r="A13" s="11" t="s">
        <v>43</v>
      </c>
      <c r="B13">
        <v>2013</v>
      </c>
      <c r="C13">
        <v>254028</v>
      </c>
      <c r="D13" s="11" t="s">
        <v>25</v>
      </c>
      <c r="E13" s="11" t="s">
        <v>21</v>
      </c>
      <c r="F13" s="11" t="s">
        <v>22</v>
      </c>
      <c r="G13" s="11">
        <v>17452</v>
      </c>
      <c r="H13" s="11" t="s">
        <v>67</v>
      </c>
      <c r="I13" s="11" t="s">
        <v>68</v>
      </c>
    </row>
    <row r="14" spans="1:9" x14ac:dyDescent="0.25">
      <c r="A14" s="11" t="s">
        <v>46</v>
      </c>
      <c r="B14">
        <v>2014</v>
      </c>
      <c r="C14">
        <v>45832</v>
      </c>
      <c r="D14" s="11" t="s">
        <v>15</v>
      </c>
      <c r="E14" s="11" t="s">
        <v>21</v>
      </c>
      <c r="F14" s="11" t="s">
        <v>17</v>
      </c>
      <c r="G14" s="11">
        <v>23250</v>
      </c>
      <c r="H14" s="11" t="s">
        <v>61</v>
      </c>
      <c r="I14" s="11" t="s">
        <v>60</v>
      </c>
    </row>
    <row r="15" spans="1:9" x14ac:dyDescent="0.25">
      <c r="A15" s="11" t="s">
        <v>48</v>
      </c>
      <c r="B15">
        <v>2018</v>
      </c>
      <c r="C15">
        <v>67591</v>
      </c>
      <c r="D15" s="11" t="s">
        <v>33</v>
      </c>
      <c r="E15" s="11" t="s">
        <v>16</v>
      </c>
      <c r="F15" s="11" t="s">
        <v>22</v>
      </c>
      <c r="G15" s="11">
        <v>32420</v>
      </c>
      <c r="H15" s="11" t="s">
        <v>69</v>
      </c>
      <c r="I15" s="11" t="s">
        <v>63</v>
      </c>
    </row>
    <row r="16" spans="1:9" x14ac:dyDescent="0.25">
      <c r="A16" s="11" t="s">
        <v>50</v>
      </c>
      <c r="B16">
        <v>2013</v>
      </c>
      <c r="C16">
        <v>85320</v>
      </c>
      <c r="D16" s="11" t="s">
        <v>15</v>
      </c>
      <c r="E16" s="11" t="s">
        <v>16</v>
      </c>
      <c r="F16" s="11" t="s">
        <v>22</v>
      </c>
      <c r="G16" s="11">
        <v>18454</v>
      </c>
      <c r="H16" s="11" t="s">
        <v>64</v>
      </c>
      <c r="I16" s="11" t="s">
        <v>65</v>
      </c>
    </row>
    <row r="17" spans="1:9" x14ac:dyDescent="0.25">
      <c r="A17" s="11" t="s">
        <v>31</v>
      </c>
      <c r="B17">
        <v>2016</v>
      </c>
      <c r="C17">
        <v>5000</v>
      </c>
      <c r="D17" s="11" t="s">
        <v>15</v>
      </c>
      <c r="E17" s="11" t="s">
        <v>16</v>
      </c>
      <c r="F17" s="11" t="s">
        <v>17</v>
      </c>
      <c r="G17" s="11">
        <v>41000</v>
      </c>
      <c r="H17" s="11" t="s">
        <v>70</v>
      </c>
      <c r="I17" s="11" t="s">
        <v>71</v>
      </c>
    </row>
    <row r="18" spans="1:9" x14ac:dyDescent="0.25">
      <c r="A18" s="11" t="s">
        <v>53</v>
      </c>
      <c r="B18">
        <v>2017</v>
      </c>
      <c r="C18">
        <v>92450</v>
      </c>
      <c r="D18" s="11" t="s">
        <v>20</v>
      </c>
      <c r="E18" s="11" t="s">
        <v>21</v>
      </c>
      <c r="F18" s="11" t="s">
        <v>22</v>
      </c>
      <c r="G18" s="11">
        <v>35240</v>
      </c>
      <c r="H18" s="11" t="s">
        <v>59</v>
      </c>
      <c r="I18" s="11" t="s">
        <v>60</v>
      </c>
    </row>
    <row r="19" spans="1:9" x14ac:dyDescent="0.25">
      <c r="A19" s="11" t="s">
        <v>31</v>
      </c>
      <c r="B19">
        <v>2015</v>
      </c>
      <c r="C19">
        <v>130000</v>
      </c>
      <c r="D19" s="11" t="s">
        <v>25</v>
      </c>
      <c r="E19" s="11" t="s">
        <v>16</v>
      </c>
      <c r="F19" s="11" t="s">
        <v>55</v>
      </c>
      <c r="G19" s="11">
        <v>22520</v>
      </c>
      <c r="H19" s="11" t="s">
        <v>70</v>
      </c>
      <c r="I19" s="11" t="s">
        <v>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selection activeCell="F28" sqref="F28"/>
    </sheetView>
  </sheetViews>
  <sheetFormatPr defaultRowHeight="15" x14ac:dyDescent="0.25"/>
  <cols>
    <col min="1" max="1" width="3.85546875" customWidth="1"/>
    <col min="2" max="2" width="16.42578125" bestFit="1" customWidth="1"/>
    <col min="4" max="4" width="12.5703125" customWidth="1"/>
    <col min="6" max="6" width="15.28515625" customWidth="1"/>
    <col min="7" max="7" width="10.5703125" bestFit="1" customWidth="1"/>
    <col min="8" max="8" width="13.140625" bestFit="1" customWidth="1"/>
    <col min="9" max="9" width="15.28515625" customWidth="1"/>
    <col min="10" max="10" width="14.140625" customWidth="1"/>
    <col min="11" max="11" width="17.85546875" customWidth="1"/>
    <col min="12" max="12" width="6.5703125" bestFit="1" customWidth="1"/>
    <col min="13" max="13" width="6" bestFit="1" customWidth="1"/>
    <col min="14" max="14" width="9.85546875" bestFit="1" customWidth="1"/>
    <col min="15" max="15" width="5.5703125" bestFit="1" customWidth="1"/>
    <col min="16" max="16" width="6.140625" bestFit="1" customWidth="1"/>
    <col min="17" max="17" width="11.28515625" bestFit="1" customWidth="1"/>
  </cols>
  <sheetData>
    <row r="1" spans="1:11" x14ac:dyDescent="0.25">
      <c r="B1" s="1" t="s">
        <v>0</v>
      </c>
      <c r="K1" t="s">
        <v>1</v>
      </c>
    </row>
    <row r="2" spans="1:11" x14ac:dyDescent="0.25">
      <c r="A2">
        <v>1</v>
      </c>
      <c r="B2" t="s">
        <v>2</v>
      </c>
      <c r="K2" s="4" t="s">
        <v>3</v>
      </c>
    </row>
    <row r="3" spans="1:11" x14ac:dyDescent="0.25">
      <c r="A3">
        <v>2</v>
      </c>
      <c r="B3" t="s">
        <v>4</v>
      </c>
    </row>
    <row r="4" spans="1:11" x14ac:dyDescent="0.25">
      <c r="A4">
        <v>3</v>
      </c>
      <c r="B4" t="s">
        <v>5</v>
      </c>
    </row>
    <row r="5" spans="1:11" x14ac:dyDescent="0.25">
      <c r="A5">
        <v>4</v>
      </c>
      <c r="B5" t="s">
        <v>6</v>
      </c>
    </row>
    <row r="7" spans="1:11" x14ac:dyDescent="0.25">
      <c r="B7" s="1" t="s">
        <v>7</v>
      </c>
      <c r="C7" s="1" t="s">
        <v>8</v>
      </c>
      <c r="D7" s="1" t="s">
        <v>9</v>
      </c>
      <c r="E7" s="1" t="s">
        <v>10</v>
      </c>
      <c r="F7" s="1" t="s">
        <v>11</v>
      </c>
      <c r="G7" s="1" t="s">
        <v>12</v>
      </c>
      <c r="H7" s="1" t="s">
        <v>13</v>
      </c>
      <c r="I7" s="1" t="s">
        <v>75</v>
      </c>
    </row>
    <row r="8" spans="1:11" x14ac:dyDescent="0.25">
      <c r="B8" t="s">
        <v>14</v>
      </c>
      <c r="C8">
        <v>2012</v>
      </c>
      <c r="D8">
        <v>342358</v>
      </c>
      <c r="E8" t="s">
        <v>15</v>
      </c>
      <c r="F8" t="s">
        <v>16</v>
      </c>
      <c r="G8" t="s">
        <v>17</v>
      </c>
      <c r="H8" t="s">
        <v>18</v>
      </c>
      <c r="I8" t="s">
        <v>59</v>
      </c>
    </row>
    <row r="9" spans="1:11" x14ac:dyDescent="0.25">
      <c r="B9" t="s">
        <v>19</v>
      </c>
      <c r="C9">
        <v>2017</v>
      </c>
      <c r="D9">
        <v>130000</v>
      </c>
      <c r="E9" t="s">
        <v>20</v>
      </c>
      <c r="F9" t="s">
        <v>21</v>
      </c>
      <c r="G9" t="s">
        <v>22</v>
      </c>
      <c r="H9" t="s">
        <v>23</v>
      </c>
      <c r="I9" t="s">
        <v>61</v>
      </c>
    </row>
    <row r="10" spans="1:11" x14ac:dyDescent="0.25">
      <c r="B10" t="s">
        <v>24</v>
      </c>
      <c r="C10">
        <v>2020</v>
      </c>
      <c r="D10">
        <v>92450</v>
      </c>
      <c r="E10" t="s">
        <v>25</v>
      </c>
      <c r="F10" t="s">
        <v>16</v>
      </c>
      <c r="G10" t="s">
        <v>26</v>
      </c>
      <c r="H10" t="s">
        <v>27</v>
      </c>
      <c r="I10" t="s">
        <v>66</v>
      </c>
    </row>
    <row r="11" spans="1:11" x14ac:dyDescent="0.25">
      <c r="B11" t="s">
        <v>14</v>
      </c>
      <c r="C11">
        <v>2020</v>
      </c>
      <c r="D11">
        <v>76240</v>
      </c>
      <c r="E11" t="s">
        <v>15</v>
      </c>
      <c r="F11" t="s">
        <v>16</v>
      </c>
      <c r="G11" t="s">
        <v>22</v>
      </c>
      <c r="H11" t="s">
        <v>28</v>
      </c>
      <c r="I11" t="s">
        <v>59</v>
      </c>
    </row>
    <row r="12" spans="1:11" x14ac:dyDescent="0.25">
      <c r="B12" t="s">
        <v>29</v>
      </c>
      <c r="C12">
        <v>2021</v>
      </c>
      <c r="D12">
        <v>17283</v>
      </c>
      <c r="E12" t="s">
        <v>15</v>
      </c>
      <c r="F12" t="s">
        <v>21</v>
      </c>
      <c r="G12" t="s">
        <v>17</v>
      </c>
      <c r="H12" t="s">
        <v>30</v>
      </c>
      <c r="I12" t="s">
        <v>59</v>
      </c>
    </row>
    <row r="13" spans="1:11" x14ac:dyDescent="0.25">
      <c r="B13" t="s">
        <v>31</v>
      </c>
      <c r="C13">
        <v>2020</v>
      </c>
      <c r="D13">
        <v>98312</v>
      </c>
      <c r="E13" t="s">
        <v>20</v>
      </c>
      <c r="F13" t="s">
        <v>16</v>
      </c>
      <c r="G13" t="s">
        <v>26</v>
      </c>
      <c r="H13" t="s">
        <v>32</v>
      </c>
      <c r="I13" t="s">
        <v>70</v>
      </c>
    </row>
    <row r="14" spans="1:11" x14ac:dyDescent="0.25">
      <c r="B14" t="s">
        <v>29</v>
      </c>
      <c r="C14">
        <v>2018</v>
      </c>
      <c r="D14">
        <v>156784</v>
      </c>
      <c r="E14" t="s">
        <v>33</v>
      </c>
      <c r="F14" t="s">
        <v>21</v>
      </c>
      <c r="G14" t="s">
        <v>26</v>
      </c>
      <c r="H14" t="s">
        <v>34</v>
      </c>
      <c r="I14" t="s">
        <v>59</v>
      </c>
    </row>
    <row r="15" spans="1:11" x14ac:dyDescent="0.25">
      <c r="B15" t="s">
        <v>14</v>
      </c>
      <c r="C15">
        <v>2019</v>
      </c>
      <c r="D15">
        <v>52034</v>
      </c>
      <c r="E15" t="s">
        <v>35</v>
      </c>
      <c r="F15" t="s">
        <v>16</v>
      </c>
      <c r="G15" t="s">
        <v>17</v>
      </c>
      <c r="H15" t="s">
        <v>36</v>
      </c>
      <c r="I15" t="s">
        <v>59</v>
      </c>
    </row>
    <row r="16" spans="1:11" x14ac:dyDescent="0.25">
      <c r="B16" t="s">
        <v>37</v>
      </c>
      <c r="C16">
        <v>2011</v>
      </c>
      <c r="D16">
        <v>205204</v>
      </c>
      <c r="E16" t="s">
        <v>20</v>
      </c>
      <c r="F16" t="s">
        <v>16</v>
      </c>
      <c r="G16" t="s">
        <v>22</v>
      </c>
      <c r="H16" t="s">
        <v>38</v>
      </c>
      <c r="I16" t="s">
        <v>59</v>
      </c>
    </row>
    <row r="17" spans="1:11" x14ac:dyDescent="0.25">
      <c r="B17" t="s">
        <v>24</v>
      </c>
      <c r="C17">
        <v>2014</v>
      </c>
      <c r="D17">
        <v>152985</v>
      </c>
      <c r="E17" t="s">
        <v>25</v>
      </c>
      <c r="F17" t="s">
        <v>16</v>
      </c>
      <c r="G17" t="s">
        <v>22</v>
      </c>
      <c r="H17" t="s">
        <v>39</v>
      </c>
      <c r="I17" t="s">
        <v>66</v>
      </c>
    </row>
    <row r="18" spans="1:11" x14ac:dyDescent="0.25">
      <c r="B18" t="s">
        <v>40</v>
      </c>
      <c r="C18">
        <v>2018</v>
      </c>
      <c r="D18">
        <v>76429</v>
      </c>
      <c r="E18" t="s">
        <v>41</v>
      </c>
      <c r="F18" t="s">
        <v>16</v>
      </c>
      <c r="G18" t="s">
        <v>17</v>
      </c>
      <c r="H18" t="s">
        <v>42</v>
      </c>
      <c r="I18" t="s">
        <v>62</v>
      </c>
    </row>
    <row r="19" spans="1:11" x14ac:dyDescent="0.25">
      <c r="B19" t="s">
        <v>43</v>
      </c>
      <c r="C19">
        <v>2013</v>
      </c>
      <c r="D19">
        <v>254028</v>
      </c>
      <c r="E19" t="s">
        <v>44</v>
      </c>
      <c r="F19" t="s">
        <v>21</v>
      </c>
      <c r="G19" t="s">
        <v>22</v>
      </c>
      <c r="H19" t="s">
        <v>45</v>
      </c>
      <c r="I19" t="s">
        <v>67</v>
      </c>
    </row>
    <row r="20" spans="1:11" x14ac:dyDescent="0.25">
      <c r="B20" t="s">
        <v>46</v>
      </c>
      <c r="C20">
        <v>2014</v>
      </c>
      <c r="D20">
        <v>45832</v>
      </c>
      <c r="E20" t="s">
        <v>15</v>
      </c>
      <c r="F20" t="s">
        <v>21</v>
      </c>
      <c r="G20" t="s">
        <v>17</v>
      </c>
      <c r="H20" t="s">
        <v>47</v>
      </c>
      <c r="I20" t="s">
        <v>61</v>
      </c>
    </row>
    <row r="21" spans="1:11" x14ac:dyDescent="0.25">
      <c r="B21" t="s">
        <v>48</v>
      </c>
      <c r="C21">
        <v>2018</v>
      </c>
      <c r="D21">
        <v>67591</v>
      </c>
      <c r="E21" t="s">
        <v>33</v>
      </c>
      <c r="F21" t="s">
        <v>16</v>
      </c>
      <c r="G21" t="s">
        <v>22</v>
      </c>
      <c r="H21" t="s">
        <v>49</v>
      </c>
      <c r="I21" t="s">
        <v>69</v>
      </c>
    </row>
    <row r="22" spans="1:11" x14ac:dyDescent="0.25">
      <c r="B22" t="s">
        <v>50</v>
      </c>
      <c r="C22">
        <v>2013</v>
      </c>
      <c r="D22">
        <v>85320</v>
      </c>
      <c r="E22" t="s">
        <v>15</v>
      </c>
      <c r="F22" t="s">
        <v>16</v>
      </c>
      <c r="G22" t="s">
        <v>22</v>
      </c>
      <c r="H22" t="s">
        <v>51</v>
      </c>
      <c r="I22" t="s">
        <v>64</v>
      </c>
    </row>
    <row r="23" spans="1:11" x14ac:dyDescent="0.25">
      <c r="B23" t="s">
        <v>31</v>
      </c>
      <c r="C23">
        <v>2016</v>
      </c>
      <c r="D23">
        <v>5000</v>
      </c>
      <c r="E23" t="s">
        <v>15</v>
      </c>
      <c r="F23" t="s">
        <v>16</v>
      </c>
      <c r="G23" t="s">
        <v>17</v>
      </c>
      <c r="H23" t="s">
        <v>52</v>
      </c>
      <c r="I23" t="s">
        <v>70</v>
      </c>
    </row>
    <row r="24" spans="1:11" x14ac:dyDescent="0.25">
      <c r="B24" t="s">
        <v>53</v>
      </c>
      <c r="C24">
        <v>2017</v>
      </c>
      <c r="D24">
        <v>92450</v>
      </c>
      <c r="E24" t="s">
        <v>20</v>
      </c>
      <c r="F24" t="s">
        <v>21</v>
      </c>
      <c r="G24" t="s">
        <v>22</v>
      </c>
      <c r="H24" t="s">
        <v>54</v>
      </c>
      <c r="I24" t="s">
        <v>59</v>
      </c>
    </row>
    <row r="25" spans="1:11" x14ac:dyDescent="0.25">
      <c r="B25" t="s">
        <v>31</v>
      </c>
      <c r="C25">
        <v>2015</v>
      </c>
      <c r="D25">
        <v>130000</v>
      </c>
      <c r="E25" t="s">
        <v>25</v>
      </c>
      <c r="F25" t="s">
        <v>16</v>
      </c>
      <c r="G25" t="s">
        <v>55</v>
      </c>
      <c r="H25" t="s">
        <v>56</v>
      </c>
      <c r="I25" t="s">
        <v>70</v>
      </c>
    </row>
    <row r="27" spans="1:11" x14ac:dyDescent="0.25">
      <c r="A27" t="s">
        <v>137</v>
      </c>
    </row>
    <row r="28" spans="1:11" x14ac:dyDescent="0.25">
      <c r="A28">
        <v>1</v>
      </c>
      <c r="B28" t="str" cm="1">
        <f t="array" ref="B28:C28">_xlfn.TEXTSPLIT(B8," ")</f>
        <v>BMW</v>
      </c>
      <c r="C28" t="str">
        <v>X5</v>
      </c>
      <c r="G28" t="s">
        <v>138</v>
      </c>
      <c r="J28" s="9" t="s">
        <v>139</v>
      </c>
      <c r="K28" t="s">
        <v>141</v>
      </c>
    </row>
    <row r="29" spans="1:11" x14ac:dyDescent="0.25">
      <c r="B29" t="str" cm="1">
        <f t="array" ref="B29:C29">_xlfn.TEXTSPLIT(B9," ")</f>
        <v>Audi</v>
      </c>
      <c r="C29" t="str">
        <v>A3</v>
      </c>
      <c r="G29" s="1" t="s">
        <v>59</v>
      </c>
      <c r="J29" s="10" t="s">
        <v>61</v>
      </c>
      <c r="K29" s="11">
        <v>2</v>
      </c>
    </row>
    <row r="30" spans="1:11" x14ac:dyDescent="0.25">
      <c r="B30" t="str" cm="1">
        <f t="array" ref="B30:C30">_xlfn.TEXTSPLIT(B10," ")</f>
        <v>Mercedes</v>
      </c>
      <c r="C30" t="str">
        <v>S-Class</v>
      </c>
      <c r="J30" s="10" t="s">
        <v>59</v>
      </c>
      <c r="K30" s="11">
        <v>6</v>
      </c>
    </row>
    <row r="31" spans="1:11" x14ac:dyDescent="0.25">
      <c r="B31" t="str" cm="1">
        <f t="array" ref="B31:C31">_xlfn.TEXTSPLIT(B11," ")</f>
        <v>BMW</v>
      </c>
      <c r="C31" t="str">
        <v>X5</v>
      </c>
      <c r="J31" s="10" t="s">
        <v>69</v>
      </c>
      <c r="K31" s="11">
        <v>1</v>
      </c>
    </row>
    <row r="32" spans="1:11" x14ac:dyDescent="0.25">
      <c r="B32" t="str" cm="1">
        <f t="array" ref="B32:C32">_xlfn.TEXTSPLIT(B12," ")</f>
        <v>BMW</v>
      </c>
      <c r="C32" t="str">
        <v>X3</v>
      </c>
      <c r="J32" s="10" t="s">
        <v>64</v>
      </c>
      <c r="K32" s="11">
        <v>1</v>
      </c>
    </row>
    <row r="33" spans="1:11" x14ac:dyDescent="0.25">
      <c r="B33" t="str" cm="1">
        <f t="array" ref="B33:C33">_xlfn.TEXTSPLIT(B13," ")</f>
        <v>Lexus</v>
      </c>
      <c r="C33" t="str">
        <v>RX350</v>
      </c>
      <c r="J33" s="10" t="s">
        <v>70</v>
      </c>
      <c r="K33" s="11">
        <v>3</v>
      </c>
    </row>
    <row r="34" spans="1:11" x14ac:dyDescent="0.25">
      <c r="B34" t="str" cm="1">
        <f t="array" ref="B34:C34">_xlfn.TEXTSPLIT(B14," ")</f>
        <v>BMW</v>
      </c>
      <c r="C34" t="str">
        <v>X3</v>
      </c>
      <c r="J34" s="10" t="s">
        <v>66</v>
      </c>
      <c r="K34" s="11">
        <v>2</v>
      </c>
    </row>
    <row r="35" spans="1:11" x14ac:dyDescent="0.25">
      <c r="B35" t="str" cm="1">
        <f t="array" ref="B35:C35">_xlfn.TEXTSPLIT(B15," ")</f>
        <v>BMW</v>
      </c>
      <c r="C35" t="str">
        <v>X5</v>
      </c>
      <c r="J35" s="10" t="s">
        <v>62</v>
      </c>
      <c r="K35" s="11">
        <v>1</v>
      </c>
    </row>
    <row r="36" spans="1:11" x14ac:dyDescent="0.25">
      <c r="B36" t="str" cm="1">
        <f t="array" ref="B36:D36">_xlfn.TEXTSPLIT(B16," ")</f>
        <v>BMW</v>
      </c>
      <c r="C36" t="str">
        <v>3</v>
      </c>
      <c r="D36" t="str">
        <v>Series</v>
      </c>
      <c r="J36" s="10" t="s">
        <v>67</v>
      </c>
      <c r="K36" s="11">
        <v>1</v>
      </c>
    </row>
    <row r="37" spans="1:11" x14ac:dyDescent="0.25">
      <c r="B37" t="str" cm="1">
        <f t="array" ref="B37:C37">_xlfn.TEXTSPLIT(B17," ")</f>
        <v>Mercedes</v>
      </c>
      <c r="C37" t="str">
        <v>S-Class</v>
      </c>
      <c r="J37" s="10" t="s">
        <v>140</v>
      </c>
      <c r="K37" s="11">
        <v>17</v>
      </c>
    </row>
    <row r="38" spans="1:11" x14ac:dyDescent="0.25">
      <c r="B38" t="str" cm="1">
        <f t="array" ref="B38:D38">_xlfn.TEXTSPLIT(B18," ")</f>
        <v>Tesla</v>
      </c>
      <c r="C38" t="str">
        <v>Model</v>
      </c>
      <c r="D38" t="str">
        <v>3</v>
      </c>
    </row>
    <row r="39" spans="1:11" x14ac:dyDescent="0.25">
      <c r="B39" t="str" cm="1">
        <f t="array" ref="B39:C39">_xlfn.TEXTSPLIT(B19," ")</f>
        <v>Volvo</v>
      </c>
      <c r="C39" t="str">
        <v>XC90</v>
      </c>
    </row>
    <row r="40" spans="1:11" x14ac:dyDescent="0.25">
      <c r="B40" t="str" cm="1">
        <f t="array" ref="B40:C40">_xlfn.TEXTSPLIT(B20," ")</f>
        <v>Audi</v>
      </c>
      <c r="C40" t="str">
        <v>Q7</v>
      </c>
    </row>
    <row r="41" spans="1:11" x14ac:dyDescent="0.25">
      <c r="B41" t="str" cm="1">
        <f t="array" ref="B41:C41">_xlfn.TEXTSPLIT(B21," ")</f>
        <v>Cadillac</v>
      </c>
      <c r="C41" t="str">
        <v>XT5</v>
      </c>
    </row>
    <row r="42" spans="1:11" x14ac:dyDescent="0.25">
      <c r="B42" t="str" cm="1">
        <f t="array" ref="B42:C42">_xlfn.TEXTSPLIT(B22," ")</f>
        <v>Jaguar</v>
      </c>
      <c r="C42" t="str">
        <v>XF</v>
      </c>
    </row>
    <row r="43" spans="1:11" x14ac:dyDescent="0.25">
      <c r="B43" t="str" cm="1">
        <f t="array" ref="B43:C43">_xlfn.TEXTSPLIT(B23," ")</f>
        <v>Lexus</v>
      </c>
      <c r="C43" t="str">
        <v>RX350</v>
      </c>
    </row>
    <row r="44" spans="1:11" x14ac:dyDescent="0.25">
      <c r="B44" t="str" cm="1">
        <f t="array" ref="B44:C44">_xlfn.TEXTSPLIT(B24," ")</f>
        <v>BMW</v>
      </c>
      <c r="C44" t="str">
        <v>428i</v>
      </c>
    </row>
    <row r="45" spans="1:11" x14ac:dyDescent="0.25">
      <c r="B45" t="str" cm="1">
        <f t="array" ref="B45:C45">_xlfn.TEXTSPLIT(B25," ")</f>
        <v>Lexus</v>
      </c>
      <c r="C45" t="str">
        <v>RX350</v>
      </c>
    </row>
    <row r="47" spans="1:11" x14ac:dyDescent="0.25">
      <c r="A47">
        <v>2</v>
      </c>
    </row>
  </sheetData>
  <hyperlinks>
    <hyperlink ref="K2" r:id="rId2" xr:uid="{D0E1C18C-C937-43DE-B54E-DDF6C4771C5D}"/>
  </hyperlinks>
  <pageMargins left="0.7" right="0.7" top="0.75" bottom="0.75" header="0.3" footer="0.3"/>
  <pageSetup paperSize="9" orientation="portrait" horizontalDpi="360" verticalDpi="360"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A3044-C690-4876-A730-0EA9001837B3}">
  <dimension ref="A1:E25"/>
  <sheetViews>
    <sheetView workbookViewId="0">
      <selection activeCell="D29" sqref="D29"/>
    </sheetView>
  </sheetViews>
  <sheetFormatPr defaultRowHeight="15" x14ac:dyDescent="0.25"/>
  <cols>
    <col min="1" max="1" width="13.140625" bestFit="1" customWidth="1"/>
    <col min="2" max="2" width="21.5703125" bestFit="1" customWidth="1"/>
    <col min="3" max="3" width="36.42578125" bestFit="1" customWidth="1"/>
    <col min="4" max="4" width="13.140625" bestFit="1" customWidth="1"/>
    <col min="5" max="5" width="21.42578125" bestFit="1" customWidth="1"/>
  </cols>
  <sheetData>
    <row r="1" spans="1:5" x14ac:dyDescent="0.25">
      <c r="A1" s="9" t="s">
        <v>139</v>
      </c>
      <c r="B1" t="s">
        <v>143</v>
      </c>
      <c r="D1" s="9" t="s">
        <v>139</v>
      </c>
      <c r="E1" t="s">
        <v>144</v>
      </c>
    </row>
    <row r="2" spans="1:5" x14ac:dyDescent="0.25">
      <c r="A2" s="10" t="s">
        <v>59</v>
      </c>
      <c r="B2" s="11">
        <v>7</v>
      </c>
      <c r="D2" s="10" t="s">
        <v>60</v>
      </c>
      <c r="E2" s="11">
        <v>11</v>
      </c>
    </row>
    <row r="3" spans="1:5" x14ac:dyDescent="0.25">
      <c r="A3" s="10" t="s">
        <v>70</v>
      </c>
      <c r="B3" s="11">
        <v>3</v>
      </c>
      <c r="D3" s="10" t="s">
        <v>71</v>
      </c>
      <c r="E3" s="11">
        <v>3</v>
      </c>
    </row>
    <row r="4" spans="1:5" x14ac:dyDescent="0.25">
      <c r="A4" s="10" t="s">
        <v>66</v>
      </c>
      <c r="B4" s="11">
        <v>2</v>
      </c>
      <c r="D4" s="10" t="s">
        <v>63</v>
      </c>
      <c r="E4" s="11">
        <v>2</v>
      </c>
    </row>
    <row r="5" spans="1:5" x14ac:dyDescent="0.25">
      <c r="A5" s="10" t="s">
        <v>61</v>
      </c>
      <c r="B5" s="11">
        <v>2</v>
      </c>
      <c r="D5" s="10" t="s">
        <v>65</v>
      </c>
      <c r="E5" s="11">
        <v>1</v>
      </c>
    </row>
    <row r="6" spans="1:5" x14ac:dyDescent="0.25">
      <c r="A6" s="10" t="s">
        <v>69</v>
      </c>
      <c r="B6" s="11">
        <v>1</v>
      </c>
      <c r="D6" s="10" t="s">
        <v>68</v>
      </c>
      <c r="E6" s="11">
        <v>1</v>
      </c>
    </row>
    <row r="7" spans="1:5" x14ac:dyDescent="0.25">
      <c r="A7" s="10" t="s">
        <v>62</v>
      </c>
      <c r="B7" s="11">
        <v>1</v>
      </c>
      <c r="D7" s="10" t="s">
        <v>140</v>
      </c>
      <c r="E7" s="11">
        <v>18</v>
      </c>
    </row>
    <row r="8" spans="1:5" x14ac:dyDescent="0.25">
      <c r="A8" s="10" t="s">
        <v>67</v>
      </c>
      <c r="B8" s="11">
        <v>1</v>
      </c>
    </row>
    <row r="9" spans="1:5" x14ac:dyDescent="0.25">
      <c r="A9" s="10" t="s">
        <v>64</v>
      </c>
      <c r="B9" s="11">
        <v>1</v>
      </c>
    </row>
    <row r="10" spans="1:5" x14ac:dyDescent="0.25">
      <c r="A10" s="10" t="s">
        <v>140</v>
      </c>
      <c r="B10" s="11">
        <v>18</v>
      </c>
    </row>
    <row r="12" spans="1:5" x14ac:dyDescent="0.25">
      <c r="A12">
        <v>1</v>
      </c>
      <c r="B12" t="s">
        <v>59</v>
      </c>
      <c r="D12">
        <v>2</v>
      </c>
      <c r="E12" t="s">
        <v>60</v>
      </c>
    </row>
    <row r="17" spans="1:5" x14ac:dyDescent="0.25">
      <c r="A17" s="9" t="s">
        <v>139</v>
      </c>
      <c r="B17" t="s">
        <v>145</v>
      </c>
      <c r="D17" s="9" t="s">
        <v>139</v>
      </c>
      <c r="E17" t="s">
        <v>146</v>
      </c>
    </row>
    <row r="18" spans="1:5" x14ac:dyDescent="0.25">
      <c r="A18" s="10" t="s">
        <v>41</v>
      </c>
      <c r="B18" s="11">
        <v>1</v>
      </c>
      <c r="D18" s="10" t="s">
        <v>17</v>
      </c>
      <c r="E18" s="11">
        <v>36513.666666666664</v>
      </c>
    </row>
    <row r="19" spans="1:5" x14ac:dyDescent="0.25">
      <c r="A19" s="10" t="s">
        <v>33</v>
      </c>
      <c r="B19" s="11">
        <v>3</v>
      </c>
      <c r="D19" s="10" t="s">
        <v>22</v>
      </c>
      <c r="E19" s="11">
        <v>30718</v>
      </c>
    </row>
    <row r="20" spans="1:5" x14ac:dyDescent="0.25">
      <c r="A20" s="10" t="s">
        <v>20</v>
      </c>
      <c r="B20" s="11">
        <v>4</v>
      </c>
      <c r="D20" s="10" t="s">
        <v>26</v>
      </c>
      <c r="E20" s="11">
        <v>63746.333333333336</v>
      </c>
    </row>
    <row r="21" spans="1:5" x14ac:dyDescent="0.25">
      <c r="A21" s="10" t="s">
        <v>25</v>
      </c>
      <c r="B21" s="11">
        <v>4</v>
      </c>
      <c r="D21" s="10" t="s">
        <v>55</v>
      </c>
      <c r="E21" s="11">
        <v>22520</v>
      </c>
    </row>
    <row r="22" spans="1:5" x14ac:dyDescent="0.25">
      <c r="A22" s="10" t="s">
        <v>15</v>
      </c>
      <c r="B22" s="11">
        <v>6</v>
      </c>
      <c r="D22" s="10" t="s">
        <v>140</v>
      </c>
      <c r="E22" s="11">
        <v>37699.166666666664</v>
      </c>
    </row>
    <row r="23" spans="1:5" x14ac:dyDescent="0.25">
      <c r="A23" s="10" t="s">
        <v>140</v>
      </c>
      <c r="B23" s="11">
        <v>18</v>
      </c>
    </row>
    <row r="25" spans="1:5" x14ac:dyDescent="0.25">
      <c r="A25">
        <v>3</v>
      </c>
      <c r="B25" t="s">
        <v>41</v>
      </c>
      <c r="D25">
        <v>4</v>
      </c>
      <c r="E25"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988B-4854-41ED-BC2F-7B201E930804}">
  <dimension ref="A1:D13"/>
  <sheetViews>
    <sheetView workbookViewId="0">
      <selection activeCell="H19" sqref="H19"/>
    </sheetView>
  </sheetViews>
  <sheetFormatPr defaultRowHeight="15" x14ac:dyDescent="0.25"/>
  <cols>
    <col min="1" max="1" width="11.5703125" bestFit="1" customWidth="1"/>
    <col min="2" max="2" width="10.28515625" bestFit="1" customWidth="1"/>
  </cols>
  <sheetData>
    <row r="1" spans="1:4" x14ac:dyDescent="0.25">
      <c r="A1" t="s">
        <v>57</v>
      </c>
      <c r="B1" t="s">
        <v>58</v>
      </c>
    </row>
    <row r="2" spans="1:4" x14ac:dyDescent="0.25">
      <c r="A2" s="11" t="s">
        <v>59</v>
      </c>
      <c r="B2" s="11" t="s">
        <v>60</v>
      </c>
    </row>
    <row r="3" spans="1:4" x14ac:dyDescent="0.25">
      <c r="A3" s="11" t="s">
        <v>61</v>
      </c>
      <c r="B3" s="11" t="s">
        <v>60</v>
      </c>
    </row>
    <row r="4" spans="1:4" x14ac:dyDescent="0.25">
      <c r="A4" s="11" t="s">
        <v>62</v>
      </c>
      <c r="B4" s="11" t="s">
        <v>63</v>
      </c>
    </row>
    <row r="5" spans="1:4" x14ac:dyDescent="0.25">
      <c r="A5" s="11" t="s">
        <v>64</v>
      </c>
      <c r="B5" s="11" t="s">
        <v>65</v>
      </c>
    </row>
    <row r="6" spans="1:4" x14ac:dyDescent="0.25">
      <c r="A6" s="11" t="s">
        <v>66</v>
      </c>
      <c r="B6" s="11" t="s">
        <v>60</v>
      </c>
    </row>
    <row r="7" spans="1:4" x14ac:dyDescent="0.25">
      <c r="A7" s="11" t="s">
        <v>67</v>
      </c>
      <c r="B7" s="11" t="s">
        <v>68</v>
      </c>
    </row>
    <row r="8" spans="1:4" x14ac:dyDescent="0.25">
      <c r="A8" s="11" t="s">
        <v>69</v>
      </c>
      <c r="B8" s="11" t="s">
        <v>63</v>
      </c>
    </row>
    <row r="9" spans="1:4" x14ac:dyDescent="0.25">
      <c r="A9" s="11" t="s">
        <v>70</v>
      </c>
      <c r="B9" s="11" t="s">
        <v>71</v>
      </c>
    </row>
    <row r="13" spans="1:4" x14ac:dyDescent="0.25">
      <c r="D13" t="s">
        <v>148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G33" sqref="G33"/>
    </sheetView>
  </sheetViews>
  <sheetFormatPr defaultRowHeight="15" x14ac:dyDescent="0.25"/>
  <cols>
    <col min="1" max="1" width="11.42578125" customWidth="1"/>
    <col min="2" max="2" width="10.140625" customWidth="1"/>
  </cols>
  <sheetData>
    <row r="1" spans="1:2" x14ac:dyDescent="0.25">
      <c r="A1" s="1" t="s">
        <v>57</v>
      </c>
      <c r="B1" s="1" t="s">
        <v>58</v>
      </c>
    </row>
    <row r="2" spans="1:2" x14ac:dyDescent="0.25">
      <c r="A2" t="s">
        <v>59</v>
      </c>
      <c r="B2" t="s">
        <v>60</v>
      </c>
    </row>
    <row r="3" spans="1:2" x14ac:dyDescent="0.25">
      <c r="A3" t="s">
        <v>61</v>
      </c>
      <c r="B3" t="s">
        <v>60</v>
      </c>
    </row>
    <row r="4" spans="1:2" x14ac:dyDescent="0.25">
      <c r="A4" t="s">
        <v>62</v>
      </c>
      <c r="B4" t="s">
        <v>63</v>
      </c>
    </row>
    <row r="5" spans="1:2" x14ac:dyDescent="0.25">
      <c r="A5" t="s">
        <v>64</v>
      </c>
      <c r="B5" t="s">
        <v>65</v>
      </c>
    </row>
    <row r="6" spans="1:2" x14ac:dyDescent="0.25">
      <c r="A6" t="s">
        <v>66</v>
      </c>
      <c r="B6" t="s">
        <v>60</v>
      </c>
    </row>
    <row r="7" spans="1:2" x14ac:dyDescent="0.25">
      <c r="A7" t="s">
        <v>67</v>
      </c>
      <c r="B7" t="s">
        <v>68</v>
      </c>
    </row>
    <row r="8" spans="1:2" x14ac:dyDescent="0.25">
      <c r="A8" t="s">
        <v>69</v>
      </c>
      <c r="B8" t="s">
        <v>63</v>
      </c>
    </row>
    <row r="9" spans="1:2" x14ac:dyDescent="0.25">
      <c r="A9" t="s">
        <v>70</v>
      </c>
      <c r="B9" t="s">
        <v>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tabSelected="1" topLeftCell="A308" workbookViewId="0">
      <selection activeCell="G150" sqref="G150"/>
    </sheetView>
  </sheetViews>
  <sheetFormatPr defaultRowHeight="15" x14ac:dyDescent="0.2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x14ac:dyDescent="0.25">
      <c r="B1" s="1" t="s">
        <v>7</v>
      </c>
      <c r="C1" s="1" t="s">
        <v>8</v>
      </c>
      <c r="D1" s="1" t="s">
        <v>9</v>
      </c>
      <c r="E1" s="1" t="s">
        <v>10</v>
      </c>
      <c r="F1" s="1" t="s">
        <v>11</v>
      </c>
      <c r="G1" s="1" t="s">
        <v>12</v>
      </c>
      <c r="H1" s="1" t="s">
        <v>13</v>
      </c>
    </row>
    <row r="2" spans="2:8" x14ac:dyDescent="0.25">
      <c r="B2" t="s">
        <v>14</v>
      </c>
      <c r="C2">
        <v>2012</v>
      </c>
      <c r="D2">
        <v>342358</v>
      </c>
      <c r="E2" t="s">
        <v>15</v>
      </c>
      <c r="F2" t="s">
        <v>16</v>
      </c>
      <c r="G2" t="s">
        <v>17</v>
      </c>
      <c r="H2" t="s">
        <v>18</v>
      </c>
    </row>
    <row r="3" spans="2:8" x14ac:dyDescent="0.25">
      <c r="B3" t="s">
        <v>19</v>
      </c>
      <c r="C3">
        <v>2017</v>
      </c>
      <c r="D3">
        <v>130000</v>
      </c>
      <c r="E3" t="s">
        <v>20</v>
      </c>
      <c r="F3" t="s">
        <v>21</v>
      </c>
      <c r="G3" t="s">
        <v>22</v>
      </c>
      <c r="H3" t="s">
        <v>23</v>
      </c>
    </row>
    <row r="4" spans="2:8" x14ac:dyDescent="0.25">
      <c r="B4" t="s">
        <v>24</v>
      </c>
      <c r="C4">
        <v>2020</v>
      </c>
      <c r="D4">
        <v>92450</v>
      </c>
      <c r="E4" t="s">
        <v>25</v>
      </c>
      <c r="F4" t="s">
        <v>16</v>
      </c>
      <c r="G4" t="s">
        <v>26</v>
      </c>
      <c r="H4" t="s">
        <v>27</v>
      </c>
    </row>
    <row r="5" spans="2:8" x14ac:dyDescent="0.25">
      <c r="B5" t="s">
        <v>14</v>
      </c>
      <c r="C5">
        <v>2020</v>
      </c>
      <c r="D5">
        <v>76240</v>
      </c>
      <c r="E5" t="s">
        <v>15</v>
      </c>
      <c r="F5" t="s">
        <v>16</v>
      </c>
      <c r="G5" t="s">
        <v>22</v>
      </c>
      <c r="H5" t="s">
        <v>28</v>
      </c>
    </row>
    <row r="6" spans="2:8" x14ac:dyDescent="0.25">
      <c r="B6" t="s">
        <v>29</v>
      </c>
      <c r="C6">
        <v>2021</v>
      </c>
      <c r="D6">
        <v>17283</v>
      </c>
      <c r="E6" t="s">
        <v>15</v>
      </c>
      <c r="F6" t="s">
        <v>21</v>
      </c>
      <c r="G6" t="s">
        <v>17</v>
      </c>
      <c r="H6" t="s">
        <v>30</v>
      </c>
    </row>
    <row r="7" spans="2:8" x14ac:dyDescent="0.25">
      <c r="B7" t="s">
        <v>31</v>
      </c>
      <c r="C7">
        <v>2020</v>
      </c>
      <c r="D7">
        <v>98312</v>
      </c>
      <c r="E7" t="s">
        <v>20</v>
      </c>
      <c r="F7" t="s">
        <v>16</v>
      </c>
      <c r="G7" t="s">
        <v>26</v>
      </c>
      <c r="H7" t="s">
        <v>32</v>
      </c>
    </row>
    <row r="8" spans="2:8" x14ac:dyDescent="0.25">
      <c r="B8" t="s">
        <v>29</v>
      </c>
      <c r="C8">
        <v>2018</v>
      </c>
      <c r="D8">
        <v>156784</v>
      </c>
      <c r="E8" t="s">
        <v>33</v>
      </c>
      <c r="F8" t="s">
        <v>21</v>
      </c>
      <c r="G8" t="s">
        <v>26</v>
      </c>
      <c r="H8" t="s">
        <v>34</v>
      </c>
    </row>
    <row r="9" spans="2:8" x14ac:dyDescent="0.25">
      <c r="B9" t="s">
        <v>14</v>
      </c>
      <c r="C9">
        <v>2019</v>
      </c>
      <c r="D9">
        <v>52034</v>
      </c>
      <c r="E9" t="s">
        <v>35</v>
      </c>
      <c r="F9" t="s">
        <v>16</v>
      </c>
      <c r="G9" t="s">
        <v>17</v>
      </c>
      <c r="H9" t="s">
        <v>36</v>
      </c>
    </row>
    <row r="10" spans="2:8" x14ac:dyDescent="0.25">
      <c r="B10" t="s">
        <v>37</v>
      </c>
      <c r="C10">
        <v>2011</v>
      </c>
      <c r="D10">
        <v>205204</v>
      </c>
      <c r="E10" t="s">
        <v>20</v>
      </c>
      <c r="F10" t="s">
        <v>16</v>
      </c>
      <c r="G10" t="s">
        <v>22</v>
      </c>
      <c r="H10" t="s">
        <v>38</v>
      </c>
    </row>
    <row r="11" spans="2:8" x14ac:dyDescent="0.25">
      <c r="B11" t="s">
        <v>24</v>
      </c>
      <c r="C11">
        <v>2014</v>
      </c>
      <c r="D11">
        <v>152985</v>
      </c>
      <c r="E11" t="s">
        <v>25</v>
      </c>
      <c r="F11" t="s">
        <v>16</v>
      </c>
      <c r="G11" t="s">
        <v>22</v>
      </c>
      <c r="H11" t="s">
        <v>39</v>
      </c>
    </row>
    <row r="12" spans="2:8" x14ac:dyDescent="0.25">
      <c r="B12" t="s">
        <v>40</v>
      </c>
      <c r="C12">
        <v>2018</v>
      </c>
      <c r="D12">
        <v>76429</v>
      </c>
      <c r="E12" t="s">
        <v>41</v>
      </c>
      <c r="F12" t="s">
        <v>16</v>
      </c>
      <c r="G12" t="s">
        <v>17</v>
      </c>
      <c r="H12" t="s">
        <v>42</v>
      </c>
    </row>
    <row r="13" spans="2:8" x14ac:dyDescent="0.25">
      <c r="B13" t="s">
        <v>43</v>
      </c>
      <c r="C13">
        <v>2013</v>
      </c>
      <c r="D13">
        <v>254028</v>
      </c>
      <c r="E13" t="s">
        <v>44</v>
      </c>
      <c r="F13" t="s">
        <v>21</v>
      </c>
      <c r="G13" t="s">
        <v>22</v>
      </c>
      <c r="H13" t="s">
        <v>45</v>
      </c>
    </row>
    <row r="14" spans="2:8" x14ac:dyDescent="0.25">
      <c r="B14" t="s">
        <v>46</v>
      </c>
      <c r="C14">
        <v>2014</v>
      </c>
      <c r="D14">
        <v>45832</v>
      </c>
      <c r="E14" t="s">
        <v>15</v>
      </c>
      <c r="F14" t="s">
        <v>21</v>
      </c>
      <c r="G14" t="s">
        <v>17</v>
      </c>
      <c r="H14" t="s">
        <v>47</v>
      </c>
    </row>
    <row r="15" spans="2:8" x14ac:dyDescent="0.25">
      <c r="B15" t="s">
        <v>48</v>
      </c>
      <c r="C15">
        <v>2018</v>
      </c>
      <c r="D15">
        <v>67591</v>
      </c>
      <c r="E15" t="s">
        <v>33</v>
      </c>
      <c r="F15" t="s">
        <v>16</v>
      </c>
      <c r="G15" t="s">
        <v>22</v>
      </c>
      <c r="H15" t="s">
        <v>49</v>
      </c>
    </row>
    <row r="16" spans="2:8" x14ac:dyDescent="0.25">
      <c r="B16" t="s">
        <v>50</v>
      </c>
      <c r="C16">
        <v>2013</v>
      </c>
      <c r="D16">
        <v>85320</v>
      </c>
      <c r="E16" t="s">
        <v>15</v>
      </c>
      <c r="F16" t="s">
        <v>16</v>
      </c>
      <c r="G16" t="s">
        <v>22</v>
      </c>
      <c r="H16" t="s">
        <v>51</v>
      </c>
    </row>
    <row r="17" spans="1:10" x14ac:dyDescent="0.25">
      <c r="B17" t="s">
        <v>31</v>
      </c>
      <c r="C17">
        <v>2016</v>
      </c>
      <c r="D17">
        <v>5000</v>
      </c>
      <c r="E17" t="s">
        <v>15</v>
      </c>
      <c r="F17" t="s">
        <v>16</v>
      </c>
      <c r="G17" t="s">
        <v>17</v>
      </c>
      <c r="H17" t="s">
        <v>52</v>
      </c>
    </row>
    <row r="18" spans="1:10" x14ac:dyDescent="0.25">
      <c r="B18" t="s">
        <v>53</v>
      </c>
      <c r="C18">
        <v>2017</v>
      </c>
      <c r="D18">
        <v>92450</v>
      </c>
      <c r="E18" t="s">
        <v>20</v>
      </c>
      <c r="F18" t="s">
        <v>21</v>
      </c>
      <c r="G18" t="s">
        <v>22</v>
      </c>
      <c r="H18" t="s">
        <v>54</v>
      </c>
    </row>
    <row r="19" spans="1:10" x14ac:dyDescent="0.25">
      <c r="B19" t="s">
        <v>31</v>
      </c>
      <c r="C19">
        <v>2015</v>
      </c>
      <c r="D19">
        <v>130000</v>
      </c>
      <c r="E19" t="s">
        <v>25</v>
      </c>
      <c r="F19" t="s">
        <v>16</v>
      </c>
      <c r="G19" t="s">
        <v>55</v>
      </c>
      <c r="H19" t="s">
        <v>56</v>
      </c>
    </row>
    <row r="21" spans="1:10" x14ac:dyDescent="0.25">
      <c r="B21" t="s">
        <v>0</v>
      </c>
    </row>
    <row r="22" spans="1:10" x14ac:dyDescent="0.25">
      <c r="A22">
        <v>1</v>
      </c>
      <c r="B22" t="s">
        <v>2</v>
      </c>
    </row>
    <row r="24" spans="1:10" x14ac:dyDescent="0.25">
      <c r="B24" s="1" t="s">
        <v>72</v>
      </c>
    </row>
    <row r="25" spans="1:10" x14ac:dyDescent="0.25">
      <c r="B25" t="s">
        <v>73</v>
      </c>
    </row>
    <row r="26" spans="1:10" x14ac:dyDescent="0.25">
      <c r="B26" t="s">
        <v>74</v>
      </c>
    </row>
    <row r="28" spans="1:10" s="1" customFormat="1" x14ac:dyDescent="0.25">
      <c r="B28" s="1" t="s">
        <v>7</v>
      </c>
      <c r="C28" s="1" t="s">
        <v>8</v>
      </c>
      <c r="D28" s="1" t="s">
        <v>9</v>
      </c>
      <c r="E28" s="1" t="s">
        <v>10</v>
      </c>
      <c r="F28" s="1" t="s">
        <v>11</v>
      </c>
      <c r="G28" s="1" t="s">
        <v>12</v>
      </c>
      <c r="H28" s="1" t="s">
        <v>13</v>
      </c>
      <c r="I28" s="1" t="s">
        <v>75</v>
      </c>
    </row>
    <row r="29" spans="1:10" x14ac:dyDescent="0.25">
      <c r="B29" t="s">
        <v>14</v>
      </c>
      <c r="C29">
        <v>2012</v>
      </c>
      <c r="D29">
        <v>342358</v>
      </c>
      <c r="E29" t="s">
        <v>15</v>
      </c>
      <c r="F29" t="s">
        <v>16</v>
      </c>
      <c r="G29" t="s">
        <v>17</v>
      </c>
      <c r="H29" t="s">
        <v>18</v>
      </c>
      <c r="I29" s="2" t="str">
        <f>LEFT(B29,FIND(" ",B29)-1)</f>
        <v>BMW</v>
      </c>
      <c r="J29" s="1" t="str">
        <f ca="1">_xlfn.FORMULATEXT(I29)</f>
        <v>=LEFT(B29,FIND(" ",B29)-1)</v>
      </c>
    </row>
    <row r="30" spans="1:10" x14ac:dyDescent="0.25">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25">
      <c r="B31" t="s">
        <v>24</v>
      </c>
      <c r="C31">
        <v>2020</v>
      </c>
      <c r="D31">
        <v>92450</v>
      </c>
      <c r="E31" t="s">
        <v>25</v>
      </c>
      <c r="F31" t="s">
        <v>16</v>
      </c>
      <c r="G31" t="s">
        <v>26</v>
      </c>
      <c r="H31" t="s">
        <v>27</v>
      </c>
      <c r="I31" s="2" t="str">
        <f t="shared" si="0"/>
        <v>Mercedes</v>
      </c>
      <c r="J31" s="1" t="str">
        <f t="shared" ca="1" si="1"/>
        <v>=LEFT(B31,FIND(" ",B31)-1)</v>
      </c>
    </row>
    <row r="32" spans="1:10" x14ac:dyDescent="0.25">
      <c r="B32" t="s">
        <v>14</v>
      </c>
      <c r="C32">
        <v>2020</v>
      </c>
      <c r="D32">
        <v>76240</v>
      </c>
      <c r="E32" t="s">
        <v>15</v>
      </c>
      <c r="F32" t="s">
        <v>16</v>
      </c>
      <c r="G32" t="s">
        <v>22</v>
      </c>
      <c r="H32" t="s">
        <v>28</v>
      </c>
      <c r="I32" s="2" t="str">
        <f t="shared" si="0"/>
        <v>BMW</v>
      </c>
      <c r="J32" s="1" t="str">
        <f t="shared" ca="1" si="1"/>
        <v>=LEFT(B32,FIND(" ",B32)-1)</v>
      </c>
    </row>
    <row r="33" spans="2:10" x14ac:dyDescent="0.25">
      <c r="B33" t="s">
        <v>29</v>
      </c>
      <c r="C33">
        <v>2021</v>
      </c>
      <c r="D33">
        <v>17283</v>
      </c>
      <c r="E33" t="s">
        <v>15</v>
      </c>
      <c r="F33" t="s">
        <v>21</v>
      </c>
      <c r="G33" t="s">
        <v>17</v>
      </c>
      <c r="H33" t="s">
        <v>30</v>
      </c>
      <c r="I33" s="2" t="str">
        <f t="shared" si="0"/>
        <v>BMW</v>
      </c>
      <c r="J33" s="1" t="str">
        <f t="shared" ca="1" si="1"/>
        <v>=LEFT(B33,FIND(" ",B33)-1)</v>
      </c>
    </row>
    <row r="34" spans="2:10" x14ac:dyDescent="0.25">
      <c r="B34" t="s">
        <v>31</v>
      </c>
      <c r="C34">
        <v>2020</v>
      </c>
      <c r="D34">
        <v>98312</v>
      </c>
      <c r="E34" t="s">
        <v>20</v>
      </c>
      <c r="F34" t="s">
        <v>16</v>
      </c>
      <c r="G34" t="s">
        <v>26</v>
      </c>
      <c r="H34" t="s">
        <v>32</v>
      </c>
      <c r="I34" s="2" t="str">
        <f t="shared" si="0"/>
        <v>Lexus</v>
      </c>
      <c r="J34" s="1" t="str">
        <f t="shared" ca="1" si="1"/>
        <v>=LEFT(B34,FIND(" ",B34)-1)</v>
      </c>
    </row>
    <row r="35" spans="2:10" x14ac:dyDescent="0.25">
      <c r="B35" t="s">
        <v>29</v>
      </c>
      <c r="C35">
        <v>2018</v>
      </c>
      <c r="D35">
        <v>156784</v>
      </c>
      <c r="E35" t="s">
        <v>33</v>
      </c>
      <c r="F35" t="s">
        <v>21</v>
      </c>
      <c r="G35" t="s">
        <v>26</v>
      </c>
      <c r="H35" t="s">
        <v>34</v>
      </c>
      <c r="I35" s="2" t="str">
        <f t="shared" si="0"/>
        <v>BMW</v>
      </c>
      <c r="J35" s="1" t="str">
        <f t="shared" ca="1" si="1"/>
        <v>=LEFT(B35,FIND(" ",B35)-1)</v>
      </c>
    </row>
    <row r="36" spans="2:10" x14ac:dyDescent="0.25">
      <c r="B36" t="s">
        <v>14</v>
      </c>
      <c r="C36">
        <v>2019</v>
      </c>
      <c r="D36">
        <v>52034</v>
      </c>
      <c r="E36" t="s">
        <v>35</v>
      </c>
      <c r="F36" t="s">
        <v>16</v>
      </c>
      <c r="G36" t="s">
        <v>17</v>
      </c>
      <c r="H36" t="s">
        <v>36</v>
      </c>
      <c r="I36" s="2" t="str">
        <f t="shared" si="0"/>
        <v>BMW</v>
      </c>
      <c r="J36" s="1" t="str">
        <f t="shared" ca="1" si="1"/>
        <v>=LEFT(B36,FIND(" ",B36)-1)</v>
      </c>
    </row>
    <row r="37" spans="2:10" x14ac:dyDescent="0.25">
      <c r="B37" t="s">
        <v>37</v>
      </c>
      <c r="C37">
        <v>2011</v>
      </c>
      <c r="D37">
        <v>205204</v>
      </c>
      <c r="E37" t="s">
        <v>20</v>
      </c>
      <c r="F37" t="s">
        <v>16</v>
      </c>
      <c r="G37" t="s">
        <v>22</v>
      </c>
      <c r="H37" t="s">
        <v>38</v>
      </c>
      <c r="I37" s="2" t="str">
        <f t="shared" si="0"/>
        <v>BMW</v>
      </c>
      <c r="J37" s="1" t="str">
        <f t="shared" ca="1" si="1"/>
        <v>=LEFT(B37,FIND(" ",B37)-1)</v>
      </c>
    </row>
    <row r="38" spans="2:10" x14ac:dyDescent="0.25">
      <c r="B38" t="s">
        <v>24</v>
      </c>
      <c r="C38">
        <v>2014</v>
      </c>
      <c r="D38">
        <v>152985</v>
      </c>
      <c r="E38" t="s">
        <v>25</v>
      </c>
      <c r="F38" t="s">
        <v>16</v>
      </c>
      <c r="G38" t="s">
        <v>22</v>
      </c>
      <c r="H38" t="s">
        <v>39</v>
      </c>
      <c r="I38" s="2" t="str">
        <f t="shared" si="0"/>
        <v>Mercedes</v>
      </c>
      <c r="J38" s="1" t="str">
        <f t="shared" ca="1" si="1"/>
        <v>=LEFT(B38,FIND(" ",B38)-1)</v>
      </c>
    </row>
    <row r="39" spans="2:10" x14ac:dyDescent="0.25">
      <c r="B39" t="s">
        <v>40</v>
      </c>
      <c r="C39">
        <v>2018</v>
      </c>
      <c r="D39">
        <v>76429</v>
      </c>
      <c r="E39" t="s">
        <v>41</v>
      </c>
      <c r="F39" t="s">
        <v>16</v>
      </c>
      <c r="G39" t="s">
        <v>17</v>
      </c>
      <c r="H39" t="s">
        <v>42</v>
      </c>
      <c r="I39" s="2" t="str">
        <f t="shared" si="0"/>
        <v>Tesla</v>
      </c>
      <c r="J39" s="1" t="str">
        <f t="shared" ca="1" si="1"/>
        <v>=LEFT(B39,FIND(" ",B39)-1)</v>
      </c>
    </row>
    <row r="40" spans="2:10" x14ac:dyDescent="0.25">
      <c r="B40" t="s">
        <v>43</v>
      </c>
      <c r="C40">
        <v>2013</v>
      </c>
      <c r="D40">
        <v>254028</v>
      </c>
      <c r="E40" t="s">
        <v>44</v>
      </c>
      <c r="F40" t="s">
        <v>21</v>
      </c>
      <c r="G40" t="s">
        <v>22</v>
      </c>
      <c r="H40" t="s">
        <v>45</v>
      </c>
      <c r="I40" s="2" t="str">
        <f t="shared" si="0"/>
        <v>Volvo</v>
      </c>
      <c r="J40" s="1" t="str">
        <f t="shared" ca="1" si="1"/>
        <v>=LEFT(B40,FIND(" ",B40)-1)</v>
      </c>
    </row>
    <row r="41" spans="2:10" x14ac:dyDescent="0.25">
      <c r="B41" t="s">
        <v>46</v>
      </c>
      <c r="C41">
        <v>2014</v>
      </c>
      <c r="D41">
        <v>45832</v>
      </c>
      <c r="E41" t="s">
        <v>15</v>
      </c>
      <c r="F41" t="s">
        <v>21</v>
      </c>
      <c r="G41" t="s">
        <v>17</v>
      </c>
      <c r="H41" t="s">
        <v>47</v>
      </c>
      <c r="I41" s="2" t="str">
        <f t="shared" si="0"/>
        <v>Audi</v>
      </c>
      <c r="J41" s="1" t="str">
        <f t="shared" ca="1" si="1"/>
        <v>=LEFT(B41,FIND(" ",B41)-1)</v>
      </c>
    </row>
    <row r="42" spans="2:10" x14ac:dyDescent="0.25">
      <c r="B42" t="s">
        <v>48</v>
      </c>
      <c r="C42">
        <v>2018</v>
      </c>
      <c r="D42">
        <v>67591</v>
      </c>
      <c r="E42" t="s">
        <v>33</v>
      </c>
      <c r="F42" t="s">
        <v>16</v>
      </c>
      <c r="G42" t="s">
        <v>22</v>
      </c>
      <c r="H42" t="s">
        <v>49</v>
      </c>
      <c r="I42" s="2" t="str">
        <f t="shared" si="0"/>
        <v>Cadillac</v>
      </c>
      <c r="J42" s="1" t="str">
        <f t="shared" ca="1" si="1"/>
        <v>=LEFT(B42,FIND(" ",B42)-1)</v>
      </c>
    </row>
    <row r="43" spans="2:10" x14ac:dyDescent="0.25">
      <c r="B43" t="s">
        <v>50</v>
      </c>
      <c r="C43">
        <v>2013</v>
      </c>
      <c r="D43">
        <v>85320</v>
      </c>
      <c r="E43" t="s">
        <v>15</v>
      </c>
      <c r="F43" t="s">
        <v>16</v>
      </c>
      <c r="G43" t="s">
        <v>22</v>
      </c>
      <c r="H43" t="s">
        <v>51</v>
      </c>
      <c r="I43" s="2" t="str">
        <f t="shared" si="0"/>
        <v>Jaguar</v>
      </c>
      <c r="J43" s="1" t="str">
        <f t="shared" ca="1" si="1"/>
        <v>=LEFT(B43,FIND(" ",B43)-1)</v>
      </c>
    </row>
    <row r="44" spans="2:10" x14ac:dyDescent="0.25">
      <c r="B44" t="s">
        <v>31</v>
      </c>
      <c r="C44">
        <v>2016</v>
      </c>
      <c r="D44">
        <v>5000</v>
      </c>
      <c r="E44" t="s">
        <v>15</v>
      </c>
      <c r="F44" t="s">
        <v>16</v>
      </c>
      <c r="G44" t="s">
        <v>17</v>
      </c>
      <c r="H44" t="s">
        <v>52</v>
      </c>
      <c r="I44" s="2" t="str">
        <f t="shared" si="0"/>
        <v>Lexus</v>
      </c>
      <c r="J44" s="1" t="str">
        <f t="shared" ca="1" si="1"/>
        <v>=LEFT(B44,FIND(" ",B44)-1)</v>
      </c>
    </row>
    <row r="45" spans="2:10" x14ac:dyDescent="0.25">
      <c r="B45" t="s">
        <v>53</v>
      </c>
      <c r="C45">
        <v>2017</v>
      </c>
      <c r="D45">
        <v>92450</v>
      </c>
      <c r="E45" t="s">
        <v>20</v>
      </c>
      <c r="F45" t="s">
        <v>21</v>
      </c>
      <c r="G45" t="s">
        <v>22</v>
      </c>
      <c r="H45" t="s">
        <v>54</v>
      </c>
      <c r="I45" s="2" t="str">
        <f t="shared" si="0"/>
        <v>BMW</v>
      </c>
      <c r="J45" s="1" t="str">
        <f t="shared" ca="1" si="1"/>
        <v>=LEFT(B45,FIND(" ",B45)-1)</v>
      </c>
    </row>
    <row r="46" spans="2:10" x14ac:dyDescent="0.25">
      <c r="B46" t="s">
        <v>31</v>
      </c>
      <c r="C46">
        <v>2015</v>
      </c>
      <c r="D46">
        <v>130000</v>
      </c>
      <c r="E46" t="s">
        <v>25</v>
      </c>
      <c r="F46" t="s">
        <v>16</v>
      </c>
      <c r="G46" t="s">
        <v>55</v>
      </c>
      <c r="H46" t="s">
        <v>56</v>
      </c>
      <c r="I46" s="2" t="str">
        <f t="shared" si="0"/>
        <v>Lexus</v>
      </c>
      <c r="J46" s="1" t="str">
        <f t="shared" ca="1" si="1"/>
        <v>=LEFT(B46,FIND(" ",B46)-1)</v>
      </c>
    </row>
    <row r="48" spans="2:10" x14ac:dyDescent="0.25">
      <c r="B48" t="s">
        <v>76</v>
      </c>
    </row>
    <row r="49" spans="2:3" x14ac:dyDescent="0.25">
      <c r="B49" s="3" t="s">
        <v>77</v>
      </c>
    </row>
    <row r="50" spans="2:3" x14ac:dyDescent="0.25">
      <c r="B50" s="3"/>
    </row>
    <row r="51" spans="2:3" x14ac:dyDescent="0.25">
      <c r="B51" s="4" t="s">
        <v>78</v>
      </c>
    </row>
    <row r="52" spans="2:3" x14ac:dyDescent="0.25">
      <c r="B52" s="4" t="s">
        <v>79</v>
      </c>
    </row>
    <row r="54" spans="2:3" x14ac:dyDescent="0.25">
      <c r="B54" t="s">
        <v>80</v>
      </c>
    </row>
    <row r="55" spans="2:3" x14ac:dyDescent="0.25">
      <c r="B55" t="s">
        <v>81</v>
      </c>
    </row>
    <row r="57" spans="2:3" x14ac:dyDescent="0.25">
      <c r="B57" s="1" t="s">
        <v>75</v>
      </c>
      <c r="C57" s="1" t="s">
        <v>82</v>
      </c>
    </row>
    <row r="58" spans="2:3" x14ac:dyDescent="0.25">
      <c r="B58" t="str" cm="1">
        <f t="array" ref="B58:B65">_xlfn.UNIQUE(I29:I46)</f>
        <v>BMW</v>
      </c>
      <c r="C58">
        <f>COUNTIF($I$29:$I$46,B58)</f>
        <v>7</v>
      </c>
    </row>
    <row r="59" spans="2:3" x14ac:dyDescent="0.25">
      <c r="B59" t="str">
        <v>Audi</v>
      </c>
      <c r="C59">
        <f t="shared" ref="C59:C65" si="2">COUNTIF($I$29:$I$46,B59)</f>
        <v>2</v>
      </c>
    </row>
    <row r="60" spans="2:3" x14ac:dyDescent="0.25">
      <c r="B60" t="str">
        <v>Mercedes</v>
      </c>
      <c r="C60">
        <f t="shared" si="2"/>
        <v>2</v>
      </c>
    </row>
    <row r="61" spans="2:3" x14ac:dyDescent="0.25">
      <c r="B61" t="str">
        <v>Lexus</v>
      </c>
      <c r="C61">
        <f t="shared" si="2"/>
        <v>3</v>
      </c>
    </row>
    <row r="62" spans="2:3" x14ac:dyDescent="0.25">
      <c r="B62" t="str">
        <v>Tesla</v>
      </c>
      <c r="C62">
        <f t="shared" si="2"/>
        <v>1</v>
      </c>
    </row>
    <row r="63" spans="2:3" x14ac:dyDescent="0.25">
      <c r="B63" t="str">
        <v>Volvo</v>
      </c>
      <c r="C63">
        <f t="shared" si="2"/>
        <v>1</v>
      </c>
    </row>
    <row r="64" spans="2:3" x14ac:dyDescent="0.25">
      <c r="B64" t="str">
        <v>Cadillac</v>
      </c>
      <c r="C64">
        <f t="shared" si="2"/>
        <v>1</v>
      </c>
    </row>
    <row r="65" spans="2:3" x14ac:dyDescent="0.25">
      <c r="B65" t="str">
        <v>Jaguar</v>
      </c>
      <c r="C65">
        <f t="shared" si="2"/>
        <v>1</v>
      </c>
    </row>
    <row r="67" spans="2:3" x14ac:dyDescent="0.25">
      <c r="B67" t="s">
        <v>83</v>
      </c>
    </row>
    <row r="69" spans="2:3" x14ac:dyDescent="0.25">
      <c r="B69" t="s">
        <v>75</v>
      </c>
    </row>
    <row r="70" spans="2:3" x14ac:dyDescent="0.25">
      <c r="B70" s="2" t="str" cm="1">
        <f t="array" ref="B70:B77">_xlfn.UNIQUE(I29:I46)</f>
        <v>BMW</v>
      </c>
      <c r="C70" s="1" t="str">
        <f ca="1">_xlfn.FORMULATEXT(B70)</f>
        <v>=UNIQUE(I29:I46)</v>
      </c>
    </row>
    <row r="71" spans="2:3" x14ac:dyDescent="0.25">
      <c r="B71" s="2" t="str">
        <v>Audi</v>
      </c>
    </row>
    <row r="72" spans="2:3" x14ac:dyDescent="0.25">
      <c r="B72" s="2" t="str">
        <v>Mercedes</v>
      </c>
    </row>
    <row r="73" spans="2:3" x14ac:dyDescent="0.25">
      <c r="B73" s="2" t="str">
        <v>Lexus</v>
      </c>
    </row>
    <row r="74" spans="2:3" x14ac:dyDescent="0.25">
      <c r="B74" s="2" t="str">
        <v>Tesla</v>
      </c>
    </row>
    <row r="75" spans="2:3" x14ac:dyDescent="0.25">
      <c r="B75" s="2" t="str">
        <v>Volvo</v>
      </c>
    </row>
    <row r="76" spans="2:3" x14ac:dyDescent="0.25">
      <c r="B76" s="2" t="str">
        <v>Cadillac</v>
      </c>
    </row>
    <row r="77" spans="2:3" x14ac:dyDescent="0.25">
      <c r="B77" s="2" t="str">
        <v>Jaguar</v>
      </c>
    </row>
    <row r="79" spans="2:3" x14ac:dyDescent="0.25">
      <c r="B79" t="s">
        <v>84</v>
      </c>
    </row>
    <row r="80" spans="2:3" x14ac:dyDescent="0.25">
      <c r="B80" t="s">
        <v>85</v>
      </c>
    </row>
    <row r="82" spans="2:4" x14ac:dyDescent="0.25">
      <c r="B82" s="4" t="s">
        <v>86</v>
      </c>
    </row>
    <row r="83" spans="2:4" x14ac:dyDescent="0.25">
      <c r="B83" s="4"/>
    </row>
    <row r="84" spans="2:4" x14ac:dyDescent="0.25">
      <c r="B84" s="5" t="s">
        <v>87</v>
      </c>
    </row>
    <row r="85" spans="2:4" x14ac:dyDescent="0.25">
      <c r="B85" s="4" t="s">
        <v>88</v>
      </c>
    </row>
    <row r="86" spans="2:4" x14ac:dyDescent="0.25">
      <c r="B86" s="4"/>
    </row>
    <row r="87" spans="2:4" x14ac:dyDescent="0.25">
      <c r="B87" t="s">
        <v>89</v>
      </c>
    </row>
    <row r="89" spans="2:4" x14ac:dyDescent="0.25">
      <c r="B89" t="s">
        <v>75</v>
      </c>
      <c r="C89" t="s">
        <v>82</v>
      </c>
    </row>
    <row r="90" spans="2:4" x14ac:dyDescent="0.25">
      <c r="B90" t="str" cm="1">
        <f t="array" ref="B90:B97">_xlfn.UNIQUE(I29:I46)</f>
        <v>BMW</v>
      </c>
      <c r="C90" s="6">
        <f>COUNTIF($I$29:$I$46,B90)</f>
        <v>7</v>
      </c>
      <c r="D90" s="1" t="str">
        <f ca="1">_xlfn.FORMULATEXT(C90)</f>
        <v>=COUNTIF($I$29:$I$46,B90)</v>
      </c>
    </row>
    <row r="91" spans="2:4" x14ac:dyDescent="0.25">
      <c r="B91" t="str">
        <v>Audi</v>
      </c>
      <c r="C91" s="6">
        <f t="shared" ref="C91:C97" si="3">COUNTIF($I$29:$I$46,B91)</f>
        <v>2</v>
      </c>
      <c r="D91" s="1" t="str">
        <f t="shared" ref="D91:D97" ca="1" si="4">_xlfn.FORMULATEXT(C91)</f>
        <v>=COUNTIF($I$29:$I$46,B91)</v>
      </c>
    </row>
    <row r="92" spans="2:4" x14ac:dyDescent="0.25">
      <c r="B92" t="str">
        <v>Mercedes</v>
      </c>
      <c r="C92" s="6">
        <f t="shared" si="3"/>
        <v>2</v>
      </c>
      <c r="D92" s="1" t="str">
        <f t="shared" ca="1" si="4"/>
        <v>=COUNTIF($I$29:$I$46,B92)</v>
      </c>
    </row>
    <row r="93" spans="2:4" x14ac:dyDescent="0.25">
      <c r="B93" t="str">
        <v>Lexus</v>
      </c>
      <c r="C93" s="6">
        <f t="shared" si="3"/>
        <v>3</v>
      </c>
      <c r="D93" s="1" t="str">
        <f t="shared" ca="1" si="4"/>
        <v>=COUNTIF($I$29:$I$46,B93)</v>
      </c>
    </row>
    <row r="94" spans="2:4" x14ac:dyDescent="0.25">
      <c r="B94" t="str">
        <v>Tesla</v>
      </c>
      <c r="C94" s="6">
        <f t="shared" si="3"/>
        <v>1</v>
      </c>
      <c r="D94" s="1" t="str">
        <f t="shared" ca="1" si="4"/>
        <v>=COUNTIF($I$29:$I$46,B94)</v>
      </c>
    </row>
    <row r="95" spans="2:4" x14ac:dyDescent="0.25">
      <c r="B95" t="str">
        <v>Volvo</v>
      </c>
      <c r="C95" s="6">
        <f t="shared" si="3"/>
        <v>1</v>
      </c>
      <c r="D95" s="1" t="str">
        <f t="shared" ca="1" si="4"/>
        <v>=COUNTIF($I$29:$I$46,B95)</v>
      </c>
    </row>
    <row r="96" spans="2:4" x14ac:dyDescent="0.25">
      <c r="B96" t="str">
        <v>Cadillac</v>
      </c>
      <c r="C96" s="6">
        <f t="shared" si="3"/>
        <v>1</v>
      </c>
      <c r="D96" s="1" t="str">
        <f t="shared" ca="1" si="4"/>
        <v>=COUNTIF($I$29:$I$46,B96)</v>
      </c>
    </row>
    <row r="97" spans="1:11" x14ac:dyDescent="0.25">
      <c r="B97" t="str">
        <v>Jaguar</v>
      </c>
      <c r="C97" s="6">
        <f t="shared" si="3"/>
        <v>1</v>
      </c>
      <c r="D97" s="1" t="str">
        <f t="shared" ca="1" si="4"/>
        <v>=COUNTIF($I$29:$I$46,B97)</v>
      </c>
    </row>
    <row r="99" spans="1:11" x14ac:dyDescent="0.25">
      <c r="B99" t="s">
        <v>90</v>
      </c>
    </row>
    <row r="101" spans="1:11" x14ac:dyDescent="0.25">
      <c r="B101" s="4" t="s">
        <v>91</v>
      </c>
    </row>
    <row r="102" spans="1:11" x14ac:dyDescent="0.25">
      <c r="B102" s="4" t="s">
        <v>92</v>
      </c>
    </row>
    <row r="103" spans="1:11" x14ac:dyDescent="0.25">
      <c r="B103" s="4"/>
    </row>
    <row r="104" spans="1:11" x14ac:dyDescent="0.25">
      <c r="A104">
        <v>2</v>
      </c>
      <c r="B104" t="s">
        <v>4</v>
      </c>
    </row>
    <row r="106" spans="1:11" x14ac:dyDescent="0.25">
      <c r="B106" t="s">
        <v>93</v>
      </c>
    </row>
    <row r="107" spans="1:11" x14ac:dyDescent="0.25">
      <c r="B107" t="s">
        <v>94</v>
      </c>
    </row>
    <row r="108" spans="1:11" x14ac:dyDescent="0.25">
      <c r="B108" t="s">
        <v>95</v>
      </c>
    </row>
    <row r="110" spans="1:11" x14ac:dyDescent="0.25">
      <c r="B110" s="1" t="s">
        <v>7</v>
      </c>
      <c r="C110" s="1" t="s">
        <v>8</v>
      </c>
      <c r="D110" s="1" t="s">
        <v>9</v>
      </c>
      <c r="E110" s="1" t="s">
        <v>10</v>
      </c>
      <c r="F110" s="1" t="s">
        <v>11</v>
      </c>
      <c r="G110" s="1" t="s">
        <v>12</v>
      </c>
      <c r="H110" s="1" t="s">
        <v>13</v>
      </c>
      <c r="I110" s="1" t="s">
        <v>75</v>
      </c>
      <c r="J110" s="1" t="s">
        <v>58</v>
      </c>
    </row>
    <row r="111" spans="1:11" x14ac:dyDescent="0.25">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25">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25">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25">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25">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25">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25">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25">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25">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25">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25">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25">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25">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25">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25">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25">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25">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25">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25">
      <c r="B130" s="4" t="s">
        <v>96</v>
      </c>
    </row>
    <row r="131" spans="2:11" x14ac:dyDescent="0.25">
      <c r="B131" s="5" t="s">
        <v>97</v>
      </c>
    </row>
    <row r="132" spans="2:11" x14ac:dyDescent="0.25">
      <c r="B132" s="5"/>
    </row>
    <row r="133" spans="2:11" x14ac:dyDescent="0.25">
      <c r="B133" s="5" t="s">
        <v>98</v>
      </c>
    </row>
    <row r="134" spans="2:11" x14ac:dyDescent="0.25">
      <c r="B134" s="5"/>
    </row>
    <row r="135" spans="2:11" x14ac:dyDescent="0.25">
      <c r="B135" s="1" t="s">
        <v>7</v>
      </c>
      <c r="C135" s="1" t="s">
        <v>8</v>
      </c>
      <c r="D135" s="1" t="s">
        <v>9</v>
      </c>
      <c r="E135" s="1" t="s">
        <v>10</v>
      </c>
      <c r="F135" s="1" t="s">
        <v>11</v>
      </c>
      <c r="G135" s="1" t="s">
        <v>12</v>
      </c>
      <c r="H135" s="1" t="s">
        <v>13</v>
      </c>
      <c r="I135" s="1" t="s">
        <v>75</v>
      </c>
      <c r="J135" s="1" t="s">
        <v>58</v>
      </c>
    </row>
    <row r="136" spans="2:11" x14ac:dyDescent="0.2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2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25">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25">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25">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25">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25">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25">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25">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25">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25">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25">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25">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25">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25">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25">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25">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25">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25">
      <c r="B154" s="5"/>
    </row>
    <row r="155" spans="2:11" x14ac:dyDescent="0.25">
      <c r="B155" s="5"/>
    </row>
    <row r="156" spans="2:11" x14ac:dyDescent="0.25">
      <c r="B156" s="4" t="s">
        <v>99</v>
      </c>
    </row>
    <row r="157" spans="2:11" x14ac:dyDescent="0.25">
      <c r="B157" s="4" t="s">
        <v>100</v>
      </c>
    </row>
    <row r="159" spans="2:11" x14ac:dyDescent="0.25">
      <c r="B159" t="s">
        <v>101</v>
      </c>
    </row>
    <row r="161" spans="1:4" x14ac:dyDescent="0.25">
      <c r="B161" s="1" t="s">
        <v>58</v>
      </c>
      <c r="C161" s="1" t="s">
        <v>82</v>
      </c>
    </row>
    <row r="162" spans="1:4" x14ac:dyDescent="0.25">
      <c r="B162" t="str" cm="1">
        <f t="array" ref="B162:B166">_xlfn.UNIQUE(J111:J128)</f>
        <v>Germany</v>
      </c>
      <c r="C162" s="2">
        <f>COUNTIF($J$111:$J$128,B162)</f>
        <v>11</v>
      </c>
      <c r="D162" s="1" t="str">
        <f ca="1">_xlfn.FORMULATEXT(C162)</f>
        <v>=COUNTIF($J$111:$J$128,B162)</v>
      </c>
    </row>
    <row r="163" spans="1:4" x14ac:dyDescent="0.25">
      <c r="B163" t="str">
        <v>Japan</v>
      </c>
      <c r="C163" s="2">
        <f t="shared" ref="C163:C166" si="9">COUNTIF($J$111:$J$128,B163)</f>
        <v>3</v>
      </c>
      <c r="D163" s="1" t="str">
        <f t="shared" ref="D163:D166" ca="1" si="10">_xlfn.FORMULATEXT(C163)</f>
        <v>=COUNTIF($J$111:$J$128,B163)</v>
      </c>
    </row>
    <row r="164" spans="1:4" x14ac:dyDescent="0.25">
      <c r="B164" t="str">
        <v>USA</v>
      </c>
      <c r="C164" s="2">
        <f t="shared" si="9"/>
        <v>2</v>
      </c>
      <c r="D164" s="1" t="str">
        <f t="shared" ca="1" si="10"/>
        <v>=COUNTIF($J$111:$J$128,B164)</v>
      </c>
    </row>
    <row r="165" spans="1:4" x14ac:dyDescent="0.25">
      <c r="B165" t="str">
        <v>Sweden</v>
      </c>
      <c r="C165" s="2">
        <f t="shared" si="9"/>
        <v>1</v>
      </c>
      <c r="D165" s="1" t="str">
        <f t="shared" ca="1" si="10"/>
        <v>=COUNTIF($J$111:$J$128,B165)</v>
      </c>
    </row>
    <row r="166" spans="1:4" x14ac:dyDescent="0.25">
      <c r="B166" t="str">
        <v>UK</v>
      </c>
      <c r="C166" s="2">
        <f t="shared" si="9"/>
        <v>1</v>
      </c>
      <c r="D166" s="1" t="str">
        <f t="shared" ca="1" si="10"/>
        <v>=COUNTIF($J$111:$J$128,B166)</v>
      </c>
    </row>
    <row r="170" spans="1:4" x14ac:dyDescent="0.25">
      <c r="A170">
        <v>3</v>
      </c>
      <c r="B170" t="s">
        <v>5</v>
      </c>
    </row>
    <row r="172" spans="1:4" x14ac:dyDescent="0.25">
      <c r="B172" t="s">
        <v>102</v>
      </c>
    </row>
    <row r="174" spans="1:4" x14ac:dyDescent="0.25">
      <c r="B174" s="1" t="s">
        <v>10</v>
      </c>
      <c r="C174" s="1" t="s">
        <v>82</v>
      </c>
    </row>
    <row r="175" spans="1:4" x14ac:dyDescent="0.25">
      <c r="B175" t="str" cm="1">
        <f t="array" ref="B175:B181">_xlfn.UNIQUE(E111:E128)</f>
        <v>White</v>
      </c>
      <c r="C175">
        <f>COUNTIF($E$111:$E$128,B175)</f>
        <v>6</v>
      </c>
    </row>
    <row r="176" spans="1:4" x14ac:dyDescent="0.25">
      <c r="B176" t="str">
        <v>Red</v>
      </c>
      <c r="C176">
        <f t="shared" ref="C176:C181" si="11">COUNTIF($E$111:$E$128,B176)</f>
        <v>4</v>
      </c>
    </row>
    <row r="177" spans="2:3" x14ac:dyDescent="0.25">
      <c r="B177" t="str">
        <v>Black</v>
      </c>
      <c r="C177">
        <f t="shared" si="11"/>
        <v>3</v>
      </c>
    </row>
    <row r="178" spans="2:3" x14ac:dyDescent="0.25">
      <c r="B178" t="str">
        <v>Blue</v>
      </c>
      <c r="C178">
        <f t="shared" si="11"/>
        <v>2</v>
      </c>
    </row>
    <row r="179" spans="2:3" x14ac:dyDescent="0.25">
      <c r="B179" t="str">
        <v xml:space="preserve">Blue </v>
      </c>
      <c r="C179">
        <f t="shared" si="11"/>
        <v>1</v>
      </c>
    </row>
    <row r="180" spans="2:3" x14ac:dyDescent="0.25">
      <c r="B180" t="str">
        <v>Yellow</v>
      </c>
      <c r="C180">
        <f t="shared" si="11"/>
        <v>1</v>
      </c>
    </row>
    <row r="181" spans="2:3" x14ac:dyDescent="0.25">
      <c r="B181" t="str">
        <v xml:space="preserve"> Black</v>
      </c>
      <c r="C181">
        <f t="shared" si="11"/>
        <v>1</v>
      </c>
    </row>
    <row r="183" spans="2:3" x14ac:dyDescent="0.25">
      <c r="B183" t="s">
        <v>103</v>
      </c>
    </row>
    <row r="184" spans="2:3" x14ac:dyDescent="0.25">
      <c r="B184" t="s">
        <v>104</v>
      </c>
    </row>
    <row r="192" spans="2:3" x14ac:dyDescent="0.25">
      <c r="B192" t="s">
        <v>105</v>
      </c>
    </row>
    <row r="193" spans="1:11" x14ac:dyDescent="0.25">
      <c r="B193" t="s">
        <v>106</v>
      </c>
    </row>
    <row r="199" spans="1:11" x14ac:dyDescent="0.25">
      <c r="B199" t="s">
        <v>107</v>
      </c>
    </row>
    <row r="201" spans="1:11" x14ac:dyDescent="0.25">
      <c r="B201" t="s">
        <v>108</v>
      </c>
    </row>
    <row r="202" spans="1:11" x14ac:dyDescent="0.25">
      <c r="A202" t="s">
        <v>109</v>
      </c>
      <c r="B202" t="s">
        <v>110</v>
      </c>
    </row>
    <row r="203" spans="1:11" x14ac:dyDescent="0.25">
      <c r="A203" t="s">
        <v>109</v>
      </c>
      <c r="B203" t="s">
        <v>111</v>
      </c>
    </row>
    <row r="205" spans="1:11" x14ac:dyDescent="0.25">
      <c r="B205" s="1" t="s">
        <v>7</v>
      </c>
      <c r="C205" s="1" t="s">
        <v>8</v>
      </c>
      <c r="D205" s="1" t="s">
        <v>9</v>
      </c>
      <c r="E205" s="1" t="s">
        <v>10</v>
      </c>
      <c r="F205" s="1" t="s">
        <v>11</v>
      </c>
      <c r="G205" s="1" t="s">
        <v>12</v>
      </c>
      <c r="H205" s="1" t="s">
        <v>13</v>
      </c>
      <c r="I205" s="1" t="s">
        <v>75</v>
      </c>
      <c r="J205" s="1" t="s">
        <v>112</v>
      </c>
    </row>
    <row r="206" spans="1:11" x14ac:dyDescent="0.25">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2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25">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25">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25">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25">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25">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25">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25">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25">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25">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25">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25">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25">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25">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25">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25">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25">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25">
      <c r="B225" t="s">
        <v>113</v>
      </c>
    </row>
    <row r="227" spans="1:3" x14ac:dyDescent="0.25">
      <c r="B227" s="1" t="s">
        <v>10</v>
      </c>
      <c r="C227" s="1" t="s">
        <v>82</v>
      </c>
    </row>
    <row r="228" spans="1:3" x14ac:dyDescent="0.25">
      <c r="B228" t="str" cm="1">
        <f t="array" ref="B228:B232">_xlfn.UNIQUE(J206:J223)</f>
        <v>White</v>
      </c>
      <c r="C228">
        <f>COUNTIF($E$111:$E$128,B228)</f>
        <v>6</v>
      </c>
    </row>
    <row r="229" spans="1:3" x14ac:dyDescent="0.25">
      <c r="B229" t="str">
        <v>Red</v>
      </c>
      <c r="C229">
        <f t="shared" ref="C229:C232" si="15">COUNTIF($E$111:$E$128,B229)</f>
        <v>4</v>
      </c>
    </row>
    <row r="230" spans="1:3" x14ac:dyDescent="0.25">
      <c r="B230" t="str">
        <v>Black</v>
      </c>
      <c r="C230">
        <f t="shared" si="15"/>
        <v>3</v>
      </c>
    </row>
    <row r="231" spans="1:3" x14ac:dyDescent="0.25">
      <c r="B231" t="str">
        <v>Blue</v>
      </c>
      <c r="C231">
        <f t="shared" si="15"/>
        <v>2</v>
      </c>
    </row>
    <row r="232" spans="1:3" x14ac:dyDescent="0.25">
      <c r="B232" t="str">
        <v>Yellow</v>
      </c>
      <c r="C232">
        <f t="shared" si="15"/>
        <v>1</v>
      </c>
    </row>
    <row r="234" spans="1:3" x14ac:dyDescent="0.25">
      <c r="B234" t="s">
        <v>114</v>
      </c>
    </row>
    <row r="236" spans="1:3" x14ac:dyDescent="0.25">
      <c r="B236" s="4" t="s">
        <v>115</v>
      </c>
    </row>
    <row r="238" spans="1:3" x14ac:dyDescent="0.25">
      <c r="A238">
        <v>4</v>
      </c>
      <c r="B238" t="s">
        <v>6</v>
      </c>
    </row>
    <row r="240" spans="1:3" x14ac:dyDescent="0.25">
      <c r="B240" t="s">
        <v>116</v>
      </c>
    </row>
    <row r="242" spans="2:4" x14ac:dyDescent="0.25">
      <c r="B242" s="1" t="s">
        <v>12</v>
      </c>
      <c r="C242" s="1" t="s">
        <v>117</v>
      </c>
    </row>
    <row r="243" spans="2:4" x14ac:dyDescent="0.25">
      <c r="B243" t="str" cm="1">
        <f t="array" ref="B243:B246">_xlfn.UNIQUE(G206:G223)</f>
        <v>1st owner</v>
      </c>
      <c r="C243" t="e">
        <f>AVERAGEIF($G$206:$G$223,B243,$H$206:$H$223)</f>
        <v>#DIV/0!</v>
      </c>
      <c r="D243" s="1" t="str">
        <f ca="1">_xlfn.FORMULATEXT(C243)</f>
        <v>=AVERAGEIF($G$206:$G$223,B243,$H$206:$H$223)</v>
      </c>
    </row>
    <row r="244" spans="2:4" x14ac:dyDescent="0.25">
      <c r="B244" t="str">
        <v>2nd owner</v>
      </c>
      <c r="C244" t="e">
        <f t="shared" ref="C244:C246" si="16">AVERAGEIF($G$206:$G$223,B244,$H$206:$H$223)</f>
        <v>#DIV/0!</v>
      </c>
      <c r="D244" s="1" t="str">
        <f ca="1">_xlfn.FORMULATEXT(C244)</f>
        <v>=AVERAGEIF($G$206:$G$223,B244,$H$206:$H$223)</v>
      </c>
    </row>
    <row r="245" spans="2:4" x14ac:dyDescent="0.25">
      <c r="B245" t="str">
        <v>3rd owner</v>
      </c>
      <c r="C245" t="e">
        <f t="shared" si="16"/>
        <v>#DIV/0!</v>
      </c>
      <c r="D245" s="1" t="str">
        <f ca="1">_xlfn.FORMULATEXT(C245)</f>
        <v>=AVERAGEIF($G$206:$G$223,B245,$H$206:$H$223)</v>
      </c>
    </row>
    <row r="246" spans="2:4" x14ac:dyDescent="0.25">
      <c r="B246" t="str">
        <v>4th owner</v>
      </c>
      <c r="C246" t="e">
        <f t="shared" si="16"/>
        <v>#DIV/0!</v>
      </c>
      <c r="D246" s="1" t="str">
        <f ca="1">_xlfn.FORMULATEXT(C246)</f>
        <v>=AVERAGEIF($G$206:$G$223,B246,$H$206:$H$223)</v>
      </c>
    </row>
    <row r="248" spans="2:4" x14ac:dyDescent="0.25">
      <c r="B248" s="4" t="s">
        <v>118</v>
      </c>
    </row>
    <row r="250" spans="2:4" x14ac:dyDescent="0.25">
      <c r="B250" t="s">
        <v>119</v>
      </c>
    </row>
    <row r="251" spans="2:4" x14ac:dyDescent="0.25">
      <c r="B251" t="s">
        <v>120</v>
      </c>
    </row>
    <row r="252" spans="2:4" x14ac:dyDescent="0.25">
      <c r="B252" t="s">
        <v>121</v>
      </c>
    </row>
    <row r="261" spans="2:11" x14ac:dyDescent="0.25">
      <c r="B261" t="s">
        <v>122</v>
      </c>
    </row>
    <row r="262" spans="2:11" x14ac:dyDescent="0.25">
      <c r="B262" t="s">
        <v>123</v>
      </c>
    </row>
    <row r="264" spans="2:11" x14ac:dyDescent="0.25">
      <c r="B264" t="s">
        <v>124</v>
      </c>
    </row>
    <row r="266" spans="2:11" x14ac:dyDescent="0.25">
      <c r="B266" s="1" t="s">
        <v>7</v>
      </c>
      <c r="C266" s="1" t="s">
        <v>8</v>
      </c>
      <c r="D266" s="1" t="s">
        <v>9</v>
      </c>
      <c r="E266" s="1" t="s">
        <v>10</v>
      </c>
      <c r="F266" s="1" t="s">
        <v>11</v>
      </c>
      <c r="G266" s="1" t="s">
        <v>12</v>
      </c>
      <c r="H266" s="1" t="s">
        <v>13</v>
      </c>
      <c r="I266" s="1" t="s">
        <v>75</v>
      </c>
      <c r="J266" s="1" t="s">
        <v>125</v>
      </c>
    </row>
    <row r="267" spans="2:11" x14ac:dyDescent="0.25">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2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25">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25">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25">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25">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25">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25">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25">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25">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25">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25">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25">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25">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25">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25">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25">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25">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25">
      <c r="B286" s="4" t="s">
        <v>126</v>
      </c>
    </row>
    <row r="288" spans="2:11" x14ac:dyDescent="0.25">
      <c r="B288" t="s">
        <v>127</v>
      </c>
    </row>
    <row r="290" spans="2:11" x14ac:dyDescent="0.25">
      <c r="B290" s="1" t="s">
        <v>12</v>
      </c>
      <c r="C290" s="1" t="s">
        <v>117</v>
      </c>
    </row>
    <row r="291" spans="2:11" x14ac:dyDescent="0.25">
      <c r="B291" t="str" cm="1">
        <f t="array" ref="B291:B294">_xlfn.UNIQUE(G267:G284)</f>
        <v>1st owner</v>
      </c>
      <c r="C291" t="e">
        <f>AVERAGEIF($G$267:$G$284,B291,$J$267:$J$284)</f>
        <v>#DIV/0!</v>
      </c>
      <c r="D291" s="1" t="str">
        <f ca="1">_xlfn.FORMULATEXT(C291)</f>
        <v>=AVERAGEIF($G$267:$G$284,B291,$J$267:$J$284)</v>
      </c>
    </row>
    <row r="292" spans="2:11" x14ac:dyDescent="0.25">
      <c r="B292" t="str">
        <v>2nd owner</v>
      </c>
      <c r="C292" t="e">
        <f t="shared" ref="C292:C294" si="20">AVERAGEIF($G$267:$G$284,B292,$J$267:$J$284)</f>
        <v>#DIV/0!</v>
      </c>
      <c r="D292" s="1" t="str">
        <f ca="1">_xlfn.FORMULATEXT(C292)</f>
        <v>=AVERAGEIF($G$267:$G$284,B292,$J$267:$J$284)</v>
      </c>
    </row>
    <row r="293" spans="2:11" x14ac:dyDescent="0.25">
      <c r="B293" t="str">
        <v>3rd owner</v>
      </c>
      <c r="C293" t="e">
        <f t="shared" si="20"/>
        <v>#DIV/0!</v>
      </c>
      <c r="D293" s="1" t="str">
        <f ca="1">_xlfn.FORMULATEXT(C293)</f>
        <v>=AVERAGEIF($G$267:$G$284,B293,$J$267:$J$284)</v>
      </c>
    </row>
    <row r="294" spans="2:11" x14ac:dyDescent="0.25">
      <c r="B294" t="str">
        <v>4th owner</v>
      </c>
      <c r="C294" t="e">
        <f t="shared" si="20"/>
        <v>#DIV/0!</v>
      </c>
      <c r="D294" s="1" t="str">
        <f ca="1">_xlfn.FORMULATEXT(C294)</f>
        <v>=AVERAGEIF($G$267:$G$284,B294,$J$267:$J$284)</v>
      </c>
    </row>
    <row r="296" spans="2:11" x14ac:dyDescent="0.25">
      <c r="B296" t="s">
        <v>128</v>
      </c>
    </row>
    <row r="298" spans="2:11" x14ac:dyDescent="0.25">
      <c r="B298" t="s">
        <v>129</v>
      </c>
    </row>
    <row r="299" spans="2:11" x14ac:dyDescent="0.25">
      <c r="B299" t="s">
        <v>130</v>
      </c>
    </row>
    <row r="301" spans="2:11" x14ac:dyDescent="0.25">
      <c r="B301" s="1" t="s">
        <v>7</v>
      </c>
      <c r="C301" s="1" t="s">
        <v>8</v>
      </c>
      <c r="D301" s="1" t="s">
        <v>9</v>
      </c>
      <c r="E301" s="1" t="s">
        <v>10</v>
      </c>
      <c r="F301" s="1" t="s">
        <v>11</v>
      </c>
      <c r="G301" s="1" t="s">
        <v>12</v>
      </c>
      <c r="H301" s="1" t="s">
        <v>13</v>
      </c>
      <c r="I301" s="1" t="s">
        <v>75</v>
      </c>
      <c r="J301" s="1" t="s">
        <v>131</v>
      </c>
    </row>
    <row r="302" spans="2:11" x14ac:dyDescent="0.25">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2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25">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25">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25">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25">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25">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25">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25">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25">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25">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25">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25">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25">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25">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25">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25">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25">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25">
      <c r="B321" s="4" t="s">
        <v>132</v>
      </c>
    </row>
    <row r="323" spans="2:4" x14ac:dyDescent="0.25">
      <c r="B323" t="s">
        <v>133</v>
      </c>
    </row>
    <row r="325" spans="2:4" x14ac:dyDescent="0.25">
      <c r="B325" s="1" t="s">
        <v>12</v>
      </c>
      <c r="C325" s="1" t="s">
        <v>117</v>
      </c>
    </row>
    <row r="326" spans="2:4" x14ac:dyDescent="0.25">
      <c r="B326" t="str" cm="1">
        <f t="array" ref="B326:B329">_xlfn.UNIQUE(G302:G319)</f>
        <v>1st owner</v>
      </c>
      <c r="C326" s="2">
        <f>AVERAGEIF($G$267:$G$284,B326,$J$302:$J$319)</f>
        <v>36513.666666666664</v>
      </c>
      <c r="D326" s="1" t="str">
        <f ca="1">_xlfn.FORMULATEXT(C326)</f>
        <v>=AVERAGEIF($G$267:$G$284,B326,$J$302:$J$319)</v>
      </c>
    </row>
    <row r="327" spans="2:4" x14ac:dyDescent="0.25">
      <c r="B327" t="str">
        <v>2nd owner</v>
      </c>
      <c r="C327" s="2">
        <f t="shared" ref="C327:C329" si="24">AVERAGEIF($G$267:$G$284,B327,$J$302:$J$319)</f>
        <v>30718</v>
      </c>
      <c r="D327" s="1" t="str">
        <f ca="1">_xlfn.FORMULATEXT(C327)</f>
        <v>=AVERAGEIF($G$267:$G$284,B327,$J$302:$J$319)</v>
      </c>
    </row>
    <row r="328" spans="2:4" x14ac:dyDescent="0.25">
      <c r="B328" t="str">
        <v>3rd owner</v>
      </c>
      <c r="C328" s="2">
        <f t="shared" si="24"/>
        <v>63746.333333333336</v>
      </c>
      <c r="D328" s="1" t="str">
        <f ca="1">_xlfn.FORMULATEXT(C328)</f>
        <v>=AVERAGEIF($G$267:$G$284,B328,$J$302:$J$319)</v>
      </c>
    </row>
    <row r="329" spans="2:4" x14ac:dyDescent="0.25">
      <c r="B329" t="str">
        <v>4th owner</v>
      </c>
      <c r="C329" s="2">
        <f t="shared" si="24"/>
        <v>22520</v>
      </c>
      <c r="D329" s="1" t="str">
        <f ca="1">_xlfn.FORMULATEXT(C329)</f>
        <v>=AVERAGEIF($G$267:$G$284,B329,$J$302:$J$319)</v>
      </c>
    </row>
    <row r="331" spans="2:4" x14ac:dyDescent="0.25">
      <c r="B331" s="7" t="s">
        <v>134</v>
      </c>
    </row>
    <row r="340" spans="2:2" x14ac:dyDescent="0.25">
      <c r="B340" t="s">
        <v>135</v>
      </c>
    </row>
    <row r="341" spans="2:2" x14ac:dyDescent="0.25">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6EF297-E11D-4DAB-B3CE-DF674DE942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Cars</vt:lpstr>
      <vt:lpstr>Questions</vt:lpstr>
      <vt:lpstr>Answers</vt:lpstr>
      <vt:lpstr>Country</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 Keall</cp:lastModifiedBy>
  <cp:revision/>
  <dcterms:created xsi:type="dcterms:W3CDTF">2022-07-27T18:21:06Z</dcterms:created>
  <dcterms:modified xsi:type="dcterms:W3CDTF">2023-01-09T12:37:25Z</dcterms:modified>
  <cp:category/>
  <cp:contentStatus/>
</cp:coreProperties>
</file>