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08"/>
  <workbookPr filterPrivacy="1" codeName="ThisWorkbook"/>
  <xr:revisionPtr revIDLastSave="0" documentId="13_ncr:1_{3ACFAB97-4918-594D-B6CB-28C60D763710}" xr6:coauthVersionLast="45" xr6:coauthVersionMax="45" xr10:uidLastSave="{00000000-0000-0000-0000-000000000000}"/>
  <bookViews>
    <workbookView xWindow="0" yWindow="460" windowWidth="28800" windowHeight="15840" tabRatio="415" xr2:uid="{00000000-000D-0000-FFFF-FFFF00000000}"/>
  </bookViews>
  <sheets>
    <sheet name="Gantt" sheetId="11" r:id="rId1"/>
    <sheet name="À propos" sheetId="12" r:id="rId2"/>
  </sheets>
  <definedNames>
    <definedName name="Aujourd’hui" localSheetId="0">TODAY()</definedName>
    <definedName name="Début_Projet">Gantt!$F$3</definedName>
    <definedName name="_xlnm.Print_Titles" localSheetId="0">Gantt!$4:$7</definedName>
    <definedName name="Incrément_Défilement">Gantt!$F$4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5" i="11" l="1"/>
  <c r="I14" i="11" l="1"/>
  <c r="I10" i="11"/>
  <c r="I11" i="11"/>
  <c r="I13" i="11"/>
  <c r="I12" i="11"/>
  <c r="I7" i="11"/>
  <c r="I30" i="11"/>
  <c r="I25" i="11"/>
  <c r="I27" i="11"/>
  <c r="I34" i="11"/>
  <c r="I18" i="11"/>
  <c r="I31" i="11"/>
  <c r="I16" i="11"/>
  <c r="I26" i="11"/>
  <c r="J5" i="11"/>
  <c r="J21" i="11" s="1"/>
  <c r="I20" i="11"/>
  <c r="I22" i="11"/>
  <c r="I28" i="11"/>
  <c r="I9" i="11"/>
  <c r="I29" i="11"/>
  <c r="I32" i="11"/>
  <c r="I15" i="11"/>
  <c r="I4" i="11"/>
  <c r="I19" i="11"/>
  <c r="I17" i="11"/>
  <c r="I24" i="11"/>
  <c r="I21" i="11"/>
  <c r="I23" i="11"/>
  <c r="J26" i="11" l="1"/>
  <c r="J14" i="11"/>
  <c r="J10" i="11"/>
  <c r="J13" i="11"/>
  <c r="J12" i="11"/>
  <c r="J11" i="11"/>
  <c r="J15" i="11"/>
  <c r="J17" i="11"/>
  <c r="J19" i="11"/>
  <c r="J9" i="11"/>
  <c r="J29" i="11"/>
  <c r="J16" i="11"/>
  <c r="J34" i="11"/>
  <c r="K5" i="11"/>
  <c r="K19" i="11" s="1"/>
  <c r="J27" i="11"/>
  <c r="J18" i="11"/>
  <c r="J22" i="11"/>
  <c r="J31" i="11"/>
  <c r="J20" i="11"/>
  <c r="J28" i="11"/>
  <c r="J24" i="11"/>
  <c r="J25" i="11"/>
  <c r="J23" i="11"/>
  <c r="J30" i="11"/>
  <c r="J7" i="11"/>
  <c r="J32" i="11"/>
  <c r="K31" i="11" l="1"/>
  <c r="K32" i="11"/>
  <c r="K16" i="11"/>
  <c r="K18" i="11"/>
  <c r="K20" i="11"/>
  <c r="K27" i="11"/>
  <c r="K15" i="11"/>
  <c r="K7" i="11"/>
  <c r="K10" i="11"/>
  <c r="K14" i="11"/>
  <c r="K13" i="11"/>
  <c r="K12" i="11"/>
  <c r="K11" i="11"/>
  <c r="L5" i="11"/>
  <c r="L32" i="11" s="1"/>
  <c r="K17" i="11"/>
  <c r="K29" i="11"/>
  <c r="K26" i="11"/>
  <c r="K21" i="11"/>
  <c r="K25" i="11"/>
  <c r="K9" i="11"/>
  <c r="K24" i="11"/>
  <c r="K22" i="11"/>
  <c r="K23" i="11"/>
  <c r="K28" i="11"/>
  <c r="K34" i="11"/>
  <c r="K30" i="11"/>
  <c r="L24" i="11" l="1"/>
  <c r="L29" i="11"/>
  <c r="L18" i="11"/>
  <c r="L20" i="11"/>
  <c r="L28" i="11"/>
  <c r="L15" i="11"/>
  <c r="M5" i="11"/>
  <c r="M12" i="11" s="1"/>
  <c r="L26" i="11"/>
  <c r="L27" i="11"/>
  <c r="L30" i="11"/>
  <c r="L21" i="11"/>
  <c r="L16" i="11"/>
  <c r="L22" i="11"/>
  <c r="L9" i="11"/>
  <c r="L31" i="11"/>
  <c r="L19" i="11"/>
  <c r="L17" i="11"/>
  <c r="L23" i="11"/>
  <c r="L25" i="11"/>
  <c r="L7" i="11"/>
  <c r="L11" i="11"/>
  <c r="L10" i="11"/>
  <c r="L14" i="11"/>
  <c r="L13" i="11"/>
  <c r="L12" i="11"/>
  <c r="L34" i="11"/>
  <c r="M28" i="11" l="1"/>
  <c r="M16" i="11"/>
  <c r="M19" i="11"/>
  <c r="M7" i="11"/>
  <c r="M11" i="11"/>
  <c r="M13" i="11"/>
  <c r="M10" i="11"/>
  <c r="M29" i="11"/>
  <c r="M24" i="11"/>
  <c r="M14" i="11"/>
  <c r="M31" i="11"/>
  <c r="M9" i="11"/>
  <c r="M20" i="11"/>
  <c r="N5" i="11"/>
  <c r="N7" i="11" s="1"/>
  <c r="M17" i="11"/>
  <c r="M18" i="11"/>
  <c r="M26" i="11"/>
  <c r="M25" i="11"/>
  <c r="M30" i="11"/>
  <c r="M21" i="11"/>
  <c r="M27" i="11"/>
  <c r="M32" i="11"/>
  <c r="M23" i="11"/>
  <c r="M22" i="11"/>
  <c r="M34" i="11"/>
  <c r="M15" i="11"/>
  <c r="N32" i="11" l="1"/>
  <c r="N12" i="11"/>
  <c r="N17" i="11"/>
  <c r="N9" i="11"/>
  <c r="N23" i="11"/>
  <c r="N26" i="11"/>
  <c r="N28" i="11"/>
  <c r="N16" i="11"/>
  <c r="N25" i="11"/>
  <c r="N13" i="11"/>
  <c r="N22" i="11"/>
  <c r="N20" i="11"/>
  <c r="N30" i="11"/>
  <c r="N31" i="11"/>
  <c r="N34" i="11"/>
  <c r="N18" i="11"/>
  <c r="N29" i="11"/>
  <c r="N15" i="11"/>
  <c r="N19" i="11"/>
  <c r="O5" i="11"/>
  <c r="O11" i="11" s="1"/>
  <c r="N10" i="11"/>
  <c r="N14" i="11"/>
  <c r="N21" i="11"/>
  <c r="N11" i="11"/>
  <c r="N27" i="11"/>
  <c r="N24" i="11"/>
  <c r="P5" i="11" l="1"/>
  <c r="P7" i="11" s="1"/>
  <c r="O7" i="11"/>
  <c r="O34" i="11"/>
  <c r="O26" i="11"/>
  <c r="O17" i="11"/>
  <c r="O19" i="11"/>
  <c r="O16" i="11"/>
  <c r="O24" i="11"/>
  <c r="O20" i="11"/>
  <c r="O12" i="11"/>
  <c r="O18" i="11"/>
  <c r="O25" i="11"/>
  <c r="O22" i="11"/>
  <c r="O15" i="11"/>
  <c r="O28" i="11"/>
  <c r="O9" i="11"/>
  <c r="O29" i="11"/>
  <c r="O30" i="11"/>
  <c r="O32" i="11"/>
  <c r="O27" i="11"/>
  <c r="O31" i="11"/>
  <c r="O23" i="11"/>
  <c r="O14" i="11"/>
  <c r="O21" i="11"/>
  <c r="O10" i="11"/>
  <c r="O13" i="11"/>
  <c r="P12" i="11" l="1"/>
  <c r="P29" i="11"/>
  <c r="P30" i="11"/>
  <c r="P22" i="11"/>
  <c r="P27" i="11"/>
  <c r="P15" i="11"/>
  <c r="P25" i="11"/>
  <c r="Q5" i="11"/>
  <c r="Q17" i="11" s="1"/>
  <c r="P32" i="11"/>
  <c r="P21" i="11"/>
  <c r="P26" i="11"/>
  <c r="P34" i="11"/>
  <c r="P18" i="11"/>
  <c r="P28" i="11"/>
  <c r="P13" i="11"/>
  <c r="P23" i="11"/>
  <c r="P16" i="11"/>
  <c r="P14" i="11"/>
  <c r="P9" i="11"/>
  <c r="P19" i="11"/>
  <c r="P17" i="11"/>
  <c r="P4" i="11"/>
  <c r="P10" i="11"/>
  <c r="P24" i="11"/>
  <c r="P31" i="11"/>
  <c r="P11" i="11"/>
  <c r="P20" i="11"/>
  <c r="Q13" i="11" l="1"/>
  <c r="Q25" i="11"/>
  <c r="Q29" i="11"/>
  <c r="Q28" i="11"/>
  <c r="Q31" i="11"/>
  <c r="Q9" i="11"/>
  <c r="Q19" i="11"/>
  <c r="Q24" i="11"/>
  <c r="Q18" i="11"/>
  <c r="Q20" i="11"/>
  <c r="Q16" i="11"/>
  <c r="R5" i="11"/>
  <c r="R9" i="11" s="1"/>
  <c r="Q32" i="11"/>
  <c r="Q12" i="11"/>
  <c r="Q27" i="11"/>
  <c r="Q7" i="11"/>
  <c r="Q26" i="11"/>
  <c r="Q23" i="11"/>
  <c r="Q30" i="11"/>
  <c r="Q14" i="11"/>
  <c r="Q21" i="11"/>
  <c r="Q10" i="11"/>
  <c r="Q15" i="11"/>
  <c r="Q34" i="11"/>
  <c r="Q11" i="11"/>
  <c r="Q22" i="11"/>
  <c r="R7" i="11" l="1"/>
  <c r="R17" i="11"/>
  <c r="R32" i="11"/>
  <c r="R25" i="11"/>
  <c r="R15" i="11"/>
  <c r="R12" i="11"/>
  <c r="R30" i="11"/>
  <c r="R29" i="11"/>
  <c r="R13" i="11"/>
  <c r="R22" i="11"/>
  <c r="R20" i="11"/>
  <c r="S5" i="11"/>
  <c r="S19" i="11" s="1"/>
  <c r="R24" i="11"/>
  <c r="R26" i="11"/>
  <c r="R19" i="11"/>
  <c r="R21" i="11"/>
  <c r="R23" i="11"/>
  <c r="R31" i="11"/>
  <c r="R10" i="11"/>
  <c r="R16" i="11"/>
  <c r="R14" i="11"/>
  <c r="R28" i="11"/>
  <c r="R11" i="11"/>
  <c r="R34" i="11"/>
  <c r="R18" i="11"/>
  <c r="R27" i="11"/>
  <c r="S21" i="11" l="1"/>
  <c r="S25" i="11"/>
  <c r="S20" i="11"/>
  <c r="S27" i="11"/>
  <c r="S9" i="11"/>
  <c r="S10" i="11"/>
  <c r="S24" i="11"/>
  <c r="S29" i="11"/>
  <c r="S26" i="11"/>
  <c r="S32" i="11"/>
  <c r="S30" i="11"/>
  <c r="S28" i="11"/>
  <c r="S13" i="11"/>
  <c r="S16" i="11"/>
  <c r="S17" i="11"/>
  <c r="S14" i="11"/>
  <c r="S18" i="11"/>
  <c r="S12" i="11"/>
  <c r="S31" i="11"/>
  <c r="T5" i="11"/>
  <c r="T11" i="11" s="1"/>
  <c r="S7" i="11"/>
  <c r="S34" i="11"/>
  <c r="S15" i="11"/>
  <c r="S22" i="11"/>
  <c r="S11" i="11"/>
  <c r="S23" i="11"/>
  <c r="T32" i="11" l="1"/>
  <c r="T13" i="11"/>
  <c r="T34" i="11"/>
  <c r="T20" i="11"/>
  <c r="T15" i="11"/>
  <c r="T23" i="11"/>
  <c r="T30" i="11"/>
  <c r="T24" i="11"/>
  <c r="T9" i="11"/>
  <c r="T17" i="11"/>
  <c r="T12" i="11"/>
  <c r="T26" i="11"/>
  <c r="T7" i="11"/>
  <c r="T27" i="11"/>
  <c r="T21" i="11"/>
  <c r="T28" i="11"/>
  <c r="T19" i="11"/>
  <c r="T22" i="11"/>
  <c r="U5" i="11"/>
  <c r="U28" i="11" s="1"/>
  <c r="T31" i="11"/>
  <c r="T18" i="11"/>
  <c r="T29" i="11"/>
  <c r="T14" i="11"/>
  <c r="T16" i="11"/>
  <c r="T10" i="11"/>
  <c r="T25" i="11"/>
  <c r="V5" i="11"/>
  <c r="U20" i="11" l="1"/>
  <c r="U30" i="11"/>
  <c r="U32" i="11"/>
  <c r="U21" i="11"/>
  <c r="U24" i="11"/>
  <c r="U22" i="11"/>
  <c r="U13" i="11"/>
  <c r="U25" i="11"/>
  <c r="U29" i="11"/>
  <c r="U16" i="11"/>
  <c r="U14" i="11"/>
  <c r="U7" i="11"/>
  <c r="U31" i="11"/>
  <c r="U17" i="11"/>
  <c r="U19" i="11"/>
  <c r="U11" i="11"/>
  <c r="U10" i="11"/>
  <c r="U15" i="11"/>
  <c r="U27" i="11"/>
  <c r="U12" i="11"/>
  <c r="U26" i="11"/>
  <c r="U9" i="11"/>
  <c r="U34" i="11"/>
  <c r="U23" i="11"/>
  <c r="U18" i="11"/>
  <c r="V7" i="11"/>
  <c r="V10" i="11"/>
  <c r="V13" i="11"/>
  <c r="V12" i="11"/>
  <c r="V11" i="11"/>
  <c r="V14" i="11"/>
  <c r="V15" i="11"/>
  <c r="V18" i="11"/>
  <c r="V31" i="11"/>
  <c r="V29" i="11"/>
  <c r="V23" i="11"/>
  <c r="W5" i="11"/>
  <c r="V16" i="11"/>
  <c r="V24" i="11"/>
  <c r="V27" i="11"/>
  <c r="V25" i="11"/>
  <c r="V17" i="11"/>
  <c r="V30" i="11"/>
  <c r="V32" i="11"/>
  <c r="V19" i="11"/>
  <c r="V26" i="11"/>
  <c r="V28" i="11"/>
  <c r="V34" i="11"/>
  <c r="V20" i="11"/>
  <c r="V9" i="11"/>
  <c r="V22" i="11"/>
  <c r="V21" i="11"/>
  <c r="W7" i="11" l="1"/>
  <c r="W10" i="11"/>
  <c r="W14" i="11"/>
  <c r="W13" i="11"/>
  <c r="W12" i="11"/>
  <c r="W11" i="11"/>
  <c r="W17" i="11"/>
  <c r="W22" i="11"/>
  <c r="W31" i="11"/>
  <c r="W21" i="11"/>
  <c r="W28" i="11"/>
  <c r="W16" i="11"/>
  <c r="W18" i="11"/>
  <c r="X5" i="11"/>
  <c r="W26" i="11"/>
  <c r="W4" i="11"/>
  <c r="W9" i="11"/>
  <c r="W19" i="11"/>
  <c r="W25" i="11"/>
  <c r="W23" i="11"/>
  <c r="W27" i="11"/>
  <c r="W30" i="11"/>
  <c r="W29" i="11"/>
  <c r="W32" i="11"/>
  <c r="W15" i="11"/>
  <c r="W34" i="11"/>
  <c r="W20" i="11"/>
  <c r="W24" i="11"/>
  <c r="X7" i="11" l="1"/>
  <c r="X10" i="11"/>
  <c r="X14" i="11"/>
  <c r="X13" i="11"/>
  <c r="X12" i="11"/>
  <c r="X11" i="11"/>
  <c r="X27" i="11"/>
  <c r="X22" i="11"/>
  <c r="X30" i="11"/>
  <c r="X15" i="11"/>
  <c r="X16" i="11"/>
  <c r="X24" i="11"/>
  <c r="X31" i="11"/>
  <c r="X26" i="11"/>
  <c r="X21" i="11"/>
  <c r="X23" i="11"/>
  <c r="X29" i="11"/>
  <c r="Y5" i="11"/>
  <c r="X19" i="11"/>
  <c r="X17" i="11"/>
  <c r="X25" i="11"/>
  <c r="X34" i="11"/>
  <c r="X32" i="11"/>
  <c r="X18" i="11"/>
  <c r="X20" i="11"/>
  <c r="X28" i="11"/>
  <c r="X9" i="11"/>
  <c r="Y7" i="11" l="1"/>
  <c r="Y11" i="11"/>
  <c r="Y10" i="11"/>
  <c r="Y14" i="11"/>
  <c r="Y13" i="11"/>
  <c r="Y12" i="11"/>
  <c r="Y19" i="11"/>
  <c r="Y21" i="11"/>
  <c r="Y20" i="11"/>
  <c r="Y29" i="11"/>
  <c r="Y28" i="11"/>
  <c r="Y32" i="11"/>
  <c r="Y15" i="11"/>
  <c r="Y30" i="11"/>
  <c r="Y17" i="11"/>
  <c r="Y22" i="11"/>
  <c r="Z5" i="11"/>
  <c r="Y25" i="11"/>
  <c r="Y31" i="11"/>
  <c r="Y34" i="11"/>
  <c r="Y16" i="11"/>
  <c r="Y9" i="11"/>
  <c r="Y27" i="11"/>
  <c r="Y24" i="11"/>
  <c r="Y23" i="11"/>
  <c r="Y26" i="11"/>
  <c r="Y18" i="11"/>
  <c r="Z7" i="11" l="1"/>
  <c r="Z11" i="11"/>
  <c r="Z10" i="11"/>
  <c r="Z14" i="11"/>
  <c r="Z13" i="11"/>
  <c r="Z12" i="11"/>
  <c r="Z30" i="11"/>
  <c r="Z24" i="11"/>
  <c r="Z16" i="11"/>
  <c r="Z17" i="11"/>
  <c r="Z18" i="11"/>
  <c r="Z22" i="11"/>
  <c r="Z26" i="11"/>
  <c r="Z9" i="11"/>
  <c r="Z28" i="11"/>
  <c r="Z25" i="11"/>
  <c r="Z21" i="11"/>
  <c r="Z31" i="11"/>
  <c r="Z23" i="11"/>
  <c r="Z19" i="11"/>
  <c r="Z20" i="11"/>
  <c r="Z34" i="11"/>
  <c r="Z15" i="11"/>
  <c r="Z27" i="11"/>
  <c r="AA5" i="11"/>
  <c r="Z29" i="11"/>
  <c r="Z32" i="11"/>
  <c r="AA7" i="11" l="1"/>
  <c r="AA11" i="11"/>
  <c r="AA14" i="11"/>
  <c r="AA10" i="11"/>
  <c r="AA13" i="11"/>
  <c r="AA12" i="11"/>
  <c r="AA21" i="11"/>
  <c r="AA26" i="11"/>
  <c r="AA30" i="11"/>
  <c r="AA22" i="11"/>
  <c r="AB5" i="11"/>
  <c r="AA28" i="11"/>
  <c r="AA18" i="11"/>
  <c r="AA29" i="11"/>
  <c r="AA24" i="11"/>
  <c r="AA23" i="11"/>
  <c r="AA31" i="11"/>
  <c r="AA9" i="11"/>
  <c r="AA27" i="11"/>
  <c r="AA17" i="11"/>
  <c r="AA15" i="11"/>
  <c r="AA25" i="11"/>
  <c r="AA32" i="11"/>
  <c r="AA16" i="11"/>
  <c r="AA34" i="11"/>
  <c r="AA20" i="11"/>
  <c r="AA19" i="11"/>
  <c r="AB7" i="11" l="1"/>
  <c r="AB12" i="11"/>
  <c r="AB11" i="11"/>
  <c r="AB14" i="11"/>
  <c r="AB10" i="11"/>
  <c r="AB13" i="11"/>
  <c r="AB31" i="11"/>
  <c r="AB25" i="11"/>
  <c r="AB32" i="11"/>
  <c r="AB27" i="11"/>
  <c r="AB28" i="11"/>
  <c r="AB29" i="11"/>
  <c r="AB30" i="11"/>
  <c r="AB22" i="11"/>
  <c r="AB18" i="11"/>
  <c r="AB21" i="11"/>
  <c r="AB16" i="11"/>
  <c r="AB9" i="11"/>
  <c r="AB15" i="11"/>
  <c r="AB23" i="11"/>
  <c r="AB34" i="11"/>
  <c r="AB26" i="11"/>
  <c r="AB17" i="11"/>
  <c r="AB24" i="11"/>
  <c r="AB19" i="11"/>
  <c r="AB20" i="11"/>
</calcChain>
</file>

<file path=xl/sharedStrings.xml><?xml version="1.0" encoding="utf-8"?>
<sst xmlns="http://schemas.openxmlformats.org/spreadsheetml/2006/main" count="66" uniqueCount="58">
  <si>
    <t>Créez un diagramme de Gantt dans cette feuille de calcul.
Entrez le titre de ce projet dans la cellule B1. 
Le titre de la légende figure dans la cellule I1.
Des informations sur l’utilisation de cette feuille de calcul, notamment des instructions pour les lecteurs d’écran et l’auteur de ce classeur, figurent dans la feuille de calcul À propos.
Continuez à parcourir la colonne A pour entendre des instructions supplémentaires.</t>
  </si>
  <si>
    <t>Entrez le nom de la société dans la cellule B2.
Une légende figure dans les cellules I2 à AC2.</t>
  </si>
  <si>
    <t>Entrez le nom du Responsable du projet dans la cellule B3. Entrez la date de début du projet dans la cellule F3, ou autorisez l’exemple de formule à rechercher la plus petite valeur de date dans le tableau de données du diagramme de Gantt.  
Date de début du projet : l’étiquette figure dans la cellule D3.</t>
  </si>
  <si>
    <t>Un incrément de défilement figure dans la cellule F4. 
Les mois des dates dans la ligne 5 s’affichent dans les cellules I4 à BL4.
Ne modifiez pas ces cellules. Elles sont mises à jour automatiquement en fonction de la date de début du projet figurant dans la cellule F3.</t>
  </si>
  <si>
    <t>Les cellules I5 à BL5 contiennent les numéros de jour du mois représenté dans le bloc de cellules au-dessus de chaque cellule de date. Leurs valeurs sont calculées automatiquement.
Ne modifiez pas ces cellules.
La date du jour est entourée de rouge (hex #AD3815), depuis la date du jour dans la ligne 5 jusqu’à la colonne de date entière à la fin du planning de projet.</t>
  </si>
  <si>
    <t>Une barre de défilement figure dans les cellules I6 à BL6. L’incrément de pagination dans les données est défini sur 2 pages à la fois. Il est possible de le configurer dans les paramètres de la barre de contrôle. 
Pour avancer ou reculer dans la chronologie, entrez une valeur égale ou supérieure à 0 dans la cellule F4.
La valeur 0 vous permet d’accéder au début du graphique.</t>
  </si>
  <si>
    <t>Cette ligne contient des en-têtes pour le planning de projet figurant sous ceux-ci. 
Naviguez des cellules B7 à BL7 pour entendre l’énoncé du contenu. Première lettre de chaque jour de la semaine pour la date figurant au-dessus de cet en-tête. Commence dans la cellule I7, et continue jusqu’à la cellule BL7.
Le diagramme entier de chronologie du projet est généré automatiquement en fonction de la catégorie, de la date de début et du nombre de jours entré dans le tableau Jalons.</t>
  </si>
  <si>
    <t xml:space="preserve">Ne supprimez pas cette ligne. Cette ligne est masquée afin de préserver une formule utilisée pour mettre en évidence le jour en cours au sein du planning de projet. </t>
  </si>
  <si>
    <t>Entrez les informations du projet des cellules B9 à G9. 
Les cellules B9 à G33 contiennent les exemples de données.
Entrez la description du jalon, sélectionnez une catégorie dans la liste déroulante, affectez une personne à l’élément, entrez l’avancement, la date de début et le nombre de jours pour la tâche pour démarrer la génération du diagramme.
L’instruction suivante figure dans la cellule A34.</t>
  </si>
  <si>
    <t>Il s’agit d’une ligne vide</t>
  </si>
  <si>
    <t>Cette ligne marque la fin des données de jalons du diagramme de Gantt. N’ENTREZ RIEN dans cette ligne. 
Pour ajouter des éléments, insérez des lignes au-dessus de celle-ci.</t>
  </si>
  <si>
    <t>Description du jalon</t>
  </si>
  <si>
    <t>Pour ajouter des données, insérez des lignes AU-DESSUS de celle-ci.</t>
  </si>
  <si>
    <t>Catégorie</t>
  </si>
  <si>
    <t>Risque faible</t>
  </si>
  <si>
    <t>Risque moyen</t>
  </si>
  <si>
    <t>Risque élevé</t>
  </si>
  <si>
    <t>En bonne voie</t>
  </si>
  <si>
    <t>Date de début du projet :</t>
  </si>
  <si>
    <t>Incrément de défilement :</t>
  </si>
  <si>
    <t>Affecté à</t>
  </si>
  <si>
    <t>Avancement</t>
  </si>
  <si>
    <t>Début</t>
  </si>
  <si>
    <t>Nombre de jours</t>
  </si>
  <si>
    <t>Légende :</t>
  </si>
  <si>
    <t>À propos de ce modèle</t>
  </si>
  <si>
    <t xml:space="preserve">Ce modèle fournit un moyen simple de créer un diagramme de Gantt pour vous aider à visualiser et à suivre votre projet. Entrez simplement la description de vos tâches, sélectionnez une catégorie (Objectif, Jalon, En bonne voie, Risque faible, Risque moyen, Risque élevé, Avancement en tant que pourcentage d’accomplissement de la tâche), une date de début et le nombre de jours pour accomplir la tâche. Le diagramme de Gantt prend forme et utilise un codage couleur pour faciliter la distinction des différentes catégories. Une barre de défilement vous permet de parcourir la chronologie. Insérez des tâches en insérant des lignes.
</t>
  </si>
  <si>
    <t>Instructions pour les lecteurs d’écran</t>
  </si>
  <si>
    <t>Ce classeur contient deux feuilles de calcul. 
Diagramme de Gantt
À propos
Les instructions relatives à chaque feuille de calcul figurent dans la colonne A à partir de la cellule A1. Elles sont rédigées en texte masqué. Chaque étape vous explique comment utiliser les informations décrites dans la ligne. Les étapes suivantes sont décrites dans les cellules A2, A3, etc. sauf mention contraire. Par exemple, l’instruction peut indiquer de « consulter la cellule A6 » pour l’étape suivante. 
Ce texte masqué n’est pas imprimé.
Pour supprimer ces instructions de la feuille de calcul, supprimez simplement la colonne A.</t>
  </si>
  <si>
    <t>Ceci est la dernière instruction de cette feuille de calcul.</t>
  </si>
  <si>
    <t>Créer le tableau du niveau</t>
  </si>
  <si>
    <t>Dessiner le niveau</t>
  </si>
  <si>
    <t>Dessiner les briques</t>
  </si>
  <si>
    <t>Dessiner les échelles</t>
  </si>
  <si>
    <t>Dessiner les lingots</t>
  </si>
  <si>
    <t>Dessiner les personnages</t>
  </si>
  <si>
    <t>Dessiner Lode Runner</t>
  </si>
  <si>
    <t>Dessiner les gardes</t>
  </si>
  <si>
    <t>Animer Lode Runner</t>
  </si>
  <si>
    <t>Se déplacer horizontalement</t>
  </si>
  <si>
    <t>Se déplacer verticalement</t>
  </si>
  <si>
    <t>Creuser les trous</t>
  </si>
  <si>
    <t>Chuter</t>
  </si>
  <si>
    <t>Ramasser des lingots</t>
  </si>
  <si>
    <t>Mourir</t>
  </si>
  <si>
    <t>Animer les gardes</t>
  </si>
  <si>
    <t>Se déplacer</t>
  </si>
  <si>
    <t>Tomber dans un trou</t>
  </si>
  <si>
    <t>Animer les résultats</t>
  </si>
  <si>
    <t>Mettre à jour les résultats</t>
  </si>
  <si>
    <t>Mettre à jour le pointage</t>
  </si>
  <si>
    <t>Mettre à jour les vies de Lode Runner</t>
  </si>
  <si>
    <t>Mettre à jour le temps écoulé</t>
  </si>
  <si>
    <t>Émil</t>
  </si>
  <si>
    <t>Lode Runner</t>
  </si>
  <si>
    <t>Par Caroline Boudreau</t>
  </si>
  <si>
    <t>et Émil Dallaire</t>
  </si>
  <si>
    <t>Caroline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</si>
</sst>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 #,##0\ &quot;€&quot;_-;\-* #,##0\ &quot;€&quot;_-;_-* &quot;-&quot;\ &quot;€&quot;_-;_-@_-"/>
    <numFmt numFmtId="165" formatCode="_-* #,##0.00\ &quot;€&quot;_-;\-* #,##0.00\ &quot;€&quot;_-;_-* &quot;-&quot;??\ &quot;€&quot;_-;_-@_-"/>
    <numFmt numFmtId="166" formatCode="_(* #,##0.00_);_(* \(#,##0.00\);_(* &quot;-&quot;??_);_(@_)"/>
    <numFmt numFmtId="167" formatCode="d"/>
    <numFmt numFmtId="168" formatCode="#,##0_ ;\-#,##0\ "/>
  </numFmts>
  <fonts count="31"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sz val="11"/>
      <color theme="1"/>
      <name val="Calibri"/>
      <family val="2"/>
      <scheme val="minor"/>
    </font>
    <font>
      <sz val="14"/>
      <color theme="1"/>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0"/>
      <color theme="0"/>
      <name val="Calibri"/>
      <family val="2"/>
      <scheme val="minor"/>
    </font>
    <font>
      <sz val="10"/>
      <color theme="0"/>
      <name val="Calibri"/>
      <family val="2"/>
      <scheme val="minor"/>
    </font>
    <font>
      <b/>
      <sz val="14"/>
      <name val="Calibri"/>
      <family val="2"/>
      <scheme val="minor"/>
    </font>
    <font>
      <b/>
      <sz val="14"/>
      <color theme="0"/>
      <name val="Calibri"/>
      <family val="2"/>
      <scheme val="minor"/>
    </font>
    <font>
      <sz val="16"/>
      <color theme="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s>
  <fills count="40">
    <fill>
      <patternFill patternType="none"/>
    </fill>
    <fill>
      <patternFill patternType="gray125"/>
    </fill>
    <fill>
      <patternFill patternType="solid">
        <fgColor theme="0" tint="-4.9989318521683403E-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4"/>
        <bgColor indexed="64"/>
      </patternFill>
    </fill>
    <fill>
      <patternFill patternType="solid">
        <fgColor theme="6"/>
        <bgColor indexed="64"/>
      </patternFill>
    </fill>
    <fill>
      <patternFill patternType="solid">
        <fgColor theme="7" tint="-0.249977111117893"/>
        <bgColor indexed="64"/>
      </patternFill>
    </fill>
    <fill>
      <patternFill patternType="solid">
        <fgColor theme="9" tint="-0.249977111117893"/>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0">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right/>
      <top/>
      <bottom style="thin">
        <color theme="0" tint="-0.249977111117893"/>
      </bottom>
      <diagonal/>
    </border>
    <border>
      <left style="thin">
        <color theme="0" tint="-0.249977111117893"/>
      </left>
      <right/>
      <top/>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
      <left style="thin">
        <color theme="0" tint="-0.14993743705557422"/>
      </left>
      <right style="thin">
        <color theme="0" tint="-0.14993743705557422"/>
      </right>
      <top style="medium">
        <color theme="0" tint="-0.14996795556505021"/>
      </top>
      <bottom/>
      <diagonal/>
    </border>
    <border>
      <left style="thin">
        <color theme="0" tint="-0.14993743705557422"/>
      </left>
      <right style="thin">
        <color theme="0" tint="-0.14993743705557422"/>
      </right>
      <top/>
      <bottom style="medium">
        <color theme="0" tint="-0.14996795556505021"/>
      </bottom>
      <diagonal/>
    </border>
    <border>
      <left style="thin">
        <color theme="0" tint="-0.249977111117893"/>
      </left>
      <right style="thin">
        <color theme="0" tint="-0.249977111117893"/>
      </right>
      <top style="thin">
        <color theme="0" tint="-0.249977111117893"/>
      </top>
      <bottom style="thin">
        <color theme="0" tint="-0.249977111117893"/>
      </bottom>
      <diagonal/>
    </border>
    <border>
      <left/>
      <right style="thin">
        <color theme="0" tint="-0.14993743705557422"/>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0">
    <xf numFmtId="0" fontId="0" fillId="0" borderId="0"/>
    <xf numFmtId="0" fontId="3" fillId="0" borderId="0" applyNumberFormat="0" applyFill="0" applyBorder="0" applyAlignment="0" applyProtection="0">
      <alignment vertical="top"/>
      <protection locked="0"/>
    </xf>
    <xf numFmtId="9" fontId="6" fillId="0" borderId="0" applyFont="0" applyFill="0" applyBorder="0" applyProtection="0">
      <alignment horizontal="center" vertical="center"/>
    </xf>
    <xf numFmtId="0" fontId="14" fillId="0" borderId="0"/>
    <xf numFmtId="166" fontId="6" fillId="0" borderId="1" applyFont="0" applyFill="0" applyAlignment="0" applyProtection="0"/>
    <xf numFmtId="0" fontId="8"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vertical="center" indent="1"/>
    </xf>
    <xf numFmtId="14" fontId="6" fillId="0" borderId="0" applyFont="0" applyFill="0" applyBorder="0">
      <alignment horizontal="center" vertical="center"/>
    </xf>
    <xf numFmtId="168" fontId="6" fillId="0" borderId="0" applyFont="0" applyFill="0" applyBorder="0" applyProtection="0">
      <alignment horizontal="center" vertical="center"/>
    </xf>
    <xf numFmtId="165" fontId="6" fillId="0" borderId="0" applyFont="0" applyFill="0" applyBorder="0" applyAlignment="0" applyProtection="0"/>
    <xf numFmtId="164" fontId="6" fillId="0" borderId="0" applyFont="0" applyFill="0" applyBorder="0" applyAlignment="0" applyProtection="0"/>
    <xf numFmtId="0" fontId="20" fillId="0" borderId="0" applyNumberFormat="0" applyFill="0" applyBorder="0" applyAlignment="0" applyProtection="0"/>
    <xf numFmtId="0" fontId="21" fillId="9" borderId="0" applyNumberFormat="0" applyBorder="0" applyAlignment="0" applyProtection="0"/>
    <xf numFmtId="0" fontId="22" fillId="10" borderId="0" applyNumberFormat="0" applyBorder="0" applyAlignment="0" applyProtection="0"/>
    <xf numFmtId="0" fontId="23" fillId="11" borderId="0" applyNumberFormat="0" applyBorder="0" applyAlignment="0" applyProtection="0"/>
    <xf numFmtId="0" fontId="24" fillId="12" borderId="14" applyNumberFormat="0" applyAlignment="0" applyProtection="0"/>
    <xf numFmtId="0" fontId="25" fillId="13" borderId="15" applyNumberFormat="0" applyAlignment="0" applyProtection="0"/>
    <xf numFmtId="0" fontId="26" fillId="13" borderId="14" applyNumberFormat="0" applyAlignment="0" applyProtection="0"/>
    <xf numFmtId="0" fontId="27" fillId="0" borderId="16" applyNumberFormat="0" applyFill="0" applyAlignment="0" applyProtection="0"/>
    <xf numFmtId="0" fontId="28" fillId="14" borderId="17" applyNumberFormat="0" applyAlignment="0" applyProtection="0"/>
    <xf numFmtId="0" fontId="29" fillId="0" borderId="0" applyNumberFormat="0" applyFill="0" applyBorder="0" applyAlignment="0" applyProtection="0"/>
    <xf numFmtId="0" fontId="6" fillId="15" borderId="18" applyNumberFormat="0" applyFont="0" applyAlignment="0" applyProtection="0"/>
    <xf numFmtId="0" fontId="30" fillId="0" borderId="0" applyNumberFormat="0" applyFill="0" applyBorder="0" applyAlignment="0" applyProtection="0"/>
    <xf numFmtId="0" fontId="5" fillId="0" borderId="19" applyNumberFormat="0" applyFill="0" applyAlignment="0" applyProtection="0"/>
    <xf numFmtId="0" fontId="14"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14" fillId="20"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14" fillId="24"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14" fillId="28" borderId="0" applyNumberFormat="0" applyBorder="0" applyAlignment="0" applyProtection="0"/>
    <xf numFmtId="0" fontId="6" fillId="29"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14" fillId="32" borderId="0" applyNumberFormat="0" applyBorder="0" applyAlignment="0" applyProtection="0"/>
    <xf numFmtId="0" fontId="6" fillId="33" borderId="0" applyNumberFormat="0" applyBorder="0" applyAlignment="0" applyProtection="0"/>
    <xf numFmtId="0" fontId="6" fillId="34" borderId="0" applyNumberFormat="0" applyBorder="0" applyAlignment="0" applyProtection="0"/>
    <xf numFmtId="0" fontId="6" fillId="35" borderId="0" applyNumberFormat="0" applyBorder="0" applyAlignment="0" applyProtection="0"/>
    <xf numFmtId="0" fontId="14" fillId="36" borderId="0" applyNumberFormat="0" applyBorder="0" applyAlignment="0" applyProtection="0"/>
    <xf numFmtId="0" fontId="6" fillId="37" borderId="0" applyNumberFormat="0" applyBorder="0" applyAlignment="0" applyProtection="0"/>
    <xf numFmtId="0" fontId="6" fillId="38" borderId="0" applyNumberFormat="0" applyBorder="0" applyAlignment="0" applyProtection="0"/>
    <xf numFmtId="0" fontId="6" fillId="39" borderId="0" applyNumberFormat="0" applyBorder="0" applyAlignment="0" applyProtection="0"/>
  </cellStyleXfs>
  <cellXfs count="62">
    <xf numFmtId="0" fontId="0" fillId="0" borderId="0" xfId="0"/>
    <xf numFmtId="0" fontId="1" fillId="0" borderId="0" xfId="0" applyFont="1" applyAlignment="1">
      <alignment horizontal="left"/>
    </xf>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9" fillId="0" borderId="0" xfId="0" applyFont="1"/>
    <xf numFmtId="0" fontId="10" fillId="0" borderId="0" xfId="1" applyFont="1" applyAlignment="1" applyProtection="1"/>
    <xf numFmtId="0" fontId="2" fillId="0" borderId="0" xfId="0" applyFont="1" applyAlignment="1">
      <alignment horizontal="center" vertical="center"/>
    </xf>
    <xf numFmtId="0" fontId="2" fillId="0" borderId="0" xfId="0" applyFont="1"/>
    <xf numFmtId="0" fontId="11" fillId="0" borderId="0" xfId="0" applyFont="1"/>
    <xf numFmtId="0" fontId="2" fillId="0" borderId="0" xfId="0" applyFont="1" applyAlignment="1">
      <alignment vertical="top"/>
    </xf>
    <xf numFmtId="0" fontId="13" fillId="0" borderId="0" xfId="0" applyFont="1" applyAlignment="1">
      <alignment vertical="center"/>
    </xf>
    <xf numFmtId="0" fontId="12" fillId="0" borderId="0" xfId="0" applyFont="1" applyAlignment="1">
      <alignment horizontal="left" vertical="top" wrapText="1" indent="1"/>
    </xf>
    <xf numFmtId="0" fontId="0" fillId="0" borderId="0" xfId="0" applyAlignment="1">
      <alignment vertical="top" wrapText="1"/>
    </xf>
    <xf numFmtId="0" fontId="14" fillId="0" borderId="0" xfId="3"/>
    <xf numFmtId="0" fontId="14" fillId="0" borderId="0" xfId="3" applyAlignment="1">
      <alignment wrapText="1"/>
    </xf>
    <xf numFmtId="0" fontId="14" fillId="0" borderId="0" xfId="0" applyNumberFormat="1" applyFont="1" applyAlignment="1">
      <alignment horizontal="center"/>
    </xf>
    <xf numFmtId="0" fontId="8" fillId="0" borderId="0" xfId="5" applyAlignment="1">
      <alignment horizontal="left"/>
    </xf>
    <xf numFmtId="0" fontId="7" fillId="0" borderId="0" xfId="6"/>
    <xf numFmtId="0" fontId="7" fillId="0" borderId="0" xfId="7">
      <alignment vertical="top"/>
    </xf>
    <xf numFmtId="0" fontId="0" fillId="0" borderId="0" xfId="0"/>
    <xf numFmtId="0" fontId="0" fillId="0" borderId="5" xfId="0" applyBorder="1"/>
    <xf numFmtId="0" fontId="0" fillId="0" borderId="6" xfId="0" applyBorder="1"/>
    <xf numFmtId="0" fontId="0" fillId="0" borderId="5" xfId="0" applyBorder="1" applyAlignment="1">
      <alignment horizontal="center"/>
    </xf>
    <xf numFmtId="0" fontId="0" fillId="2" borderId="0" xfId="0" applyFill="1"/>
    <xf numFmtId="0" fontId="16" fillId="3" borderId="4" xfId="0" applyFont="1" applyFill="1" applyBorder="1" applyAlignment="1">
      <alignment horizontal="center" vertical="center" shrinkToFit="1"/>
    </xf>
    <xf numFmtId="0" fontId="4" fillId="0" borderId="0" xfId="0" applyNumberFormat="1" applyFont="1" applyFill="1" applyBorder="1" applyAlignment="1">
      <alignment horizontal="center" vertical="center"/>
    </xf>
    <xf numFmtId="0" fontId="15" fillId="4" borderId="0" xfId="0" applyFont="1" applyFill="1" applyBorder="1" applyAlignment="1">
      <alignment horizontal="center" vertical="center" wrapText="1"/>
    </xf>
    <xf numFmtId="0" fontId="0" fillId="0" borderId="0" xfId="0" applyFont="1" applyFill="1" applyBorder="1" applyAlignment="1">
      <alignment horizontal="left" vertical="center" indent="1"/>
    </xf>
    <xf numFmtId="0" fontId="0" fillId="0" borderId="0" xfId="0" applyFont="1" applyFill="1" applyBorder="1" applyAlignment="1">
      <alignment horizontal="center" vertical="center" wrapText="1"/>
    </xf>
    <xf numFmtId="9" fontId="0" fillId="0" borderId="0" xfId="2" applyFont="1" applyFill="1" applyBorder="1">
      <alignment horizontal="center" vertical="center"/>
    </xf>
    <xf numFmtId="14" fontId="0" fillId="0" borderId="0" xfId="9" applyFont="1" applyFill="1" applyBorder="1">
      <alignment horizontal="center" vertical="center"/>
    </xf>
    <xf numFmtId="168" fontId="0" fillId="0" borderId="0" xfId="10" applyFont="1" applyFill="1" applyBorder="1">
      <alignment horizontal="center" vertical="center"/>
    </xf>
    <xf numFmtId="0" fontId="0" fillId="0" borderId="0" xfId="0" applyFont="1" applyFill="1" applyBorder="1" applyAlignment="1">
      <alignment horizontal="center" vertical="center"/>
    </xf>
    <xf numFmtId="0" fontId="0" fillId="0" borderId="0" xfId="0" applyBorder="1"/>
    <xf numFmtId="0" fontId="0" fillId="0" borderId="10" xfId="0" applyBorder="1" applyAlignment="1">
      <alignment vertical="center"/>
    </xf>
    <xf numFmtId="0" fontId="0" fillId="2" borderId="11" xfId="0" applyFill="1" applyBorder="1" applyAlignment="1">
      <alignment horizontal="center" vertical="center"/>
    </xf>
    <xf numFmtId="0" fontId="0" fillId="0" borderId="9" xfId="0" applyBorder="1" applyAlignment="1">
      <alignment horizontal="center" vertical="center"/>
    </xf>
    <xf numFmtId="0" fontId="7" fillId="0" borderId="0" xfId="7" applyAlignment="1"/>
    <xf numFmtId="0" fontId="0" fillId="2" borderId="0" xfId="0" applyFill="1" applyAlignment="1">
      <alignment horizontal="center"/>
    </xf>
    <xf numFmtId="0" fontId="19" fillId="0" borderId="0" xfId="0" applyFont="1"/>
    <xf numFmtId="0" fontId="0" fillId="0" borderId="12" xfId="0" applyNumberFormat="1" applyBorder="1" applyAlignment="1">
      <alignment horizontal="center" vertical="center"/>
    </xf>
    <xf numFmtId="0" fontId="2" fillId="3" borderId="2" xfId="0" applyNumberFormat="1" applyFont="1" applyFill="1" applyBorder="1" applyAlignment="1">
      <alignment horizontal="center" vertical="center"/>
    </xf>
    <xf numFmtId="0" fontId="2" fillId="3" borderId="0" xfId="0" applyNumberFormat="1" applyFont="1" applyFill="1" applyBorder="1" applyAlignment="1">
      <alignment horizontal="center" vertical="center"/>
    </xf>
    <xf numFmtId="0" fontId="2" fillId="3" borderId="3" xfId="0" applyNumberFormat="1" applyFont="1" applyFill="1" applyBorder="1" applyAlignment="1">
      <alignment horizontal="center" vertical="center"/>
    </xf>
    <xf numFmtId="0" fontId="4" fillId="2" borderId="13" xfId="0" applyNumberFormat="1" applyFont="1" applyFill="1" applyBorder="1" applyAlignment="1">
      <alignment horizontal="center" vertical="center"/>
    </xf>
    <xf numFmtId="0" fontId="4" fillId="0" borderId="0" xfId="0" applyFont="1" applyAlignment="1">
      <alignment vertical="top"/>
    </xf>
    <xf numFmtId="167" fontId="16" fillId="3" borderId="2" xfId="0" applyNumberFormat="1" applyFont="1" applyFill="1" applyBorder="1" applyAlignment="1">
      <alignment horizontal="center" vertical="center"/>
    </xf>
    <xf numFmtId="167" fontId="16" fillId="3" borderId="0" xfId="0" applyNumberFormat="1" applyFont="1" applyFill="1" applyBorder="1" applyAlignment="1">
      <alignment horizontal="center" vertical="center"/>
    </xf>
    <xf numFmtId="167" fontId="16" fillId="3" borderId="3" xfId="0" applyNumberFormat="1" applyFont="1" applyFill="1" applyBorder="1" applyAlignment="1">
      <alignment horizontal="center" vertical="center"/>
    </xf>
    <xf numFmtId="0" fontId="5" fillId="0" borderId="0" xfId="0" applyFont="1" applyFill="1" applyBorder="1" applyAlignment="1">
      <alignment horizontal="left" vertical="center" wrapText="1" indent="1"/>
    </xf>
    <xf numFmtId="0" fontId="0" fillId="0" borderId="0" xfId="0" applyFont="1" applyFill="1" applyBorder="1" applyAlignment="1">
      <alignment horizontal="left" vertical="center" wrapText="1" indent="2"/>
    </xf>
    <xf numFmtId="14" fontId="0" fillId="0" borderId="0" xfId="0" applyNumberFormat="1"/>
    <xf numFmtId="0" fontId="0" fillId="0" borderId="0" xfId="0" applyBorder="1"/>
    <xf numFmtId="14" fontId="6" fillId="0" borderId="7" xfId="9" applyBorder="1">
      <alignment horizontal="center" vertical="center"/>
    </xf>
    <xf numFmtId="14" fontId="6" fillId="0" borderId="8" xfId="9" applyBorder="1">
      <alignment horizontal="center" vertical="center"/>
    </xf>
    <xf numFmtId="0" fontId="18" fillId="5" borderId="0" xfId="0" applyFont="1" applyFill="1" applyAlignment="1">
      <alignment horizontal="center" vertical="center"/>
    </xf>
    <xf numFmtId="0" fontId="17" fillId="6" borderId="0" xfId="0" applyFont="1" applyFill="1" applyAlignment="1">
      <alignment horizontal="center" vertical="center"/>
    </xf>
    <xf numFmtId="0" fontId="18" fillId="8" borderId="0" xfId="0" applyFont="1" applyFill="1" applyAlignment="1">
      <alignment horizontal="center" vertical="center"/>
    </xf>
    <xf numFmtId="0" fontId="18" fillId="7" borderId="0" xfId="0" applyFont="1" applyFill="1" applyAlignment="1">
      <alignment horizontal="center" vertical="center"/>
    </xf>
    <xf numFmtId="0" fontId="0" fillId="0" borderId="0" xfId="8" applyFont="1">
      <alignment horizontal="right" vertical="center" indent="1"/>
    </xf>
    <xf numFmtId="0" fontId="6" fillId="0" borderId="0" xfId="8" applyBorder="1">
      <alignment horizontal="right" vertical="center" indent="1"/>
    </xf>
  </cellXfs>
  <cellStyles count="50">
    <cellStyle name="20 % - Accent1" xfId="27" builtinId="30" customBuiltin="1"/>
    <cellStyle name="20 % - Accent2" xfId="31" builtinId="34" customBuiltin="1"/>
    <cellStyle name="20 % - Accent3" xfId="35" builtinId="38" customBuiltin="1"/>
    <cellStyle name="20 % - Accent4" xfId="39" builtinId="42" customBuiltin="1"/>
    <cellStyle name="20 % - Accent5" xfId="43" builtinId="46" customBuiltin="1"/>
    <cellStyle name="20 % - Accent6" xfId="47" builtinId="50" customBuiltin="1"/>
    <cellStyle name="40 % - Accent1" xfId="28" builtinId="31" customBuiltin="1"/>
    <cellStyle name="40 % - Accent2" xfId="32" builtinId="35" customBuiltin="1"/>
    <cellStyle name="40 % - Accent3" xfId="36" builtinId="39" customBuiltin="1"/>
    <cellStyle name="40 % - Accent4" xfId="40" builtinId="43" customBuiltin="1"/>
    <cellStyle name="40 % - Accent5" xfId="44" builtinId="47" customBuiltin="1"/>
    <cellStyle name="40 % - Accent6" xfId="48" builtinId="51" customBuiltin="1"/>
    <cellStyle name="60 % - Accent1" xfId="29" builtinId="32" customBuiltin="1"/>
    <cellStyle name="60 % - Accent2" xfId="33" builtinId="36" customBuiltin="1"/>
    <cellStyle name="60 % - Accent3" xfId="37" builtinId="40" customBuiltin="1"/>
    <cellStyle name="60 % - Accent4" xfId="41" builtinId="44" customBuiltin="1"/>
    <cellStyle name="60 % - Accent5" xfId="45" builtinId="48" customBuiltin="1"/>
    <cellStyle name="60 % - Accent6" xfId="49" builtinId="52" customBuiltin="1"/>
    <cellStyle name="Accent1" xfId="26" builtinId="29" customBuiltin="1"/>
    <cellStyle name="Accent2" xfId="30" builtinId="33" customBuiltin="1"/>
    <cellStyle name="Accent3" xfId="34" builtinId="37" customBuiltin="1"/>
    <cellStyle name="Accent4" xfId="38" builtinId="41" customBuiltin="1"/>
    <cellStyle name="Accent5" xfId="42" builtinId="45" customBuiltin="1"/>
    <cellStyle name="Accent6" xfId="46" builtinId="49" customBuiltin="1"/>
    <cellStyle name="Avertissement" xfId="22" builtinId="11" customBuiltin="1"/>
    <cellStyle name="Calcul" xfId="19" builtinId="22" customBuiltin="1"/>
    <cellStyle name="Cellule liée" xfId="20" builtinId="24" customBuiltin="1"/>
    <cellStyle name="Date" xfId="9" xr:uid="{00000000-0005-0000-0000-000002000000}"/>
    <cellStyle name="Entrée" xfId="17" builtinId="20" customBuiltin="1"/>
    <cellStyle name="Insatisfaisant" xfId="15" builtinId="27" customBuiltin="1"/>
    <cellStyle name="Lien hypertexte" xfId="1" builtinId="8" customBuiltin="1"/>
    <cellStyle name="Milliers" xfId="4" builtinId="3" customBuiltin="1"/>
    <cellStyle name="Milliers [0]" xfId="10" builtinId="6" customBuiltin="1"/>
    <cellStyle name="Monétaire" xfId="11" builtinId="4" customBuiltin="1"/>
    <cellStyle name="Monétaire [0]" xfId="12" builtinId="7" customBuiltin="1"/>
    <cellStyle name="Neutre" xfId="16" builtinId="28" customBuiltin="1"/>
    <cellStyle name="Normal" xfId="0" builtinId="0" customBuiltin="1"/>
    <cellStyle name="Note" xfId="23" builtinId="10" customBuiltin="1"/>
    <cellStyle name="Pourcentage" xfId="2" builtinId="5" customBuiltin="1"/>
    <cellStyle name="Satisfaisant" xfId="14" builtinId="26" customBuiltin="1"/>
    <cellStyle name="Sortie" xfId="18" builtinId="21" customBuiltin="1"/>
    <cellStyle name="Texte explicatif" xfId="24" builtinId="53" customBuiltin="1"/>
    <cellStyle name="Titre" xfId="5" builtinId="15" customBuiltin="1"/>
    <cellStyle name="Titre 1" xfId="6" builtinId="16" customBuiltin="1"/>
    <cellStyle name="Titre 2" xfId="7" builtinId="17" customBuiltin="1"/>
    <cellStyle name="Titre 3" xfId="8" builtinId="18" customBuiltin="1"/>
    <cellStyle name="Titre 4" xfId="13" builtinId="19" customBuiltin="1"/>
    <cellStyle name="Total" xfId="25" builtinId="25" customBuiltin="1"/>
    <cellStyle name="Vérification" xfId="21" builtinId="23" customBuiltin="1"/>
    <cellStyle name="zTexteMasqué" xfId="3" xr:uid="{00000000-0005-0000-0000-00000A000000}"/>
  </cellStyles>
  <dxfs count="109">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alignment horizontal="center" vertical="center" textRotation="0" indent="0" justifyLastLine="0" shrinkToFit="0" readingOrder="0"/>
    </dxf>
    <dxf>
      <alignment horizontal="center" vertical="center" textRotation="0" wrapText="0" indent="0" justifyLastLine="0" shrinkToFit="0" readingOrder="0"/>
    </dxf>
    <dxf>
      <alignment horizontal="left" vertical="center" textRotation="0" wrapText="1" relativeIndent="1" justifyLastLine="0" shrinkToFit="0" readingOrder="0"/>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6" tint="0.59996337778862885"/>
        </patternFill>
      </fill>
      <border>
        <top style="thin">
          <color theme="0"/>
        </top>
        <bottom style="thin">
          <color theme="0"/>
        </bottom>
        <vertical/>
        <horizontal/>
      </border>
    </dxf>
    <dxf>
      <fill>
        <patternFill>
          <bgColor theme="6" tint="0.39994506668294322"/>
        </patternFill>
      </fill>
      <border>
        <top style="thin">
          <color theme="0"/>
        </top>
        <bottom style="thin">
          <color theme="0"/>
        </bottom>
      </border>
    </dxf>
    <dxf>
      <fill>
        <patternFill>
          <bgColor theme="6" tint="0.79998168889431442"/>
        </patternFill>
      </fill>
      <border>
        <top style="thin">
          <color theme="0"/>
        </top>
        <bottom style="thin">
          <color theme="0"/>
        </bottom>
      </border>
    </dxf>
    <dxf>
      <font>
        <b/>
        <i val="0"/>
        <color theme="0"/>
      </font>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ill>
        <patternFill patternType="none">
          <fgColor indexed="64"/>
          <bgColor auto="1"/>
        </patternFill>
      </fill>
      <border>
        <top style="thin">
          <color theme="6" tint="0.39994506668294322"/>
        </top>
        <bottom style="thin">
          <color theme="6" tint="0.39994506668294322"/>
        </bottom>
      </border>
    </dxf>
    <dxf>
      <font>
        <color theme="0"/>
      </font>
      <fill>
        <patternFill>
          <bgColor theme="1" tint="0.34998626667073579"/>
        </patternFill>
      </fill>
      <border diagonalUp="0" diagonalDown="0">
        <left/>
        <right/>
        <top/>
        <bottom/>
        <vertical/>
        <horizontal/>
      </border>
    </dxf>
    <dxf>
      <font>
        <color theme="3" tint="-0.24994659260841701"/>
      </font>
      <border diagonalUp="0" diagonalDown="0">
        <left/>
        <right style="thin">
          <color theme="6" tint="0.39994506668294322"/>
        </right>
        <top/>
        <bottom/>
        <vertical/>
        <horizontal/>
      </border>
    </dxf>
  </dxfs>
  <tableStyles count="2" defaultPivotStyle="PivotStyleLight16">
    <tableStyle name="Style de tableau Gantt" pivot="0" count="3" xr9:uid="{00000000-0011-0000-FFFF-FFFF00000000}">
      <tableStyleElement type="wholeTable" dxfId="108"/>
      <tableStyleElement type="headerRow" dxfId="107"/>
      <tableStyleElement type="firstRowStripe" dxfId="106"/>
    </tableStyle>
    <tableStyle name="ListeTâches" pivot="0" count="9" xr9:uid="{00000000-0011-0000-FFFF-FFFF01000000}">
      <tableStyleElement type="wholeTable" dxfId="105"/>
      <tableStyleElement type="headerRow" dxfId="104"/>
      <tableStyleElement type="totalRow" dxfId="103"/>
      <tableStyleElement type="firstColumn" dxfId="102"/>
      <tableStyleElement type="lastColumn" dxfId="101"/>
      <tableStyleElement type="firstRowStripe" dxfId="100"/>
      <tableStyleElement type="secondRowStripe" dxfId="99"/>
      <tableStyleElement type="firstColumnStripe" dxfId="98"/>
      <tableStyleElement type="secondColumnStripe" dxfId="97"/>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Jalons" displayName="Jalons" ref="B7:G34" totalsRowShown="0">
  <autoFilter ref="B7:G34" xr:uid="{00000000-0009-0000-0100-000001000000}">
    <filterColumn colId="0" hiddenButton="1"/>
    <filterColumn colId="1" hiddenButton="1"/>
    <filterColumn colId="2" hiddenButton="1"/>
    <filterColumn colId="3" hiddenButton="1"/>
    <filterColumn colId="4" hiddenButton="1"/>
    <filterColumn colId="5" hiddenButton="1"/>
  </autoFilter>
  <tableColumns count="6">
    <tableColumn id="1" xr3:uid="{00000000-0010-0000-0000-000001000000}" name="Description du jalon" dataDxfId="9"/>
    <tableColumn id="2" xr3:uid="{00000000-0010-0000-0000-000002000000}" name="Catégorie" dataDxfId="8"/>
    <tableColumn id="3" xr3:uid="{00000000-0010-0000-0000-000003000000}" name="Affecté à" dataDxfId="7"/>
    <tableColumn id="4" xr3:uid="{00000000-0010-0000-0000-000004000000}" name="Avancement"/>
    <tableColumn id="5" xr3:uid="{00000000-0010-0000-0000-000005000000}" name="Début" dataCellStyle="Date"/>
    <tableColumn id="6" xr3:uid="{00000000-0010-0000-0000-000006000000}" name="Nombre de jours"/>
  </tableColumns>
  <tableStyleInfo name="Style de tableau Gantt" showFirstColumn="1" showLastColumn="0" showRowStripes="1" showColumnStripes="0"/>
  <extLst>
    <ext xmlns:x14="http://schemas.microsoft.com/office/spreadsheetml/2009/9/main" uri="{504A1905-F514-4f6f-8877-14C23A59335A}">
      <x14:table altTextSummary="Entrez les informations du projet dans ce tableau. Entrez une description de jalon pour une phase, une tâche, une activité, etc. dans la colonne sous Description. Sélectionnez une catégorie dans la colonne Catégorie. Attribuez l’élément à une personne dans la colonne Affecté à. Mettez à jour l’avancement et observez les barres de données se mettre à jour automatiquement dans la colonne Avancement. Entrez la date de début dans la colonne Début et le nombre de jours dans la colonne Nombre de jours. Les données du diagramme de Gantt dans les cellules J9 à BM34 sont mises à jour automatiquement. Insérez de nouvelles lignes dans le tableau pour ajouter d’autres tâches."/>
    </ext>
  </extLst>
</table>
</file>

<file path=xl/theme/theme1.xml><?xml version="1.0" encoding="utf-8"?>
<a:theme xmlns:a="http://schemas.openxmlformats.org/drawingml/2006/main" name="Attitude">
  <a:themeElements>
    <a:clrScheme name="Attitude">
      <a:dk1>
        <a:sysClr val="windowText" lastClr="000000"/>
      </a:dk1>
      <a:lt1>
        <a:sysClr val="window" lastClr="FFFFFF"/>
      </a:lt1>
      <a:dk2>
        <a:srgbClr val="44546A"/>
      </a:dk2>
      <a:lt2>
        <a:srgbClr val="E7E6E6"/>
      </a:lt2>
      <a:accent1>
        <a:srgbClr val="1180AE"/>
      </a:accent1>
      <a:accent2>
        <a:srgbClr val="6C5B97"/>
      </a:accent2>
      <a:accent3>
        <a:srgbClr val="FCB239"/>
      </a:accent3>
      <a:accent4>
        <a:srgbClr val="D74061"/>
      </a:accent4>
      <a:accent5>
        <a:srgbClr val="F37A29"/>
      </a:accent5>
      <a:accent6>
        <a:srgbClr val="B66BA3"/>
      </a:accent6>
      <a:hlink>
        <a:srgbClr val="D2B356"/>
      </a:hlink>
      <a:folHlink>
        <a:srgbClr val="C5916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AB37"/>
  <sheetViews>
    <sheetView showGridLines="0" tabSelected="1" showRuler="0" topLeftCell="B3" zoomScale="81" zoomScaleNormal="85" zoomScalePageLayoutView="70" workbookViewId="0">
      <selection activeCell="O14" sqref="O14"/>
    </sheetView>
  </sheetViews>
  <sheetFormatPr baseColWidth="10" defaultColWidth="9.1640625" defaultRowHeight="30" customHeight="1" x14ac:dyDescent="0.2"/>
  <cols>
    <col min="1" max="1" width="2.6640625" style="14" customWidth="1"/>
    <col min="2" max="2" width="26.33203125" customWidth="1"/>
    <col min="3" max="3" width="14.83203125" style="20" customWidth="1"/>
    <col min="4" max="4" width="20.5" customWidth="1"/>
    <col min="5" max="5" width="13.6640625" customWidth="1"/>
    <col min="6" max="6" width="11.1640625" style="3" customWidth="1"/>
    <col min="7" max="7" width="10.5" customWidth="1"/>
    <col min="8" max="8" width="2.6640625" customWidth="1"/>
    <col min="9" max="28" width="9.33203125" customWidth="1"/>
    <col min="33" max="34" width="10.33203125"/>
  </cols>
  <sheetData>
    <row r="1" spans="1:28" ht="30" customHeight="1" x14ac:dyDescent="0.35">
      <c r="A1" s="15" t="s">
        <v>0</v>
      </c>
      <c r="B1" s="17" t="s">
        <v>54</v>
      </c>
      <c r="C1" s="17"/>
      <c r="D1" s="1"/>
      <c r="F1"/>
      <c r="G1" s="7"/>
      <c r="I1" s="38" t="s">
        <v>24</v>
      </c>
      <c r="J1" s="8"/>
      <c r="K1" s="20"/>
      <c r="L1" s="20"/>
      <c r="M1" s="20"/>
      <c r="N1" s="20"/>
      <c r="O1" s="20"/>
      <c r="P1" s="20"/>
      <c r="Q1" s="20"/>
      <c r="R1" s="20"/>
      <c r="S1" s="20"/>
      <c r="T1" s="20"/>
      <c r="U1" s="20"/>
      <c r="V1" s="20"/>
      <c r="W1" s="20"/>
      <c r="X1" s="20"/>
      <c r="Y1" s="20"/>
      <c r="Z1" s="20"/>
      <c r="AA1" s="20"/>
      <c r="AB1" s="20"/>
    </row>
    <row r="2" spans="1:28" ht="30" customHeight="1" x14ac:dyDescent="0.25">
      <c r="A2" s="15" t="s">
        <v>1</v>
      </c>
      <c r="B2" s="18" t="s">
        <v>55</v>
      </c>
      <c r="C2" s="18"/>
      <c r="F2" s="23"/>
      <c r="G2" s="21"/>
      <c r="I2" s="56" t="s">
        <v>17</v>
      </c>
      <c r="J2" s="56"/>
      <c r="K2" s="56"/>
      <c r="L2" s="56"/>
      <c r="M2" s="56"/>
      <c r="O2" s="57" t="s">
        <v>14</v>
      </c>
      <c r="P2" s="57"/>
      <c r="Q2" s="57"/>
      <c r="R2" s="57"/>
      <c r="S2" s="57"/>
      <c r="U2" s="58" t="s">
        <v>15</v>
      </c>
      <c r="V2" s="58"/>
      <c r="W2" s="58"/>
      <c r="X2" s="58"/>
      <c r="Y2" s="58"/>
      <c r="AA2" s="59" t="s">
        <v>16</v>
      </c>
      <c r="AB2" s="59"/>
    </row>
    <row r="3" spans="1:28" ht="30" customHeight="1" x14ac:dyDescent="0.2">
      <c r="A3" s="15" t="s">
        <v>2</v>
      </c>
      <c r="B3" s="19" t="s">
        <v>56</v>
      </c>
      <c r="C3" s="19"/>
      <c r="D3" s="60" t="s">
        <v>18</v>
      </c>
      <c r="E3" s="61"/>
      <c r="F3" s="54">
        <v>43880</v>
      </c>
      <c r="G3" s="55"/>
      <c r="H3" s="22"/>
    </row>
    <row r="4" spans="1:28" ht="30" customHeight="1" x14ac:dyDescent="0.25">
      <c r="A4" s="15" t="s">
        <v>3</v>
      </c>
      <c r="D4" s="60" t="s">
        <v>19</v>
      </c>
      <c r="E4" s="61"/>
      <c r="F4" s="41">
        <v>0</v>
      </c>
      <c r="I4" s="40" t="str">
        <f ca="1">TEXT(I5,"mmmm")</f>
        <v>février</v>
      </c>
      <c r="J4" s="40"/>
      <c r="K4" s="40"/>
      <c r="L4" s="40"/>
      <c r="M4" s="40"/>
      <c r="N4" s="40"/>
      <c r="O4" s="40"/>
      <c r="P4" s="40" t="str">
        <f ca="1">IF(TEXT(P5,"mmmm")=I4,"",TEXT(P5,"mmmm"))</f>
        <v/>
      </c>
      <c r="Q4" s="40"/>
      <c r="R4" s="40"/>
      <c r="S4" s="40"/>
      <c r="T4" s="40"/>
      <c r="U4" s="40"/>
      <c r="V4" s="40"/>
      <c r="W4" s="40" t="str">
        <f ca="1">IF(OR(TEXT(W5,"mmmm")=P4,TEXT(W5,"mmmm")=I4),"",TEXT(W5,"mmmm"))</f>
        <v>mars</v>
      </c>
      <c r="X4" s="40"/>
      <c r="Y4" s="40"/>
      <c r="Z4" s="40"/>
      <c r="AA4" s="40"/>
      <c r="AB4" s="40"/>
    </row>
    <row r="5" spans="1:28" ht="15" customHeight="1" x14ac:dyDescent="0.2">
      <c r="A5" s="15" t="s">
        <v>4</v>
      </c>
      <c r="B5" s="53"/>
      <c r="C5" s="53"/>
      <c r="D5" s="53"/>
      <c r="E5" s="53"/>
      <c r="F5" s="53"/>
      <c r="G5" s="53"/>
      <c r="H5" s="53"/>
      <c r="I5" s="47">
        <f ca="1">IFERROR(Début_Projet+Incrément_Défilement,TODAY())</f>
        <v>43880</v>
      </c>
      <c r="J5" s="48">
        <f ca="1">I5+1</f>
        <v>43881</v>
      </c>
      <c r="K5" s="48">
        <f t="shared" ref="K5:AB5" ca="1" si="0">J5+1</f>
        <v>43882</v>
      </c>
      <c r="L5" s="48">
        <f t="shared" ca="1" si="0"/>
        <v>43883</v>
      </c>
      <c r="M5" s="48">
        <f t="shared" ca="1" si="0"/>
        <v>43884</v>
      </c>
      <c r="N5" s="48">
        <f t="shared" ca="1" si="0"/>
        <v>43885</v>
      </c>
      <c r="O5" s="49">
        <f t="shared" ca="1" si="0"/>
        <v>43886</v>
      </c>
      <c r="P5" s="47">
        <f ca="1">O5+1</f>
        <v>43887</v>
      </c>
      <c r="Q5" s="48">
        <f ca="1">P5+1</f>
        <v>43888</v>
      </c>
      <c r="R5" s="48">
        <f t="shared" ca="1" si="0"/>
        <v>43889</v>
      </c>
      <c r="S5" s="48">
        <f t="shared" ca="1" si="0"/>
        <v>43890</v>
      </c>
      <c r="T5" s="48">
        <f t="shared" ca="1" si="0"/>
        <v>43891</v>
      </c>
      <c r="U5" s="48">
        <f t="shared" ca="1" si="0"/>
        <v>43892</v>
      </c>
      <c r="V5" s="49">
        <f t="shared" ca="1" si="0"/>
        <v>43893</v>
      </c>
      <c r="W5" s="47">
        <f ca="1">V5+1</f>
        <v>43894</v>
      </c>
      <c r="X5" s="48">
        <f ca="1">W5+1</f>
        <v>43895</v>
      </c>
      <c r="Y5" s="48">
        <f t="shared" ca="1" si="0"/>
        <v>43896</v>
      </c>
      <c r="Z5" s="48">
        <f t="shared" ca="1" si="0"/>
        <v>43897</v>
      </c>
      <c r="AA5" s="48">
        <f t="shared" ca="1" si="0"/>
        <v>43898</v>
      </c>
      <c r="AB5" s="48">
        <f t="shared" ca="1" si="0"/>
        <v>43899</v>
      </c>
    </row>
    <row r="6" spans="1:28" s="20" customFormat="1" ht="25.25" customHeight="1" x14ac:dyDescent="0.2">
      <c r="A6" s="15" t="s">
        <v>5</v>
      </c>
      <c r="B6" s="34"/>
      <c r="C6" s="34"/>
      <c r="D6" s="34"/>
      <c r="E6" s="34"/>
      <c r="F6" s="34"/>
      <c r="G6" s="34"/>
      <c r="H6" s="34"/>
      <c r="I6" s="42"/>
      <c r="J6" s="43"/>
      <c r="K6" s="43"/>
      <c r="L6" s="43"/>
      <c r="M6" s="43"/>
      <c r="N6" s="43"/>
      <c r="O6" s="44"/>
      <c r="P6" s="42"/>
      <c r="Q6" s="43"/>
      <c r="R6" s="43"/>
      <c r="S6" s="43"/>
      <c r="T6" s="43"/>
      <c r="U6" s="43"/>
      <c r="V6" s="44"/>
      <c r="W6" s="42"/>
      <c r="X6" s="43"/>
      <c r="Y6" s="43"/>
      <c r="Z6" s="43"/>
      <c r="AA6" s="43"/>
      <c r="AB6" s="43"/>
    </row>
    <row r="7" spans="1:28" ht="31" customHeight="1" thickBot="1" x14ac:dyDescent="0.25">
      <c r="A7" s="15" t="s">
        <v>6</v>
      </c>
      <c r="B7" s="28" t="s">
        <v>11</v>
      </c>
      <c r="C7" s="29" t="s">
        <v>13</v>
      </c>
      <c r="D7" s="29" t="s">
        <v>20</v>
      </c>
      <c r="E7" s="29" t="s">
        <v>21</v>
      </c>
      <c r="F7" s="29" t="s">
        <v>22</v>
      </c>
      <c r="G7" s="29" t="s">
        <v>23</v>
      </c>
      <c r="H7" s="27"/>
      <c r="I7" s="25" t="str">
        <f t="shared" ref="I7:AB7" ca="1" si="1">LEFT(TEXT(I5,"jjj"),1)</f>
        <v>m</v>
      </c>
      <c r="J7" s="25" t="str">
        <f t="shared" ca="1" si="1"/>
        <v>j</v>
      </c>
      <c r="K7" s="25" t="str">
        <f t="shared" ca="1" si="1"/>
        <v>v</v>
      </c>
      <c r="L7" s="25" t="str">
        <f t="shared" ca="1" si="1"/>
        <v>s</v>
      </c>
      <c r="M7" s="25" t="str">
        <f t="shared" ca="1" si="1"/>
        <v>d</v>
      </c>
      <c r="N7" s="25" t="str">
        <f t="shared" ca="1" si="1"/>
        <v>l</v>
      </c>
      <c r="O7" s="25" t="str">
        <f t="shared" ca="1" si="1"/>
        <v>m</v>
      </c>
      <c r="P7" s="25" t="str">
        <f t="shared" ca="1" si="1"/>
        <v>m</v>
      </c>
      <c r="Q7" s="25" t="str">
        <f t="shared" ca="1" si="1"/>
        <v>j</v>
      </c>
      <c r="R7" s="25" t="str">
        <f t="shared" ca="1" si="1"/>
        <v>v</v>
      </c>
      <c r="S7" s="25" t="str">
        <f t="shared" ca="1" si="1"/>
        <v>s</v>
      </c>
      <c r="T7" s="25" t="str">
        <f t="shared" ca="1" si="1"/>
        <v>d</v>
      </c>
      <c r="U7" s="25" t="str">
        <f t="shared" ca="1" si="1"/>
        <v>l</v>
      </c>
      <c r="V7" s="25" t="str">
        <f t="shared" ca="1" si="1"/>
        <v>m</v>
      </c>
      <c r="W7" s="25" t="str">
        <f t="shared" ca="1" si="1"/>
        <v>m</v>
      </c>
      <c r="X7" s="25" t="str">
        <f t="shared" ca="1" si="1"/>
        <v>j</v>
      </c>
      <c r="Y7" s="25" t="str">
        <f t="shared" ca="1" si="1"/>
        <v>v</v>
      </c>
      <c r="Z7" s="25" t="str">
        <f t="shared" ca="1" si="1"/>
        <v>s</v>
      </c>
      <c r="AA7" s="25" t="str">
        <f t="shared" ca="1" si="1"/>
        <v>d</v>
      </c>
      <c r="AB7" s="25" t="str">
        <f t="shared" ca="1" si="1"/>
        <v>l</v>
      </c>
    </row>
    <row r="8" spans="1:28" ht="30" hidden="1" customHeight="1" thickBot="1" x14ac:dyDescent="0.25">
      <c r="A8" s="14" t="s">
        <v>7</v>
      </c>
      <c r="B8" s="51"/>
      <c r="D8" s="29"/>
      <c r="E8" s="29"/>
      <c r="F8" s="29"/>
      <c r="G8" s="29"/>
      <c r="I8" s="35"/>
      <c r="J8" s="35"/>
      <c r="K8" s="35"/>
      <c r="L8" s="35"/>
      <c r="M8" s="35"/>
      <c r="N8" s="35"/>
      <c r="O8" s="35"/>
      <c r="P8" s="35"/>
      <c r="Q8" s="35"/>
      <c r="R8" s="35"/>
      <c r="S8" s="35"/>
      <c r="T8" s="35"/>
      <c r="U8" s="35"/>
      <c r="V8" s="35"/>
      <c r="W8" s="35"/>
      <c r="X8" s="35"/>
      <c r="Y8" s="35"/>
      <c r="Z8" s="35"/>
      <c r="AA8" s="35"/>
      <c r="AB8" s="35"/>
    </row>
    <row r="9" spans="1:28" s="2" customFormat="1" ht="30" customHeight="1" x14ac:dyDescent="0.2">
      <c r="A9" s="15" t="s">
        <v>8</v>
      </c>
      <c r="B9" s="50" t="s">
        <v>30</v>
      </c>
      <c r="C9" s="33" t="s">
        <v>17</v>
      </c>
      <c r="D9" s="33" t="s">
        <v>53</v>
      </c>
      <c r="E9" s="30">
        <v>0.5</v>
      </c>
      <c r="F9" s="52">
        <v>43882</v>
      </c>
      <c r="G9" s="32">
        <v>3</v>
      </c>
      <c r="H9" s="26"/>
      <c r="I9" s="37" t="str">
        <f t="shared" ref="I9:X10" ca="1" si="2">IF(AND($C9="Objectif",I$5&gt;=$F9,I$5&lt;=$F9+$G9-1),2,IF(AND($C9="Jalon",I$5&gt;=$F9,I$5&lt;=$F9+$G9-1),1,""))</f>
        <v/>
      </c>
      <c r="J9" s="37" t="str">
        <f t="shared" ca="1" si="2"/>
        <v/>
      </c>
      <c r="K9" s="37" t="str">
        <f t="shared" ca="1" si="2"/>
        <v/>
      </c>
      <c r="L9" s="37" t="str">
        <f t="shared" ca="1" si="2"/>
        <v/>
      </c>
      <c r="M9" s="37" t="str">
        <f t="shared" ca="1" si="2"/>
        <v/>
      </c>
      <c r="N9" s="37" t="str">
        <f t="shared" ca="1" si="2"/>
        <v/>
      </c>
      <c r="O9" s="37" t="str">
        <f t="shared" ca="1" si="2"/>
        <v/>
      </c>
      <c r="P9" s="37" t="str">
        <f t="shared" ca="1" si="2"/>
        <v/>
      </c>
      <c r="Q9" s="37" t="str">
        <f t="shared" ca="1" si="2"/>
        <v/>
      </c>
      <c r="R9" s="37" t="str">
        <f t="shared" ca="1" si="2"/>
        <v/>
      </c>
      <c r="S9" s="37" t="str">
        <f t="shared" ca="1" si="2"/>
        <v/>
      </c>
      <c r="T9" s="37" t="str">
        <f t="shared" ca="1" si="2"/>
        <v/>
      </c>
      <c r="U9" s="37" t="str">
        <f t="shared" ca="1" si="2"/>
        <v/>
      </c>
      <c r="V9" s="37" t="str">
        <f t="shared" ca="1" si="2"/>
        <v/>
      </c>
      <c r="W9" s="37" t="str">
        <f t="shared" ca="1" si="2"/>
        <v/>
      </c>
      <c r="X9" s="37" t="str">
        <f t="shared" ca="1" si="2"/>
        <v/>
      </c>
      <c r="Y9" s="37" t="str">
        <f t="shared" ref="Y9:AB10" ca="1" si="3">IF(AND($C9="Objectif",Y$5&gt;=$F9,Y$5&lt;=$F9+$G9-1),2,IF(AND($C9="Jalon",Y$5&gt;=$F9,Y$5&lt;=$F9+$G9-1),1,""))</f>
        <v/>
      </c>
      <c r="Z9" s="37" t="str">
        <f t="shared" ca="1" si="3"/>
        <v/>
      </c>
      <c r="AA9" s="37" t="str">
        <f t="shared" ca="1" si="3"/>
        <v/>
      </c>
      <c r="AB9" s="37" t="str">
        <f t="shared" ca="1" si="3"/>
        <v/>
      </c>
    </row>
    <row r="10" spans="1:28" s="2" customFormat="1" ht="30" customHeight="1" x14ac:dyDescent="0.2">
      <c r="A10" s="15"/>
      <c r="B10" s="50" t="s">
        <v>31</v>
      </c>
      <c r="C10" s="20"/>
      <c r="D10" s="20"/>
      <c r="E10" s="20"/>
      <c r="F10" s="52">
        <v>43880</v>
      </c>
      <c r="G10" s="20"/>
      <c r="H10" s="26"/>
      <c r="I10" s="37" t="str">
        <f t="shared" ref="I10:I34" ca="1" si="4">IF(AND($C10="Objectif",I$5&gt;=$F10,I$5&lt;=$F10+$G10-1),2,IF(AND($C10="Jalon",I$5&gt;=$F10,I$5&lt;=$F10+$G10-1),1,""))</f>
        <v/>
      </c>
      <c r="J10" s="37" t="str">
        <f t="shared" ca="1" si="2"/>
        <v/>
      </c>
      <c r="K10" s="37" t="str">
        <f t="shared" ca="1" si="2"/>
        <v/>
      </c>
      <c r="L10" s="37" t="str">
        <f t="shared" ca="1" si="2"/>
        <v/>
      </c>
      <c r="M10" s="37" t="str">
        <f t="shared" ca="1" si="2"/>
        <v/>
      </c>
      <c r="N10" s="37" t="str">
        <f t="shared" ca="1" si="2"/>
        <v/>
      </c>
      <c r="O10" s="37" t="str">
        <f t="shared" ca="1" si="2"/>
        <v/>
      </c>
      <c r="P10" s="37" t="str">
        <f t="shared" ca="1" si="2"/>
        <v/>
      </c>
      <c r="Q10" s="37" t="str">
        <f t="shared" ca="1" si="2"/>
        <v/>
      </c>
      <c r="R10" s="37" t="str">
        <f t="shared" ca="1" si="2"/>
        <v/>
      </c>
      <c r="S10" s="37" t="str">
        <f t="shared" ca="1" si="2"/>
        <v/>
      </c>
      <c r="T10" s="37" t="str">
        <f t="shared" ca="1" si="2"/>
        <v/>
      </c>
      <c r="U10" s="37" t="str">
        <f t="shared" ca="1" si="2"/>
        <v/>
      </c>
      <c r="V10" s="37" t="str">
        <f t="shared" ca="1" si="2"/>
        <v/>
      </c>
      <c r="W10" s="37" t="str">
        <f t="shared" ca="1" si="2"/>
        <v/>
      </c>
      <c r="X10" s="37" t="str">
        <f t="shared" ca="1" si="2"/>
        <v/>
      </c>
      <c r="Y10" s="37" t="str">
        <f t="shared" ca="1" si="3"/>
        <v/>
      </c>
      <c r="Z10" s="37" t="str">
        <f t="shared" ca="1" si="3"/>
        <v/>
      </c>
      <c r="AA10" s="37" t="str">
        <f t="shared" ca="1" si="3"/>
        <v/>
      </c>
      <c r="AB10" s="37" t="str">
        <f t="shared" ca="1" si="3"/>
        <v/>
      </c>
    </row>
    <row r="11" spans="1:28" s="2" customFormat="1" ht="30" customHeight="1" x14ac:dyDescent="0.2">
      <c r="A11" s="15"/>
      <c r="B11" s="51" t="s">
        <v>32</v>
      </c>
      <c r="C11" s="33" t="s">
        <v>17</v>
      </c>
      <c r="D11" s="33" t="s">
        <v>53</v>
      </c>
      <c r="E11" s="30">
        <v>0.95</v>
      </c>
      <c r="F11" s="52">
        <v>43880</v>
      </c>
      <c r="G11" s="32">
        <v>3</v>
      </c>
      <c r="H11" s="26"/>
      <c r="I11" s="37" t="str">
        <f t="shared" ca="1" si="4"/>
        <v/>
      </c>
      <c r="J11" s="37" t="str">
        <f t="shared" ref="J11:S20" ca="1" si="5">IF(AND($C11="Objectif",J$5&gt;=$F11,J$5&lt;=$F11+$G11-1),2,IF(AND($C11="Jalon",J$5&gt;=$F11,J$5&lt;=$F11+$G11-1),1,""))</f>
        <v/>
      </c>
      <c r="K11" s="37" t="str">
        <f t="shared" ca="1" si="5"/>
        <v/>
      </c>
      <c r="L11" s="37" t="str">
        <f t="shared" ca="1" si="5"/>
        <v/>
      </c>
      <c r="M11" s="37" t="str">
        <f t="shared" ca="1" si="5"/>
        <v/>
      </c>
      <c r="N11" s="37" t="str">
        <f t="shared" ca="1" si="5"/>
        <v/>
      </c>
      <c r="O11" s="37" t="str">
        <f t="shared" ca="1" si="5"/>
        <v/>
      </c>
      <c r="P11" s="37" t="str">
        <f t="shared" ca="1" si="5"/>
        <v/>
      </c>
      <c r="Q11" s="37" t="str">
        <f t="shared" ca="1" si="5"/>
        <v/>
      </c>
      <c r="R11" s="37" t="str">
        <f t="shared" ca="1" si="5"/>
        <v/>
      </c>
      <c r="S11" s="37" t="str">
        <f t="shared" ca="1" si="5"/>
        <v/>
      </c>
      <c r="T11" s="37" t="str">
        <f t="shared" ref="T11:AB20" ca="1" si="6">IF(AND($C11="Objectif",T$5&gt;=$F11,T$5&lt;=$F11+$G11-1),2,IF(AND($C11="Jalon",T$5&gt;=$F11,T$5&lt;=$F11+$G11-1),1,""))</f>
        <v/>
      </c>
      <c r="U11" s="37" t="str">
        <f t="shared" ca="1" si="6"/>
        <v/>
      </c>
      <c r="V11" s="37" t="str">
        <f t="shared" ca="1" si="6"/>
        <v/>
      </c>
      <c r="W11" s="37" t="str">
        <f t="shared" ca="1" si="6"/>
        <v/>
      </c>
      <c r="X11" s="37" t="str">
        <f t="shared" ca="1" si="6"/>
        <v/>
      </c>
      <c r="Y11" s="37" t="str">
        <f t="shared" ca="1" si="6"/>
        <v/>
      </c>
      <c r="Z11" s="37" t="str">
        <f t="shared" ca="1" si="6"/>
        <v/>
      </c>
      <c r="AA11" s="37" t="str">
        <f t="shared" ca="1" si="6"/>
        <v/>
      </c>
      <c r="AB11" s="37" t="str">
        <f t="shared" ca="1" si="6"/>
        <v/>
      </c>
    </row>
    <row r="12" spans="1:28" s="2" customFormat="1" ht="30" customHeight="1" x14ac:dyDescent="0.2">
      <c r="A12" s="14"/>
      <c r="B12" s="51" t="s">
        <v>33</v>
      </c>
      <c r="C12" s="33" t="s">
        <v>17</v>
      </c>
      <c r="D12" s="33" t="s">
        <v>57</v>
      </c>
      <c r="E12" s="30">
        <v>0.95</v>
      </c>
      <c r="F12" s="52">
        <v>43882</v>
      </c>
      <c r="G12" s="32">
        <v>3</v>
      </c>
      <c r="H12" s="26"/>
      <c r="I12" s="37" t="str">
        <f t="shared" ca="1" si="4"/>
        <v/>
      </c>
      <c r="J12" s="37" t="str">
        <f t="shared" ca="1" si="5"/>
        <v/>
      </c>
      <c r="K12" s="37" t="str">
        <f t="shared" ca="1" si="5"/>
        <v/>
      </c>
      <c r="L12" s="37" t="str">
        <f t="shared" ca="1" si="5"/>
        <v/>
      </c>
      <c r="M12" s="37" t="str">
        <f t="shared" ca="1" si="5"/>
        <v/>
      </c>
      <c r="N12" s="37" t="str">
        <f t="shared" ca="1" si="5"/>
        <v/>
      </c>
      <c r="O12" s="37" t="str">
        <f t="shared" ca="1" si="5"/>
        <v/>
      </c>
      <c r="P12" s="37" t="str">
        <f t="shared" ca="1" si="5"/>
        <v/>
      </c>
      <c r="Q12" s="37" t="str">
        <f t="shared" ca="1" si="5"/>
        <v/>
      </c>
      <c r="R12" s="37" t="str">
        <f t="shared" ca="1" si="5"/>
        <v/>
      </c>
      <c r="S12" s="37" t="str">
        <f t="shared" ca="1" si="5"/>
        <v/>
      </c>
      <c r="T12" s="37" t="str">
        <f t="shared" ca="1" si="6"/>
        <v/>
      </c>
      <c r="U12" s="37" t="str">
        <f t="shared" ca="1" si="6"/>
        <v/>
      </c>
      <c r="V12" s="37" t="str">
        <f t="shared" ca="1" si="6"/>
        <v/>
      </c>
      <c r="W12" s="37" t="str">
        <f t="shared" ca="1" si="6"/>
        <v/>
      </c>
      <c r="X12" s="37" t="str">
        <f t="shared" ca="1" si="6"/>
        <v/>
      </c>
      <c r="Y12" s="37" t="str">
        <f t="shared" ca="1" si="6"/>
        <v/>
      </c>
      <c r="Z12" s="37" t="str">
        <f t="shared" ca="1" si="6"/>
        <v/>
      </c>
      <c r="AA12" s="37" t="str">
        <f t="shared" ca="1" si="6"/>
        <v/>
      </c>
      <c r="AB12" s="37" t="str">
        <f t="shared" ca="1" si="6"/>
        <v/>
      </c>
    </row>
    <row r="13" spans="1:28" s="2" customFormat="1" ht="30" customHeight="1" x14ac:dyDescent="0.2">
      <c r="A13" s="14"/>
      <c r="B13" s="51" t="s">
        <v>34</v>
      </c>
      <c r="C13" s="33" t="s">
        <v>17</v>
      </c>
      <c r="D13" s="33" t="s">
        <v>57</v>
      </c>
      <c r="E13" s="30">
        <v>0.95</v>
      </c>
      <c r="F13" s="52">
        <v>43882</v>
      </c>
      <c r="G13" s="32">
        <v>1</v>
      </c>
      <c r="H13" s="26"/>
      <c r="I13" s="37" t="str">
        <f t="shared" ca="1" si="4"/>
        <v/>
      </c>
      <c r="J13" s="37" t="str">
        <f t="shared" ca="1" si="5"/>
        <v/>
      </c>
      <c r="K13" s="37" t="str">
        <f t="shared" ca="1" si="5"/>
        <v/>
      </c>
      <c r="L13" s="37" t="str">
        <f t="shared" ca="1" si="5"/>
        <v/>
      </c>
      <c r="M13" s="37" t="str">
        <f t="shared" ca="1" si="5"/>
        <v/>
      </c>
      <c r="N13" s="37" t="str">
        <f t="shared" ca="1" si="5"/>
        <v/>
      </c>
      <c r="O13" s="37" t="str">
        <f t="shared" ca="1" si="5"/>
        <v/>
      </c>
      <c r="P13" s="37" t="str">
        <f t="shared" ca="1" si="5"/>
        <v/>
      </c>
      <c r="Q13" s="37" t="str">
        <f t="shared" ca="1" si="5"/>
        <v/>
      </c>
      <c r="R13" s="37" t="str">
        <f t="shared" ca="1" si="5"/>
        <v/>
      </c>
      <c r="S13" s="37" t="str">
        <f t="shared" ca="1" si="5"/>
        <v/>
      </c>
      <c r="T13" s="37" t="str">
        <f t="shared" ca="1" si="6"/>
        <v/>
      </c>
      <c r="U13" s="37" t="str">
        <f t="shared" ca="1" si="6"/>
        <v/>
      </c>
      <c r="V13" s="37" t="str">
        <f t="shared" ca="1" si="6"/>
        <v/>
      </c>
      <c r="W13" s="37" t="str">
        <f t="shared" ca="1" si="6"/>
        <v/>
      </c>
      <c r="X13" s="37" t="str">
        <f t="shared" ca="1" si="6"/>
        <v/>
      </c>
      <c r="Y13" s="37" t="str">
        <f t="shared" ca="1" si="6"/>
        <v/>
      </c>
      <c r="Z13" s="37" t="str">
        <f t="shared" ca="1" si="6"/>
        <v/>
      </c>
      <c r="AA13" s="37" t="str">
        <f t="shared" ca="1" si="6"/>
        <v/>
      </c>
      <c r="AB13" s="37" t="str">
        <f t="shared" ca="1" si="6"/>
        <v/>
      </c>
    </row>
    <row r="14" spans="1:28" s="2" customFormat="1" ht="30" customHeight="1" x14ac:dyDescent="0.2">
      <c r="A14" s="15"/>
      <c r="B14" s="50" t="s">
        <v>35</v>
      </c>
      <c r="C14" s="20"/>
      <c r="D14" s="20"/>
      <c r="E14" s="20"/>
      <c r="F14" s="20"/>
      <c r="G14" s="20"/>
      <c r="H14" s="26"/>
      <c r="I14" s="37" t="str">
        <f t="shared" ca="1" si="4"/>
        <v/>
      </c>
      <c r="J14" s="37" t="str">
        <f t="shared" ca="1" si="5"/>
        <v/>
      </c>
      <c r="K14" s="37" t="str">
        <f t="shared" ca="1" si="5"/>
        <v/>
      </c>
      <c r="L14" s="37" t="str">
        <f t="shared" ca="1" si="5"/>
        <v/>
      </c>
      <c r="M14" s="37" t="str">
        <f t="shared" ca="1" si="5"/>
        <v/>
      </c>
      <c r="N14" s="37" t="str">
        <f t="shared" ca="1" si="5"/>
        <v/>
      </c>
      <c r="O14" s="37" t="str">
        <f t="shared" ca="1" si="5"/>
        <v/>
      </c>
      <c r="P14" s="37" t="str">
        <f t="shared" ca="1" si="5"/>
        <v/>
      </c>
      <c r="Q14" s="37" t="str">
        <f t="shared" ca="1" si="5"/>
        <v/>
      </c>
      <c r="R14" s="37" t="str">
        <f t="shared" ca="1" si="5"/>
        <v/>
      </c>
      <c r="S14" s="37" t="str">
        <f t="shared" ca="1" si="5"/>
        <v/>
      </c>
      <c r="T14" s="37" t="str">
        <f t="shared" ca="1" si="6"/>
        <v/>
      </c>
      <c r="U14" s="37" t="str">
        <f t="shared" ca="1" si="6"/>
        <v/>
      </c>
      <c r="V14" s="37" t="str">
        <f t="shared" ca="1" si="6"/>
        <v/>
      </c>
      <c r="W14" s="37" t="str">
        <f t="shared" ca="1" si="6"/>
        <v/>
      </c>
      <c r="X14" s="37" t="str">
        <f t="shared" ca="1" si="6"/>
        <v/>
      </c>
      <c r="Y14" s="37" t="str">
        <f t="shared" ca="1" si="6"/>
        <v/>
      </c>
      <c r="Z14" s="37" t="str">
        <f t="shared" ca="1" si="6"/>
        <v/>
      </c>
      <c r="AA14" s="37" t="str">
        <f t="shared" ca="1" si="6"/>
        <v/>
      </c>
      <c r="AB14" s="37" t="str">
        <f t="shared" ca="1" si="6"/>
        <v/>
      </c>
    </row>
    <row r="15" spans="1:28" s="2" customFormat="1" ht="30" customHeight="1" x14ac:dyDescent="0.2">
      <c r="A15" s="15"/>
      <c r="B15" s="51" t="s">
        <v>36</v>
      </c>
      <c r="C15" s="33"/>
      <c r="D15" s="33"/>
      <c r="E15" s="30">
        <v>0</v>
      </c>
      <c r="F15" s="52">
        <v>43882</v>
      </c>
      <c r="G15" s="32">
        <v>4</v>
      </c>
      <c r="H15" s="26"/>
      <c r="I15" s="37" t="str">
        <f t="shared" ca="1" si="4"/>
        <v/>
      </c>
      <c r="J15" s="37" t="str">
        <f t="shared" ca="1" si="5"/>
        <v/>
      </c>
      <c r="K15" s="37" t="str">
        <f t="shared" ca="1" si="5"/>
        <v/>
      </c>
      <c r="L15" s="37" t="str">
        <f t="shared" ca="1" si="5"/>
        <v/>
      </c>
      <c r="M15" s="37" t="str">
        <f t="shared" ca="1" si="5"/>
        <v/>
      </c>
      <c r="N15" s="37" t="str">
        <f t="shared" ca="1" si="5"/>
        <v/>
      </c>
      <c r="O15" s="37" t="str">
        <f t="shared" ca="1" si="5"/>
        <v/>
      </c>
      <c r="P15" s="37" t="str">
        <f t="shared" ca="1" si="5"/>
        <v/>
      </c>
      <c r="Q15" s="37" t="str">
        <f t="shared" ca="1" si="5"/>
        <v/>
      </c>
      <c r="R15" s="37" t="str">
        <f t="shared" ca="1" si="5"/>
        <v/>
      </c>
      <c r="S15" s="37" t="str">
        <f t="shared" ca="1" si="5"/>
        <v/>
      </c>
      <c r="T15" s="37" t="str">
        <f t="shared" ca="1" si="6"/>
        <v/>
      </c>
      <c r="U15" s="37" t="str">
        <f t="shared" ca="1" si="6"/>
        <v/>
      </c>
      <c r="V15" s="37" t="str">
        <f t="shared" ca="1" si="6"/>
        <v/>
      </c>
      <c r="W15" s="37" t="str">
        <f t="shared" ca="1" si="6"/>
        <v/>
      </c>
      <c r="X15" s="37" t="str">
        <f t="shared" ca="1" si="6"/>
        <v/>
      </c>
      <c r="Y15" s="37" t="str">
        <f t="shared" ca="1" si="6"/>
        <v/>
      </c>
      <c r="Z15" s="37" t="str">
        <f t="shared" ca="1" si="6"/>
        <v/>
      </c>
      <c r="AA15" s="37" t="str">
        <f t="shared" ca="1" si="6"/>
        <v/>
      </c>
      <c r="AB15" s="37" t="str">
        <f t="shared" ca="1" si="6"/>
        <v/>
      </c>
    </row>
    <row r="16" spans="1:28" s="2" customFormat="1" ht="30" customHeight="1" x14ac:dyDescent="0.2">
      <c r="A16" s="15"/>
      <c r="B16" s="51" t="s">
        <v>37</v>
      </c>
      <c r="C16" s="33"/>
      <c r="D16" s="33"/>
      <c r="E16" s="30">
        <v>0</v>
      </c>
      <c r="F16" s="52">
        <v>43882</v>
      </c>
      <c r="G16" s="32">
        <v>4</v>
      </c>
      <c r="H16" s="26"/>
      <c r="I16" s="37" t="str">
        <f t="shared" ca="1" si="4"/>
        <v/>
      </c>
      <c r="J16" s="37" t="str">
        <f t="shared" ca="1" si="5"/>
        <v/>
      </c>
      <c r="K16" s="37" t="str">
        <f t="shared" ca="1" si="5"/>
        <v/>
      </c>
      <c r="L16" s="37" t="str">
        <f t="shared" ca="1" si="5"/>
        <v/>
      </c>
      <c r="M16" s="37" t="str">
        <f t="shared" ca="1" si="5"/>
        <v/>
      </c>
      <c r="N16" s="37" t="str">
        <f t="shared" ca="1" si="5"/>
        <v/>
      </c>
      <c r="O16" s="37" t="str">
        <f t="shared" ca="1" si="5"/>
        <v/>
      </c>
      <c r="P16" s="37" t="str">
        <f t="shared" ca="1" si="5"/>
        <v/>
      </c>
      <c r="Q16" s="37" t="str">
        <f t="shared" ca="1" si="5"/>
        <v/>
      </c>
      <c r="R16" s="37" t="str">
        <f t="shared" ca="1" si="5"/>
        <v/>
      </c>
      <c r="S16" s="37" t="str">
        <f t="shared" ca="1" si="5"/>
        <v/>
      </c>
      <c r="T16" s="37" t="str">
        <f t="shared" ca="1" si="6"/>
        <v/>
      </c>
      <c r="U16" s="37" t="str">
        <f t="shared" ca="1" si="6"/>
        <v/>
      </c>
      <c r="V16" s="37" t="str">
        <f t="shared" ca="1" si="6"/>
        <v/>
      </c>
      <c r="W16" s="37" t="str">
        <f t="shared" ca="1" si="6"/>
        <v/>
      </c>
      <c r="X16" s="37" t="str">
        <f t="shared" ca="1" si="6"/>
        <v/>
      </c>
      <c r="Y16" s="37" t="str">
        <f t="shared" ca="1" si="6"/>
        <v/>
      </c>
      <c r="Z16" s="37" t="str">
        <f t="shared" ca="1" si="6"/>
        <v/>
      </c>
      <c r="AA16" s="37" t="str">
        <f t="shared" ca="1" si="6"/>
        <v/>
      </c>
      <c r="AB16" s="37" t="str">
        <f t="shared" ca="1" si="6"/>
        <v/>
      </c>
    </row>
    <row r="17" spans="1:28" s="2" customFormat="1" ht="30" customHeight="1" x14ac:dyDescent="0.2">
      <c r="A17" s="14"/>
      <c r="B17" s="50" t="s">
        <v>38</v>
      </c>
      <c r="C17" s="33"/>
      <c r="D17" s="33"/>
      <c r="E17" s="20"/>
      <c r="F17" s="20"/>
      <c r="G17" s="20"/>
      <c r="H17" s="26"/>
      <c r="I17" s="37" t="str">
        <f t="shared" ca="1" si="4"/>
        <v/>
      </c>
      <c r="J17" s="37" t="str">
        <f t="shared" ca="1" si="5"/>
        <v/>
      </c>
      <c r="K17" s="37" t="str">
        <f t="shared" ca="1" si="5"/>
        <v/>
      </c>
      <c r="L17" s="37" t="str">
        <f t="shared" ca="1" si="5"/>
        <v/>
      </c>
      <c r="M17" s="37" t="str">
        <f t="shared" ca="1" si="5"/>
        <v/>
      </c>
      <c r="N17" s="37" t="str">
        <f t="shared" ca="1" si="5"/>
        <v/>
      </c>
      <c r="O17" s="37" t="str">
        <f t="shared" ca="1" si="5"/>
        <v/>
      </c>
      <c r="P17" s="37" t="str">
        <f t="shared" ca="1" si="5"/>
        <v/>
      </c>
      <c r="Q17" s="37" t="str">
        <f t="shared" ca="1" si="5"/>
        <v/>
      </c>
      <c r="R17" s="37" t="str">
        <f t="shared" ca="1" si="5"/>
        <v/>
      </c>
      <c r="S17" s="37" t="str">
        <f t="shared" ca="1" si="5"/>
        <v/>
      </c>
      <c r="T17" s="37" t="str">
        <f t="shared" ca="1" si="6"/>
        <v/>
      </c>
      <c r="U17" s="37" t="str">
        <f t="shared" ca="1" si="6"/>
        <v/>
      </c>
      <c r="V17" s="37" t="str">
        <f t="shared" ca="1" si="6"/>
        <v/>
      </c>
      <c r="W17" s="37" t="str">
        <f t="shared" ca="1" si="6"/>
        <v/>
      </c>
      <c r="X17" s="37" t="str">
        <f t="shared" ca="1" si="6"/>
        <v/>
      </c>
      <c r="Y17" s="37" t="str">
        <f t="shared" ca="1" si="6"/>
        <v/>
      </c>
      <c r="Z17" s="37" t="str">
        <f t="shared" ca="1" si="6"/>
        <v/>
      </c>
      <c r="AA17" s="37" t="str">
        <f t="shared" ca="1" si="6"/>
        <v/>
      </c>
      <c r="AB17" s="37" t="str">
        <f t="shared" ca="1" si="6"/>
        <v/>
      </c>
    </row>
    <row r="18" spans="1:28" s="2" customFormat="1" ht="30" customHeight="1" x14ac:dyDescent="0.2">
      <c r="A18" s="14"/>
      <c r="B18" s="51" t="s">
        <v>39</v>
      </c>
      <c r="C18" s="33"/>
      <c r="D18" s="33"/>
      <c r="E18" s="30">
        <v>0</v>
      </c>
      <c r="F18" s="31">
        <v>43884</v>
      </c>
      <c r="G18" s="32">
        <v>4</v>
      </c>
      <c r="H18" s="26"/>
      <c r="I18" s="37" t="str">
        <f t="shared" ca="1" si="4"/>
        <v/>
      </c>
      <c r="J18" s="37" t="str">
        <f t="shared" ca="1" si="5"/>
        <v/>
      </c>
      <c r="K18" s="37" t="str">
        <f t="shared" ca="1" si="5"/>
        <v/>
      </c>
      <c r="L18" s="37" t="str">
        <f t="shared" ca="1" si="5"/>
        <v/>
      </c>
      <c r="M18" s="37" t="str">
        <f t="shared" ca="1" si="5"/>
        <v/>
      </c>
      <c r="N18" s="37" t="str">
        <f t="shared" ca="1" si="5"/>
        <v/>
      </c>
      <c r="O18" s="37" t="str">
        <f t="shared" ca="1" si="5"/>
        <v/>
      </c>
      <c r="P18" s="37" t="str">
        <f t="shared" ca="1" si="5"/>
        <v/>
      </c>
      <c r="Q18" s="37" t="str">
        <f t="shared" ca="1" si="5"/>
        <v/>
      </c>
      <c r="R18" s="37" t="str">
        <f t="shared" ca="1" si="5"/>
        <v/>
      </c>
      <c r="S18" s="37" t="str">
        <f t="shared" ca="1" si="5"/>
        <v/>
      </c>
      <c r="T18" s="37" t="str">
        <f t="shared" ca="1" si="6"/>
        <v/>
      </c>
      <c r="U18" s="37" t="str">
        <f t="shared" ca="1" si="6"/>
        <v/>
      </c>
      <c r="V18" s="37" t="str">
        <f t="shared" ca="1" si="6"/>
        <v/>
      </c>
      <c r="W18" s="37" t="str">
        <f t="shared" ca="1" si="6"/>
        <v/>
      </c>
      <c r="X18" s="37" t="str">
        <f t="shared" ca="1" si="6"/>
        <v/>
      </c>
      <c r="Y18" s="37" t="str">
        <f t="shared" ca="1" si="6"/>
        <v/>
      </c>
      <c r="Z18" s="37" t="str">
        <f t="shared" ca="1" si="6"/>
        <v/>
      </c>
      <c r="AA18" s="37" t="str">
        <f t="shared" ca="1" si="6"/>
        <v/>
      </c>
      <c r="AB18" s="37" t="str">
        <f t="shared" ca="1" si="6"/>
        <v/>
      </c>
    </row>
    <row r="19" spans="1:28" s="2" customFormat="1" ht="30" customHeight="1" x14ac:dyDescent="0.2">
      <c r="A19" s="14"/>
      <c r="B19" s="51" t="s">
        <v>40</v>
      </c>
      <c r="C19" s="33"/>
      <c r="D19" s="33"/>
      <c r="E19" s="30">
        <v>0</v>
      </c>
      <c r="F19" s="31">
        <v>43888</v>
      </c>
      <c r="G19" s="32">
        <v>4</v>
      </c>
      <c r="H19" s="26"/>
      <c r="I19" s="37" t="str">
        <f t="shared" ca="1" si="4"/>
        <v/>
      </c>
      <c r="J19" s="37" t="str">
        <f t="shared" ca="1" si="5"/>
        <v/>
      </c>
      <c r="K19" s="37" t="str">
        <f t="shared" ca="1" si="5"/>
        <v/>
      </c>
      <c r="L19" s="37" t="str">
        <f t="shared" ca="1" si="5"/>
        <v/>
      </c>
      <c r="M19" s="37" t="str">
        <f t="shared" ca="1" si="5"/>
        <v/>
      </c>
      <c r="N19" s="37" t="str">
        <f t="shared" ca="1" si="5"/>
        <v/>
      </c>
      <c r="O19" s="37" t="str">
        <f t="shared" ca="1" si="5"/>
        <v/>
      </c>
      <c r="P19" s="37" t="str">
        <f t="shared" ca="1" si="5"/>
        <v/>
      </c>
      <c r="Q19" s="37" t="str">
        <f t="shared" ca="1" si="5"/>
        <v/>
      </c>
      <c r="R19" s="37" t="str">
        <f t="shared" ca="1" si="5"/>
        <v/>
      </c>
      <c r="S19" s="37" t="str">
        <f t="shared" ca="1" si="5"/>
        <v/>
      </c>
      <c r="T19" s="37" t="str">
        <f t="shared" ca="1" si="6"/>
        <v/>
      </c>
      <c r="U19" s="37" t="str">
        <f t="shared" ca="1" si="6"/>
        <v/>
      </c>
      <c r="V19" s="37" t="str">
        <f t="shared" ca="1" si="6"/>
        <v/>
      </c>
      <c r="W19" s="37" t="str">
        <f t="shared" ca="1" si="6"/>
        <v/>
      </c>
      <c r="X19" s="37" t="str">
        <f t="shared" ca="1" si="6"/>
        <v/>
      </c>
      <c r="Y19" s="37" t="str">
        <f t="shared" ca="1" si="6"/>
        <v/>
      </c>
      <c r="Z19" s="37" t="str">
        <f t="shared" ca="1" si="6"/>
        <v/>
      </c>
      <c r="AA19" s="37" t="str">
        <f t="shared" ca="1" si="6"/>
        <v/>
      </c>
      <c r="AB19" s="37" t="str">
        <f t="shared" ca="1" si="6"/>
        <v/>
      </c>
    </row>
    <row r="20" spans="1:28" s="2" customFormat="1" ht="30" customHeight="1" x14ac:dyDescent="0.2">
      <c r="A20" s="14"/>
      <c r="B20" s="51" t="s">
        <v>41</v>
      </c>
      <c r="C20" s="33"/>
      <c r="D20" s="33"/>
      <c r="E20" s="30">
        <v>0</v>
      </c>
      <c r="F20" s="31">
        <v>43887</v>
      </c>
      <c r="G20" s="32">
        <v>2</v>
      </c>
      <c r="H20" s="26"/>
      <c r="I20" s="37" t="str">
        <f t="shared" ca="1" si="4"/>
        <v/>
      </c>
      <c r="J20" s="37" t="str">
        <f t="shared" ca="1" si="5"/>
        <v/>
      </c>
      <c r="K20" s="37" t="str">
        <f t="shared" ca="1" si="5"/>
        <v/>
      </c>
      <c r="L20" s="37" t="str">
        <f t="shared" ca="1" si="5"/>
        <v/>
      </c>
      <c r="M20" s="37" t="str">
        <f t="shared" ca="1" si="5"/>
        <v/>
      </c>
      <c r="N20" s="37" t="str">
        <f t="shared" ca="1" si="5"/>
        <v/>
      </c>
      <c r="O20" s="37" t="str">
        <f t="shared" ca="1" si="5"/>
        <v/>
      </c>
      <c r="P20" s="37" t="str">
        <f t="shared" ca="1" si="5"/>
        <v/>
      </c>
      <c r="Q20" s="37" t="str">
        <f t="shared" ca="1" si="5"/>
        <v/>
      </c>
      <c r="R20" s="37" t="str">
        <f t="shared" ca="1" si="5"/>
        <v/>
      </c>
      <c r="S20" s="37" t="str">
        <f t="shared" ca="1" si="5"/>
        <v/>
      </c>
      <c r="T20" s="37" t="str">
        <f t="shared" ca="1" si="6"/>
        <v/>
      </c>
      <c r="U20" s="37" t="str">
        <f t="shared" ca="1" si="6"/>
        <v/>
      </c>
      <c r="V20" s="37" t="str">
        <f t="shared" ca="1" si="6"/>
        <v/>
      </c>
      <c r="W20" s="37" t="str">
        <f t="shared" ca="1" si="6"/>
        <v/>
      </c>
      <c r="X20" s="37" t="str">
        <f t="shared" ca="1" si="6"/>
        <v/>
      </c>
      <c r="Y20" s="37" t="str">
        <f t="shared" ca="1" si="6"/>
        <v/>
      </c>
      <c r="Z20" s="37" t="str">
        <f t="shared" ca="1" si="6"/>
        <v/>
      </c>
      <c r="AA20" s="37" t="str">
        <f t="shared" ca="1" si="6"/>
        <v/>
      </c>
      <c r="AB20" s="37" t="str">
        <f t="shared" ca="1" si="6"/>
        <v/>
      </c>
    </row>
    <row r="21" spans="1:28" s="2" customFormat="1" ht="30" customHeight="1" x14ac:dyDescent="0.2">
      <c r="A21" s="14"/>
      <c r="B21" s="51" t="s">
        <v>42</v>
      </c>
      <c r="C21" s="33"/>
      <c r="D21" s="33"/>
      <c r="E21" s="30">
        <v>0</v>
      </c>
      <c r="F21" s="31">
        <v>43888</v>
      </c>
      <c r="G21" s="32">
        <v>2</v>
      </c>
      <c r="H21" s="26"/>
      <c r="I21" s="37" t="str">
        <f t="shared" ca="1" si="4"/>
        <v/>
      </c>
      <c r="J21" s="37" t="str">
        <f t="shared" ref="J21:S34" ca="1" si="7">IF(AND($C21="Objectif",J$5&gt;=$F21,J$5&lt;=$F21+$G21-1),2,IF(AND($C21="Jalon",J$5&gt;=$F21,J$5&lt;=$F21+$G21-1),1,""))</f>
        <v/>
      </c>
      <c r="K21" s="37" t="str">
        <f t="shared" ca="1" si="7"/>
        <v/>
      </c>
      <c r="L21" s="37" t="str">
        <f t="shared" ca="1" si="7"/>
        <v/>
      </c>
      <c r="M21" s="37" t="str">
        <f t="shared" ca="1" si="7"/>
        <v/>
      </c>
      <c r="N21" s="37" t="str">
        <f t="shared" ca="1" si="7"/>
        <v/>
      </c>
      <c r="O21" s="37" t="str">
        <f t="shared" ca="1" si="7"/>
        <v/>
      </c>
      <c r="P21" s="37" t="str">
        <f t="shared" ca="1" si="7"/>
        <v/>
      </c>
      <c r="Q21" s="37" t="str">
        <f t="shared" ca="1" si="7"/>
        <v/>
      </c>
      <c r="R21" s="37" t="str">
        <f t="shared" ca="1" si="7"/>
        <v/>
      </c>
      <c r="S21" s="37" t="str">
        <f t="shared" ca="1" si="7"/>
        <v/>
      </c>
      <c r="T21" s="37" t="str">
        <f t="shared" ref="T21:AB34" ca="1" si="8">IF(AND($C21="Objectif",T$5&gt;=$F21,T$5&lt;=$F21+$G21-1),2,IF(AND($C21="Jalon",T$5&gt;=$F21,T$5&lt;=$F21+$G21-1),1,""))</f>
        <v/>
      </c>
      <c r="U21" s="37" t="str">
        <f t="shared" ca="1" si="8"/>
        <v/>
      </c>
      <c r="V21" s="37" t="str">
        <f t="shared" ca="1" si="8"/>
        <v/>
      </c>
      <c r="W21" s="37" t="str">
        <f t="shared" ca="1" si="8"/>
        <v/>
      </c>
      <c r="X21" s="37" t="str">
        <f t="shared" ca="1" si="8"/>
        <v/>
      </c>
      <c r="Y21" s="37" t="str">
        <f t="shared" ca="1" si="8"/>
        <v/>
      </c>
      <c r="Z21" s="37" t="str">
        <f t="shared" ca="1" si="8"/>
        <v/>
      </c>
      <c r="AA21" s="37" t="str">
        <f t="shared" ca="1" si="8"/>
        <v/>
      </c>
      <c r="AB21" s="37" t="str">
        <f t="shared" ca="1" si="8"/>
        <v/>
      </c>
    </row>
    <row r="22" spans="1:28" s="2" customFormat="1" ht="30" customHeight="1" x14ac:dyDescent="0.2">
      <c r="A22" s="14"/>
      <c r="B22" s="51" t="s">
        <v>43</v>
      </c>
      <c r="C22" s="33"/>
      <c r="D22" s="33"/>
      <c r="E22" s="30">
        <v>0</v>
      </c>
      <c r="F22" s="31">
        <v>43886</v>
      </c>
      <c r="G22" s="32">
        <v>2</v>
      </c>
      <c r="H22" s="26"/>
      <c r="I22" s="37" t="str">
        <f t="shared" ca="1" si="4"/>
        <v/>
      </c>
      <c r="J22" s="37" t="str">
        <f t="shared" ca="1" si="7"/>
        <v/>
      </c>
      <c r="K22" s="37" t="str">
        <f t="shared" ca="1" si="7"/>
        <v/>
      </c>
      <c r="L22" s="37" t="str">
        <f t="shared" ca="1" si="7"/>
        <v/>
      </c>
      <c r="M22" s="37" t="str">
        <f t="shared" ca="1" si="7"/>
        <v/>
      </c>
      <c r="N22" s="37" t="str">
        <f t="shared" ca="1" si="7"/>
        <v/>
      </c>
      <c r="O22" s="37" t="str">
        <f t="shared" ca="1" si="7"/>
        <v/>
      </c>
      <c r="P22" s="37" t="str">
        <f t="shared" ca="1" si="7"/>
        <v/>
      </c>
      <c r="Q22" s="37" t="str">
        <f t="shared" ca="1" si="7"/>
        <v/>
      </c>
      <c r="R22" s="37" t="str">
        <f t="shared" ca="1" si="7"/>
        <v/>
      </c>
      <c r="S22" s="37" t="str">
        <f t="shared" ca="1" si="7"/>
        <v/>
      </c>
      <c r="T22" s="37" t="str">
        <f t="shared" ca="1" si="8"/>
        <v/>
      </c>
      <c r="U22" s="37" t="str">
        <f t="shared" ca="1" si="8"/>
        <v/>
      </c>
      <c r="V22" s="37" t="str">
        <f t="shared" ca="1" si="8"/>
        <v/>
      </c>
      <c r="W22" s="37" t="str">
        <f t="shared" ca="1" si="8"/>
        <v/>
      </c>
      <c r="X22" s="37" t="str">
        <f t="shared" ca="1" si="8"/>
        <v/>
      </c>
      <c r="Y22" s="37" t="str">
        <f t="shared" ca="1" si="8"/>
        <v/>
      </c>
      <c r="Z22" s="37" t="str">
        <f t="shared" ca="1" si="8"/>
        <v/>
      </c>
      <c r="AA22" s="37" t="str">
        <f t="shared" ca="1" si="8"/>
        <v/>
      </c>
      <c r="AB22" s="37" t="str">
        <f t="shared" ca="1" si="8"/>
        <v/>
      </c>
    </row>
    <row r="23" spans="1:28" s="2" customFormat="1" ht="30" customHeight="1" x14ac:dyDescent="0.2">
      <c r="A23" s="14"/>
      <c r="B23" s="51" t="s">
        <v>44</v>
      </c>
      <c r="C23" s="33"/>
      <c r="D23" s="33"/>
      <c r="E23" s="30">
        <v>0</v>
      </c>
      <c r="F23" s="31">
        <v>43888</v>
      </c>
      <c r="G23" s="32">
        <v>2</v>
      </c>
      <c r="H23" s="26"/>
      <c r="I23" s="37" t="str">
        <f t="shared" ca="1" si="4"/>
        <v/>
      </c>
      <c r="J23" s="37" t="str">
        <f t="shared" ca="1" si="7"/>
        <v/>
      </c>
      <c r="K23" s="37" t="str">
        <f t="shared" ca="1" si="7"/>
        <v/>
      </c>
      <c r="L23" s="37" t="str">
        <f t="shared" ca="1" si="7"/>
        <v/>
      </c>
      <c r="M23" s="37" t="str">
        <f t="shared" ca="1" si="7"/>
        <v/>
      </c>
      <c r="N23" s="37" t="str">
        <f t="shared" ca="1" si="7"/>
        <v/>
      </c>
      <c r="O23" s="37" t="str">
        <f t="shared" ca="1" si="7"/>
        <v/>
      </c>
      <c r="P23" s="37" t="str">
        <f t="shared" ca="1" si="7"/>
        <v/>
      </c>
      <c r="Q23" s="37" t="str">
        <f t="shared" ca="1" si="7"/>
        <v/>
      </c>
      <c r="R23" s="37" t="str">
        <f t="shared" ca="1" si="7"/>
        <v/>
      </c>
      <c r="S23" s="37" t="str">
        <f t="shared" ca="1" si="7"/>
        <v/>
      </c>
      <c r="T23" s="37" t="str">
        <f t="shared" ca="1" si="8"/>
        <v/>
      </c>
      <c r="U23" s="37" t="str">
        <f t="shared" ca="1" si="8"/>
        <v/>
      </c>
      <c r="V23" s="37" t="str">
        <f t="shared" ca="1" si="8"/>
        <v/>
      </c>
      <c r="W23" s="37" t="str">
        <f t="shared" ca="1" si="8"/>
        <v/>
      </c>
      <c r="X23" s="37" t="str">
        <f t="shared" ca="1" si="8"/>
        <v/>
      </c>
      <c r="Y23" s="37" t="str">
        <f t="shared" ca="1" si="8"/>
        <v/>
      </c>
      <c r="Z23" s="37" t="str">
        <f t="shared" ca="1" si="8"/>
        <v/>
      </c>
      <c r="AA23" s="37" t="str">
        <f t="shared" ca="1" si="8"/>
        <v/>
      </c>
      <c r="AB23" s="37" t="str">
        <f t="shared" ca="1" si="8"/>
        <v/>
      </c>
    </row>
    <row r="24" spans="1:28" s="2" customFormat="1" ht="30" customHeight="1" x14ac:dyDescent="0.2">
      <c r="A24" s="14"/>
      <c r="B24" s="50" t="s">
        <v>45</v>
      </c>
      <c r="C24" s="33"/>
      <c r="D24" s="33"/>
      <c r="E24" s="20"/>
      <c r="F24" s="20"/>
      <c r="G24" s="20"/>
      <c r="H24" s="26"/>
      <c r="I24" s="37" t="str">
        <f t="shared" ca="1" si="4"/>
        <v/>
      </c>
      <c r="J24" s="37" t="str">
        <f t="shared" ca="1" si="7"/>
        <v/>
      </c>
      <c r="K24" s="37" t="str">
        <f t="shared" ca="1" si="7"/>
        <v/>
      </c>
      <c r="L24" s="37" t="str">
        <f t="shared" ca="1" si="7"/>
        <v/>
      </c>
      <c r="M24" s="37" t="str">
        <f t="shared" ca="1" si="7"/>
        <v/>
      </c>
      <c r="N24" s="37" t="str">
        <f t="shared" ca="1" si="7"/>
        <v/>
      </c>
      <c r="O24" s="37" t="str">
        <f t="shared" ca="1" si="7"/>
        <v/>
      </c>
      <c r="P24" s="37" t="str">
        <f t="shared" ca="1" si="7"/>
        <v/>
      </c>
      <c r="Q24" s="37" t="str">
        <f t="shared" ca="1" si="7"/>
        <v/>
      </c>
      <c r="R24" s="37" t="str">
        <f t="shared" ca="1" si="7"/>
        <v/>
      </c>
      <c r="S24" s="37" t="str">
        <f t="shared" ca="1" si="7"/>
        <v/>
      </c>
      <c r="T24" s="37" t="str">
        <f t="shared" ca="1" si="8"/>
        <v/>
      </c>
      <c r="U24" s="37" t="str">
        <f t="shared" ca="1" si="8"/>
        <v/>
      </c>
      <c r="V24" s="37" t="str">
        <f t="shared" ca="1" si="8"/>
        <v/>
      </c>
      <c r="W24" s="37" t="str">
        <f t="shared" ca="1" si="8"/>
        <v/>
      </c>
      <c r="X24" s="37" t="str">
        <f t="shared" ca="1" si="8"/>
        <v/>
      </c>
      <c r="Y24" s="37" t="str">
        <f t="shared" ca="1" si="8"/>
        <v/>
      </c>
      <c r="Z24" s="37" t="str">
        <f t="shared" ca="1" si="8"/>
        <v/>
      </c>
      <c r="AA24" s="37" t="str">
        <f t="shared" ca="1" si="8"/>
        <v/>
      </c>
      <c r="AB24" s="37" t="str">
        <f t="shared" ca="1" si="8"/>
        <v/>
      </c>
    </row>
    <row r="25" spans="1:28" s="2" customFormat="1" ht="30" customHeight="1" x14ac:dyDescent="0.2">
      <c r="A25" s="14"/>
      <c r="B25" s="51" t="s">
        <v>46</v>
      </c>
      <c r="C25" s="33"/>
      <c r="D25" s="33"/>
      <c r="E25" s="30">
        <v>0</v>
      </c>
      <c r="F25" s="31">
        <v>43889</v>
      </c>
      <c r="G25" s="32">
        <v>3</v>
      </c>
      <c r="H25" s="26"/>
      <c r="I25" s="37" t="str">
        <f t="shared" ca="1" si="4"/>
        <v/>
      </c>
      <c r="J25" s="37" t="str">
        <f t="shared" ca="1" si="7"/>
        <v/>
      </c>
      <c r="K25" s="37" t="str">
        <f t="shared" ca="1" si="7"/>
        <v/>
      </c>
      <c r="L25" s="37" t="str">
        <f t="shared" ca="1" si="7"/>
        <v/>
      </c>
      <c r="M25" s="37" t="str">
        <f t="shared" ca="1" si="7"/>
        <v/>
      </c>
      <c r="N25" s="37" t="str">
        <f t="shared" ca="1" si="7"/>
        <v/>
      </c>
      <c r="O25" s="37" t="str">
        <f t="shared" ca="1" si="7"/>
        <v/>
      </c>
      <c r="P25" s="37" t="str">
        <f t="shared" ca="1" si="7"/>
        <v/>
      </c>
      <c r="Q25" s="37" t="str">
        <f t="shared" ca="1" si="7"/>
        <v/>
      </c>
      <c r="R25" s="37" t="str">
        <f t="shared" ca="1" si="7"/>
        <v/>
      </c>
      <c r="S25" s="37" t="str">
        <f t="shared" ca="1" si="7"/>
        <v/>
      </c>
      <c r="T25" s="37" t="str">
        <f t="shared" ca="1" si="8"/>
        <v/>
      </c>
      <c r="U25" s="37" t="str">
        <f t="shared" ca="1" si="8"/>
        <v/>
      </c>
      <c r="V25" s="37" t="str">
        <f t="shared" ca="1" si="8"/>
        <v/>
      </c>
      <c r="W25" s="37" t="str">
        <f t="shared" ca="1" si="8"/>
        <v/>
      </c>
      <c r="X25" s="37" t="str">
        <f t="shared" ca="1" si="8"/>
        <v/>
      </c>
      <c r="Y25" s="37" t="str">
        <f t="shared" ca="1" si="8"/>
        <v/>
      </c>
      <c r="Z25" s="37" t="str">
        <f t="shared" ca="1" si="8"/>
        <v/>
      </c>
      <c r="AA25" s="37" t="str">
        <f t="shared" ca="1" si="8"/>
        <v/>
      </c>
      <c r="AB25" s="37" t="str">
        <f t="shared" ca="1" si="8"/>
        <v/>
      </c>
    </row>
    <row r="26" spans="1:28" s="2" customFormat="1" ht="30" customHeight="1" x14ac:dyDescent="0.2">
      <c r="A26" s="14"/>
      <c r="B26" s="51" t="s">
        <v>47</v>
      </c>
      <c r="C26" s="33"/>
      <c r="D26" s="33"/>
      <c r="E26" s="30">
        <v>0</v>
      </c>
      <c r="F26" s="31">
        <v>43889</v>
      </c>
      <c r="G26" s="32">
        <v>2</v>
      </c>
      <c r="H26" s="26"/>
      <c r="I26" s="37" t="str">
        <f t="shared" ca="1" si="4"/>
        <v/>
      </c>
      <c r="J26" s="37" t="str">
        <f t="shared" ca="1" si="7"/>
        <v/>
      </c>
      <c r="K26" s="37" t="str">
        <f t="shared" ca="1" si="7"/>
        <v/>
      </c>
      <c r="L26" s="37" t="str">
        <f t="shared" ca="1" si="7"/>
        <v/>
      </c>
      <c r="M26" s="37" t="str">
        <f t="shared" ca="1" si="7"/>
        <v/>
      </c>
      <c r="N26" s="37" t="str">
        <f t="shared" ca="1" si="7"/>
        <v/>
      </c>
      <c r="O26" s="37" t="str">
        <f t="shared" ca="1" si="7"/>
        <v/>
      </c>
      <c r="P26" s="37" t="str">
        <f t="shared" ca="1" si="7"/>
        <v/>
      </c>
      <c r="Q26" s="37" t="str">
        <f t="shared" ca="1" si="7"/>
        <v/>
      </c>
      <c r="R26" s="37" t="str">
        <f t="shared" ca="1" si="7"/>
        <v/>
      </c>
      <c r="S26" s="37" t="str">
        <f t="shared" ca="1" si="7"/>
        <v/>
      </c>
      <c r="T26" s="37" t="str">
        <f t="shared" ca="1" si="8"/>
        <v/>
      </c>
      <c r="U26" s="37" t="str">
        <f t="shared" ca="1" si="8"/>
        <v/>
      </c>
      <c r="V26" s="37" t="str">
        <f t="shared" ca="1" si="8"/>
        <v/>
      </c>
      <c r="W26" s="37" t="str">
        <f t="shared" ca="1" si="8"/>
        <v/>
      </c>
      <c r="X26" s="37" t="str">
        <f t="shared" ca="1" si="8"/>
        <v/>
      </c>
      <c r="Y26" s="37" t="str">
        <f t="shared" ca="1" si="8"/>
        <v/>
      </c>
      <c r="Z26" s="37" t="str">
        <f t="shared" ca="1" si="8"/>
        <v/>
      </c>
      <c r="AA26" s="37" t="str">
        <f t="shared" ca="1" si="8"/>
        <v/>
      </c>
      <c r="AB26" s="37" t="str">
        <f t="shared" ca="1" si="8"/>
        <v/>
      </c>
    </row>
    <row r="27" spans="1:28" s="2" customFormat="1" ht="30" customHeight="1" x14ac:dyDescent="0.2">
      <c r="A27" s="14"/>
      <c r="B27" s="51" t="s">
        <v>42</v>
      </c>
      <c r="C27" s="33"/>
      <c r="D27" s="33"/>
      <c r="E27" s="30">
        <v>0</v>
      </c>
      <c r="F27" s="31">
        <v>43890</v>
      </c>
      <c r="G27" s="32">
        <v>2</v>
      </c>
      <c r="H27" s="26"/>
      <c r="I27" s="37" t="str">
        <f t="shared" ca="1" si="4"/>
        <v/>
      </c>
      <c r="J27" s="37" t="str">
        <f t="shared" ca="1" si="7"/>
        <v/>
      </c>
      <c r="K27" s="37" t="str">
        <f t="shared" ca="1" si="7"/>
        <v/>
      </c>
      <c r="L27" s="37" t="str">
        <f t="shared" ca="1" si="7"/>
        <v/>
      </c>
      <c r="M27" s="37" t="str">
        <f t="shared" ca="1" si="7"/>
        <v/>
      </c>
      <c r="N27" s="37" t="str">
        <f t="shared" ca="1" si="7"/>
        <v/>
      </c>
      <c r="O27" s="37" t="str">
        <f t="shared" ca="1" si="7"/>
        <v/>
      </c>
      <c r="P27" s="37" t="str">
        <f t="shared" ca="1" si="7"/>
        <v/>
      </c>
      <c r="Q27" s="37" t="str">
        <f t="shared" ca="1" si="7"/>
        <v/>
      </c>
      <c r="R27" s="37" t="str">
        <f t="shared" ca="1" si="7"/>
        <v/>
      </c>
      <c r="S27" s="37" t="str">
        <f t="shared" ca="1" si="7"/>
        <v/>
      </c>
      <c r="T27" s="37" t="str">
        <f t="shared" ca="1" si="8"/>
        <v/>
      </c>
      <c r="U27" s="37" t="str">
        <f t="shared" ca="1" si="8"/>
        <v/>
      </c>
      <c r="V27" s="37" t="str">
        <f t="shared" ca="1" si="8"/>
        <v/>
      </c>
      <c r="W27" s="37" t="str">
        <f t="shared" ca="1" si="8"/>
        <v/>
      </c>
      <c r="X27" s="37" t="str">
        <f t="shared" ca="1" si="8"/>
        <v/>
      </c>
      <c r="Y27" s="37" t="str">
        <f t="shared" ca="1" si="8"/>
        <v/>
      </c>
      <c r="Z27" s="37" t="str">
        <f t="shared" ca="1" si="8"/>
        <v/>
      </c>
      <c r="AA27" s="37" t="str">
        <f t="shared" ca="1" si="8"/>
        <v/>
      </c>
      <c r="AB27" s="37" t="str">
        <f t="shared" ca="1" si="8"/>
        <v/>
      </c>
    </row>
    <row r="28" spans="1:28" s="2" customFormat="1" ht="30" customHeight="1" x14ac:dyDescent="0.2">
      <c r="A28" s="14"/>
      <c r="B28" s="51" t="s">
        <v>43</v>
      </c>
      <c r="C28" s="33"/>
      <c r="D28" s="33"/>
      <c r="E28" s="30">
        <v>0</v>
      </c>
      <c r="F28" s="31">
        <v>43892</v>
      </c>
      <c r="G28" s="32">
        <v>2</v>
      </c>
      <c r="H28" s="26"/>
      <c r="I28" s="37" t="str">
        <f t="shared" ca="1" si="4"/>
        <v/>
      </c>
      <c r="J28" s="37" t="str">
        <f t="shared" ca="1" si="7"/>
        <v/>
      </c>
      <c r="K28" s="37" t="str">
        <f t="shared" ca="1" si="7"/>
        <v/>
      </c>
      <c r="L28" s="37" t="str">
        <f t="shared" ca="1" si="7"/>
        <v/>
      </c>
      <c r="M28" s="37" t="str">
        <f t="shared" ca="1" si="7"/>
        <v/>
      </c>
      <c r="N28" s="37" t="str">
        <f t="shared" ca="1" si="7"/>
        <v/>
      </c>
      <c r="O28" s="37" t="str">
        <f t="shared" ca="1" si="7"/>
        <v/>
      </c>
      <c r="P28" s="37" t="str">
        <f t="shared" ca="1" si="7"/>
        <v/>
      </c>
      <c r="Q28" s="37" t="str">
        <f t="shared" ca="1" si="7"/>
        <v/>
      </c>
      <c r="R28" s="37" t="str">
        <f t="shared" ca="1" si="7"/>
        <v/>
      </c>
      <c r="S28" s="37" t="str">
        <f t="shared" ca="1" si="7"/>
        <v/>
      </c>
      <c r="T28" s="37" t="str">
        <f t="shared" ca="1" si="8"/>
        <v/>
      </c>
      <c r="U28" s="37" t="str">
        <f t="shared" ca="1" si="8"/>
        <v/>
      </c>
      <c r="V28" s="37" t="str">
        <f t="shared" ca="1" si="8"/>
        <v/>
      </c>
      <c r="W28" s="37" t="str">
        <f t="shared" ca="1" si="8"/>
        <v/>
      </c>
      <c r="X28" s="37" t="str">
        <f t="shared" ca="1" si="8"/>
        <v/>
      </c>
      <c r="Y28" s="37" t="str">
        <f t="shared" ca="1" si="8"/>
        <v/>
      </c>
      <c r="Z28" s="37" t="str">
        <f t="shared" ca="1" si="8"/>
        <v/>
      </c>
      <c r="AA28" s="37" t="str">
        <f t="shared" ca="1" si="8"/>
        <v/>
      </c>
      <c r="AB28" s="37" t="str">
        <f t="shared" ca="1" si="8"/>
        <v/>
      </c>
    </row>
    <row r="29" spans="1:28" s="2" customFormat="1" ht="30" customHeight="1" x14ac:dyDescent="0.2">
      <c r="A29" s="14"/>
      <c r="B29" s="50" t="s">
        <v>48</v>
      </c>
      <c r="C29" s="33"/>
      <c r="D29" s="33"/>
      <c r="E29" s="20"/>
      <c r="F29" s="20"/>
      <c r="G29" s="20"/>
      <c r="H29" s="26"/>
      <c r="I29" s="37" t="str">
        <f t="shared" ca="1" si="4"/>
        <v/>
      </c>
      <c r="J29" s="37" t="str">
        <f t="shared" ca="1" si="7"/>
        <v/>
      </c>
      <c r="K29" s="37" t="str">
        <f t="shared" ca="1" si="7"/>
        <v/>
      </c>
      <c r="L29" s="37" t="str">
        <f t="shared" ca="1" si="7"/>
        <v/>
      </c>
      <c r="M29" s="37" t="str">
        <f t="shared" ca="1" si="7"/>
        <v/>
      </c>
      <c r="N29" s="37" t="str">
        <f t="shared" ca="1" si="7"/>
        <v/>
      </c>
      <c r="O29" s="37" t="str">
        <f t="shared" ca="1" si="7"/>
        <v/>
      </c>
      <c r="P29" s="37" t="str">
        <f t="shared" ca="1" si="7"/>
        <v/>
      </c>
      <c r="Q29" s="37" t="str">
        <f t="shared" ca="1" si="7"/>
        <v/>
      </c>
      <c r="R29" s="37" t="str">
        <f t="shared" ca="1" si="7"/>
        <v/>
      </c>
      <c r="S29" s="37" t="str">
        <f t="shared" ca="1" si="7"/>
        <v/>
      </c>
      <c r="T29" s="37" t="str">
        <f t="shared" ca="1" si="8"/>
        <v/>
      </c>
      <c r="U29" s="37" t="str">
        <f t="shared" ca="1" si="8"/>
        <v/>
      </c>
      <c r="V29" s="37" t="str">
        <f t="shared" ca="1" si="8"/>
        <v/>
      </c>
      <c r="W29" s="37" t="str">
        <f t="shared" ca="1" si="8"/>
        <v/>
      </c>
      <c r="X29" s="37" t="str">
        <f t="shared" ca="1" si="8"/>
        <v/>
      </c>
      <c r="Y29" s="37" t="str">
        <f t="shared" ca="1" si="8"/>
        <v/>
      </c>
      <c r="Z29" s="37" t="str">
        <f t="shared" ca="1" si="8"/>
        <v/>
      </c>
      <c r="AA29" s="37" t="str">
        <f t="shared" ca="1" si="8"/>
        <v/>
      </c>
      <c r="AB29" s="37" t="str">
        <f t="shared" ca="1" si="8"/>
        <v/>
      </c>
    </row>
    <row r="30" spans="1:28" s="2" customFormat="1" ht="30" customHeight="1" x14ac:dyDescent="0.2">
      <c r="A30" s="14"/>
      <c r="B30" s="51" t="s">
        <v>49</v>
      </c>
      <c r="C30" s="33"/>
      <c r="D30" s="33"/>
      <c r="E30" s="30">
        <v>0</v>
      </c>
      <c r="F30" s="31">
        <v>43894</v>
      </c>
      <c r="G30" s="32">
        <v>1</v>
      </c>
      <c r="H30" s="26"/>
      <c r="I30" s="37" t="str">
        <f t="shared" ca="1" si="4"/>
        <v/>
      </c>
      <c r="J30" s="37" t="str">
        <f t="shared" ca="1" si="7"/>
        <v/>
      </c>
      <c r="K30" s="37" t="str">
        <f t="shared" ca="1" si="7"/>
        <v/>
      </c>
      <c r="L30" s="37" t="str">
        <f t="shared" ca="1" si="7"/>
        <v/>
      </c>
      <c r="M30" s="37" t="str">
        <f t="shared" ca="1" si="7"/>
        <v/>
      </c>
      <c r="N30" s="37" t="str">
        <f t="shared" ca="1" si="7"/>
        <v/>
      </c>
      <c r="O30" s="37" t="str">
        <f t="shared" ca="1" si="7"/>
        <v/>
      </c>
      <c r="P30" s="37" t="str">
        <f t="shared" ca="1" si="7"/>
        <v/>
      </c>
      <c r="Q30" s="37" t="str">
        <f t="shared" ca="1" si="7"/>
        <v/>
      </c>
      <c r="R30" s="37" t="str">
        <f t="shared" ca="1" si="7"/>
        <v/>
      </c>
      <c r="S30" s="37" t="str">
        <f t="shared" ca="1" si="7"/>
        <v/>
      </c>
      <c r="T30" s="37" t="str">
        <f t="shared" ca="1" si="8"/>
        <v/>
      </c>
      <c r="U30" s="37" t="str">
        <f t="shared" ca="1" si="8"/>
        <v/>
      </c>
      <c r="V30" s="37" t="str">
        <f t="shared" ca="1" si="8"/>
        <v/>
      </c>
      <c r="W30" s="37" t="str">
        <f t="shared" ca="1" si="8"/>
        <v/>
      </c>
      <c r="X30" s="37" t="str">
        <f t="shared" ca="1" si="8"/>
        <v/>
      </c>
      <c r="Y30" s="37" t="str">
        <f t="shared" ca="1" si="8"/>
        <v/>
      </c>
      <c r="Z30" s="37" t="str">
        <f t="shared" ca="1" si="8"/>
        <v/>
      </c>
      <c r="AA30" s="37" t="str">
        <f t="shared" ca="1" si="8"/>
        <v/>
      </c>
      <c r="AB30" s="37" t="str">
        <f t="shared" ca="1" si="8"/>
        <v/>
      </c>
    </row>
    <row r="31" spans="1:28" s="2" customFormat="1" ht="30" customHeight="1" x14ac:dyDescent="0.2">
      <c r="A31" s="14"/>
      <c r="B31" s="51" t="s">
        <v>50</v>
      </c>
      <c r="C31" s="33"/>
      <c r="D31" s="33"/>
      <c r="E31" s="30">
        <v>0</v>
      </c>
      <c r="F31" s="31">
        <v>43894</v>
      </c>
      <c r="G31" s="32">
        <v>1</v>
      </c>
      <c r="H31" s="26"/>
      <c r="I31" s="37" t="str">
        <f t="shared" ca="1" si="4"/>
        <v/>
      </c>
      <c r="J31" s="37" t="str">
        <f t="shared" ca="1" si="7"/>
        <v/>
      </c>
      <c r="K31" s="37" t="str">
        <f t="shared" ca="1" si="7"/>
        <v/>
      </c>
      <c r="L31" s="37" t="str">
        <f t="shared" ca="1" si="7"/>
        <v/>
      </c>
      <c r="M31" s="37" t="str">
        <f t="shared" ca="1" si="7"/>
        <v/>
      </c>
      <c r="N31" s="37" t="str">
        <f t="shared" ca="1" si="7"/>
        <v/>
      </c>
      <c r="O31" s="37" t="str">
        <f t="shared" ca="1" si="7"/>
        <v/>
      </c>
      <c r="P31" s="37" t="str">
        <f t="shared" ca="1" si="7"/>
        <v/>
      </c>
      <c r="Q31" s="37" t="str">
        <f t="shared" ca="1" si="7"/>
        <v/>
      </c>
      <c r="R31" s="37" t="str">
        <f t="shared" ca="1" si="7"/>
        <v/>
      </c>
      <c r="S31" s="37" t="str">
        <f t="shared" ca="1" si="7"/>
        <v/>
      </c>
      <c r="T31" s="37" t="str">
        <f t="shared" ca="1" si="8"/>
        <v/>
      </c>
      <c r="U31" s="37" t="str">
        <f t="shared" ca="1" si="8"/>
        <v/>
      </c>
      <c r="V31" s="37" t="str">
        <f t="shared" ca="1" si="8"/>
        <v/>
      </c>
      <c r="W31" s="37" t="str">
        <f t="shared" ca="1" si="8"/>
        <v/>
      </c>
      <c r="X31" s="37" t="str">
        <f t="shared" ca="1" si="8"/>
        <v/>
      </c>
      <c r="Y31" s="37" t="str">
        <f t="shared" ca="1" si="8"/>
        <v/>
      </c>
      <c r="Z31" s="37" t="str">
        <f t="shared" ca="1" si="8"/>
        <v/>
      </c>
      <c r="AA31" s="37" t="str">
        <f t="shared" ca="1" si="8"/>
        <v/>
      </c>
      <c r="AB31" s="37" t="str">
        <f t="shared" ca="1" si="8"/>
        <v/>
      </c>
    </row>
    <row r="32" spans="1:28" s="2" customFormat="1" ht="30" customHeight="1" x14ac:dyDescent="0.2">
      <c r="A32" s="14"/>
      <c r="B32" s="51" t="s">
        <v>51</v>
      </c>
      <c r="C32" s="33"/>
      <c r="D32" s="33"/>
      <c r="E32" s="30">
        <v>0</v>
      </c>
      <c r="F32" s="31">
        <v>43894</v>
      </c>
      <c r="G32" s="32">
        <v>1</v>
      </c>
      <c r="H32" s="26"/>
      <c r="I32" s="37" t="str">
        <f t="shared" ca="1" si="4"/>
        <v/>
      </c>
      <c r="J32" s="37" t="str">
        <f t="shared" ca="1" si="7"/>
        <v/>
      </c>
      <c r="K32" s="37" t="str">
        <f t="shared" ca="1" si="7"/>
        <v/>
      </c>
      <c r="L32" s="37" t="str">
        <f t="shared" ca="1" si="7"/>
        <v/>
      </c>
      <c r="M32" s="37" t="str">
        <f t="shared" ca="1" si="7"/>
        <v/>
      </c>
      <c r="N32" s="37" t="str">
        <f t="shared" ca="1" si="7"/>
        <v/>
      </c>
      <c r="O32" s="37" t="str">
        <f t="shared" ca="1" si="7"/>
        <v/>
      </c>
      <c r="P32" s="37" t="str">
        <f t="shared" ca="1" si="7"/>
        <v/>
      </c>
      <c r="Q32" s="37" t="str">
        <f t="shared" ca="1" si="7"/>
        <v/>
      </c>
      <c r="R32" s="37" t="str">
        <f t="shared" ca="1" si="7"/>
        <v/>
      </c>
      <c r="S32" s="37" t="str">
        <f t="shared" ca="1" si="7"/>
        <v/>
      </c>
      <c r="T32" s="37" t="str">
        <f t="shared" ca="1" si="8"/>
        <v/>
      </c>
      <c r="U32" s="37" t="str">
        <f t="shared" ca="1" si="8"/>
        <v/>
      </c>
      <c r="V32" s="37" t="str">
        <f t="shared" ca="1" si="8"/>
        <v/>
      </c>
      <c r="W32" s="37" t="str">
        <f t="shared" ca="1" si="8"/>
        <v/>
      </c>
      <c r="X32" s="37" t="str">
        <f t="shared" ca="1" si="8"/>
        <v/>
      </c>
      <c r="Y32" s="37" t="str">
        <f t="shared" ca="1" si="8"/>
        <v/>
      </c>
      <c r="Z32" s="37" t="str">
        <f t="shared" ca="1" si="8"/>
        <v/>
      </c>
      <c r="AA32" s="37" t="str">
        <f t="shared" ca="1" si="8"/>
        <v/>
      </c>
      <c r="AB32" s="37" t="str">
        <f t="shared" ca="1" si="8"/>
        <v/>
      </c>
    </row>
    <row r="33" spans="1:28" s="2" customFormat="1" ht="30" customHeight="1" x14ac:dyDescent="0.2">
      <c r="A33" s="14"/>
      <c r="B33" s="51" t="s">
        <v>52</v>
      </c>
      <c r="C33" s="33"/>
      <c r="D33" s="33"/>
      <c r="E33" s="30">
        <v>0</v>
      </c>
      <c r="F33" s="31">
        <v>43894</v>
      </c>
      <c r="G33" s="32">
        <v>1</v>
      </c>
      <c r="H33" s="26"/>
      <c r="I33" s="37"/>
      <c r="J33" s="37"/>
      <c r="K33" s="37"/>
      <c r="L33" s="37"/>
      <c r="M33" s="37"/>
      <c r="N33" s="37"/>
      <c r="O33" s="37"/>
      <c r="P33" s="37"/>
      <c r="Q33" s="37"/>
      <c r="R33" s="37"/>
      <c r="S33" s="37"/>
      <c r="T33" s="37"/>
      <c r="U33" s="37"/>
      <c r="V33" s="37"/>
      <c r="W33" s="37"/>
      <c r="X33" s="37"/>
      <c r="Y33" s="37"/>
      <c r="Z33" s="37"/>
      <c r="AA33" s="37"/>
      <c r="AB33" s="37"/>
    </row>
    <row r="34" spans="1:28" s="2" customFormat="1" ht="30" customHeight="1" x14ac:dyDescent="0.2">
      <c r="A34" s="14" t="s">
        <v>9</v>
      </c>
      <c r="B34" s="51"/>
      <c r="C34" s="33"/>
      <c r="D34" s="33"/>
      <c r="E34" s="30"/>
      <c r="F34" s="31"/>
      <c r="G34" s="32"/>
      <c r="H34" s="26"/>
      <c r="I34" s="37" t="str">
        <f t="shared" ca="1" si="4"/>
        <v/>
      </c>
      <c r="J34" s="37" t="str">
        <f t="shared" ca="1" si="7"/>
        <v/>
      </c>
      <c r="K34" s="37" t="str">
        <f t="shared" ca="1" si="7"/>
        <v/>
      </c>
      <c r="L34" s="37" t="str">
        <f t="shared" ca="1" si="7"/>
        <v/>
      </c>
      <c r="M34" s="37" t="str">
        <f t="shared" ca="1" si="7"/>
        <v/>
      </c>
      <c r="N34" s="37" t="str">
        <f t="shared" ca="1" si="7"/>
        <v/>
      </c>
      <c r="O34" s="37" t="str">
        <f t="shared" ca="1" si="7"/>
        <v/>
      </c>
      <c r="P34" s="37" t="str">
        <f t="shared" ca="1" si="7"/>
        <v/>
      </c>
      <c r="Q34" s="37" t="str">
        <f t="shared" ca="1" si="7"/>
        <v/>
      </c>
      <c r="R34" s="37" t="str">
        <f t="shared" ca="1" si="7"/>
        <v/>
      </c>
      <c r="S34" s="37" t="str">
        <f t="shared" ca="1" si="7"/>
        <v/>
      </c>
      <c r="T34" s="37" t="str">
        <f t="shared" ca="1" si="8"/>
        <v/>
      </c>
      <c r="U34" s="37" t="str">
        <f t="shared" ca="1" si="8"/>
        <v/>
      </c>
      <c r="V34" s="37" t="str">
        <f t="shared" ca="1" si="8"/>
        <v/>
      </c>
      <c r="W34" s="37" t="str">
        <f t="shared" ca="1" si="8"/>
        <v/>
      </c>
      <c r="X34" s="37" t="str">
        <f t="shared" ca="1" si="8"/>
        <v/>
      </c>
      <c r="Y34" s="37" t="str">
        <f t="shared" ca="1" si="8"/>
        <v/>
      </c>
      <c r="Z34" s="37" t="str">
        <f t="shared" ca="1" si="8"/>
        <v/>
      </c>
      <c r="AA34" s="37" t="str">
        <f t="shared" ca="1" si="8"/>
        <v/>
      </c>
      <c r="AB34" s="37" t="str">
        <f t="shared" ca="1" si="8"/>
        <v/>
      </c>
    </row>
    <row r="35" spans="1:28" s="2" customFormat="1" ht="30" customHeight="1" thickBot="1" x14ac:dyDescent="0.25">
      <c r="A35" s="15" t="s">
        <v>10</v>
      </c>
      <c r="B35" s="24" t="s">
        <v>12</v>
      </c>
      <c r="C35" s="24"/>
      <c r="D35" s="24"/>
      <c r="E35" s="24"/>
      <c r="F35" s="39"/>
      <c r="G35" s="24"/>
      <c r="H35" s="45"/>
      <c r="I35" s="36"/>
      <c r="J35" s="36"/>
      <c r="K35" s="36"/>
      <c r="L35" s="36"/>
      <c r="M35" s="36"/>
      <c r="N35" s="36"/>
      <c r="O35" s="36"/>
      <c r="P35" s="36"/>
      <c r="Q35" s="36"/>
      <c r="R35" s="36"/>
      <c r="S35" s="36"/>
      <c r="T35" s="36"/>
      <c r="U35" s="36"/>
      <c r="V35" s="36"/>
      <c r="W35" s="36"/>
      <c r="X35" s="36"/>
      <c r="Y35" s="36"/>
      <c r="Z35" s="36"/>
      <c r="AA35" s="36"/>
      <c r="AB35" s="36"/>
    </row>
    <row r="36" spans="1:28" ht="30" customHeight="1" x14ac:dyDescent="0.2">
      <c r="D36" s="5"/>
      <c r="G36" s="16"/>
      <c r="H36" s="4"/>
    </row>
    <row r="37" spans="1:28" ht="30" customHeight="1" x14ac:dyDescent="0.2">
      <c r="D37" s="6"/>
    </row>
  </sheetData>
  <mergeCells count="8">
    <mergeCell ref="AA2:AB2"/>
    <mergeCell ref="D3:E3"/>
    <mergeCell ref="D4:E4"/>
    <mergeCell ref="B5:H5"/>
    <mergeCell ref="F3:G3"/>
    <mergeCell ref="I2:M2"/>
    <mergeCell ref="O2:S2"/>
    <mergeCell ref="U2:Y2"/>
  </mergeCells>
  <conditionalFormatting sqref="E11:E13 E16 E18:E20 E23 E34 E25 E7:E8">
    <cfRule type="dataBar" priority="150">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AA8 I16:AA16 I18:AA20 I23:AA23 I25:AA25 I34:AA35 I10:AA13">
    <cfRule type="expression" dxfId="96" priority="143">
      <formula>AND(TODAY()&gt;=I$5,TODAY()&lt;J$5)</formula>
    </cfRule>
  </conditionalFormatting>
  <conditionalFormatting sqref="I4:AB4">
    <cfRule type="expression" dxfId="95" priority="149">
      <formula>I$5&lt;=EOMONTH($I$5,0)</formula>
    </cfRule>
  </conditionalFormatting>
  <conditionalFormatting sqref="J4:AB4">
    <cfRule type="expression" dxfId="94" priority="145">
      <formula>AND(J$5&lt;=EOMONTH($I$5,2),J$5&gt;EOMONTH($I$5,0),J$5&gt;EOMONTH($I$5,1))</formula>
    </cfRule>
  </conditionalFormatting>
  <conditionalFormatting sqref="I4:AB4">
    <cfRule type="expression" dxfId="93" priority="144">
      <formula>AND(I$5&lt;=EOMONTH($I$5,1),I$5&gt;EOMONTH($I$5,0))</formula>
    </cfRule>
  </conditionalFormatting>
  <conditionalFormatting sqref="I8:AB8 I16:AB16 I18:AB20 I23:AB23 I25:AB25 I34:AB34 I10:AB13">
    <cfRule type="expression" dxfId="92" priority="166" stopIfTrue="1">
      <formula>AND($C8="Risque faible",I$5&gt;=$F8,I$5&lt;=$F8+$G8-1)</formula>
    </cfRule>
    <cfRule type="expression" dxfId="91" priority="185" stopIfTrue="1">
      <formula>AND($C8="Risque élevé",I$5&gt;=$F8,I$5&lt;=$F8+$G8-1)</formula>
    </cfRule>
    <cfRule type="expression" dxfId="90" priority="203" stopIfTrue="1">
      <formula>AND($C8="En bonne voie",I$5&gt;=$F8,I$5&lt;=$F8+$G8-1)</formula>
    </cfRule>
    <cfRule type="expression" dxfId="89" priority="204" stopIfTrue="1">
      <formula>AND($C8="Risque moyen",I$5&gt;=$F8,I$5&lt;=$F8+$G8-1)</formula>
    </cfRule>
    <cfRule type="expression" dxfId="88" priority="205" stopIfTrue="1">
      <formula>AND(LEN($C8)=0,I$5&gt;=$F8,I$5&lt;=$F8+$G8-1)</formula>
    </cfRule>
  </conditionalFormatting>
  <conditionalFormatting sqref="AB5:AB8 AB16 AB18:AB20 AB23 AB25 AB34:AB35 AB10:AB13">
    <cfRule type="expression" dxfId="87" priority="214">
      <formula>AND(TODAY()&gt;=AB$5,TODAY()&lt;#REF!)</formula>
    </cfRule>
  </conditionalFormatting>
  <conditionalFormatting sqref="E10">
    <cfRule type="dataBar" priority="135">
      <dataBar>
        <cfvo type="num" val="0"/>
        <cfvo type="num" val="1"/>
        <color theme="0" tint="-0.249977111117893"/>
      </dataBar>
      <extLst>
        <ext xmlns:x14="http://schemas.microsoft.com/office/spreadsheetml/2009/9/main" uri="{B025F937-C7B1-47D3-B67F-A62EFF666E3E}">
          <x14:id>{331ECF9B-AAA3-475C-8E8E-E97D9E118247}</x14:id>
        </ext>
      </extLst>
    </cfRule>
  </conditionalFormatting>
  <conditionalFormatting sqref="E14">
    <cfRule type="dataBar" priority="126">
      <dataBar>
        <cfvo type="num" val="0"/>
        <cfvo type="num" val="1"/>
        <color theme="0" tint="-0.249977111117893"/>
      </dataBar>
      <extLst>
        <ext xmlns:x14="http://schemas.microsoft.com/office/spreadsheetml/2009/9/main" uri="{B025F937-C7B1-47D3-B67F-A62EFF666E3E}">
          <x14:id>{23C54C29-03FD-4BC3-A763-4DDA708B4F0F}</x14:id>
        </ext>
      </extLst>
    </cfRule>
  </conditionalFormatting>
  <conditionalFormatting sqref="I14:AA14">
    <cfRule type="expression" dxfId="86" priority="125">
      <formula>AND(TODAY()&gt;=I$5,TODAY()&lt;J$5)</formula>
    </cfRule>
  </conditionalFormatting>
  <conditionalFormatting sqref="I14:AB14">
    <cfRule type="expression" dxfId="85" priority="127" stopIfTrue="1">
      <formula>AND($C14="Risque faible",I$5&gt;=$F14,I$5&lt;=$F14+$G14-1)</formula>
    </cfRule>
    <cfRule type="expression" dxfId="84" priority="128" stopIfTrue="1">
      <formula>AND($C14="Risque élevé",I$5&gt;=$F14,I$5&lt;=$F14+$G14-1)</formula>
    </cfRule>
    <cfRule type="expression" dxfId="83" priority="129" stopIfTrue="1">
      <formula>AND($C14="En bonne voie",I$5&gt;=$F14,I$5&lt;=$F14+$G14-1)</formula>
    </cfRule>
    <cfRule type="expression" dxfId="82" priority="130" stopIfTrue="1">
      <formula>AND($C14="Risque moyen",I$5&gt;=$F14,I$5&lt;=$F14+$G14-1)</formula>
    </cfRule>
    <cfRule type="expression" dxfId="81" priority="131" stopIfTrue="1">
      <formula>AND(LEN($C14)=0,I$5&gt;=$F14,I$5&lt;=$F14+$G14-1)</formula>
    </cfRule>
  </conditionalFormatting>
  <conditionalFormatting sqref="AB14">
    <cfRule type="expression" dxfId="80" priority="132">
      <formula>AND(TODAY()&gt;=AB$5,TODAY()&lt;#REF!)</formula>
    </cfRule>
  </conditionalFormatting>
  <conditionalFormatting sqref="E15">
    <cfRule type="dataBar" priority="117">
      <dataBar>
        <cfvo type="num" val="0"/>
        <cfvo type="num" val="1"/>
        <color theme="0" tint="-0.249977111117893"/>
      </dataBar>
      <extLst>
        <ext xmlns:x14="http://schemas.microsoft.com/office/spreadsheetml/2009/9/main" uri="{B025F937-C7B1-47D3-B67F-A62EFF666E3E}">
          <x14:id>{9DE1C88E-D181-4E0A-A397-018FEE527952}</x14:id>
        </ext>
      </extLst>
    </cfRule>
  </conditionalFormatting>
  <conditionalFormatting sqref="I15:AA15">
    <cfRule type="expression" dxfId="79" priority="116">
      <formula>AND(TODAY()&gt;=I$5,TODAY()&lt;J$5)</formula>
    </cfRule>
  </conditionalFormatting>
  <conditionalFormatting sqref="I15:AB15">
    <cfRule type="expression" dxfId="78" priority="118" stopIfTrue="1">
      <formula>AND($C15="Risque faible",I$5&gt;=$F15,I$5&lt;=$F15+$G15-1)</formula>
    </cfRule>
    <cfRule type="expression" dxfId="77" priority="119" stopIfTrue="1">
      <formula>AND($C15="Risque élevé",I$5&gt;=$F15,I$5&lt;=$F15+$G15-1)</formula>
    </cfRule>
    <cfRule type="expression" dxfId="76" priority="120" stopIfTrue="1">
      <formula>AND($C15="En bonne voie",I$5&gt;=$F15,I$5&lt;=$F15+$G15-1)</formula>
    </cfRule>
    <cfRule type="expression" dxfId="75" priority="121" stopIfTrue="1">
      <formula>AND($C15="Risque moyen",I$5&gt;=$F15,I$5&lt;=$F15+$G15-1)</formula>
    </cfRule>
    <cfRule type="expression" dxfId="74" priority="122" stopIfTrue="1">
      <formula>AND(LEN($C15)=0,I$5&gt;=$F15,I$5&lt;=$F15+$G15-1)</formula>
    </cfRule>
  </conditionalFormatting>
  <conditionalFormatting sqref="AB15">
    <cfRule type="expression" dxfId="73" priority="123">
      <formula>AND(TODAY()&gt;=AB$5,TODAY()&lt;#REF!)</formula>
    </cfRule>
  </conditionalFormatting>
  <conditionalFormatting sqref="E17">
    <cfRule type="dataBar" priority="108">
      <dataBar>
        <cfvo type="num" val="0"/>
        <cfvo type="num" val="1"/>
        <color theme="0" tint="-0.249977111117893"/>
      </dataBar>
      <extLst>
        <ext xmlns:x14="http://schemas.microsoft.com/office/spreadsheetml/2009/9/main" uri="{B025F937-C7B1-47D3-B67F-A62EFF666E3E}">
          <x14:id>{EB323D11-ED17-4DB3-9252-8C1C5A65DFC5}</x14:id>
        </ext>
      </extLst>
    </cfRule>
  </conditionalFormatting>
  <conditionalFormatting sqref="I17:AA17">
    <cfRule type="expression" dxfId="72" priority="107">
      <formula>AND(TODAY()&gt;=I$5,TODAY()&lt;J$5)</formula>
    </cfRule>
  </conditionalFormatting>
  <conditionalFormatting sqref="I17:AB17">
    <cfRule type="expression" dxfId="71" priority="109" stopIfTrue="1">
      <formula>AND($C17="Risque faible",I$5&gt;=$F17,I$5&lt;=$F17+$G17-1)</formula>
    </cfRule>
    <cfRule type="expression" dxfId="70" priority="110" stopIfTrue="1">
      <formula>AND($C17="Risque élevé",I$5&gt;=$F17,I$5&lt;=$F17+$G17-1)</formula>
    </cfRule>
    <cfRule type="expression" dxfId="69" priority="111" stopIfTrue="1">
      <formula>AND($C17="En bonne voie",I$5&gt;=$F17,I$5&lt;=$F17+$G17-1)</formula>
    </cfRule>
    <cfRule type="expression" dxfId="68" priority="112" stopIfTrue="1">
      <formula>AND($C17="Risque moyen",I$5&gt;=$F17,I$5&lt;=$F17+$G17-1)</formula>
    </cfRule>
    <cfRule type="expression" dxfId="67" priority="113" stopIfTrue="1">
      <formula>AND(LEN($C17)=0,I$5&gt;=$F17,I$5&lt;=$F17+$G17-1)</formula>
    </cfRule>
  </conditionalFormatting>
  <conditionalFormatting sqref="AB17">
    <cfRule type="expression" dxfId="66" priority="114">
      <formula>AND(TODAY()&gt;=AB$5,TODAY()&lt;#REF!)</formula>
    </cfRule>
  </conditionalFormatting>
  <conditionalFormatting sqref="E21">
    <cfRule type="dataBar" priority="99">
      <dataBar>
        <cfvo type="num" val="0"/>
        <cfvo type="num" val="1"/>
        <color theme="0" tint="-0.249977111117893"/>
      </dataBar>
      <extLst>
        <ext xmlns:x14="http://schemas.microsoft.com/office/spreadsheetml/2009/9/main" uri="{B025F937-C7B1-47D3-B67F-A62EFF666E3E}">
          <x14:id>{1A63ADAC-DD13-4A5D-A994-04599A3D7220}</x14:id>
        </ext>
      </extLst>
    </cfRule>
  </conditionalFormatting>
  <conditionalFormatting sqref="I21:AA21">
    <cfRule type="expression" dxfId="65" priority="98">
      <formula>AND(TODAY()&gt;=I$5,TODAY()&lt;J$5)</formula>
    </cfRule>
  </conditionalFormatting>
  <conditionalFormatting sqref="I21:AB21">
    <cfRule type="expression" dxfId="64" priority="100" stopIfTrue="1">
      <formula>AND($C21="Risque faible",I$5&gt;=$F21,I$5&lt;=$F21+$G21-1)</formula>
    </cfRule>
    <cfRule type="expression" dxfId="63" priority="101" stopIfTrue="1">
      <formula>AND($C21="Risque élevé",I$5&gt;=$F21,I$5&lt;=$F21+$G21-1)</formula>
    </cfRule>
    <cfRule type="expression" dxfId="62" priority="102" stopIfTrue="1">
      <formula>AND($C21="En bonne voie",I$5&gt;=$F21,I$5&lt;=$F21+$G21-1)</formula>
    </cfRule>
    <cfRule type="expression" dxfId="61" priority="103" stopIfTrue="1">
      <formula>AND($C21="Risque moyen",I$5&gt;=$F21,I$5&lt;=$F21+$G21-1)</formula>
    </cfRule>
    <cfRule type="expression" dxfId="60" priority="104" stopIfTrue="1">
      <formula>AND(LEN($C21)=0,I$5&gt;=$F21,I$5&lt;=$F21+$G21-1)</formula>
    </cfRule>
  </conditionalFormatting>
  <conditionalFormatting sqref="AB21">
    <cfRule type="expression" dxfId="59" priority="105">
      <formula>AND(TODAY()&gt;=AB$5,TODAY()&lt;#REF!)</formula>
    </cfRule>
  </conditionalFormatting>
  <conditionalFormatting sqref="E22">
    <cfRule type="dataBar" priority="90">
      <dataBar>
        <cfvo type="num" val="0"/>
        <cfvo type="num" val="1"/>
        <color theme="0" tint="-0.249977111117893"/>
      </dataBar>
      <extLst>
        <ext xmlns:x14="http://schemas.microsoft.com/office/spreadsheetml/2009/9/main" uri="{B025F937-C7B1-47D3-B67F-A62EFF666E3E}">
          <x14:id>{6033F60A-5D7F-4587-82C1-67707E387A4C}</x14:id>
        </ext>
      </extLst>
    </cfRule>
  </conditionalFormatting>
  <conditionalFormatting sqref="I22:AA22">
    <cfRule type="expression" dxfId="58" priority="89">
      <formula>AND(TODAY()&gt;=I$5,TODAY()&lt;J$5)</formula>
    </cfRule>
  </conditionalFormatting>
  <conditionalFormatting sqref="I22:AB22">
    <cfRule type="expression" dxfId="57" priority="91" stopIfTrue="1">
      <formula>AND($C22="Risque faible",I$5&gt;=$F22,I$5&lt;=$F22+$G22-1)</formula>
    </cfRule>
    <cfRule type="expression" dxfId="56" priority="92" stopIfTrue="1">
      <formula>AND($C22="Risque élevé",I$5&gt;=$F22,I$5&lt;=$F22+$G22-1)</formula>
    </cfRule>
    <cfRule type="expression" dxfId="55" priority="93" stopIfTrue="1">
      <formula>AND($C22="En bonne voie",I$5&gt;=$F22,I$5&lt;=$F22+$G22-1)</formula>
    </cfRule>
    <cfRule type="expression" dxfId="54" priority="94" stopIfTrue="1">
      <formula>AND($C22="Risque moyen",I$5&gt;=$F22,I$5&lt;=$F22+$G22-1)</formula>
    </cfRule>
    <cfRule type="expression" dxfId="53" priority="95" stopIfTrue="1">
      <formula>AND(LEN($C22)=0,I$5&gt;=$F22,I$5&lt;=$F22+$G22-1)</formula>
    </cfRule>
  </conditionalFormatting>
  <conditionalFormatting sqref="AB22">
    <cfRule type="expression" dxfId="52" priority="96">
      <formula>AND(TODAY()&gt;=AB$5,TODAY()&lt;#REF!)</formula>
    </cfRule>
  </conditionalFormatting>
  <conditionalFormatting sqref="E24">
    <cfRule type="dataBar" priority="81">
      <dataBar>
        <cfvo type="num" val="0"/>
        <cfvo type="num" val="1"/>
        <color theme="0" tint="-0.249977111117893"/>
      </dataBar>
      <extLst>
        <ext xmlns:x14="http://schemas.microsoft.com/office/spreadsheetml/2009/9/main" uri="{B025F937-C7B1-47D3-B67F-A62EFF666E3E}">
          <x14:id>{78052017-5FE4-4706-8537-F8D6FF60C494}</x14:id>
        </ext>
      </extLst>
    </cfRule>
  </conditionalFormatting>
  <conditionalFormatting sqref="I24:AA24">
    <cfRule type="expression" dxfId="51" priority="80">
      <formula>AND(TODAY()&gt;=I$5,TODAY()&lt;J$5)</formula>
    </cfRule>
  </conditionalFormatting>
  <conditionalFormatting sqref="I24:AB24">
    <cfRule type="expression" dxfId="50" priority="82" stopIfTrue="1">
      <formula>AND($C24="Risque faible",I$5&gt;=$F24,I$5&lt;=$F24+$G24-1)</formula>
    </cfRule>
    <cfRule type="expression" dxfId="49" priority="83" stopIfTrue="1">
      <formula>AND($C24="Risque élevé",I$5&gt;=$F24,I$5&lt;=$F24+$G24-1)</formula>
    </cfRule>
    <cfRule type="expression" dxfId="48" priority="84" stopIfTrue="1">
      <formula>AND($C24="En bonne voie",I$5&gt;=$F24,I$5&lt;=$F24+$G24-1)</formula>
    </cfRule>
    <cfRule type="expression" dxfId="47" priority="85" stopIfTrue="1">
      <formula>AND($C24="Risque moyen",I$5&gt;=$F24,I$5&lt;=$F24+$G24-1)</formula>
    </cfRule>
    <cfRule type="expression" dxfId="46" priority="86" stopIfTrue="1">
      <formula>AND(LEN($C24)=0,I$5&gt;=$F24,I$5&lt;=$F24+$G24-1)</formula>
    </cfRule>
  </conditionalFormatting>
  <conditionalFormatting sqref="AB24">
    <cfRule type="expression" dxfId="45" priority="87">
      <formula>AND(TODAY()&gt;=AB$5,TODAY()&lt;#REF!)</formula>
    </cfRule>
  </conditionalFormatting>
  <conditionalFormatting sqref="I26:AA28">
    <cfRule type="expression" dxfId="44" priority="62">
      <formula>AND(TODAY()&gt;=I$5,TODAY()&lt;J$5)</formula>
    </cfRule>
  </conditionalFormatting>
  <conditionalFormatting sqref="I26:AB28">
    <cfRule type="expression" dxfId="43" priority="64" stopIfTrue="1">
      <formula>AND($C26="Risque faible",I$5&gt;=$F26,I$5&lt;=$F26+$G26-1)</formula>
    </cfRule>
    <cfRule type="expression" dxfId="42" priority="65" stopIfTrue="1">
      <formula>AND($C26="Risque élevé",I$5&gt;=$F26,I$5&lt;=$F26+$G26-1)</formula>
    </cfRule>
    <cfRule type="expression" dxfId="41" priority="66" stopIfTrue="1">
      <formula>AND($C26="En bonne voie",I$5&gt;=$F26,I$5&lt;=$F26+$G26-1)</formula>
    </cfRule>
    <cfRule type="expression" dxfId="40" priority="67" stopIfTrue="1">
      <formula>AND($C26="Risque moyen",I$5&gt;=$F26,I$5&lt;=$F26+$G26-1)</formula>
    </cfRule>
    <cfRule type="expression" dxfId="39" priority="68" stopIfTrue="1">
      <formula>AND(LEN($C26)=0,I$5&gt;=$F26,I$5&lt;=$F26+$G26-1)</formula>
    </cfRule>
  </conditionalFormatting>
  <conditionalFormatting sqref="AB26:AB28">
    <cfRule type="expression" dxfId="38" priority="69">
      <formula>AND(TODAY()&gt;=AB$5,TODAY()&lt;#REF!)</formula>
    </cfRule>
  </conditionalFormatting>
  <conditionalFormatting sqref="I31:AA32">
    <cfRule type="expression" dxfId="37" priority="44">
      <formula>AND(TODAY()&gt;=I$5,TODAY()&lt;J$5)</formula>
    </cfRule>
  </conditionalFormatting>
  <conditionalFormatting sqref="I31:AB32">
    <cfRule type="expression" dxfId="36" priority="46" stopIfTrue="1">
      <formula>AND($C31="Risque faible",I$5&gt;=$F31,I$5&lt;=$F31+$G31-1)</formula>
    </cfRule>
    <cfRule type="expression" dxfId="35" priority="47" stopIfTrue="1">
      <formula>AND($C31="Risque élevé",I$5&gt;=$F31,I$5&lt;=$F31+$G31-1)</formula>
    </cfRule>
    <cfRule type="expression" dxfId="34" priority="48" stopIfTrue="1">
      <formula>AND($C31="En bonne voie",I$5&gt;=$F31,I$5&lt;=$F31+$G31-1)</formula>
    </cfRule>
    <cfRule type="expression" dxfId="33" priority="49" stopIfTrue="1">
      <formula>AND($C31="Risque moyen",I$5&gt;=$F31,I$5&lt;=$F31+$G31-1)</formula>
    </cfRule>
    <cfRule type="expression" dxfId="32" priority="50" stopIfTrue="1">
      <formula>AND(LEN($C31)=0,I$5&gt;=$F31,I$5&lt;=$F31+$G31-1)</formula>
    </cfRule>
  </conditionalFormatting>
  <conditionalFormatting sqref="AB31:AB32">
    <cfRule type="expression" dxfId="31" priority="51">
      <formula>AND(TODAY()&gt;=AB$5,TODAY()&lt;#REF!)</formula>
    </cfRule>
  </conditionalFormatting>
  <conditionalFormatting sqref="I33:AA33">
    <cfRule type="expression" dxfId="30" priority="35">
      <formula>AND(TODAY()&gt;=I$5,TODAY()&lt;J$5)</formula>
    </cfRule>
  </conditionalFormatting>
  <conditionalFormatting sqref="I33:AB33">
    <cfRule type="expression" dxfId="29" priority="37" stopIfTrue="1">
      <formula>AND($C33="Risque faible",I$5&gt;=$F33,I$5&lt;=$F33+$G33-1)</formula>
    </cfRule>
    <cfRule type="expression" dxfId="28" priority="38" stopIfTrue="1">
      <formula>AND($C33="Risque élevé",I$5&gt;=$F33,I$5&lt;=$F33+$G33-1)</formula>
    </cfRule>
    <cfRule type="expression" dxfId="27" priority="39" stopIfTrue="1">
      <formula>AND($C33="En bonne voie",I$5&gt;=$F33,I$5&lt;=$F33+$G33-1)</formula>
    </cfRule>
    <cfRule type="expression" dxfId="26" priority="40" stopIfTrue="1">
      <formula>AND($C33="Risque moyen",I$5&gt;=$F33,I$5&lt;=$F33+$G33-1)</formula>
    </cfRule>
    <cfRule type="expression" dxfId="25" priority="41" stopIfTrue="1">
      <formula>AND(LEN($C33)=0,I$5&gt;=$F33,I$5&lt;=$F33+$G33-1)</formula>
    </cfRule>
  </conditionalFormatting>
  <conditionalFormatting sqref="AB33">
    <cfRule type="expression" dxfId="24" priority="42">
      <formula>AND(TODAY()&gt;=AB$5,TODAY()&lt;#REF!)</formula>
    </cfRule>
  </conditionalFormatting>
  <conditionalFormatting sqref="E26">
    <cfRule type="dataBar" priority="34">
      <dataBar>
        <cfvo type="num" val="0"/>
        <cfvo type="num" val="1"/>
        <color theme="0" tint="-0.249977111117893"/>
      </dataBar>
      <extLst>
        <ext xmlns:x14="http://schemas.microsoft.com/office/spreadsheetml/2009/9/main" uri="{B025F937-C7B1-47D3-B67F-A62EFF666E3E}">
          <x14:id>{AD70BCA6-5622-4695-84FB-2AAECD02A5DE}</x14:id>
        </ext>
      </extLst>
    </cfRule>
  </conditionalFormatting>
  <conditionalFormatting sqref="E27">
    <cfRule type="dataBar" priority="33">
      <dataBar>
        <cfvo type="num" val="0"/>
        <cfvo type="num" val="1"/>
        <color theme="0" tint="-0.249977111117893"/>
      </dataBar>
      <extLst>
        <ext xmlns:x14="http://schemas.microsoft.com/office/spreadsheetml/2009/9/main" uri="{B025F937-C7B1-47D3-B67F-A62EFF666E3E}">
          <x14:id>{3CBDDACF-FC7C-45F6-95D1-5DBA8E4A1D55}</x14:id>
        </ext>
      </extLst>
    </cfRule>
  </conditionalFormatting>
  <conditionalFormatting sqref="E28">
    <cfRule type="dataBar" priority="32">
      <dataBar>
        <cfvo type="num" val="0"/>
        <cfvo type="num" val="1"/>
        <color theme="0" tint="-0.249977111117893"/>
      </dataBar>
      <extLst>
        <ext xmlns:x14="http://schemas.microsoft.com/office/spreadsheetml/2009/9/main" uri="{B025F937-C7B1-47D3-B67F-A62EFF666E3E}">
          <x14:id>{144DEF8C-605F-43FE-9524-61F2ABA96716}</x14:id>
        </ext>
      </extLst>
    </cfRule>
  </conditionalFormatting>
  <conditionalFormatting sqref="E31">
    <cfRule type="dataBar" priority="30">
      <dataBar>
        <cfvo type="num" val="0"/>
        <cfvo type="num" val="1"/>
        <color theme="0" tint="-0.249977111117893"/>
      </dataBar>
      <extLst>
        <ext xmlns:x14="http://schemas.microsoft.com/office/spreadsheetml/2009/9/main" uri="{B025F937-C7B1-47D3-B67F-A62EFF666E3E}">
          <x14:id>{DD8ECBE4-5C25-44E6-811C-0E547B8F3B83}</x14:id>
        </ext>
      </extLst>
    </cfRule>
  </conditionalFormatting>
  <conditionalFormatting sqref="E32">
    <cfRule type="dataBar" priority="29">
      <dataBar>
        <cfvo type="num" val="0"/>
        <cfvo type="num" val="1"/>
        <color theme="0" tint="-0.249977111117893"/>
      </dataBar>
      <extLst>
        <ext xmlns:x14="http://schemas.microsoft.com/office/spreadsheetml/2009/9/main" uri="{B025F937-C7B1-47D3-B67F-A62EFF666E3E}">
          <x14:id>{9F370AF9-74B8-44C8-9022-14C9EE62E0ED}</x14:id>
        </ext>
      </extLst>
    </cfRule>
  </conditionalFormatting>
  <conditionalFormatting sqref="E33">
    <cfRule type="dataBar" priority="28">
      <dataBar>
        <cfvo type="num" val="0"/>
        <cfvo type="num" val="1"/>
        <color theme="0" tint="-0.249977111117893"/>
      </dataBar>
      <extLst>
        <ext xmlns:x14="http://schemas.microsoft.com/office/spreadsheetml/2009/9/main" uri="{B025F937-C7B1-47D3-B67F-A62EFF666E3E}">
          <x14:id>{7919DF62-4435-4B9E-B9D5-9E65B546E4A6}</x14:id>
        </ext>
      </extLst>
    </cfRule>
  </conditionalFormatting>
  <conditionalFormatting sqref="E29">
    <cfRule type="dataBar" priority="20">
      <dataBar>
        <cfvo type="num" val="0"/>
        <cfvo type="num" val="1"/>
        <color theme="0" tint="-0.249977111117893"/>
      </dataBar>
      <extLst>
        <ext xmlns:x14="http://schemas.microsoft.com/office/spreadsheetml/2009/9/main" uri="{B025F937-C7B1-47D3-B67F-A62EFF666E3E}">
          <x14:id>{E3BFE576-8AFE-CF47-84D7-9B6AFF36E0D2}</x14:id>
        </ext>
      </extLst>
    </cfRule>
  </conditionalFormatting>
  <conditionalFormatting sqref="I29:AA29">
    <cfRule type="expression" dxfId="23" priority="19">
      <formula>AND(TODAY()&gt;=I$5,TODAY()&lt;J$5)</formula>
    </cfRule>
  </conditionalFormatting>
  <conditionalFormatting sqref="I29:AB29">
    <cfRule type="expression" dxfId="22" priority="21" stopIfTrue="1">
      <formula>AND($C29="Risque faible",I$5&gt;=$F29,I$5&lt;=$F29+$G29-1)</formula>
    </cfRule>
    <cfRule type="expression" dxfId="21" priority="22" stopIfTrue="1">
      <formula>AND($C29="Risque élevé",I$5&gt;=$F29,I$5&lt;=$F29+$G29-1)</formula>
    </cfRule>
    <cfRule type="expression" dxfId="20" priority="23" stopIfTrue="1">
      <formula>AND($C29="En bonne voie",I$5&gt;=$F29,I$5&lt;=$F29+$G29-1)</formula>
    </cfRule>
    <cfRule type="expression" dxfId="19" priority="24" stopIfTrue="1">
      <formula>AND($C29="Risque moyen",I$5&gt;=$F29,I$5&lt;=$F29+$G29-1)</formula>
    </cfRule>
    <cfRule type="expression" dxfId="18" priority="25" stopIfTrue="1">
      <formula>AND(LEN($C29)=0,I$5&gt;=$F29,I$5&lt;=$F29+$G29-1)</formula>
    </cfRule>
  </conditionalFormatting>
  <conditionalFormatting sqref="AB29">
    <cfRule type="expression" dxfId="17" priority="26">
      <formula>AND(TODAY()&gt;=AB$5,TODAY()&lt;#REF!)</formula>
    </cfRule>
  </conditionalFormatting>
  <conditionalFormatting sqref="I30:AA30">
    <cfRule type="expression" dxfId="16" priority="11">
      <formula>AND(TODAY()&gt;=I$5,TODAY()&lt;J$5)</formula>
    </cfRule>
  </conditionalFormatting>
  <conditionalFormatting sqref="I30:AB30">
    <cfRule type="expression" dxfId="15" priority="12" stopIfTrue="1">
      <formula>AND($C30="Risque faible",I$5&gt;=$F30,I$5&lt;=$F30+$G30-1)</formula>
    </cfRule>
    <cfRule type="expression" dxfId="14" priority="13" stopIfTrue="1">
      <formula>AND($C30="Risque élevé",I$5&gt;=$F30,I$5&lt;=$F30+$G30-1)</formula>
    </cfRule>
    <cfRule type="expression" dxfId="13" priority="14" stopIfTrue="1">
      <formula>AND($C30="En bonne voie",I$5&gt;=$F30,I$5&lt;=$F30+$G30-1)</formula>
    </cfRule>
    <cfRule type="expression" dxfId="12" priority="15" stopIfTrue="1">
      <formula>AND($C30="Risque moyen",I$5&gt;=$F30,I$5&lt;=$F30+$G30-1)</formula>
    </cfRule>
    <cfRule type="expression" dxfId="11" priority="16" stopIfTrue="1">
      <formula>AND(LEN($C30)=0,I$5&gt;=$F30,I$5&lt;=$F30+$G30-1)</formula>
    </cfRule>
  </conditionalFormatting>
  <conditionalFormatting sqref="AB30">
    <cfRule type="expression" dxfId="10" priority="17">
      <formula>AND(TODAY()&gt;=AB$5,TODAY()&lt;#REF!)</formula>
    </cfRule>
  </conditionalFormatting>
  <conditionalFormatting sqref="E30">
    <cfRule type="dataBar" priority="10">
      <dataBar>
        <cfvo type="num" val="0"/>
        <cfvo type="num" val="1"/>
        <color theme="0" tint="-0.249977111117893"/>
      </dataBar>
      <extLst>
        <ext xmlns:x14="http://schemas.microsoft.com/office/spreadsheetml/2009/9/main" uri="{B025F937-C7B1-47D3-B67F-A62EFF666E3E}">
          <x14:id>{DA161F4D-BE9C-5942-811B-5A06F9BE9035}</x14:id>
        </ext>
      </extLst>
    </cfRule>
  </conditionalFormatting>
  <conditionalFormatting sqref="E9">
    <cfRule type="dataBar" priority="2">
      <dataBar>
        <cfvo type="num" val="0"/>
        <cfvo type="num" val="1"/>
        <color theme="0" tint="-0.249977111117893"/>
      </dataBar>
      <extLst>
        <ext xmlns:x14="http://schemas.microsoft.com/office/spreadsheetml/2009/9/main" uri="{B025F937-C7B1-47D3-B67F-A62EFF666E3E}">
          <x14:id>{301D9B05-08CA-E040-AA2B-2FABD8F6A487}</x14:id>
        </ext>
      </extLst>
    </cfRule>
  </conditionalFormatting>
  <conditionalFormatting sqref="I9:AA9">
    <cfRule type="expression" dxfId="6" priority="1">
      <formula>AND(TODAY()&gt;=I$5,TODAY()&lt;J$5)</formula>
    </cfRule>
  </conditionalFormatting>
  <conditionalFormatting sqref="I9:AB9">
    <cfRule type="expression" dxfId="5" priority="3" stopIfTrue="1">
      <formula>AND($C9="Risque faible",I$5&gt;=$F9,I$5&lt;=$F9+$G9-1)</formula>
    </cfRule>
    <cfRule type="expression" dxfId="4" priority="4" stopIfTrue="1">
      <formula>AND($C9="Risque élevé",I$5&gt;=$F9,I$5&lt;=$F9+$G9-1)</formula>
    </cfRule>
    <cfRule type="expression" dxfId="3" priority="5" stopIfTrue="1">
      <formula>AND($C9="En bonne voie",I$5&gt;=$F9,I$5&lt;=$F9+$G9-1)</formula>
    </cfRule>
    <cfRule type="expression" dxfId="2" priority="6" stopIfTrue="1">
      <formula>AND($C9="Risque moyen",I$5&gt;=$F9,I$5&lt;=$F9+$G9-1)</formula>
    </cfRule>
    <cfRule type="expression" dxfId="1" priority="7" stopIfTrue="1">
      <formula>AND(LEN($C9)=0,I$5&gt;=$F9,I$5&lt;=$F9+$G9-1)</formula>
    </cfRule>
  </conditionalFormatting>
  <conditionalFormatting sqref="AB9">
    <cfRule type="expression" dxfId="0" priority="8">
      <formula>AND(TODAY()&gt;=AB$5,TODAY()&lt;#REF!)</formula>
    </cfRule>
  </conditionalFormatting>
  <dataValidations count="2">
    <dataValidation type="whole" operator="greaterThanOrEqual" allowBlank="1" showInputMessage="1" promptTitle="Incrément de défilement" prompt="La modification de ce nombre entraînera la défilement du diagramme de Gantt." sqref="F4" xr:uid="{00000000-0002-0000-0000-000000000000}">
      <formula1>0</formula1>
    </dataValidation>
    <dataValidation type="list" allowBlank="1" showInputMessage="1" showErrorMessage="1" sqref="C9:C26 C28:C34" xr:uid="{00000000-0002-0000-0000-000001000000}">
      <formula1>"Objectif,Jalon,En bonne voie, Risque faible, Risque moyen, Risque élevé"</formula1>
    </dataValidation>
  </dataValidations>
  <printOptions horizontalCentered="1"/>
  <pageMargins left="0.25" right="0.25" top="0.5" bottom="0.5" header="0.3" footer="0.3"/>
  <pageSetup paperSize="9" scale="45" fitToHeight="0" orientation="landscape" r:id="rId1"/>
  <headerFooter differentFirst="1" scaleWithDoc="0">
    <oddFooter>Page &amp;P of &amp;N</oddFooter>
  </headerFooter>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E11:E13 E16 E18:E20 E23 E34 E25 E7:E8</xm:sqref>
        </x14:conditionalFormatting>
        <x14:conditionalFormatting xmlns:xm="http://schemas.microsoft.com/office/excel/2006/main">
          <x14:cfRule type="dataBar" id="{331ECF9B-AAA3-475C-8E8E-E97D9E118247}">
            <x14:dataBar minLength="0" maxLength="100" gradient="0">
              <x14:cfvo type="num">
                <xm:f>0</xm:f>
              </x14:cfvo>
              <x14:cfvo type="num">
                <xm:f>1</xm:f>
              </x14:cfvo>
              <x14:negativeFillColor rgb="FFFF0000"/>
              <x14:axisColor rgb="FF000000"/>
            </x14:dataBar>
          </x14:cfRule>
          <xm:sqref>E10</xm:sqref>
        </x14:conditionalFormatting>
        <x14:conditionalFormatting xmlns:xm="http://schemas.microsoft.com/office/excel/2006/main">
          <x14:cfRule type="dataBar" id="{23C54C29-03FD-4BC3-A763-4DDA708B4F0F}">
            <x14:dataBar minLength="0" maxLength="100" gradient="0">
              <x14:cfvo type="num">
                <xm:f>0</xm:f>
              </x14:cfvo>
              <x14:cfvo type="num">
                <xm:f>1</xm:f>
              </x14:cfvo>
              <x14:negativeFillColor rgb="FFFF0000"/>
              <x14:axisColor rgb="FF000000"/>
            </x14:dataBar>
          </x14:cfRule>
          <xm:sqref>E14</xm:sqref>
        </x14:conditionalFormatting>
        <x14:conditionalFormatting xmlns:xm="http://schemas.microsoft.com/office/excel/2006/main">
          <x14:cfRule type="dataBar" id="{9DE1C88E-D181-4E0A-A397-018FEE527952}">
            <x14:dataBar minLength="0" maxLength="100" gradient="0">
              <x14:cfvo type="num">
                <xm:f>0</xm:f>
              </x14:cfvo>
              <x14:cfvo type="num">
                <xm:f>1</xm:f>
              </x14:cfvo>
              <x14:negativeFillColor rgb="FFFF0000"/>
              <x14:axisColor rgb="FF000000"/>
            </x14:dataBar>
          </x14:cfRule>
          <xm:sqref>E15</xm:sqref>
        </x14:conditionalFormatting>
        <x14:conditionalFormatting xmlns:xm="http://schemas.microsoft.com/office/excel/2006/main">
          <x14:cfRule type="dataBar" id="{EB323D11-ED17-4DB3-9252-8C1C5A65DFC5}">
            <x14:dataBar minLength="0" maxLength="100" gradient="0">
              <x14:cfvo type="num">
                <xm:f>0</xm:f>
              </x14:cfvo>
              <x14:cfvo type="num">
                <xm:f>1</xm:f>
              </x14:cfvo>
              <x14:negativeFillColor rgb="FFFF0000"/>
              <x14:axisColor rgb="FF000000"/>
            </x14:dataBar>
          </x14:cfRule>
          <xm:sqref>E17</xm:sqref>
        </x14:conditionalFormatting>
        <x14:conditionalFormatting xmlns:xm="http://schemas.microsoft.com/office/excel/2006/main">
          <x14:cfRule type="dataBar" id="{1A63ADAC-DD13-4A5D-A994-04599A3D7220}">
            <x14:dataBar minLength="0" maxLength="100" gradient="0">
              <x14:cfvo type="num">
                <xm:f>0</xm:f>
              </x14:cfvo>
              <x14:cfvo type="num">
                <xm:f>1</xm:f>
              </x14:cfvo>
              <x14:negativeFillColor rgb="FFFF0000"/>
              <x14:axisColor rgb="FF000000"/>
            </x14:dataBar>
          </x14:cfRule>
          <xm:sqref>E21</xm:sqref>
        </x14:conditionalFormatting>
        <x14:conditionalFormatting xmlns:xm="http://schemas.microsoft.com/office/excel/2006/main">
          <x14:cfRule type="dataBar" id="{6033F60A-5D7F-4587-82C1-67707E387A4C}">
            <x14:dataBar minLength="0" maxLength="100" gradient="0">
              <x14:cfvo type="num">
                <xm:f>0</xm:f>
              </x14:cfvo>
              <x14:cfvo type="num">
                <xm:f>1</xm:f>
              </x14:cfvo>
              <x14:negativeFillColor rgb="FFFF0000"/>
              <x14:axisColor rgb="FF000000"/>
            </x14:dataBar>
          </x14:cfRule>
          <xm:sqref>E22</xm:sqref>
        </x14:conditionalFormatting>
        <x14:conditionalFormatting xmlns:xm="http://schemas.microsoft.com/office/excel/2006/main">
          <x14:cfRule type="dataBar" id="{78052017-5FE4-4706-8537-F8D6FF60C494}">
            <x14:dataBar minLength="0" maxLength="100" gradient="0">
              <x14:cfvo type="num">
                <xm:f>0</xm:f>
              </x14:cfvo>
              <x14:cfvo type="num">
                <xm:f>1</xm:f>
              </x14:cfvo>
              <x14:negativeFillColor rgb="FFFF0000"/>
              <x14:axisColor rgb="FF000000"/>
            </x14:dataBar>
          </x14:cfRule>
          <xm:sqref>E24</xm:sqref>
        </x14:conditionalFormatting>
        <x14:conditionalFormatting xmlns:xm="http://schemas.microsoft.com/office/excel/2006/main">
          <x14:cfRule type="dataBar" id="{AD70BCA6-5622-4695-84FB-2AAECD02A5DE}">
            <x14:dataBar minLength="0" maxLength="100" gradient="0">
              <x14:cfvo type="num">
                <xm:f>0</xm:f>
              </x14:cfvo>
              <x14:cfvo type="num">
                <xm:f>1</xm:f>
              </x14:cfvo>
              <x14:negativeFillColor rgb="FFFF0000"/>
              <x14:axisColor rgb="FF000000"/>
            </x14:dataBar>
          </x14:cfRule>
          <xm:sqref>E26</xm:sqref>
        </x14:conditionalFormatting>
        <x14:conditionalFormatting xmlns:xm="http://schemas.microsoft.com/office/excel/2006/main">
          <x14:cfRule type="dataBar" id="{3CBDDACF-FC7C-45F6-95D1-5DBA8E4A1D55}">
            <x14:dataBar minLength="0" maxLength="100" gradient="0">
              <x14:cfvo type="num">
                <xm:f>0</xm:f>
              </x14:cfvo>
              <x14:cfvo type="num">
                <xm:f>1</xm:f>
              </x14:cfvo>
              <x14:negativeFillColor rgb="FFFF0000"/>
              <x14:axisColor rgb="FF000000"/>
            </x14:dataBar>
          </x14:cfRule>
          <xm:sqref>E27</xm:sqref>
        </x14:conditionalFormatting>
        <x14:conditionalFormatting xmlns:xm="http://schemas.microsoft.com/office/excel/2006/main">
          <x14:cfRule type="dataBar" id="{144DEF8C-605F-43FE-9524-61F2ABA96716}">
            <x14:dataBar minLength="0" maxLength="100" gradient="0">
              <x14:cfvo type="num">
                <xm:f>0</xm:f>
              </x14:cfvo>
              <x14:cfvo type="num">
                <xm:f>1</xm:f>
              </x14:cfvo>
              <x14:negativeFillColor rgb="FFFF0000"/>
              <x14:axisColor rgb="FF000000"/>
            </x14:dataBar>
          </x14:cfRule>
          <xm:sqref>E28</xm:sqref>
        </x14:conditionalFormatting>
        <x14:conditionalFormatting xmlns:xm="http://schemas.microsoft.com/office/excel/2006/main">
          <x14:cfRule type="dataBar" id="{DD8ECBE4-5C25-44E6-811C-0E547B8F3B83}">
            <x14:dataBar minLength="0" maxLength="100" gradient="0">
              <x14:cfvo type="num">
                <xm:f>0</xm:f>
              </x14:cfvo>
              <x14:cfvo type="num">
                <xm:f>1</xm:f>
              </x14:cfvo>
              <x14:negativeFillColor rgb="FFFF0000"/>
              <x14:axisColor rgb="FF000000"/>
            </x14:dataBar>
          </x14:cfRule>
          <xm:sqref>E31</xm:sqref>
        </x14:conditionalFormatting>
        <x14:conditionalFormatting xmlns:xm="http://schemas.microsoft.com/office/excel/2006/main">
          <x14:cfRule type="dataBar" id="{9F370AF9-74B8-44C8-9022-14C9EE62E0ED}">
            <x14:dataBar minLength="0" maxLength="100" gradient="0">
              <x14:cfvo type="num">
                <xm:f>0</xm:f>
              </x14:cfvo>
              <x14:cfvo type="num">
                <xm:f>1</xm:f>
              </x14:cfvo>
              <x14:negativeFillColor rgb="FFFF0000"/>
              <x14:axisColor rgb="FF000000"/>
            </x14:dataBar>
          </x14:cfRule>
          <xm:sqref>E32</xm:sqref>
        </x14:conditionalFormatting>
        <x14:conditionalFormatting xmlns:xm="http://schemas.microsoft.com/office/excel/2006/main">
          <x14:cfRule type="dataBar" id="{7919DF62-4435-4B9E-B9D5-9E65B546E4A6}">
            <x14:dataBar minLength="0" maxLength="100" gradient="0">
              <x14:cfvo type="num">
                <xm:f>0</xm:f>
              </x14:cfvo>
              <x14:cfvo type="num">
                <xm:f>1</xm:f>
              </x14:cfvo>
              <x14:negativeFillColor rgb="FFFF0000"/>
              <x14:axisColor rgb="FF000000"/>
            </x14:dataBar>
          </x14:cfRule>
          <xm:sqref>E33</xm:sqref>
        </x14:conditionalFormatting>
        <x14:conditionalFormatting xmlns:xm="http://schemas.microsoft.com/office/excel/2006/main">
          <x14:cfRule type="dataBar" id="{E3BFE576-8AFE-CF47-84D7-9B6AFF36E0D2}">
            <x14:dataBar minLength="0" maxLength="100" gradient="0">
              <x14:cfvo type="num">
                <xm:f>0</xm:f>
              </x14:cfvo>
              <x14:cfvo type="num">
                <xm:f>1</xm:f>
              </x14:cfvo>
              <x14:negativeFillColor rgb="FFFF0000"/>
              <x14:axisColor rgb="FF000000"/>
            </x14:dataBar>
          </x14:cfRule>
          <xm:sqref>E29</xm:sqref>
        </x14:conditionalFormatting>
        <x14:conditionalFormatting xmlns:xm="http://schemas.microsoft.com/office/excel/2006/main">
          <x14:cfRule type="dataBar" id="{DA161F4D-BE9C-5942-811B-5A06F9BE9035}">
            <x14:dataBar minLength="0" maxLength="100" gradient="0">
              <x14:cfvo type="num">
                <xm:f>0</xm:f>
              </x14:cfvo>
              <x14:cfvo type="num">
                <xm:f>1</xm:f>
              </x14:cfvo>
              <x14:negativeFillColor rgb="FFFF0000"/>
              <x14:axisColor rgb="FF000000"/>
            </x14:dataBar>
          </x14:cfRule>
          <xm:sqref>E30</xm:sqref>
        </x14:conditionalFormatting>
        <x14:conditionalFormatting xmlns:xm="http://schemas.microsoft.com/office/excel/2006/main">
          <x14:cfRule type="iconSet" priority="242"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I8:AB8 I11:AB13 I16:AB16 I18:AB20 I23:AB23 I25:AB25 I34:AB34</xm:sqref>
        </x14:conditionalFormatting>
        <x14:conditionalFormatting xmlns:xm="http://schemas.microsoft.com/office/excel/2006/main">
          <x14:cfRule type="iconSet" priority="244"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I35:AB35</xm:sqref>
        </x14:conditionalFormatting>
        <x14:conditionalFormatting xmlns:xm="http://schemas.microsoft.com/office/excel/2006/main">
          <x14:cfRule type="iconSet" priority="252" id="{509C0C8D-ECE2-4639-AAFB-0202F8036D5F}">
            <x14:iconSet iconSet="3Stars" showValue="0" custom="1">
              <x14:cfvo type="percent">
                <xm:f>0</xm:f>
              </x14:cfvo>
              <x14:cfvo type="num">
                <xm:f>1</xm:f>
              </x14:cfvo>
              <x14:cfvo type="num">
                <xm:f>2</xm:f>
              </x14:cfvo>
              <x14:cfIcon iconSet="NoIcons" iconId="0"/>
              <x14:cfIcon iconSet="3Flags" iconId="1"/>
              <x14:cfIcon iconSet="3Signs" iconId="0"/>
            </x14:iconSet>
          </x14:cfRule>
          <xm:sqref>I10:AB10</xm:sqref>
        </x14:conditionalFormatting>
        <x14:conditionalFormatting xmlns:xm="http://schemas.microsoft.com/office/excel/2006/main">
          <x14:cfRule type="iconSet" priority="133" id="{E20B9330-3E7D-467D-BB97-4945220E838E}">
            <x14:iconSet iconSet="3Stars" showValue="0" custom="1">
              <x14:cfvo type="percent">
                <xm:f>0</xm:f>
              </x14:cfvo>
              <x14:cfvo type="num">
                <xm:f>1</xm:f>
              </x14:cfvo>
              <x14:cfvo type="num">
                <xm:f>2</xm:f>
              </x14:cfvo>
              <x14:cfIcon iconSet="NoIcons" iconId="0"/>
              <x14:cfIcon iconSet="3Flags" iconId="1"/>
              <x14:cfIcon iconSet="3Signs" iconId="0"/>
            </x14:iconSet>
          </x14:cfRule>
          <xm:sqref>I14:AB14</xm:sqref>
        </x14:conditionalFormatting>
        <x14:conditionalFormatting xmlns:xm="http://schemas.microsoft.com/office/excel/2006/main">
          <x14:cfRule type="iconSet" priority="124" id="{4D81ECB6-03E5-4CF0-997D-711C08D14695}">
            <x14:iconSet iconSet="3Stars" showValue="0" custom="1">
              <x14:cfvo type="percent">
                <xm:f>0</xm:f>
              </x14:cfvo>
              <x14:cfvo type="num">
                <xm:f>1</xm:f>
              </x14:cfvo>
              <x14:cfvo type="num">
                <xm:f>2</xm:f>
              </x14:cfvo>
              <x14:cfIcon iconSet="NoIcons" iconId="0"/>
              <x14:cfIcon iconSet="3Flags" iconId="1"/>
              <x14:cfIcon iconSet="3Signs" iconId="0"/>
            </x14:iconSet>
          </x14:cfRule>
          <xm:sqref>I15:AB15</xm:sqref>
        </x14:conditionalFormatting>
        <x14:conditionalFormatting xmlns:xm="http://schemas.microsoft.com/office/excel/2006/main">
          <x14:cfRule type="iconSet" priority="115" id="{B496B112-22A1-48FA-A15D-192841B88000}">
            <x14:iconSet iconSet="3Stars" showValue="0" custom="1">
              <x14:cfvo type="percent">
                <xm:f>0</xm:f>
              </x14:cfvo>
              <x14:cfvo type="num">
                <xm:f>1</xm:f>
              </x14:cfvo>
              <x14:cfvo type="num">
                <xm:f>2</xm:f>
              </x14:cfvo>
              <x14:cfIcon iconSet="NoIcons" iconId="0"/>
              <x14:cfIcon iconSet="3Flags" iconId="1"/>
              <x14:cfIcon iconSet="3Signs" iconId="0"/>
            </x14:iconSet>
          </x14:cfRule>
          <xm:sqref>I17:AB17</xm:sqref>
        </x14:conditionalFormatting>
        <x14:conditionalFormatting xmlns:xm="http://schemas.microsoft.com/office/excel/2006/main">
          <x14:cfRule type="iconSet" priority="106" id="{38C89652-7123-4200-AE3B-B4E0CE5A4B63}">
            <x14:iconSet iconSet="3Stars" showValue="0" custom="1">
              <x14:cfvo type="percent">
                <xm:f>0</xm:f>
              </x14:cfvo>
              <x14:cfvo type="num">
                <xm:f>1</xm:f>
              </x14:cfvo>
              <x14:cfvo type="num">
                <xm:f>2</xm:f>
              </x14:cfvo>
              <x14:cfIcon iconSet="NoIcons" iconId="0"/>
              <x14:cfIcon iconSet="3Flags" iconId="1"/>
              <x14:cfIcon iconSet="3Signs" iconId="0"/>
            </x14:iconSet>
          </x14:cfRule>
          <xm:sqref>I21:AB21</xm:sqref>
        </x14:conditionalFormatting>
        <x14:conditionalFormatting xmlns:xm="http://schemas.microsoft.com/office/excel/2006/main">
          <x14:cfRule type="iconSet" priority="97" id="{6E69B1FD-A566-4AF6-B066-C49084DAB989}">
            <x14:iconSet iconSet="3Stars" showValue="0" custom="1">
              <x14:cfvo type="percent">
                <xm:f>0</xm:f>
              </x14:cfvo>
              <x14:cfvo type="num">
                <xm:f>1</xm:f>
              </x14:cfvo>
              <x14:cfvo type="num">
                <xm:f>2</xm:f>
              </x14:cfvo>
              <x14:cfIcon iconSet="NoIcons" iconId="0"/>
              <x14:cfIcon iconSet="3Flags" iconId="1"/>
              <x14:cfIcon iconSet="3Signs" iconId="0"/>
            </x14:iconSet>
          </x14:cfRule>
          <xm:sqref>I22:AB22</xm:sqref>
        </x14:conditionalFormatting>
        <x14:conditionalFormatting xmlns:xm="http://schemas.microsoft.com/office/excel/2006/main">
          <x14:cfRule type="iconSet" priority="88" id="{8720D01A-918D-4DAD-A31E-5B3AE4AC4A58}">
            <x14:iconSet iconSet="3Stars" showValue="0" custom="1">
              <x14:cfvo type="percent">
                <xm:f>0</xm:f>
              </x14:cfvo>
              <x14:cfvo type="num">
                <xm:f>1</xm:f>
              </x14:cfvo>
              <x14:cfvo type="num">
                <xm:f>2</xm:f>
              </x14:cfvo>
              <x14:cfIcon iconSet="NoIcons" iconId="0"/>
              <x14:cfIcon iconSet="3Flags" iconId="1"/>
              <x14:cfIcon iconSet="3Signs" iconId="0"/>
            </x14:iconSet>
          </x14:cfRule>
          <xm:sqref>I24:AB24</xm:sqref>
        </x14:conditionalFormatting>
        <x14:conditionalFormatting xmlns:xm="http://schemas.microsoft.com/office/excel/2006/main">
          <x14:cfRule type="iconSet" priority="70" id="{B4E75299-C05E-442C-B2C9-B5ED5412E9F6}">
            <x14:iconSet iconSet="3Stars" showValue="0" custom="1">
              <x14:cfvo type="percent">
                <xm:f>0</xm:f>
              </x14:cfvo>
              <x14:cfvo type="num">
                <xm:f>1</xm:f>
              </x14:cfvo>
              <x14:cfvo type="num">
                <xm:f>2</xm:f>
              </x14:cfvo>
              <x14:cfIcon iconSet="NoIcons" iconId="0"/>
              <x14:cfIcon iconSet="3Flags" iconId="1"/>
              <x14:cfIcon iconSet="3Signs" iconId="0"/>
            </x14:iconSet>
          </x14:cfRule>
          <xm:sqref>I26:AB28</xm:sqref>
        </x14:conditionalFormatting>
        <x14:conditionalFormatting xmlns:xm="http://schemas.microsoft.com/office/excel/2006/main">
          <x14:cfRule type="iconSet" priority="52" id="{7CDB34B2-0FC0-4B9A-9E69-81735F7220E2}">
            <x14:iconSet iconSet="3Stars" showValue="0" custom="1">
              <x14:cfvo type="percent">
                <xm:f>0</xm:f>
              </x14:cfvo>
              <x14:cfvo type="num">
                <xm:f>1</xm:f>
              </x14:cfvo>
              <x14:cfvo type="num">
                <xm:f>2</xm:f>
              </x14:cfvo>
              <x14:cfIcon iconSet="NoIcons" iconId="0"/>
              <x14:cfIcon iconSet="3Flags" iconId="1"/>
              <x14:cfIcon iconSet="3Signs" iconId="0"/>
            </x14:iconSet>
          </x14:cfRule>
          <xm:sqref>I31:AB32</xm:sqref>
        </x14:conditionalFormatting>
        <x14:conditionalFormatting xmlns:xm="http://schemas.microsoft.com/office/excel/2006/main">
          <x14:cfRule type="iconSet" priority="43" id="{FCA8B08D-F57A-48A9-A135-03AEE1B0E4C5}">
            <x14:iconSet iconSet="3Stars" showValue="0" custom="1">
              <x14:cfvo type="percent">
                <xm:f>0</xm:f>
              </x14:cfvo>
              <x14:cfvo type="num">
                <xm:f>1</xm:f>
              </x14:cfvo>
              <x14:cfvo type="num">
                <xm:f>2</xm:f>
              </x14:cfvo>
              <x14:cfIcon iconSet="NoIcons" iconId="0"/>
              <x14:cfIcon iconSet="3Flags" iconId="1"/>
              <x14:cfIcon iconSet="3Signs" iconId="0"/>
            </x14:iconSet>
          </x14:cfRule>
          <xm:sqref>I33:AB33</xm:sqref>
        </x14:conditionalFormatting>
        <x14:conditionalFormatting xmlns:xm="http://schemas.microsoft.com/office/excel/2006/main">
          <x14:cfRule type="iconSet" priority="27" id="{31C8FE75-F59F-D342-AEE2-B66278EFCAC1}">
            <x14:iconSet iconSet="3Stars" showValue="0" custom="1">
              <x14:cfvo type="percent">
                <xm:f>0</xm:f>
              </x14:cfvo>
              <x14:cfvo type="num">
                <xm:f>1</xm:f>
              </x14:cfvo>
              <x14:cfvo type="num">
                <xm:f>2</xm:f>
              </x14:cfvo>
              <x14:cfIcon iconSet="NoIcons" iconId="0"/>
              <x14:cfIcon iconSet="3Flags" iconId="1"/>
              <x14:cfIcon iconSet="3Signs" iconId="0"/>
            </x14:iconSet>
          </x14:cfRule>
          <xm:sqref>I29:AB29</xm:sqref>
        </x14:conditionalFormatting>
        <x14:conditionalFormatting xmlns:xm="http://schemas.microsoft.com/office/excel/2006/main">
          <x14:cfRule type="iconSet" priority="18" id="{1DF787E2-8065-3546-9AF4-433C120E8B43}">
            <x14:iconSet iconSet="3Stars" showValue="0" custom="1">
              <x14:cfvo type="percent">
                <xm:f>0</xm:f>
              </x14:cfvo>
              <x14:cfvo type="num">
                <xm:f>1</xm:f>
              </x14:cfvo>
              <x14:cfvo type="num">
                <xm:f>2</xm:f>
              </x14:cfvo>
              <x14:cfIcon iconSet="NoIcons" iconId="0"/>
              <x14:cfIcon iconSet="3Flags" iconId="1"/>
              <x14:cfIcon iconSet="3Signs" iconId="0"/>
            </x14:iconSet>
          </x14:cfRule>
          <xm:sqref>I30:AB30</xm:sqref>
        </x14:conditionalFormatting>
        <x14:conditionalFormatting xmlns:xm="http://schemas.microsoft.com/office/excel/2006/main">
          <x14:cfRule type="dataBar" id="{301D9B05-08CA-E040-AA2B-2FABD8F6A487}">
            <x14:dataBar minLength="0" maxLength="100" gradient="0">
              <x14:cfvo type="num">
                <xm:f>0</xm:f>
              </x14:cfvo>
              <x14:cfvo type="num">
                <xm:f>1</xm:f>
              </x14:cfvo>
              <x14:negativeFillColor rgb="FFFF0000"/>
              <x14:axisColor rgb="FF000000"/>
            </x14:dataBar>
          </x14:cfRule>
          <xm:sqref>E9</xm:sqref>
        </x14:conditionalFormatting>
        <x14:conditionalFormatting xmlns:xm="http://schemas.microsoft.com/office/excel/2006/main">
          <x14:cfRule type="iconSet" priority="9" id="{FE791B09-E17D-1847-B974-00E50B74F85A}">
            <x14:iconSet iconSet="3Stars" showValue="0" custom="1">
              <x14:cfvo type="percent">
                <xm:f>0</xm:f>
              </x14:cfvo>
              <x14:cfvo type="num">
                <xm:f>1</xm:f>
              </x14:cfvo>
              <x14:cfvo type="num">
                <xm:f>2</xm:f>
              </x14:cfvo>
              <x14:cfIcon iconSet="NoIcons" iconId="0"/>
              <x14:cfIcon iconSet="3Flags" iconId="1"/>
              <x14:cfIcon iconSet="3Signs" iconId="0"/>
            </x14:iconSet>
          </x14:cfRule>
          <xm:sqref>I9:AB9</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5"/>
  <sheetViews>
    <sheetView showGridLines="0" zoomScaleNormal="100" workbookViewId="0"/>
  </sheetViews>
  <sheetFormatPr baseColWidth="10" defaultColWidth="9.1640625" defaultRowHeight="14" x14ac:dyDescent="0.2"/>
  <cols>
    <col min="1" max="1" width="87.1640625" style="10" customWidth="1"/>
    <col min="2" max="16384" width="9.1640625" style="8"/>
  </cols>
  <sheetData>
    <row r="1" spans="1:1" s="9" customFormat="1" ht="26" x14ac:dyDescent="0.3">
      <c r="A1" s="11" t="s">
        <v>25</v>
      </c>
    </row>
    <row r="2" spans="1:1" ht="129" customHeight="1" x14ac:dyDescent="0.2">
      <c r="A2" s="12" t="s">
        <v>26</v>
      </c>
    </row>
    <row r="3" spans="1:1" ht="26.25" customHeight="1" x14ac:dyDescent="0.2">
      <c r="A3" s="11" t="s">
        <v>27</v>
      </c>
    </row>
    <row r="4" spans="1:1" s="10" customFormat="1" ht="222" customHeight="1" x14ac:dyDescent="0.2">
      <c r="A4" s="13" t="s">
        <v>28</v>
      </c>
    </row>
    <row r="5" spans="1:1" ht="15" x14ac:dyDescent="0.2">
      <c r="A5" s="46" t="s">
        <v>29</v>
      </c>
    </row>
  </sheetData>
  <pageMargins left="0.5" right="0.5" top="0.5" bottom="0.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Feuilles de calcul</vt:lpstr>
      </vt:variant>
      <vt:variant>
        <vt:i4>2</vt:i4>
      </vt:variant>
      <vt:variant>
        <vt:lpstr>Plages nommées</vt:lpstr>
      </vt:variant>
      <vt:variant>
        <vt:i4>3</vt:i4>
      </vt:variant>
    </vt:vector>
  </HeadingPairs>
  <TitlesOfParts>
    <vt:vector size="5" baseType="lpstr">
      <vt:lpstr>Gantt</vt:lpstr>
      <vt:lpstr>À propos</vt:lpstr>
      <vt:lpstr>Début_Projet</vt:lpstr>
      <vt:lpstr>Gantt!Impression_des_titres</vt:lpstr>
      <vt:lpstr>Incrément_Défilement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2018-07-14T00:37:31Z</dcterms:created>
  <dcterms:modified xsi:type="dcterms:W3CDTF">2020-02-21T14:18:33Z</dcterms:modified>
</cp:coreProperties>
</file>