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638AD31E-FDB9-48CA-89E5-F6B761BD61FB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Alusta" sheetId="1" r:id="rId1"/>
    <sheet name="Suur tab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90" i="2" l="1"/>
  <c r="Q29" i="2"/>
  <c r="R29" i="2" s="1"/>
  <c r="Q4" i="2"/>
  <c r="R4" i="2" s="1"/>
  <c r="S4" i="2" s="1"/>
  <c r="Q238" i="2"/>
  <c r="Q160" i="2"/>
  <c r="R160" i="2" s="1"/>
  <c r="S160" i="2" s="1"/>
  <c r="Q172" i="2"/>
  <c r="R172" i="2" s="1"/>
  <c r="S172" i="2" s="1"/>
  <c r="Q51" i="2"/>
  <c r="Q181" i="2"/>
  <c r="R181" i="2" s="1"/>
  <c r="S181" i="2" s="1"/>
  <c r="Q371" i="2"/>
  <c r="Q179" i="2"/>
  <c r="Q317" i="2"/>
  <c r="R317" i="2" s="1"/>
  <c r="S317" i="2" s="1"/>
  <c r="Q114" i="2"/>
  <c r="Q126" i="2"/>
  <c r="R126" i="2" s="1"/>
  <c r="S126" i="2" s="1"/>
  <c r="Q257" i="2"/>
  <c r="R257" i="2" s="1"/>
  <c r="Q75" i="2"/>
  <c r="Q45" i="2"/>
  <c r="R45" i="2" s="1"/>
  <c r="S45" i="2" s="1"/>
  <c r="Q127" i="2"/>
  <c r="R127" i="2" s="1"/>
  <c r="S127" i="2" s="1"/>
  <c r="Q55" i="2"/>
  <c r="Q274" i="2"/>
  <c r="R274" i="2" s="1"/>
  <c r="S274" i="2" s="1"/>
  <c r="Q125" i="2"/>
  <c r="Q356" i="2"/>
  <c r="R356" i="2" s="1"/>
  <c r="S356" i="2" s="1"/>
  <c r="Q99" i="2"/>
  <c r="R99" i="2" s="1"/>
  <c r="S99" i="2" s="1"/>
  <c r="Q360" i="2"/>
  <c r="Q361" i="2"/>
  <c r="R361" i="2" s="1"/>
  <c r="S361" i="2" s="1"/>
  <c r="Q82" i="2"/>
  <c r="R82" i="2" s="1"/>
  <c r="S82" i="2" s="1"/>
  <c r="Q342" i="2"/>
  <c r="Q246" i="2"/>
  <c r="R246" i="2" s="1"/>
  <c r="S246" i="2" s="1"/>
  <c r="Q210" i="2"/>
  <c r="Q36" i="2"/>
  <c r="Q33" i="2"/>
  <c r="Q171" i="2"/>
  <c r="Q197" i="2"/>
  <c r="R197" i="2" s="1"/>
  <c r="S197" i="2" s="1"/>
  <c r="Q104" i="2"/>
  <c r="R104" i="2" s="1"/>
  <c r="S104" i="2" s="1"/>
  <c r="Q261" i="2"/>
  <c r="R261" i="2" s="1"/>
  <c r="Q111" i="2"/>
  <c r="Q79" i="2"/>
  <c r="Q57" i="2"/>
  <c r="Q341" i="2"/>
  <c r="R341" i="2" s="1"/>
  <c r="S341" i="2" s="1"/>
  <c r="Q284" i="2"/>
  <c r="Q87" i="2"/>
  <c r="Q338" i="2"/>
  <c r="R338" i="2" s="1"/>
  <c r="S338" i="2" s="1"/>
  <c r="Q123" i="2"/>
  <c r="Q155" i="2"/>
  <c r="R155" i="2" s="1"/>
  <c r="S155" i="2" s="1"/>
  <c r="Q156" i="2"/>
  <c r="Q162" i="2"/>
  <c r="Q204" i="2"/>
  <c r="R204" i="2" s="1"/>
  <c r="S204" i="2" s="1"/>
  <c r="Q35" i="2"/>
  <c r="Q244" i="2"/>
  <c r="Q344" i="2"/>
  <c r="R344" i="2" s="1"/>
  <c r="S344" i="2" s="1"/>
  <c r="Q346" i="2"/>
  <c r="R346" i="2" s="1"/>
  <c r="Q169" i="2"/>
  <c r="R169" i="2" s="1"/>
  <c r="S169" i="2" s="1"/>
  <c r="Q17" i="2"/>
  <c r="Q222" i="2"/>
  <c r="R222" i="2" s="1"/>
  <c r="S222" i="2" s="1"/>
  <c r="Q366" i="2"/>
  <c r="Q151" i="2"/>
  <c r="Q245" i="2"/>
  <c r="R245" i="2" s="1"/>
  <c r="S245" i="2" s="1"/>
  <c r="Q84" i="2"/>
  <c r="Q189" i="2"/>
  <c r="Q77" i="2"/>
  <c r="R77" i="2" s="1"/>
  <c r="S77" i="2" s="1"/>
  <c r="Q302" i="2"/>
  <c r="Q64" i="2"/>
  <c r="Q37" i="2"/>
  <c r="R37" i="2" s="1"/>
  <c r="Q343" i="2"/>
  <c r="Q237" i="2"/>
  <c r="R237" i="2" s="1"/>
  <c r="S237" i="2" s="1"/>
  <c r="Q294" i="2"/>
  <c r="R294" i="2" s="1"/>
  <c r="Q63" i="2"/>
  <c r="R63" i="2" s="1"/>
  <c r="Q119" i="2"/>
  <c r="Q260" i="2"/>
  <c r="Q267" i="2"/>
  <c r="Q269" i="2"/>
  <c r="Q292" i="2"/>
  <c r="Q173" i="2"/>
  <c r="R173" i="2" s="1"/>
  <c r="Q377" i="2"/>
  <c r="Q2" i="2"/>
  <c r="Q42" i="2"/>
  <c r="R42" i="2" s="1"/>
  <c r="S42" i="2" s="1"/>
  <c r="Q273" i="2"/>
  <c r="Q131" i="2"/>
  <c r="R131" i="2" s="1"/>
  <c r="S131" i="2" s="1"/>
  <c r="Q19" i="2"/>
  <c r="R19" i="2" s="1"/>
  <c r="S19" i="2" s="1"/>
  <c r="Q242" i="2"/>
  <c r="Q233" i="2"/>
  <c r="R233" i="2" s="1"/>
  <c r="S233" i="2" s="1"/>
  <c r="Q69" i="2"/>
  <c r="R69" i="2" s="1"/>
  <c r="Q336" i="2"/>
  <c r="R336" i="2" s="1"/>
  <c r="Q8" i="2"/>
  <c r="Q203" i="2"/>
  <c r="R203" i="2" s="1"/>
  <c r="S203" i="2" s="1"/>
  <c r="Q22" i="2"/>
  <c r="Q187" i="2"/>
  <c r="R187" i="2" s="1"/>
  <c r="S187" i="2" s="1"/>
  <c r="Q93" i="2"/>
  <c r="Q214" i="2"/>
  <c r="R214" i="2" s="1"/>
  <c r="S214" i="2" s="1"/>
  <c r="Q279" i="2"/>
  <c r="R279" i="2" s="1"/>
  <c r="S279" i="2" s="1"/>
  <c r="Q132" i="2"/>
  <c r="Q310" i="2"/>
  <c r="R310" i="2" s="1"/>
  <c r="S310" i="2" s="1"/>
  <c r="Q258" i="2"/>
  <c r="R258" i="2" s="1"/>
  <c r="S258" i="2" s="1"/>
  <c r="Q353" i="2"/>
  <c r="Q373" i="2"/>
  <c r="R373" i="2" s="1"/>
  <c r="Q39" i="2"/>
  <c r="Q138" i="2"/>
  <c r="Q194" i="2"/>
  <c r="R194" i="2" s="1"/>
  <c r="S194" i="2" s="1"/>
  <c r="Q281" i="2"/>
  <c r="R281" i="2" s="1"/>
  <c r="Q11" i="2"/>
  <c r="Q259" i="2"/>
  <c r="R259" i="2" s="1"/>
  <c r="S259" i="2" s="1"/>
  <c r="Q30" i="2"/>
  <c r="Q309" i="2"/>
  <c r="R309" i="2" s="1"/>
  <c r="S309" i="2" s="1"/>
  <c r="Q235" i="2"/>
  <c r="Q311" i="2"/>
  <c r="Q129" i="2"/>
  <c r="R129" i="2" s="1"/>
  <c r="S129" i="2" s="1"/>
  <c r="Q73" i="2"/>
  <c r="Q5" i="2"/>
  <c r="R5" i="2" s="1"/>
  <c r="S5" i="2" s="1"/>
  <c r="Q248" i="2"/>
  <c r="R248" i="2" s="1"/>
  <c r="S248" i="2" s="1"/>
  <c r="Q143" i="2"/>
  <c r="R143" i="2" s="1"/>
  <c r="S143" i="2" s="1"/>
  <c r="Q318" i="2"/>
  <c r="R318" i="2" s="1"/>
  <c r="Q86" i="2"/>
  <c r="Q59" i="2"/>
  <c r="R59" i="2" s="1"/>
  <c r="Q161" i="2"/>
  <c r="R161" i="2" s="1"/>
  <c r="S161" i="2" s="1"/>
  <c r="Q107" i="2"/>
  <c r="R107" i="2" s="1"/>
  <c r="Q10" i="2"/>
  <c r="R10" i="2" s="1"/>
  <c r="S10" i="2" s="1"/>
  <c r="Q362" i="2"/>
  <c r="R362" i="2" s="1"/>
  <c r="S362" i="2" s="1"/>
  <c r="Q6" i="2"/>
  <c r="R6" i="2" s="1"/>
  <c r="S6" i="2" s="1"/>
  <c r="Q212" i="2"/>
  <c r="R212" i="2" s="1"/>
  <c r="S212" i="2" s="1"/>
  <c r="Q121" i="2"/>
  <c r="Q48" i="2"/>
  <c r="Q301" i="2"/>
  <c r="R301" i="2" s="1"/>
  <c r="S301" i="2" s="1"/>
  <c r="Q62" i="2"/>
  <c r="Q74" i="2"/>
  <c r="R74" i="2" s="1"/>
  <c r="S74" i="2" s="1"/>
  <c r="Q52" i="2"/>
  <c r="R52" i="2" s="1"/>
  <c r="S52" i="2" s="1"/>
  <c r="Q381" i="2"/>
  <c r="R381" i="2" s="1"/>
  <c r="S381" i="2" s="1"/>
  <c r="Q358" i="2"/>
  <c r="R358" i="2" s="1"/>
  <c r="S358" i="2" s="1"/>
  <c r="Q376" i="2"/>
  <c r="Q26" i="2"/>
  <c r="R26" i="2" s="1"/>
  <c r="S26" i="2" s="1"/>
  <c r="Q255" i="2"/>
  <c r="R255" i="2" s="1"/>
  <c r="S255" i="2" s="1"/>
  <c r="Q289" i="2"/>
  <c r="Q378" i="2"/>
  <c r="Q67" i="2"/>
  <c r="R67" i="2" s="1"/>
  <c r="S67" i="2" s="1"/>
  <c r="Q256" i="2"/>
  <c r="R256" i="2" s="1"/>
  <c r="S256" i="2" s="1"/>
  <c r="Q220" i="2"/>
  <c r="R220" i="2" s="1"/>
  <c r="S220" i="2" s="1"/>
  <c r="Q28" i="2"/>
  <c r="Q110" i="2"/>
  <c r="R110" i="2" s="1"/>
  <c r="S110" i="2" s="1"/>
  <c r="Q201" i="2"/>
  <c r="R201" i="2" s="1"/>
  <c r="S201" i="2" s="1"/>
  <c r="Q375" i="2"/>
  <c r="Q168" i="2"/>
  <c r="R168" i="2" s="1"/>
  <c r="S168" i="2" s="1"/>
  <c r="Q384" i="2"/>
  <c r="R384" i="2" s="1"/>
  <c r="S384" i="2" s="1"/>
  <c r="Q296" i="2"/>
  <c r="Q159" i="2"/>
  <c r="R159" i="2" s="1"/>
  <c r="Q145" i="2"/>
  <c r="Q90" i="2"/>
  <c r="R90" i="2" s="1"/>
  <c r="S90" i="2" s="1"/>
  <c r="Q355" i="2"/>
  <c r="R355" i="2" s="1"/>
  <c r="S355" i="2" s="1"/>
  <c r="Q321" i="2"/>
  <c r="R321" i="2" s="1"/>
  <c r="Q54" i="2"/>
  <c r="Q23" i="2"/>
  <c r="R23" i="2" s="1"/>
  <c r="S23" i="2" s="1"/>
  <c r="Q41" i="2"/>
  <c r="Q348" i="2"/>
  <c r="R348" i="2" s="1"/>
  <c r="S348" i="2" s="1"/>
  <c r="Q322" i="2"/>
  <c r="Q379" i="2"/>
  <c r="R379" i="2" s="1"/>
  <c r="S379" i="2" s="1"/>
  <c r="Q369" i="2"/>
  <c r="R369" i="2" s="1"/>
  <c r="S369" i="2" s="1"/>
  <c r="Q3" i="2"/>
  <c r="R3" i="2" s="1"/>
  <c r="Q98" i="2"/>
  <c r="R98" i="2" s="1"/>
  <c r="S98" i="2" s="1"/>
  <c r="Q47" i="2"/>
  <c r="R47" i="2" s="1"/>
  <c r="S47" i="2" s="1"/>
  <c r="Q49" i="2"/>
  <c r="R49" i="2" s="1"/>
  <c r="Q243" i="2"/>
  <c r="R243" i="2" s="1"/>
  <c r="Q44" i="2"/>
  <c r="Q293" i="2"/>
  <c r="Q250" i="2"/>
  <c r="R250" i="2" s="1"/>
  <c r="S250" i="2" s="1"/>
  <c r="Q272" i="2"/>
  <c r="R272" i="2" s="1"/>
  <c r="Q170" i="2"/>
  <c r="Q354" i="2"/>
  <c r="R354" i="2" s="1"/>
  <c r="S354" i="2" s="1"/>
  <c r="Q199" i="2"/>
  <c r="Q43" i="2"/>
  <c r="R43" i="2" s="1"/>
  <c r="S43" i="2" s="1"/>
  <c r="Q254" i="2"/>
  <c r="Q117" i="2"/>
  <c r="Q144" i="2"/>
  <c r="R144" i="2" s="1"/>
  <c r="S144" i="2" s="1"/>
  <c r="Q297" i="2"/>
  <c r="Q147" i="2"/>
  <c r="R147" i="2" s="1"/>
  <c r="S147" i="2" s="1"/>
  <c r="Q330" i="2"/>
  <c r="R330" i="2" s="1"/>
  <c r="S330" i="2" s="1"/>
  <c r="Q340" i="2"/>
  <c r="R340" i="2" s="1"/>
  <c r="S340" i="2" s="1"/>
  <c r="Q333" i="2"/>
  <c r="R333" i="2" s="1"/>
  <c r="Q103" i="2"/>
  <c r="Q305" i="2"/>
  <c r="Q12" i="2"/>
  <c r="R12" i="2" s="1"/>
  <c r="S12" i="2" s="1"/>
  <c r="Q320" i="2"/>
  <c r="R320" i="2" s="1"/>
  <c r="Q211" i="2"/>
  <c r="R211" i="2" s="1"/>
  <c r="S211" i="2" s="1"/>
  <c r="Q280" i="2"/>
  <c r="R280" i="2" s="1"/>
  <c r="S280" i="2" s="1"/>
  <c r="Q207" i="2"/>
  <c r="R207" i="2" s="1"/>
  <c r="S207" i="2" s="1"/>
  <c r="Q372" i="2"/>
  <c r="R372" i="2" s="1"/>
  <c r="S372" i="2" s="1"/>
  <c r="Q349" i="2"/>
  <c r="Q315" i="2"/>
  <c r="Q208" i="2"/>
  <c r="R208" i="2" s="1"/>
  <c r="S208" i="2" s="1"/>
  <c r="Q141" i="2"/>
  <c r="Q112" i="2"/>
  <c r="R112" i="2" s="1"/>
  <c r="S112" i="2" s="1"/>
  <c r="Q202" i="2"/>
  <c r="R202" i="2" s="1"/>
  <c r="S202" i="2" s="1"/>
  <c r="Q102" i="2"/>
  <c r="R102" i="2" s="1"/>
  <c r="S102" i="2" s="1"/>
  <c r="Q188" i="2"/>
  <c r="R188" i="2" s="1"/>
  <c r="S188" i="2" s="1"/>
  <c r="Q216" i="2"/>
  <c r="Q118" i="2"/>
  <c r="R118" i="2" s="1"/>
  <c r="S118" i="2" s="1"/>
  <c r="Q97" i="2"/>
  <c r="R97" i="2" s="1"/>
  <c r="S97" i="2" s="1"/>
  <c r="Q50" i="2"/>
  <c r="R50" i="2" s="1"/>
  <c r="Q268" i="2"/>
  <c r="R268" i="2" s="1"/>
  <c r="Q7" i="2"/>
  <c r="R7" i="2" s="1"/>
  <c r="S7" i="2" s="1"/>
  <c r="Q227" i="2"/>
  <c r="R227" i="2" s="1"/>
  <c r="S227" i="2" s="1"/>
  <c r="Q116" i="2"/>
  <c r="R116" i="2" s="1"/>
  <c r="S116" i="2" s="1"/>
  <c r="Q133" i="2"/>
  <c r="Q206" i="2"/>
  <c r="R206" i="2" s="1"/>
  <c r="S206" i="2" s="1"/>
  <c r="Q282" i="2"/>
  <c r="R282" i="2" s="1"/>
  <c r="S282" i="2" s="1"/>
  <c r="Q185" i="2"/>
  <c r="Q247" i="2"/>
  <c r="R247" i="2" s="1"/>
  <c r="S247" i="2" s="1"/>
  <c r="Q190" i="2"/>
  <c r="R190" i="2" s="1"/>
  <c r="S190" i="2" s="1"/>
  <c r="Q334" i="2"/>
  <c r="R334" i="2" s="1"/>
  <c r="Q271" i="2"/>
  <c r="R271" i="2" s="1"/>
  <c r="Q15" i="2"/>
  <c r="Q122" i="2"/>
  <c r="R122" i="2" s="1"/>
  <c r="S122" i="2" s="1"/>
  <c r="Q183" i="2"/>
  <c r="R183" i="2" s="1"/>
  <c r="S183" i="2" s="1"/>
  <c r="Q130" i="2"/>
  <c r="R130" i="2" s="1"/>
  <c r="Q164" i="2"/>
  <c r="Q18" i="2"/>
  <c r="R18" i="2" s="1"/>
  <c r="S18" i="2" s="1"/>
  <c r="Q308" i="2"/>
  <c r="Q186" i="2"/>
  <c r="R186" i="2" s="1"/>
  <c r="S186" i="2" s="1"/>
  <c r="Q108" i="2"/>
  <c r="Q85" i="2"/>
  <c r="R85" i="2" s="1"/>
  <c r="S85" i="2" s="1"/>
  <c r="Q288" i="2"/>
  <c r="R288" i="2" s="1"/>
  <c r="S288" i="2" s="1"/>
  <c r="Q382" i="2"/>
  <c r="R382" i="2" s="1"/>
  <c r="Q154" i="2"/>
  <c r="R154" i="2" s="1"/>
  <c r="S154" i="2" s="1"/>
  <c r="Q226" i="2"/>
  <c r="R226" i="2" s="1"/>
  <c r="S226" i="2" s="1"/>
  <c r="Q106" i="2"/>
  <c r="R106" i="2" s="1"/>
  <c r="Q21" i="2"/>
  <c r="R21" i="2" s="1"/>
  <c r="Q180" i="2"/>
  <c r="Q323" i="2"/>
  <c r="Q221" i="2"/>
  <c r="R221" i="2" s="1"/>
  <c r="S221" i="2" s="1"/>
  <c r="Q337" i="2"/>
  <c r="R337" i="2" s="1"/>
  <c r="Q158" i="2"/>
  <c r="Q295" i="2"/>
  <c r="R295" i="2" s="1"/>
  <c r="S295" i="2" s="1"/>
  <c r="Q230" i="2"/>
  <c r="Q352" i="2"/>
  <c r="R352" i="2" s="1"/>
  <c r="S352" i="2" s="1"/>
  <c r="Q40" i="2"/>
  <c r="Q328" i="2"/>
  <c r="Q38" i="2"/>
  <c r="R38" i="2" s="1"/>
  <c r="S38" i="2" s="1"/>
  <c r="Q209" i="2"/>
  <c r="Q251" i="2"/>
  <c r="R251" i="2" s="1"/>
  <c r="S251" i="2" s="1"/>
  <c r="Q81" i="2"/>
  <c r="R81" i="2" s="1"/>
  <c r="S81" i="2" s="1"/>
  <c r="Q275" i="2"/>
  <c r="R275" i="2" s="1"/>
  <c r="S275" i="2" s="1"/>
  <c r="Q34" i="2"/>
  <c r="Q215" i="2"/>
  <c r="Q374" i="2"/>
  <c r="R374" i="2" s="1"/>
  <c r="Q357" i="2"/>
  <c r="R357" i="2" s="1"/>
  <c r="S357" i="2" s="1"/>
  <c r="Q314" i="2"/>
  <c r="R314" i="2" s="1"/>
  <c r="Q61" i="2"/>
  <c r="R61" i="2" s="1"/>
  <c r="S61" i="2" s="1"/>
  <c r="Q46" i="2"/>
  <c r="Q298" i="2"/>
  <c r="R298" i="2" s="1"/>
  <c r="S298" i="2" s="1"/>
  <c r="Q270" i="2"/>
  <c r="R270" i="2" s="1"/>
  <c r="S270" i="2" s="1"/>
  <c r="Q157" i="2"/>
  <c r="Q135" i="2"/>
  <c r="R135" i="2" s="1"/>
  <c r="S135" i="2" s="1"/>
  <c r="Q307" i="2"/>
  <c r="R307" i="2" s="1"/>
  <c r="S307" i="2" s="1"/>
  <c r="Q166" i="2"/>
  <c r="Q13" i="2"/>
  <c r="R13" i="2" s="1"/>
  <c r="S13" i="2" s="1"/>
  <c r="Q299" i="2"/>
  <c r="Q113" i="2"/>
  <c r="Q249" i="2"/>
  <c r="R249" i="2" s="1"/>
  <c r="Q91" i="2"/>
  <c r="R91" i="2" s="1"/>
  <c r="Q287" i="2"/>
  <c r="R287" i="2" s="1"/>
  <c r="S287" i="2" s="1"/>
  <c r="Q16" i="2"/>
  <c r="R16" i="2" s="1"/>
  <c r="S16" i="2" s="1"/>
  <c r="Q53" i="2"/>
  <c r="R53" i="2" s="1"/>
  <c r="S53" i="2" s="1"/>
  <c r="Q263" i="2"/>
  <c r="Q175" i="2"/>
  <c r="R175" i="2" s="1"/>
  <c r="Q236" i="2"/>
  <c r="R236" i="2" s="1"/>
  <c r="S236" i="2" s="1"/>
  <c r="Q365" i="2"/>
  <c r="R365" i="2" s="1"/>
  <c r="Q335" i="2"/>
  <c r="R335" i="2" s="1"/>
  <c r="Q142" i="2"/>
  <c r="Q192" i="2"/>
  <c r="R192" i="2" s="1"/>
  <c r="S192" i="2" s="1"/>
  <c r="Q178" i="2"/>
  <c r="Q100" i="2"/>
  <c r="R100" i="2" s="1"/>
  <c r="Q60" i="2"/>
  <c r="R60" i="2" s="1"/>
  <c r="Q128" i="2"/>
  <c r="Q71" i="2"/>
  <c r="Q213" i="2"/>
  <c r="Q368" i="2"/>
  <c r="R368" i="2" s="1"/>
  <c r="Q364" i="2"/>
  <c r="Q196" i="2"/>
  <c r="R196" i="2" s="1"/>
  <c r="S196" i="2" s="1"/>
  <c r="Q319" i="2"/>
  <c r="Q205" i="2"/>
  <c r="R205" i="2" s="1"/>
  <c r="Q350" i="2"/>
  <c r="R350" i="2" s="1"/>
  <c r="S350" i="2" s="1"/>
  <c r="Q252" i="2"/>
  <c r="Q20" i="2"/>
  <c r="R20" i="2" s="1"/>
  <c r="Q262" i="2"/>
  <c r="R262" i="2" s="1"/>
  <c r="S262" i="2" s="1"/>
  <c r="Q137" i="2"/>
  <c r="R137" i="2" s="1"/>
  <c r="Q184" i="2"/>
  <c r="R184" i="2" s="1"/>
  <c r="S184" i="2" s="1"/>
  <c r="Q193" i="2"/>
  <c r="R193" i="2" s="1"/>
  <c r="S193" i="2" s="1"/>
  <c r="Q223" i="2"/>
  <c r="R223" i="2" s="1"/>
  <c r="Q94" i="2"/>
  <c r="R94" i="2" s="1"/>
  <c r="S94" i="2" s="1"/>
  <c r="Q101" i="2"/>
  <c r="R101" i="2" s="1"/>
  <c r="S101" i="2" s="1"/>
  <c r="Q224" i="2"/>
  <c r="Q253" i="2"/>
  <c r="R253" i="2" s="1"/>
  <c r="S253" i="2" s="1"/>
  <c r="Q345" i="2"/>
  <c r="R345" i="2" s="1"/>
  <c r="Q383" i="2"/>
  <c r="Q304" i="2"/>
  <c r="R304" i="2" s="1"/>
  <c r="S304" i="2" s="1"/>
  <c r="Q139" i="2"/>
  <c r="R139" i="2" s="1"/>
  <c r="Q153" i="2"/>
  <c r="R153" i="2" s="1"/>
  <c r="Q219" i="2"/>
  <c r="R219" i="2" s="1"/>
  <c r="S219" i="2" s="1"/>
  <c r="Q240" i="2"/>
  <c r="Q70" i="2"/>
  <c r="R70" i="2" s="1"/>
  <c r="Q306" i="2"/>
  <c r="Q191" i="2"/>
  <c r="Q332" i="2"/>
  <c r="Q347" i="2"/>
  <c r="R347" i="2" s="1"/>
  <c r="Q351" i="2"/>
  <c r="R351" i="2" s="1"/>
  <c r="Q80" i="2"/>
  <c r="Q32" i="2"/>
  <c r="Q66" i="2"/>
  <c r="R66" i="2" s="1"/>
  <c r="Q174" i="2"/>
  <c r="R174" i="2" s="1"/>
  <c r="Q367" i="2"/>
  <c r="R367" i="2" s="1"/>
  <c r="S367" i="2" s="1"/>
  <c r="Q239" i="2"/>
  <c r="Q266" i="2"/>
  <c r="R266" i="2" s="1"/>
  <c r="Q241" i="2"/>
  <c r="R241" i="2" s="1"/>
  <c r="S241" i="2" s="1"/>
  <c r="Q58" i="2"/>
  <c r="Q327" i="2"/>
  <c r="R327" i="2" s="1"/>
  <c r="Q136" i="2"/>
  <c r="R136" i="2" s="1"/>
  <c r="S136" i="2" s="1"/>
  <c r="Q148" i="2"/>
  <c r="Q140" i="2"/>
  <c r="R140" i="2" s="1"/>
  <c r="S140" i="2" s="1"/>
  <c r="Q232" i="2"/>
  <c r="R232" i="2" s="1"/>
  <c r="S232" i="2" s="1"/>
  <c r="Q313" i="2"/>
  <c r="R313" i="2" s="1"/>
  <c r="Q195" i="2"/>
  <c r="R195" i="2" s="1"/>
  <c r="S195" i="2" s="1"/>
  <c r="Q163" i="2"/>
  <c r="R163" i="2" s="1"/>
  <c r="S163" i="2" s="1"/>
  <c r="Q9" i="2"/>
  <c r="Q229" i="2"/>
  <c r="R229" i="2" s="1"/>
  <c r="S229" i="2" s="1"/>
  <c r="Q228" i="2"/>
  <c r="R228" i="2" s="1"/>
  <c r="Q165" i="2"/>
  <c r="R165" i="2" s="1"/>
  <c r="Q380" i="2"/>
  <c r="R380" i="2" s="1"/>
  <c r="S380" i="2" s="1"/>
  <c r="Q95" i="2"/>
  <c r="R95" i="2" s="1"/>
  <c r="Q264" i="2"/>
  <c r="Q326" i="2"/>
  <c r="R326" i="2" s="1"/>
  <c r="S326" i="2" s="1"/>
  <c r="Q316" i="2"/>
  <c r="Q218" i="2"/>
  <c r="Q120" i="2"/>
  <c r="R120" i="2" s="1"/>
  <c r="S120" i="2" s="1"/>
  <c r="Q339" i="2"/>
  <c r="R339" i="2" s="1"/>
  <c r="Q76" i="2"/>
  <c r="Q89" i="2"/>
  <c r="R89" i="2" s="1"/>
  <c r="Q359" i="2"/>
  <c r="Q24" i="2"/>
  <c r="Q150" i="2"/>
  <c r="Q312" i="2"/>
  <c r="Q331" i="2"/>
  <c r="R331" i="2" s="1"/>
  <c r="S331" i="2" s="1"/>
  <c r="Q324" i="2"/>
  <c r="R324" i="2" s="1"/>
  <c r="S324" i="2" s="1"/>
  <c r="Q167" i="2"/>
  <c r="Q78" i="2"/>
  <c r="R78" i="2" s="1"/>
  <c r="Q234" i="2"/>
  <c r="R234" i="2" s="1"/>
  <c r="S234" i="2" s="1"/>
  <c r="Q149" i="2"/>
  <c r="Q291" i="2"/>
  <c r="R291" i="2" s="1"/>
  <c r="S291" i="2" s="1"/>
  <c r="Q177" i="2"/>
  <c r="R177" i="2" s="1"/>
  <c r="S177" i="2" s="1"/>
  <c r="Q25" i="2"/>
  <c r="R25" i="2" s="1"/>
  <c r="Q200" i="2"/>
  <c r="R200" i="2" s="1"/>
  <c r="S200" i="2" s="1"/>
  <c r="Q115" i="2"/>
  <c r="Q363" i="2"/>
  <c r="Q176" i="2"/>
  <c r="R176" i="2" s="1"/>
  <c r="S176" i="2" s="1"/>
  <c r="Q88" i="2"/>
  <c r="Q83" i="2"/>
  <c r="R83" i="2" s="1"/>
  <c r="S83" i="2" s="1"/>
  <c r="Q96" i="2"/>
  <c r="R96" i="2" s="1"/>
  <c r="S96" i="2" s="1"/>
  <c r="Q198" i="2"/>
  <c r="R198" i="2" s="1"/>
  <c r="Q56" i="2"/>
  <c r="R56" i="2" s="1"/>
  <c r="S56" i="2" s="1"/>
  <c r="Q134" i="2"/>
  <c r="Q286" i="2"/>
  <c r="Q27" i="2"/>
  <c r="R27" i="2" s="1"/>
  <c r="S27" i="2" s="1"/>
  <c r="Q231" i="2"/>
  <c r="Q65" i="2"/>
  <c r="R65" i="2" s="1"/>
  <c r="S65" i="2" s="1"/>
  <c r="Q105" i="2"/>
  <c r="R105" i="2" s="1"/>
  <c r="S105" i="2" s="1"/>
  <c r="Q303" i="2"/>
  <c r="Q109" i="2"/>
  <c r="R109" i="2" s="1"/>
  <c r="S109" i="2" s="1"/>
  <c r="Q217" i="2"/>
  <c r="Q68" i="2"/>
  <c r="Q276" i="2"/>
  <c r="R276" i="2" s="1"/>
  <c r="S276" i="2" s="1"/>
  <c r="Q325" i="2"/>
  <c r="Q300" i="2"/>
  <c r="R300" i="2" s="1"/>
  <c r="S300" i="2" s="1"/>
  <c r="Q152" i="2"/>
  <c r="R152" i="2" s="1"/>
  <c r="S152" i="2" s="1"/>
  <c r="Q283" i="2"/>
  <c r="Q277" i="2"/>
  <c r="R277" i="2" s="1"/>
  <c r="S277" i="2" s="1"/>
  <c r="Q182" i="2"/>
  <c r="Q265" i="2"/>
  <c r="Q92" i="2"/>
  <c r="R92" i="2" s="1"/>
  <c r="S92" i="2" s="1"/>
  <c r="Q285" i="2"/>
  <c r="Q124" i="2"/>
  <c r="R124" i="2" s="1"/>
  <c r="S124" i="2" s="1"/>
  <c r="Q225" i="2"/>
  <c r="R225" i="2" s="1"/>
  <c r="S225" i="2" s="1"/>
  <c r="Q72" i="2"/>
  <c r="Q146" i="2"/>
  <c r="R146" i="2" s="1"/>
  <c r="S146" i="2" s="1"/>
  <c r="Q31" i="2"/>
  <c r="Q278" i="2"/>
  <c r="Q14" i="2"/>
  <c r="R14" i="2" s="1"/>
  <c r="S14" i="2" s="1"/>
  <c r="Q370" i="2"/>
  <c r="Q329" i="2"/>
  <c r="R329" i="2" s="1"/>
  <c r="S329" i="2" s="1"/>
  <c r="S257" i="2" l="1"/>
  <c r="S318" i="2"/>
  <c r="S174" i="2"/>
  <c r="R164" i="2"/>
  <c r="S164" i="2" s="1"/>
  <c r="S271" i="2"/>
  <c r="S243" i="2"/>
  <c r="S249" i="2"/>
  <c r="S373" i="2"/>
  <c r="S37" i="2"/>
  <c r="R306" i="2"/>
  <c r="S306" i="2" s="1"/>
  <c r="R33" i="2"/>
  <c r="S33" i="2" s="1"/>
  <c r="S159" i="2"/>
  <c r="S345" i="2"/>
  <c r="R148" i="2"/>
  <c r="S148" i="2" s="1"/>
  <c r="R263" i="2"/>
  <c r="S263" i="2" s="1"/>
  <c r="R182" i="2"/>
  <c r="S182" i="2" s="1"/>
  <c r="R115" i="2"/>
  <c r="S115" i="2" s="1"/>
  <c r="S228" i="2"/>
  <c r="S100" i="2"/>
  <c r="R34" i="2"/>
  <c r="S34" i="2" s="1"/>
  <c r="S106" i="2"/>
  <c r="S333" i="2"/>
  <c r="R54" i="2"/>
  <c r="S54" i="2" s="1"/>
  <c r="S69" i="2"/>
  <c r="S173" i="2"/>
  <c r="R119" i="2"/>
  <c r="S119" i="2" s="1"/>
  <c r="R134" i="2"/>
  <c r="S134" i="2" s="1"/>
  <c r="R217" i="2"/>
  <c r="S217" i="2" s="1"/>
  <c r="S137" i="2"/>
  <c r="S66" i="2"/>
  <c r="S70" i="2"/>
  <c r="S334" i="2"/>
  <c r="S268" i="2"/>
  <c r="R377" i="2"/>
  <c r="S377" i="2" s="1"/>
  <c r="R303" i="2"/>
  <c r="S303" i="2" s="1"/>
  <c r="R359" i="2"/>
  <c r="S359" i="2" s="1"/>
  <c r="R264" i="2"/>
  <c r="S264" i="2" s="1"/>
  <c r="R191" i="2"/>
  <c r="S191" i="2" s="1"/>
  <c r="R178" i="2"/>
  <c r="S178" i="2" s="1"/>
  <c r="R353" i="2"/>
  <c r="S353" i="2" s="1"/>
  <c r="R8" i="2"/>
  <c r="S8" i="2" s="1"/>
  <c r="R366" i="2"/>
  <c r="S366" i="2" s="1"/>
  <c r="R283" i="2"/>
  <c r="S283" i="2" s="1"/>
  <c r="R312" i="2"/>
  <c r="S312" i="2" s="1"/>
  <c r="S153" i="2"/>
  <c r="R364" i="2"/>
  <c r="S364" i="2" s="1"/>
  <c r="R113" i="2"/>
  <c r="S113" i="2" s="1"/>
  <c r="S374" i="2"/>
  <c r="R158" i="2"/>
  <c r="S158" i="2" s="1"/>
  <c r="R323" i="2"/>
  <c r="S323" i="2" s="1"/>
  <c r="R305" i="2"/>
  <c r="S305" i="2" s="1"/>
  <c r="R378" i="2"/>
  <c r="S378" i="2" s="1"/>
  <c r="S59" i="2"/>
  <c r="R11" i="2"/>
  <c r="S11" i="2" s="1"/>
  <c r="R269" i="2"/>
  <c r="S269" i="2" s="1"/>
  <c r="S294" i="2"/>
  <c r="R84" i="2"/>
  <c r="S84" i="2" s="1"/>
  <c r="R162" i="2"/>
  <c r="S162" i="2" s="1"/>
  <c r="R31" i="2"/>
  <c r="S31" i="2" s="1"/>
  <c r="S25" i="2"/>
  <c r="S198" i="2"/>
  <c r="R128" i="2"/>
  <c r="S128" i="2" s="1"/>
  <c r="R170" i="2"/>
  <c r="S170" i="2" s="1"/>
  <c r="S165" i="2"/>
  <c r="R72" i="2"/>
  <c r="S72" i="2" s="1"/>
  <c r="S49" i="2"/>
  <c r="R111" i="2"/>
  <c r="S111" i="2" s="1"/>
  <c r="S339" i="2"/>
  <c r="R218" i="2"/>
  <c r="S218" i="2" s="1"/>
  <c r="S351" i="2"/>
  <c r="R383" i="2"/>
  <c r="S383" i="2" s="1"/>
  <c r="S368" i="2"/>
  <c r="S365" i="2"/>
  <c r="S21" i="2"/>
  <c r="S68" i="2"/>
  <c r="R278" i="2"/>
  <c r="S278" i="2" s="1"/>
  <c r="R265" i="2"/>
  <c r="S265" i="2" s="1"/>
  <c r="R68" i="2"/>
  <c r="R286" i="2"/>
  <c r="S286" i="2" s="1"/>
  <c r="R363" i="2"/>
  <c r="S363" i="2" s="1"/>
  <c r="S78" i="2"/>
  <c r="R24" i="2"/>
  <c r="S24" i="2" s="1"/>
  <c r="R76" i="2"/>
  <c r="S76" i="2" s="1"/>
  <c r="S266" i="2"/>
  <c r="R80" i="2"/>
  <c r="S80" i="2" s="1"/>
  <c r="R332" i="2"/>
  <c r="S332" i="2" s="1"/>
  <c r="S205" i="2"/>
  <c r="R71" i="2"/>
  <c r="S71" i="2" s="1"/>
  <c r="R142" i="2"/>
  <c r="S142" i="2" s="1"/>
  <c r="R46" i="2"/>
  <c r="S46" i="2" s="1"/>
  <c r="R230" i="2"/>
  <c r="S230" i="2" s="1"/>
  <c r="S130" i="2"/>
  <c r="R133" i="2"/>
  <c r="S133" i="2" s="1"/>
  <c r="R315" i="2"/>
  <c r="S315" i="2" s="1"/>
  <c r="R199" i="2"/>
  <c r="S199" i="2" s="1"/>
  <c r="S321" i="2"/>
  <c r="R28" i="2"/>
  <c r="S28" i="2" s="1"/>
  <c r="R48" i="2"/>
  <c r="S48" i="2" s="1"/>
  <c r="R30" i="2"/>
  <c r="S30" i="2" s="1"/>
  <c r="R132" i="2"/>
  <c r="S132" i="2" s="1"/>
  <c r="S336" i="2"/>
  <c r="R242" i="2"/>
  <c r="S242" i="2" s="1"/>
  <c r="R267" i="2"/>
  <c r="S267" i="2" s="1"/>
  <c r="R123" i="2"/>
  <c r="S123" i="2" s="1"/>
  <c r="S261" i="2"/>
  <c r="R75" i="2"/>
  <c r="S75" i="2" s="1"/>
  <c r="R216" i="2"/>
  <c r="S216" i="2" s="1"/>
  <c r="R376" i="2"/>
  <c r="S376" i="2" s="1"/>
  <c r="R151" i="2"/>
  <c r="S151" i="2" s="1"/>
  <c r="R51" i="2"/>
  <c r="S51" i="2" s="1"/>
  <c r="R370" i="2"/>
  <c r="S370" i="2" s="1"/>
  <c r="R285" i="2"/>
  <c r="S285" i="2" s="1"/>
  <c r="R325" i="2"/>
  <c r="S325" i="2" s="1"/>
  <c r="R231" i="2"/>
  <c r="S231" i="2" s="1"/>
  <c r="R88" i="2"/>
  <c r="S88" i="2" s="1"/>
  <c r="R149" i="2"/>
  <c r="S149" i="2" s="1"/>
  <c r="R167" i="2"/>
  <c r="S167" i="2" s="1"/>
  <c r="R9" i="2"/>
  <c r="S9" i="2" s="1"/>
  <c r="S313" i="2"/>
  <c r="R58" i="2"/>
  <c r="S58" i="2" s="1"/>
  <c r="R239" i="2"/>
  <c r="S239" i="2" s="1"/>
  <c r="R224" i="2"/>
  <c r="S224" i="2" s="1"/>
  <c r="S223" i="2"/>
  <c r="R252" i="2"/>
  <c r="S252" i="2" s="1"/>
  <c r="R319" i="2"/>
  <c r="S319" i="2" s="1"/>
  <c r="S335" i="2"/>
  <c r="S175" i="2"/>
  <c r="R166" i="2"/>
  <c r="S166" i="2" s="1"/>
  <c r="R157" i="2"/>
  <c r="S157" i="2" s="1"/>
  <c r="R328" i="2"/>
  <c r="S328" i="2" s="1"/>
  <c r="R308" i="2"/>
  <c r="S308" i="2" s="1"/>
  <c r="R185" i="2"/>
  <c r="S185" i="2" s="1"/>
  <c r="S50" i="2"/>
  <c r="R349" i="2"/>
  <c r="S349" i="2" s="1"/>
  <c r="R117" i="2"/>
  <c r="S117" i="2" s="1"/>
  <c r="R41" i="2"/>
  <c r="S41" i="2" s="1"/>
  <c r="R375" i="2"/>
  <c r="S375" i="2" s="1"/>
  <c r="R121" i="2"/>
  <c r="S121" i="2" s="1"/>
  <c r="R311" i="2"/>
  <c r="S311" i="2" s="1"/>
  <c r="R22" i="2"/>
  <c r="S22" i="2" s="1"/>
  <c r="R189" i="2"/>
  <c r="S189" i="2" s="1"/>
  <c r="R244" i="2"/>
  <c r="S244" i="2" s="1"/>
  <c r="R57" i="2"/>
  <c r="S57" i="2" s="1"/>
  <c r="R342" i="2"/>
  <c r="S342" i="2" s="1"/>
  <c r="R15" i="2"/>
  <c r="S15" i="2" s="1"/>
  <c r="R215" i="2"/>
  <c r="S215" i="2" s="1"/>
  <c r="R103" i="2"/>
  <c r="S103" i="2" s="1"/>
  <c r="R293" i="2"/>
  <c r="S293" i="2" s="1"/>
  <c r="R296" i="2"/>
  <c r="S296" i="2" s="1"/>
  <c r="R289" i="2"/>
  <c r="S289" i="2" s="1"/>
  <c r="R86" i="2"/>
  <c r="S86" i="2" s="1"/>
  <c r="R138" i="2"/>
  <c r="S138" i="2" s="1"/>
  <c r="R292" i="2"/>
  <c r="S292" i="2" s="1"/>
  <c r="R64" i="2"/>
  <c r="S64" i="2" s="1"/>
  <c r="R87" i="2"/>
  <c r="S87" i="2" s="1"/>
  <c r="R36" i="2"/>
  <c r="S36" i="2" s="1"/>
  <c r="R55" i="2"/>
  <c r="S55" i="2" s="1"/>
  <c r="S20" i="2"/>
  <c r="S382" i="2"/>
  <c r="R360" i="2"/>
  <c r="S360" i="2" s="1"/>
  <c r="R316" i="2"/>
  <c r="S316" i="2" s="1"/>
  <c r="S95" i="2"/>
  <c r="R240" i="2"/>
  <c r="S240" i="2" s="1"/>
  <c r="S139" i="2"/>
  <c r="S314" i="2"/>
  <c r="R40" i="2"/>
  <c r="S40" i="2" s="1"/>
  <c r="R141" i="2"/>
  <c r="S141" i="2" s="1"/>
  <c r="S320" i="2"/>
  <c r="R254" i="2"/>
  <c r="S254" i="2" s="1"/>
  <c r="R62" i="2"/>
  <c r="S62" i="2" s="1"/>
  <c r="S107" i="2"/>
  <c r="R235" i="2"/>
  <c r="S235" i="2" s="1"/>
  <c r="R2" i="2"/>
  <c r="S2" i="2" s="1"/>
  <c r="S346" i="2"/>
  <c r="R35" i="2"/>
  <c r="S35" i="2" s="1"/>
  <c r="R179" i="2"/>
  <c r="S179" i="2" s="1"/>
  <c r="S29" i="2"/>
  <c r="S327" i="2"/>
  <c r="S3" i="2"/>
  <c r="R299" i="2"/>
  <c r="S299" i="2" s="1"/>
  <c r="R180" i="2"/>
  <c r="S180" i="2" s="1"/>
  <c r="R44" i="2"/>
  <c r="S44" i="2" s="1"/>
  <c r="R39" i="2"/>
  <c r="S39" i="2" s="1"/>
  <c r="R284" i="2"/>
  <c r="S284" i="2" s="1"/>
  <c r="R145" i="2"/>
  <c r="S145" i="2" s="1"/>
  <c r="R150" i="2"/>
  <c r="S150" i="2" s="1"/>
  <c r="S89" i="2"/>
  <c r="R32" i="2"/>
  <c r="S32" i="2" s="1"/>
  <c r="S347" i="2"/>
  <c r="R213" i="2"/>
  <c r="S213" i="2" s="1"/>
  <c r="S60" i="2"/>
  <c r="S91" i="2"/>
  <c r="R209" i="2"/>
  <c r="S209" i="2" s="1"/>
  <c r="S337" i="2"/>
  <c r="R108" i="2"/>
  <c r="S108" i="2" s="1"/>
  <c r="R297" i="2"/>
  <c r="S297" i="2" s="1"/>
  <c r="S272" i="2"/>
  <c r="R322" i="2"/>
  <c r="S322" i="2" s="1"/>
  <c r="R73" i="2"/>
  <c r="S73" i="2" s="1"/>
  <c r="S281" i="2"/>
  <c r="R93" i="2"/>
  <c r="S93" i="2" s="1"/>
  <c r="S63" i="2"/>
  <c r="R343" i="2"/>
  <c r="S343" i="2" s="1"/>
  <c r="R171" i="2"/>
  <c r="S171" i="2" s="1"/>
  <c r="R273" i="2"/>
  <c r="S273" i="2" s="1"/>
  <c r="R260" i="2"/>
  <c r="S260" i="2" s="1"/>
  <c r="R302" i="2"/>
  <c r="S302" i="2" s="1"/>
  <c r="R17" i="2"/>
  <c r="S17" i="2" s="1"/>
  <c r="R156" i="2"/>
  <c r="S156" i="2" s="1"/>
  <c r="R79" i="2"/>
  <c r="S79" i="2" s="1"/>
  <c r="R210" i="2"/>
  <c r="S210" i="2" s="1"/>
  <c r="R125" i="2"/>
  <c r="S125" i="2" s="1"/>
  <c r="R114" i="2"/>
  <c r="S114" i="2" s="1"/>
  <c r="R238" i="2"/>
  <c r="S238" i="2" s="1"/>
  <c r="R371" i="2"/>
  <c r="S371" i="2" s="1"/>
  <c r="R290" i="2"/>
  <c r="S29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29" authorId="0" shapeId="0" xr:uid="{8960456A-07B4-4A61-9697-7023969AF111}">
      <text>
        <r>
          <rPr>
            <b/>
            <sz val="9"/>
            <color indexed="81"/>
            <rFont val="Segoe UI"/>
            <charset val="1"/>
          </rPr>
          <t xml:space="preserve">Mario Metshein: </t>
        </r>
        <r>
          <rPr>
            <sz val="9"/>
            <color indexed="81"/>
            <rFont val="Segoe UI"/>
            <family val="2"/>
            <charset val="186"/>
          </rPr>
          <t xml:space="preserve">Tehtud.
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K290" authorId="0" shapeId="0" xr:uid="{588BC601-2D10-442D-B546-B8F66D8CDE5F}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Edgar Muoni
Tehtud</t>
        </r>
      </text>
    </comment>
  </commentList>
</comments>
</file>

<file path=xl/sharedStrings.xml><?xml version="1.0" encoding="utf-8"?>
<sst xmlns="http://schemas.openxmlformats.org/spreadsheetml/2006/main" count="1161" uniqueCount="30">
  <si>
    <t>metshein.com</t>
  </si>
  <si>
    <t>Harjutus 06</t>
  </si>
  <si>
    <t>Töö suurte tabelitega</t>
  </si>
  <si>
    <t>Kontakt</t>
  </si>
  <si>
    <t>Osakond</t>
  </si>
  <si>
    <t>Kuupäev</t>
  </si>
  <si>
    <t>Inventar</t>
  </si>
  <si>
    <t>Kogus</t>
  </si>
  <si>
    <t>Ühiku hind</t>
  </si>
  <si>
    <t>Summa</t>
  </si>
  <si>
    <t>Käibemaks</t>
  </si>
  <si>
    <t>Kokku</t>
  </si>
  <si>
    <t>Reet Räim</t>
  </si>
  <si>
    <t>pliiats</t>
  </si>
  <si>
    <t>Urve Hunt</t>
  </si>
  <si>
    <t>sulepea</t>
  </si>
  <si>
    <t>Ain Säga</t>
  </si>
  <si>
    <t>Margus Karu</t>
  </si>
  <si>
    <t>kustukumm</t>
  </si>
  <si>
    <t>Eve Kask</t>
  </si>
  <si>
    <t>Esimene</t>
  </si>
  <si>
    <t>Ants Kass</t>
  </si>
  <si>
    <t>Katrin Haab</t>
  </si>
  <si>
    <t>Ene Kilu</t>
  </si>
  <si>
    <t>tindipliiats</t>
  </si>
  <si>
    <t>Jaan Tamm</t>
  </si>
  <si>
    <t>viltpliiats</t>
  </si>
  <si>
    <t>Mario Metshein</t>
  </si>
  <si>
    <t>Teine</t>
  </si>
  <si>
    <t>Kolmas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</si>
</sst>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0"/>
      <name val="Calibri"/>
      <family val="2"/>
      <charset val="186"/>
      <scheme val="minor"/>
    </font>
    <font>
      <sz val="16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  <charset val="186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2" borderId="0"/>
    <xf numFmtId="0" fontId="4" fillId="2" borderId="0"/>
    <xf numFmtId="0" fontId="2" fillId="3" borderId="0"/>
  </cellStyleXfs>
  <cellXfs count="18">
    <xf numFmtId="0" fontId="0" fillId="0" borderId="0" xfId="0"/>
    <xf numFmtId="0" fontId="3" fillId="2" borderId="0" xfId="2"/>
    <xf numFmtId="0" fontId="4" fillId="2" borderId="0" xfId="2" applyFont="1"/>
    <xf numFmtId="0" fontId="5" fillId="2" borderId="0" xfId="2" applyFont="1" applyAlignment="1">
      <alignment vertical="top" wrapText="1"/>
    </xf>
    <xf numFmtId="0" fontId="3" fillId="2" borderId="0" xfId="2" applyAlignment="1">
      <alignment horizontal="left" inden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64" fontId="10" fillId="0" borderId="2" xfId="1" applyFont="1" applyBorder="1" applyAlignment="1">
      <alignment horizontal="center" vertical="center"/>
    </xf>
    <xf numFmtId="164" fontId="10" fillId="0" borderId="3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164" fontId="1" fillId="0" borderId="0" xfId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1" fillId="0" borderId="5" xfId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6" fillId="2" borderId="0" xfId="2" applyFont="1" applyAlignment="1">
      <alignment horizontal="left" vertical="center" wrapText="1" indent="1"/>
    </xf>
    <xf numFmtId="0" fontId="5" fillId="2" borderId="0" xfId="2" applyFont="1" applyAlignment="1">
      <alignment horizontal="left" vertical="top" wrapText="1"/>
    </xf>
  </cellXfs>
  <cellStyles count="5">
    <cellStyle name="Currency" xfId="1" builtinId="4"/>
    <cellStyle name="GrayCell" xfId="4" xr:uid="{0D866F9A-ED5B-4F09-994E-8EE0BB2DAE1B}"/>
    <cellStyle name="Normal" xfId="0" builtinId="0"/>
    <cellStyle name="pealkiri" xfId="3" xr:uid="{94F22507-65A6-4355-9147-4EA49650074F}"/>
    <cellStyle name="taust" xfId="2" xr:uid="{CD2FBD54-A77D-484B-B265-1436BC1B485A}"/>
  </cellStyles>
  <dxfs count="12"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numFmt numFmtId="165" formatCode="d/mm/yyyy"/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font>
        <b val="0"/>
        <charset val="186"/>
      </font>
      <alignment horizontal="left" vertical="center" textRotation="0" wrapText="0" indent="0" justifyLastLine="0" shrinkToFit="0" readingOrder="0"/>
    </dxf>
    <dxf>
      <border outline="0">
        <bottom style="thin">
          <color rgb="FF217346"/>
        </bottom>
      </border>
    </dxf>
    <dxf>
      <font>
        <b/>
        <charset val="186"/>
      </font>
      <alignment horizontal="left" vertical="center" textRotation="0" wrapText="0" indent="0" justifyLastLine="0" shrinkToFit="0" readingOrder="0"/>
    </dxf>
    <dxf>
      <font>
        <b/>
        <charset val="186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Suur tabel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266700</xdr:colOff>
      <xdr:row>1</xdr:row>
      <xdr:rowOff>114300</xdr:rowOff>
    </xdr:from>
    <xdr:to>
      <xdr:col>12</xdr:col>
      <xdr:colOff>317213</xdr:colOff>
      <xdr:row>1</xdr:row>
      <xdr:rowOff>1111249</xdr:rowOff>
    </xdr:to>
    <xdr:pic>
      <xdr:nvPicPr>
        <xdr:cNvPr id="2" name="Pilt 1" descr="Exceli logo">
          <a:extLst>
            <a:ext uri="{FF2B5EF4-FFF2-40B4-BE49-F238E27FC236}">
              <a16:creationId xmlns:a16="http://schemas.microsoft.com/office/drawing/2014/main" id="{AD56E50B-F2C7-4E36-937A-3C0E59131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304800"/>
          <a:ext cx="1879313" cy="996949"/>
        </a:xfrm>
        <a:prstGeom prst="rect">
          <a:avLst/>
        </a:prstGeom>
      </xdr:spPr>
    </xdr:pic>
    <xdr:clientData/>
  </xdr:twoCellAnchor>
  <xdr:twoCellAnchor>
    <xdr:from>
      <xdr:col>8</xdr:col>
      <xdr:colOff>381000</xdr:colOff>
      <xdr:row>7</xdr:row>
      <xdr:rowOff>133350</xdr:rowOff>
    </xdr:from>
    <xdr:to>
      <xdr:col>12</xdr:col>
      <xdr:colOff>219075</xdr:colOff>
      <xdr:row>11</xdr:row>
      <xdr:rowOff>152400</xdr:rowOff>
    </xdr:to>
    <xdr:sp macro="" textlink="">
      <xdr:nvSpPr>
        <xdr:cNvPr id="3" name="Nool: viisnurknool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FA0B5D6-FBC4-48F0-967E-EC331DBD929B}"/>
            </a:ext>
          </a:extLst>
        </xdr:cNvPr>
        <xdr:cNvSpPr/>
      </xdr:nvSpPr>
      <xdr:spPr>
        <a:xfrm>
          <a:off x="5257800" y="2790825"/>
          <a:ext cx="2276475" cy="781050"/>
        </a:xfrm>
        <a:prstGeom prst="homePlat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t-EE" sz="2800"/>
            <a:t>Alusta</a:t>
          </a:r>
          <a:endParaRPr lang="et-E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142875</xdr:rowOff>
    </xdr:from>
    <xdr:to>
      <xdr:col>9</xdr:col>
      <xdr:colOff>303742</xdr:colOff>
      <xdr:row>27</xdr:row>
      <xdr:rowOff>28575</xdr:rowOff>
    </xdr:to>
    <xdr:grpSp>
      <xdr:nvGrpSpPr>
        <xdr:cNvPr id="45" name="Rühm 44">
          <a:extLst>
            <a:ext uri="{FF2B5EF4-FFF2-40B4-BE49-F238E27FC236}">
              <a16:creationId xmlns:a16="http://schemas.microsoft.com/office/drawing/2014/main" id="{BF0518B6-DC6A-47D7-A01C-D7134D05E0AD}"/>
            </a:ext>
          </a:extLst>
        </xdr:cNvPr>
        <xdr:cNvGrpSpPr/>
      </xdr:nvGrpSpPr>
      <xdr:grpSpPr>
        <a:xfrm>
          <a:off x="95250" y="142875"/>
          <a:ext cx="5694892" cy="5029200"/>
          <a:chOff x="95250" y="142875"/>
          <a:chExt cx="5694892" cy="4191000"/>
        </a:xfrm>
      </xdr:grpSpPr>
      <xdr:grpSp>
        <xdr:nvGrpSpPr>
          <xdr:cNvPr id="3" name="Arvutage nagu tšempion" descr="Arvutage nagu tšempion &#10;Siin on mõned meetodid Excelis numbrite lisamiseks: &#10;Valige puuviljade koguste alt kollane lahter. &#10;Tüüp = SUM(D4:D7), ning seejärel vajutage sisestusklahvi. Kui olete lõpetanud, kuvatakse teile &#10;tulem on 170. &#10;Siin on teine lisamisviis, kasutades kiirklahvi. Valige lihakoguste alt kollane lahter. &#10;Vajutage esmalt klahvi Alt  =. Seejärel vajutage nuppu Enter. &#10;Nüüd lisage ainult arvud, mis on suuremad kui 50. Valige viimane kollane lahter. Tüüp = SUMIF(D11:D15,&quot;&gt;50&quot;)&#10;ja seejärel vajutage nuppu Enter. Tulem on 100. &#10;Vaadake detailsema teabe saamiseks alla &#10;Järgmine samm ">
            <a:extLst>
              <a:ext uri="{FF2B5EF4-FFF2-40B4-BE49-F238E27FC236}">
                <a16:creationId xmlns:a16="http://schemas.microsoft.com/office/drawing/2014/main" id="{A4337FFA-B010-4988-9615-793A2CBE23DB}"/>
              </a:ext>
            </a:extLst>
          </xdr:cNvPr>
          <xdr:cNvGrpSpPr/>
        </xdr:nvGrpSpPr>
        <xdr:grpSpPr>
          <a:xfrm>
            <a:off x="95250" y="142875"/>
            <a:ext cx="5694892" cy="4191000"/>
            <a:chOff x="326572" y="266702"/>
            <a:chExt cx="5705475" cy="4547081"/>
          </a:xfrm>
        </xdr:grpSpPr>
        <xdr:grpSp>
          <xdr:nvGrpSpPr>
            <xdr:cNvPr id="4" name="Arvude lisamise juhend">
              <a:extLst>
                <a:ext uri="{FF2B5EF4-FFF2-40B4-BE49-F238E27FC236}">
                  <a16:creationId xmlns:a16="http://schemas.microsoft.com/office/drawing/2014/main" id="{08A1D348-0E5E-4C9A-B28D-2B9FB411D6FB}"/>
                </a:ext>
              </a:extLst>
            </xdr:cNvPr>
            <xdr:cNvGrpSpPr/>
          </xdr:nvGrpSpPr>
          <xdr:grpSpPr>
            <a:xfrm>
              <a:off x="326572" y="266702"/>
              <a:ext cx="5705475" cy="4547081"/>
              <a:chOff x="0" y="0"/>
              <a:chExt cx="5695950" cy="4509883"/>
            </a:xfrm>
          </xdr:grpSpPr>
          <xdr:sp macro="" textlink="">
            <xdr:nvSpPr>
              <xdr:cNvPr id="24" name="Taust" descr="Taust">
                <a:extLst>
                  <a:ext uri="{FF2B5EF4-FFF2-40B4-BE49-F238E27FC236}">
                    <a16:creationId xmlns:a16="http://schemas.microsoft.com/office/drawing/2014/main" id="{B5C81ED7-4012-4945-A13D-77B181360134}"/>
                  </a:ext>
                </a:extLst>
              </xdr:cNvPr>
              <xdr:cNvSpPr/>
            </xdr:nvSpPr>
            <xdr:spPr>
              <a:xfrm>
                <a:off x="0" y="0"/>
                <a:ext cx="5695950" cy="4509883"/>
              </a:xfrm>
              <a:prstGeom prst="rect">
                <a:avLst/>
              </a:prstGeom>
              <a:solidFill>
                <a:srgbClr val="F5F5F5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 rtl="0"/>
                <a:endParaRPr lang="en-US" sz="1100"/>
              </a:p>
            </xdr:txBody>
          </xdr:sp>
          <xdr:sp macro="" textlink="">
            <xdr:nvSpPr>
              <xdr:cNvPr id="25" name="Etapp" descr="Arvutage nagu tšempion">
                <a:extLst>
                  <a:ext uri="{FF2B5EF4-FFF2-40B4-BE49-F238E27FC236}">
                    <a16:creationId xmlns:a16="http://schemas.microsoft.com/office/drawing/2014/main" id="{234C1F81-1AF3-4884-AC89-9120DB24AA03}"/>
                  </a:ext>
                </a:extLst>
              </xdr:cNvPr>
              <xdr:cNvSpPr txBox="1"/>
            </xdr:nvSpPr>
            <xdr:spPr>
              <a:xfrm>
                <a:off x="231748" y="118698"/>
                <a:ext cx="5216551" cy="49090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lIns="0" rIns="0" rtlCol="0" anchor="t"/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marR="0" lvl="0" indent="0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t" sz="2200" b="0" i="0" u="none" strike="noStrike" kern="0" cap="none" spc="0" normalizeH="0" baseline="0">
                    <a:ln>
                      <a:noFill/>
                    </a:ln>
                    <a:solidFill>
                      <a:schemeClr val="bg2">
                        <a:lumMod val="25000"/>
                      </a:schemeClr>
                    </a:solidFill>
                    <a:effectLst/>
                    <a:uLnTx/>
                    <a:uFillTx/>
                    <a:latin typeface="+mn-lt"/>
                    <a:ea typeface="Segoe UI" pitchFamily="34" charset="0"/>
                    <a:cs typeface="Segoe UI Light" panose="020B0502040204020203" pitchFamily="34" charset="0"/>
                  </a:rPr>
                  <a:t>Suure tabeli korrastamine</a:t>
                </a:r>
              </a:p>
            </xdr:txBody>
          </xdr:sp>
          <xdr:cxnSp macro="">
            <xdr:nvCxnSpPr>
              <xdr:cNvPr id="27" name="Alumine rida" descr="Dekoratiivne joon">
                <a:extLst>
                  <a:ext uri="{FF2B5EF4-FFF2-40B4-BE49-F238E27FC236}">
                    <a16:creationId xmlns:a16="http://schemas.microsoft.com/office/drawing/2014/main" id="{F05D928E-5C04-449F-96DC-34DEC861C7FF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177763" y="3859777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Ülemine rida" descr="Dekoratiivne joon">
                <a:extLst>
                  <a:ext uri="{FF2B5EF4-FFF2-40B4-BE49-F238E27FC236}">
                    <a16:creationId xmlns:a16="http://schemas.microsoft.com/office/drawing/2014/main" id="{420A37C1-0AB9-4685-BD41-8965011D9F4E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234924" y="626111"/>
                <a:ext cx="5213376" cy="0"/>
              </a:xfrm>
              <a:prstGeom prst="line">
                <a:avLst/>
              </a:prstGeom>
              <a:ln w="25400">
                <a:solidFill>
                  <a:srgbClr val="21734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1" name="Etapp" descr="Valige puuviljade koguste alt kollane lahter">
              <a:extLst>
                <a:ext uri="{FF2B5EF4-FFF2-40B4-BE49-F238E27FC236}">
                  <a16:creationId xmlns:a16="http://schemas.microsoft.com/office/drawing/2014/main" id="{70584621-F575-4C77-9C88-9EF4C774EDBC}"/>
                </a:ext>
              </a:extLst>
            </xdr:cNvPr>
            <xdr:cNvSpPr txBox="1"/>
          </xdr:nvSpPr>
          <xdr:spPr>
            <a:xfrm>
              <a:off x="460659" y="1039756"/>
              <a:ext cx="5305253" cy="25597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1. Muuda veerud laiemaks (soov. topeltklikiga)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2. Kasuta 'Otsi ja asenda' tööriista tekstide parandamiseks: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Deine --&gt; Teine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Kollmas --&gt; Kolmas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3. Lisa kommentaar!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kasuta otsingut ja leia üles 'Mario Metshein'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lisa sellele lahtrile kommentaar oma nimega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muuda seal kõrval olevat kommentaari, lisades teksti "Tehtud!"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4. Vorminda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</a:t>
              </a: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lisa äärised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- päise tekst rasvaselt ja taust hele värv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5. Filrteeri ja sorteeri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kuva osakonnad Teine ja Kolmas</a:t>
              </a: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t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 - sorteeri Kontaktid kasvavas järjekorras</a:t>
              </a:r>
              <a:endParaRPr lang="et" sz="11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  <xdr:sp macro="" textlink="">
        <xdr:nvSpPr>
          <xdr:cNvPr id="30" name="Ristkülik 29" descr="as">
            <a:extLst>
              <a:ext uri="{FF2B5EF4-FFF2-40B4-BE49-F238E27FC236}">
                <a16:creationId xmlns:a16="http://schemas.microsoft.com/office/drawing/2014/main" id="{C1184961-37ED-4E03-B6C3-DE34D56B5EEB}"/>
              </a:ext>
            </a:extLst>
          </xdr:cNvPr>
          <xdr:cNvSpPr/>
        </xdr:nvSpPr>
        <xdr:spPr>
          <a:xfrm>
            <a:off x="4000500" y="3848100"/>
            <a:ext cx="1428750" cy="409575"/>
          </a:xfrm>
          <a:prstGeom prst="rect">
            <a:avLst/>
          </a:prstGeom>
          <a:solidFill>
            <a:srgbClr val="217346"/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t-EE" sz="1800" b="1"/>
              <a:t>Salvesta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BE0564-0C2F-4FC8-94E0-CC056848FBBA}" name="Tabel1" displayName="Tabel1" ref="K1:S384" totalsRowShown="0" headerRowDxfId="11" dataDxfId="10" tableBorderDxfId="9">
  <autoFilter ref="K1:S384" xr:uid="{87CE8E8F-FFEB-4FA8-9EB7-14D6A68346F8}">
    <filterColumn colId="1">
      <filters>
        <filter val="Kolmas"/>
        <filter val="Teine"/>
      </filters>
    </filterColumn>
  </autoFilter>
  <sortState xmlns:xlrd2="http://schemas.microsoft.com/office/spreadsheetml/2017/richdata2" ref="K2:S384">
    <sortCondition ref="K1:K384"/>
  </sortState>
  <tableColumns count="9">
    <tableColumn id="1" xr3:uid="{F4D19E99-7FC1-42DA-AF31-851BA90E6708}" name="Kontakt" dataDxfId="8"/>
    <tableColumn id="2" xr3:uid="{70C087B5-9B9F-4F6C-A844-C60578B13511}" name="Osakond" dataDxfId="7"/>
    <tableColumn id="3" xr3:uid="{2C26C8C0-1B6F-47E2-B4E9-5BA6A46D0B41}" name="Kuupäev" dataDxfId="6"/>
    <tableColumn id="4" xr3:uid="{478E7578-2B61-4828-AB67-0FE82CB97430}" name="Inventar" dataDxfId="5"/>
    <tableColumn id="5" xr3:uid="{D612C29A-2D70-4E2E-9234-1CB67B086A51}" name="Kogus" dataDxfId="4"/>
    <tableColumn id="6" xr3:uid="{37558ADF-C90C-437F-B936-F462E4C2D822}" name="Ühiku hind" dataDxfId="3"/>
    <tableColumn id="7" xr3:uid="{857C7912-9CA2-400B-B837-041B0C8DD82F}" name="Summa" dataDxfId="2">
      <calculatedColumnFormula>O2*P2</calculatedColumnFormula>
    </tableColumn>
    <tableColumn id="8" xr3:uid="{5B76A3D6-61DA-45C5-82B7-2910C07F637E}" name="Käibemaks" dataDxfId="1">
      <calculatedColumnFormula>Q2*18%</calculatedColumnFormula>
    </tableColumn>
    <tableColumn id="9" xr3:uid="{2395CBB4-9058-465D-B46E-85D7B33C9EA8}" name="Kokku" dataDxfId="0">
      <calculatedColumnFormula>SUM(Q2:R2)</calculatedColumnFormula>
    </tableColumn>
  </tableColumns>
  <tableStyleInfo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8"/>
  <sheetViews>
    <sheetView workbookViewId="0">
      <selection activeCell="R11" sqref="R11"/>
    </sheetView>
  </sheetViews>
  <sheetFormatPr defaultRowHeight="15" x14ac:dyDescent="0.25"/>
  <sheetData>
    <row r="1" spans="1:3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92.25" x14ac:dyDescent="1.3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36" customHeight="1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4" t="s">
        <v>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</sheetData>
  <mergeCells count="2">
    <mergeCell ref="A3:M3"/>
    <mergeCell ref="A4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EC793-4BBB-4D50-BDA0-75AFD71F8DDC}">
  <dimension ref="K1:S384"/>
  <sheetViews>
    <sheetView tabSelected="1" workbookViewId="0">
      <selection activeCell="L1" sqref="L1"/>
    </sheetView>
  </sheetViews>
  <sheetFormatPr defaultRowHeight="15" x14ac:dyDescent="0.25"/>
  <cols>
    <col min="11" max="11" width="15.140625" style="13" bestFit="1" customWidth="1"/>
    <col min="12" max="12" width="9.140625" style="10"/>
    <col min="13" max="13" width="13.28515625" style="10" bestFit="1" customWidth="1"/>
    <col min="14" max="14" width="11.42578125" style="10" customWidth="1"/>
    <col min="15" max="15" width="9.140625" style="10"/>
    <col min="16" max="16" width="10.5703125" style="10" bestFit="1" customWidth="1"/>
    <col min="17" max="17" width="10.85546875" style="10" bestFit="1" customWidth="1"/>
    <col min="18" max="18" width="12" style="10" bestFit="1" customWidth="1"/>
    <col min="19" max="19" width="10.85546875" style="15" bestFit="1" customWidth="1"/>
  </cols>
  <sheetData>
    <row r="1" spans="11:19" x14ac:dyDescent="0.25">
      <c r="K1" s="5" t="s">
        <v>3</v>
      </c>
      <c r="L1" s="6" t="s">
        <v>4</v>
      </c>
      <c r="M1" s="7" t="s">
        <v>5</v>
      </c>
      <c r="N1" s="6" t="s">
        <v>6</v>
      </c>
      <c r="O1" s="6" t="s">
        <v>7</v>
      </c>
      <c r="P1" s="6" t="s">
        <v>8</v>
      </c>
      <c r="Q1" s="8" t="s">
        <v>9</v>
      </c>
      <c r="R1" s="8" t="s">
        <v>10</v>
      </c>
      <c r="S1" s="9" t="s">
        <v>11</v>
      </c>
    </row>
    <row r="2" spans="11:19" x14ac:dyDescent="0.25">
      <c r="K2" s="13" t="s">
        <v>16</v>
      </c>
      <c r="L2" s="10" t="s">
        <v>29</v>
      </c>
      <c r="M2" s="11">
        <v>43521</v>
      </c>
      <c r="N2" s="10" t="s">
        <v>13</v>
      </c>
      <c r="O2" s="10">
        <v>31</v>
      </c>
      <c r="P2" s="10">
        <v>8.58</v>
      </c>
      <c r="Q2" s="12">
        <f t="shared" ref="Q2:Q65" si="0">O2*P2</f>
        <v>265.98</v>
      </c>
      <c r="R2" s="12">
        <f t="shared" ref="R2:R65" si="1">Q2*18%</f>
        <v>47.876400000000004</v>
      </c>
      <c r="S2" s="14">
        <f t="shared" ref="S2:S65" si="2">SUM(Q2:R2)</f>
        <v>313.85640000000001</v>
      </c>
    </row>
    <row r="3" spans="11:19" x14ac:dyDescent="0.25">
      <c r="K3" s="13" t="s">
        <v>16</v>
      </c>
      <c r="L3" s="10" t="s">
        <v>29</v>
      </c>
      <c r="M3" s="11">
        <v>43804</v>
      </c>
      <c r="N3" s="10" t="s">
        <v>15</v>
      </c>
      <c r="O3" s="10">
        <v>33</v>
      </c>
      <c r="P3" s="10">
        <v>6.05</v>
      </c>
      <c r="Q3" s="12">
        <f t="shared" si="0"/>
        <v>199.65</v>
      </c>
      <c r="R3" s="12">
        <f t="shared" si="1"/>
        <v>35.936999999999998</v>
      </c>
      <c r="S3" s="14">
        <f t="shared" si="2"/>
        <v>235.58699999999999</v>
      </c>
    </row>
    <row r="4" spans="11:19" x14ac:dyDescent="0.25">
      <c r="K4" s="13" t="s">
        <v>16</v>
      </c>
      <c r="L4" s="10" t="s">
        <v>29</v>
      </c>
      <c r="M4" s="11">
        <v>43653</v>
      </c>
      <c r="N4" s="10" t="s">
        <v>18</v>
      </c>
      <c r="O4" s="10">
        <v>34</v>
      </c>
      <c r="P4" s="10">
        <v>0.17</v>
      </c>
      <c r="Q4" s="12">
        <f t="shared" si="0"/>
        <v>5.78</v>
      </c>
      <c r="R4" s="12">
        <f t="shared" si="1"/>
        <v>1.0404</v>
      </c>
      <c r="S4" s="14">
        <f t="shared" si="2"/>
        <v>6.8204000000000002</v>
      </c>
    </row>
    <row r="5" spans="11:19" x14ac:dyDescent="0.25">
      <c r="K5" s="13" t="s">
        <v>16</v>
      </c>
      <c r="L5" s="10" t="s">
        <v>29</v>
      </c>
      <c r="M5" s="11">
        <v>43673</v>
      </c>
      <c r="N5" s="10" t="s">
        <v>15</v>
      </c>
      <c r="O5" s="10">
        <v>36</v>
      </c>
      <c r="P5" s="10">
        <v>4.45</v>
      </c>
      <c r="Q5" s="12">
        <f t="shared" si="0"/>
        <v>160.20000000000002</v>
      </c>
      <c r="R5" s="12">
        <f t="shared" si="1"/>
        <v>28.836000000000002</v>
      </c>
      <c r="S5" s="14">
        <f t="shared" si="2"/>
        <v>189.03600000000003</v>
      </c>
    </row>
    <row r="6" spans="11:19" x14ac:dyDescent="0.25">
      <c r="K6" s="13" t="s">
        <v>16</v>
      </c>
      <c r="L6" s="10" t="s">
        <v>29</v>
      </c>
      <c r="M6" s="11">
        <v>43638</v>
      </c>
      <c r="N6" s="10" t="s">
        <v>24</v>
      </c>
      <c r="O6" s="10">
        <v>36</v>
      </c>
      <c r="P6" s="10">
        <v>6.65</v>
      </c>
      <c r="Q6" s="12">
        <f t="shared" si="0"/>
        <v>239.4</v>
      </c>
      <c r="R6" s="12">
        <f t="shared" si="1"/>
        <v>43.091999999999999</v>
      </c>
      <c r="S6" s="14">
        <f t="shared" si="2"/>
        <v>282.49200000000002</v>
      </c>
    </row>
    <row r="7" spans="11:19" x14ac:dyDescent="0.25">
      <c r="K7" s="13" t="s">
        <v>16</v>
      </c>
      <c r="L7" s="10" t="s">
        <v>29</v>
      </c>
      <c r="M7" s="11">
        <v>43629</v>
      </c>
      <c r="N7" s="10" t="s">
        <v>26</v>
      </c>
      <c r="O7" s="10">
        <v>38</v>
      </c>
      <c r="P7" s="10">
        <v>3.24</v>
      </c>
      <c r="Q7" s="12">
        <f t="shared" si="0"/>
        <v>123.12</v>
      </c>
      <c r="R7" s="12">
        <f t="shared" si="1"/>
        <v>22.1616</v>
      </c>
      <c r="S7" s="14">
        <f t="shared" si="2"/>
        <v>145.2816</v>
      </c>
    </row>
    <row r="8" spans="11:19" x14ac:dyDescent="0.25">
      <c r="K8" s="13" t="s">
        <v>16</v>
      </c>
      <c r="L8" s="10" t="s">
        <v>29</v>
      </c>
      <c r="M8" s="11">
        <v>43776</v>
      </c>
      <c r="N8" s="10" t="s">
        <v>13</v>
      </c>
      <c r="O8" s="10">
        <v>40</v>
      </c>
      <c r="P8" s="10">
        <v>4.2</v>
      </c>
      <c r="Q8" s="12">
        <f t="shared" si="0"/>
        <v>168</v>
      </c>
      <c r="R8" s="12">
        <f t="shared" si="1"/>
        <v>30.24</v>
      </c>
      <c r="S8" s="14">
        <f t="shared" si="2"/>
        <v>198.24</v>
      </c>
    </row>
    <row r="9" spans="11:19" x14ac:dyDescent="0.25">
      <c r="K9" s="13" t="s">
        <v>16</v>
      </c>
      <c r="L9" s="10" t="s">
        <v>29</v>
      </c>
      <c r="M9" s="11">
        <v>43822</v>
      </c>
      <c r="N9" s="10" t="s">
        <v>13</v>
      </c>
      <c r="O9" s="10">
        <v>42</v>
      </c>
      <c r="P9" s="10">
        <v>2.85</v>
      </c>
      <c r="Q9" s="12">
        <f t="shared" si="0"/>
        <v>119.7</v>
      </c>
      <c r="R9" s="12">
        <f t="shared" si="1"/>
        <v>21.545999999999999</v>
      </c>
      <c r="S9" s="14">
        <f t="shared" si="2"/>
        <v>141.24600000000001</v>
      </c>
    </row>
    <row r="10" spans="11:19" x14ac:dyDescent="0.25">
      <c r="K10" s="13" t="s">
        <v>16</v>
      </c>
      <c r="L10" s="10" t="s">
        <v>29</v>
      </c>
      <c r="M10" s="11">
        <v>43698</v>
      </c>
      <c r="N10" s="10" t="s">
        <v>26</v>
      </c>
      <c r="O10" s="10">
        <v>48</v>
      </c>
      <c r="P10" s="10">
        <v>8.8000000000000007</v>
      </c>
      <c r="Q10" s="12">
        <f t="shared" si="0"/>
        <v>422.40000000000003</v>
      </c>
      <c r="R10" s="12">
        <f t="shared" si="1"/>
        <v>76.031999999999996</v>
      </c>
      <c r="S10" s="14">
        <f t="shared" si="2"/>
        <v>498.43200000000002</v>
      </c>
    </row>
    <row r="11" spans="11:19" x14ac:dyDescent="0.25">
      <c r="K11" s="13" t="s">
        <v>16</v>
      </c>
      <c r="L11" s="10" t="s">
        <v>29</v>
      </c>
      <c r="M11" s="11">
        <v>43642</v>
      </c>
      <c r="N11" s="10" t="s">
        <v>26</v>
      </c>
      <c r="O11" s="10">
        <v>49</v>
      </c>
      <c r="P11" s="10">
        <v>8.4700000000000006</v>
      </c>
      <c r="Q11" s="12">
        <f t="shared" si="0"/>
        <v>415.03000000000003</v>
      </c>
      <c r="R11" s="12">
        <f t="shared" si="1"/>
        <v>74.705399999999997</v>
      </c>
      <c r="S11" s="14">
        <f t="shared" si="2"/>
        <v>489.73540000000003</v>
      </c>
    </row>
    <row r="12" spans="11:19" x14ac:dyDescent="0.25">
      <c r="K12" s="13" t="s">
        <v>16</v>
      </c>
      <c r="L12" s="10" t="s">
        <v>29</v>
      </c>
      <c r="M12" s="11">
        <v>43825</v>
      </c>
      <c r="N12" s="10" t="s">
        <v>13</v>
      </c>
      <c r="O12" s="10">
        <v>50</v>
      </c>
      <c r="P12" s="10">
        <v>1.87</v>
      </c>
      <c r="Q12" s="12">
        <f t="shared" si="0"/>
        <v>93.5</v>
      </c>
      <c r="R12" s="12">
        <f t="shared" si="1"/>
        <v>16.829999999999998</v>
      </c>
      <c r="S12" s="14">
        <f t="shared" si="2"/>
        <v>110.33</v>
      </c>
    </row>
    <row r="13" spans="11:19" x14ac:dyDescent="0.25">
      <c r="K13" s="13" t="s">
        <v>16</v>
      </c>
      <c r="L13" s="10" t="s">
        <v>29</v>
      </c>
      <c r="M13" s="11">
        <v>43799</v>
      </c>
      <c r="N13" s="10" t="s">
        <v>24</v>
      </c>
      <c r="O13" s="10">
        <v>58</v>
      </c>
      <c r="P13" s="10">
        <v>5.47</v>
      </c>
      <c r="Q13" s="12">
        <f t="shared" si="0"/>
        <v>317.26</v>
      </c>
      <c r="R13" s="12">
        <f t="shared" si="1"/>
        <v>57.1068</v>
      </c>
      <c r="S13" s="14">
        <f t="shared" si="2"/>
        <v>374.36680000000001</v>
      </c>
    </row>
    <row r="14" spans="11:19" x14ac:dyDescent="0.25">
      <c r="K14" s="13" t="s">
        <v>16</v>
      </c>
      <c r="L14" s="10" t="s">
        <v>29</v>
      </c>
      <c r="M14" s="11">
        <v>43527</v>
      </c>
      <c r="N14" s="10" t="s">
        <v>15</v>
      </c>
      <c r="O14" s="10">
        <v>61</v>
      </c>
      <c r="P14" s="10">
        <v>7.91</v>
      </c>
      <c r="Q14" s="12">
        <f t="shared" si="0"/>
        <v>482.51</v>
      </c>
      <c r="R14" s="12">
        <f t="shared" si="1"/>
        <v>86.851799999999997</v>
      </c>
      <c r="S14" s="14">
        <f t="shared" si="2"/>
        <v>569.36180000000002</v>
      </c>
    </row>
    <row r="15" spans="11:19" x14ac:dyDescent="0.25">
      <c r="K15" s="13" t="s">
        <v>16</v>
      </c>
      <c r="L15" s="10" t="s">
        <v>29</v>
      </c>
      <c r="M15" s="11">
        <v>43691</v>
      </c>
      <c r="N15" s="10" t="s">
        <v>13</v>
      </c>
      <c r="O15" s="10">
        <v>65</v>
      </c>
      <c r="P15" s="10">
        <v>6.42</v>
      </c>
      <c r="Q15" s="12">
        <f t="shared" si="0"/>
        <v>417.3</v>
      </c>
      <c r="R15" s="12">
        <f t="shared" si="1"/>
        <v>75.114000000000004</v>
      </c>
      <c r="S15" s="14">
        <f t="shared" si="2"/>
        <v>492.41399999999999</v>
      </c>
    </row>
    <row r="16" spans="11:19" x14ac:dyDescent="0.25">
      <c r="K16" s="13" t="s">
        <v>16</v>
      </c>
      <c r="L16" s="10" t="s">
        <v>29</v>
      </c>
      <c r="M16" s="11">
        <v>43623</v>
      </c>
      <c r="N16" s="10" t="s">
        <v>13</v>
      </c>
      <c r="O16" s="10">
        <v>66</v>
      </c>
      <c r="P16" s="10">
        <v>1.44</v>
      </c>
      <c r="Q16" s="12">
        <f t="shared" si="0"/>
        <v>95.039999999999992</v>
      </c>
      <c r="R16" s="12">
        <f t="shared" si="1"/>
        <v>17.107199999999999</v>
      </c>
      <c r="S16" s="14">
        <f t="shared" si="2"/>
        <v>112.1472</v>
      </c>
    </row>
    <row r="17" spans="11:19" x14ac:dyDescent="0.25">
      <c r="K17" s="13" t="s">
        <v>16</v>
      </c>
      <c r="L17" s="10" t="s">
        <v>29</v>
      </c>
      <c r="M17" s="11">
        <v>43578</v>
      </c>
      <c r="N17" s="10" t="s">
        <v>13</v>
      </c>
      <c r="O17" s="10">
        <v>68</v>
      </c>
      <c r="P17" s="10">
        <v>8.1300000000000008</v>
      </c>
      <c r="Q17" s="12">
        <f t="shared" si="0"/>
        <v>552.84</v>
      </c>
      <c r="R17" s="12">
        <f t="shared" si="1"/>
        <v>99.511200000000002</v>
      </c>
      <c r="S17" s="14">
        <f t="shared" si="2"/>
        <v>652.35120000000006</v>
      </c>
    </row>
    <row r="18" spans="11:19" x14ac:dyDescent="0.25">
      <c r="K18" s="13" t="s">
        <v>16</v>
      </c>
      <c r="L18" s="10" t="s">
        <v>29</v>
      </c>
      <c r="M18" s="11">
        <v>43568</v>
      </c>
      <c r="N18" s="10" t="s">
        <v>24</v>
      </c>
      <c r="O18" s="10">
        <v>69</v>
      </c>
      <c r="P18" s="10">
        <v>9.98</v>
      </c>
      <c r="Q18" s="12">
        <f t="shared" si="0"/>
        <v>688.62</v>
      </c>
      <c r="R18" s="12">
        <f t="shared" si="1"/>
        <v>123.9516</v>
      </c>
      <c r="S18" s="14">
        <f t="shared" si="2"/>
        <v>812.57159999999999</v>
      </c>
    </row>
    <row r="19" spans="11:19" x14ac:dyDescent="0.25">
      <c r="K19" s="13" t="s">
        <v>16</v>
      </c>
      <c r="L19" s="10" t="s">
        <v>29</v>
      </c>
      <c r="M19" s="11">
        <v>43730</v>
      </c>
      <c r="N19" s="10" t="s">
        <v>24</v>
      </c>
      <c r="O19" s="10">
        <v>71</v>
      </c>
      <c r="P19" s="10">
        <v>8.06</v>
      </c>
      <c r="Q19" s="12">
        <f t="shared" si="0"/>
        <v>572.26</v>
      </c>
      <c r="R19" s="12">
        <f t="shared" si="1"/>
        <v>103.0068</v>
      </c>
      <c r="S19" s="14">
        <f t="shared" si="2"/>
        <v>675.26679999999999</v>
      </c>
    </row>
    <row r="20" spans="11:19" x14ac:dyDescent="0.25">
      <c r="K20" s="13" t="s">
        <v>16</v>
      </c>
      <c r="L20" s="10" t="s">
        <v>29</v>
      </c>
      <c r="M20" s="11">
        <v>43796</v>
      </c>
      <c r="N20" s="10" t="s">
        <v>26</v>
      </c>
      <c r="O20" s="10">
        <v>73</v>
      </c>
      <c r="P20" s="10">
        <v>9.66</v>
      </c>
      <c r="Q20" s="12">
        <f t="shared" si="0"/>
        <v>705.18000000000006</v>
      </c>
      <c r="R20" s="12">
        <f t="shared" si="1"/>
        <v>126.9324</v>
      </c>
      <c r="S20" s="14">
        <f t="shared" si="2"/>
        <v>832.11240000000009</v>
      </c>
    </row>
    <row r="21" spans="11:19" x14ac:dyDescent="0.25">
      <c r="K21" s="13" t="s">
        <v>16</v>
      </c>
      <c r="L21" s="10" t="s">
        <v>29</v>
      </c>
      <c r="M21" s="11">
        <v>43781</v>
      </c>
      <c r="N21" s="10" t="s">
        <v>15</v>
      </c>
      <c r="O21" s="10">
        <v>88</v>
      </c>
      <c r="P21" s="10">
        <v>2.2599999999999998</v>
      </c>
      <c r="Q21" s="12">
        <f t="shared" si="0"/>
        <v>198.88</v>
      </c>
      <c r="R21" s="12">
        <f t="shared" si="1"/>
        <v>35.798400000000001</v>
      </c>
      <c r="S21" s="14">
        <f t="shared" si="2"/>
        <v>234.67840000000001</v>
      </c>
    </row>
    <row r="22" spans="11:19" x14ac:dyDescent="0.25">
      <c r="K22" s="13" t="s">
        <v>16</v>
      </c>
      <c r="L22" s="10" t="s">
        <v>29</v>
      </c>
      <c r="M22" s="11">
        <v>43676</v>
      </c>
      <c r="N22" s="10" t="s">
        <v>18</v>
      </c>
      <c r="O22" s="10">
        <v>92</v>
      </c>
      <c r="P22" s="10">
        <v>8.4499999999999993</v>
      </c>
      <c r="Q22" s="12">
        <f t="shared" si="0"/>
        <v>777.4</v>
      </c>
      <c r="R22" s="12">
        <f t="shared" si="1"/>
        <v>139.93199999999999</v>
      </c>
      <c r="S22" s="14">
        <f t="shared" si="2"/>
        <v>917.33199999999999</v>
      </c>
    </row>
    <row r="23" spans="11:19" x14ac:dyDescent="0.25">
      <c r="K23" s="13" t="s">
        <v>16</v>
      </c>
      <c r="L23" s="10" t="s">
        <v>29</v>
      </c>
      <c r="M23" s="11">
        <v>43598</v>
      </c>
      <c r="N23" s="10" t="s">
        <v>15</v>
      </c>
      <c r="O23" s="10">
        <v>95</v>
      </c>
      <c r="P23" s="10">
        <v>7.87</v>
      </c>
      <c r="Q23" s="12">
        <f t="shared" si="0"/>
        <v>747.65</v>
      </c>
      <c r="R23" s="12">
        <f t="shared" si="1"/>
        <v>134.577</v>
      </c>
      <c r="S23" s="14">
        <f t="shared" si="2"/>
        <v>882.22699999999998</v>
      </c>
    </row>
    <row r="24" spans="11:19" x14ac:dyDescent="0.25">
      <c r="K24" s="13" t="s">
        <v>16</v>
      </c>
      <c r="L24" s="10" t="s">
        <v>29</v>
      </c>
      <c r="M24" s="11">
        <v>43492</v>
      </c>
      <c r="N24" s="10" t="s">
        <v>24</v>
      </c>
      <c r="O24" s="10">
        <v>96</v>
      </c>
      <c r="P24" s="10">
        <v>9.59</v>
      </c>
      <c r="Q24" s="12">
        <f t="shared" si="0"/>
        <v>920.64</v>
      </c>
      <c r="R24" s="12">
        <f t="shared" si="1"/>
        <v>165.71519999999998</v>
      </c>
      <c r="S24" s="14">
        <f t="shared" si="2"/>
        <v>1086.3552</v>
      </c>
    </row>
    <row r="25" spans="11:19" x14ac:dyDescent="0.25">
      <c r="K25" s="13" t="s">
        <v>16</v>
      </c>
      <c r="L25" s="10" t="s">
        <v>29</v>
      </c>
      <c r="M25" s="11">
        <v>43709</v>
      </c>
      <c r="N25" s="10" t="s">
        <v>26</v>
      </c>
      <c r="O25" s="10">
        <v>100</v>
      </c>
      <c r="P25" s="10">
        <v>2.02</v>
      </c>
      <c r="Q25" s="12">
        <f t="shared" si="0"/>
        <v>202</v>
      </c>
      <c r="R25" s="12">
        <f t="shared" si="1"/>
        <v>36.36</v>
      </c>
      <c r="S25" s="14">
        <f t="shared" si="2"/>
        <v>238.36</v>
      </c>
    </row>
    <row r="26" spans="11:19" x14ac:dyDescent="0.25">
      <c r="K26" s="13" t="s">
        <v>16</v>
      </c>
      <c r="L26" s="10" t="s">
        <v>29</v>
      </c>
      <c r="M26" s="11">
        <v>43599</v>
      </c>
      <c r="N26" s="10" t="s">
        <v>15</v>
      </c>
      <c r="O26" s="10">
        <v>102</v>
      </c>
      <c r="P26" s="10">
        <v>2.5499999999999998</v>
      </c>
      <c r="Q26" s="12">
        <f t="shared" si="0"/>
        <v>260.09999999999997</v>
      </c>
      <c r="R26" s="12">
        <f t="shared" si="1"/>
        <v>46.817999999999991</v>
      </c>
      <c r="S26" s="14">
        <f t="shared" si="2"/>
        <v>306.91799999999995</v>
      </c>
    </row>
    <row r="27" spans="11:19" x14ac:dyDescent="0.25">
      <c r="K27" s="13" t="s">
        <v>16</v>
      </c>
      <c r="L27" s="10" t="s">
        <v>29</v>
      </c>
      <c r="M27" s="11">
        <v>43609</v>
      </c>
      <c r="N27" s="10" t="s">
        <v>13</v>
      </c>
      <c r="O27" s="10">
        <v>113</v>
      </c>
      <c r="P27" s="10">
        <v>9.3699999999999992</v>
      </c>
      <c r="Q27" s="12">
        <f t="shared" si="0"/>
        <v>1058.81</v>
      </c>
      <c r="R27" s="12">
        <f t="shared" si="1"/>
        <v>190.58579999999998</v>
      </c>
      <c r="S27" s="14">
        <f t="shared" si="2"/>
        <v>1249.3958</v>
      </c>
    </row>
    <row r="28" spans="11:19" x14ac:dyDescent="0.25">
      <c r="K28" s="13" t="s">
        <v>16</v>
      </c>
      <c r="L28" s="10" t="s">
        <v>29</v>
      </c>
      <c r="M28" s="11">
        <v>43635</v>
      </c>
      <c r="N28" s="10" t="s">
        <v>26</v>
      </c>
      <c r="O28" s="10">
        <v>113</v>
      </c>
      <c r="P28" s="10">
        <v>8.85</v>
      </c>
      <c r="Q28" s="12">
        <f t="shared" si="0"/>
        <v>1000.05</v>
      </c>
      <c r="R28" s="12">
        <f t="shared" si="1"/>
        <v>180.00899999999999</v>
      </c>
      <c r="S28" s="14">
        <f t="shared" si="2"/>
        <v>1180.059</v>
      </c>
    </row>
    <row r="29" spans="11:19" x14ac:dyDescent="0.25">
      <c r="K29" s="13" t="s">
        <v>16</v>
      </c>
      <c r="L29" s="10" t="s">
        <v>29</v>
      </c>
      <c r="M29" s="11">
        <v>43605</v>
      </c>
      <c r="N29" s="10" t="s">
        <v>13</v>
      </c>
      <c r="O29" s="10">
        <v>114</v>
      </c>
      <c r="P29" s="10">
        <v>0.66</v>
      </c>
      <c r="Q29" s="12">
        <f t="shared" si="0"/>
        <v>75.240000000000009</v>
      </c>
      <c r="R29" s="12">
        <f t="shared" si="1"/>
        <v>13.543200000000001</v>
      </c>
      <c r="S29" s="14">
        <f t="shared" si="2"/>
        <v>88.783200000000008</v>
      </c>
    </row>
    <row r="30" spans="11:19" x14ac:dyDescent="0.25">
      <c r="K30" s="13" t="s">
        <v>16</v>
      </c>
      <c r="L30" s="10" t="s">
        <v>29</v>
      </c>
      <c r="M30" s="11">
        <v>43727</v>
      </c>
      <c r="N30" s="10" t="s">
        <v>13</v>
      </c>
      <c r="O30" s="10">
        <v>114</v>
      </c>
      <c r="P30" s="10">
        <v>5.93</v>
      </c>
      <c r="Q30" s="12">
        <f t="shared" si="0"/>
        <v>676.02</v>
      </c>
      <c r="R30" s="12">
        <f t="shared" si="1"/>
        <v>121.6836</v>
      </c>
      <c r="S30" s="14">
        <f t="shared" si="2"/>
        <v>797.70359999999994</v>
      </c>
    </row>
    <row r="31" spans="11:19" x14ac:dyDescent="0.25">
      <c r="K31" s="13" t="s">
        <v>16</v>
      </c>
      <c r="L31" s="10" t="s">
        <v>29</v>
      </c>
      <c r="M31" s="11">
        <v>43579</v>
      </c>
      <c r="N31" s="10" t="s">
        <v>18</v>
      </c>
      <c r="O31" s="10">
        <v>129</v>
      </c>
      <c r="P31" s="10">
        <v>6.36</v>
      </c>
      <c r="Q31" s="12">
        <f t="shared" si="0"/>
        <v>820.44</v>
      </c>
      <c r="R31" s="12">
        <f t="shared" si="1"/>
        <v>147.67920000000001</v>
      </c>
      <c r="S31" s="14">
        <f t="shared" si="2"/>
        <v>968.11920000000009</v>
      </c>
    </row>
    <row r="32" spans="11:19" x14ac:dyDescent="0.25">
      <c r="K32" s="13" t="s">
        <v>16</v>
      </c>
      <c r="L32" s="10" t="s">
        <v>29</v>
      </c>
      <c r="M32" s="11">
        <v>43616</v>
      </c>
      <c r="N32" s="10" t="s">
        <v>26</v>
      </c>
      <c r="O32" s="10">
        <v>133</v>
      </c>
      <c r="P32" s="10">
        <v>9.32</v>
      </c>
      <c r="Q32" s="12">
        <f t="shared" si="0"/>
        <v>1239.56</v>
      </c>
      <c r="R32" s="12">
        <f t="shared" si="1"/>
        <v>223.12079999999997</v>
      </c>
      <c r="S32" s="14">
        <f t="shared" si="2"/>
        <v>1462.6807999999999</v>
      </c>
    </row>
    <row r="33" spans="11:19" x14ac:dyDescent="0.25">
      <c r="K33" s="13" t="s">
        <v>16</v>
      </c>
      <c r="L33" s="10" t="s">
        <v>29</v>
      </c>
      <c r="M33" s="11">
        <v>43525</v>
      </c>
      <c r="N33" s="10" t="s">
        <v>13</v>
      </c>
      <c r="O33" s="10">
        <v>136</v>
      </c>
      <c r="P33" s="10">
        <v>6.6</v>
      </c>
      <c r="Q33" s="12">
        <f t="shared" si="0"/>
        <v>897.59999999999991</v>
      </c>
      <c r="R33" s="12">
        <f t="shared" si="1"/>
        <v>161.56799999999998</v>
      </c>
      <c r="S33" s="14">
        <f t="shared" si="2"/>
        <v>1059.1679999999999</v>
      </c>
    </row>
    <row r="34" spans="11:19" x14ac:dyDescent="0.25">
      <c r="K34" s="13" t="s">
        <v>16</v>
      </c>
      <c r="L34" s="10" t="s">
        <v>29</v>
      </c>
      <c r="M34" s="11">
        <v>43765</v>
      </c>
      <c r="N34" s="10" t="s">
        <v>24</v>
      </c>
      <c r="O34" s="10">
        <v>141</v>
      </c>
      <c r="P34" s="10">
        <v>4.0999999999999996</v>
      </c>
      <c r="Q34" s="12">
        <f t="shared" si="0"/>
        <v>578.09999999999991</v>
      </c>
      <c r="R34" s="12">
        <f t="shared" si="1"/>
        <v>104.05799999999998</v>
      </c>
      <c r="S34" s="14">
        <f t="shared" si="2"/>
        <v>682.1579999999999</v>
      </c>
    </row>
    <row r="35" spans="11:19" x14ac:dyDescent="0.25">
      <c r="K35" s="13" t="s">
        <v>16</v>
      </c>
      <c r="L35" s="10" t="s">
        <v>29</v>
      </c>
      <c r="M35" s="11">
        <v>43701</v>
      </c>
      <c r="N35" s="10" t="s">
        <v>24</v>
      </c>
      <c r="O35" s="10">
        <v>150</v>
      </c>
      <c r="P35" s="10">
        <v>7.42</v>
      </c>
      <c r="Q35" s="12">
        <f t="shared" si="0"/>
        <v>1113</v>
      </c>
      <c r="R35" s="12">
        <f t="shared" si="1"/>
        <v>200.34</v>
      </c>
      <c r="S35" s="14">
        <f t="shared" si="2"/>
        <v>1313.34</v>
      </c>
    </row>
    <row r="36" spans="11:19" x14ac:dyDescent="0.25">
      <c r="K36" s="13" t="s">
        <v>16</v>
      </c>
      <c r="L36" s="10" t="s">
        <v>29</v>
      </c>
      <c r="M36" s="11">
        <v>43791</v>
      </c>
      <c r="N36" s="10" t="s">
        <v>24</v>
      </c>
      <c r="O36" s="10">
        <v>157</v>
      </c>
      <c r="P36" s="10">
        <v>4.2</v>
      </c>
      <c r="Q36" s="12">
        <f t="shared" si="0"/>
        <v>659.4</v>
      </c>
      <c r="R36" s="12">
        <f t="shared" si="1"/>
        <v>118.69199999999999</v>
      </c>
      <c r="S36" s="14">
        <f t="shared" si="2"/>
        <v>778.09199999999998</v>
      </c>
    </row>
    <row r="37" spans="11:19" x14ac:dyDescent="0.25">
      <c r="K37" s="13" t="s">
        <v>16</v>
      </c>
      <c r="L37" s="10" t="s">
        <v>29</v>
      </c>
      <c r="M37" s="11">
        <v>43577</v>
      </c>
      <c r="N37" s="10" t="s">
        <v>13</v>
      </c>
      <c r="O37" s="10">
        <v>163</v>
      </c>
      <c r="P37" s="10">
        <v>4.51</v>
      </c>
      <c r="Q37" s="12">
        <f t="shared" si="0"/>
        <v>735.13</v>
      </c>
      <c r="R37" s="12">
        <f t="shared" si="1"/>
        <v>132.32339999999999</v>
      </c>
      <c r="S37" s="14">
        <f t="shared" si="2"/>
        <v>867.45339999999999</v>
      </c>
    </row>
    <row r="38" spans="11:19" x14ac:dyDescent="0.25">
      <c r="K38" s="13" t="s">
        <v>16</v>
      </c>
      <c r="L38" s="10" t="s">
        <v>29</v>
      </c>
      <c r="M38" s="11">
        <v>43547</v>
      </c>
      <c r="N38" s="10" t="s">
        <v>15</v>
      </c>
      <c r="O38" s="10">
        <v>164</v>
      </c>
      <c r="P38" s="10">
        <v>1.6</v>
      </c>
      <c r="Q38" s="12">
        <f t="shared" si="0"/>
        <v>262.40000000000003</v>
      </c>
      <c r="R38" s="12">
        <f t="shared" si="1"/>
        <v>47.232000000000006</v>
      </c>
      <c r="S38" s="14">
        <f t="shared" si="2"/>
        <v>309.63200000000006</v>
      </c>
    </row>
    <row r="39" spans="11:19" x14ac:dyDescent="0.25">
      <c r="K39" s="13" t="s">
        <v>21</v>
      </c>
      <c r="L39" s="10" t="s">
        <v>28</v>
      </c>
      <c r="M39" s="11">
        <v>43728</v>
      </c>
      <c r="N39" s="10" t="s">
        <v>15</v>
      </c>
      <c r="O39" s="10">
        <v>31</v>
      </c>
      <c r="P39" s="10">
        <v>4.37</v>
      </c>
      <c r="Q39" s="12">
        <f t="shared" si="0"/>
        <v>135.47</v>
      </c>
      <c r="R39" s="12">
        <f t="shared" si="1"/>
        <v>24.384599999999999</v>
      </c>
      <c r="S39" s="14">
        <f t="shared" si="2"/>
        <v>159.8546</v>
      </c>
    </row>
    <row r="40" spans="11:19" x14ac:dyDescent="0.25">
      <c r="K40" s="13" t="s">
        <v>21</v>
      </c>
      <c r="L40" s="10" t="s">
        <v>28</v>
      </c>
      <c r="M40" s="11">
        <v>43493</v>
      </c>
      <c r="N40" s="10" t="s">
        <v>13</v>
      </c>
      <c r="O40" s="10">
        <v>32</v>
      </c>
      <c r="P40" s="10">
        <v>3.42</v>
      </c>
      <c r="Q40" s="12">
        <f t="shared" si="0"/>
        <v>109.44</v>
      </c>
      <c r="R40" s="12">
        <f t="shared" si="1"/>
        <v>19.699199999999998</v>
      </c>
      <c r="S40" s="14">
        <f t="shared" si="2"/>
        <v>129.13919999999999</v>
      </c>
    </row>
    <row r="41" spans="11:19" x14ac:dyDescent="0.25">
      <c r="K41" s="13" t="s">
        <v>21</v>
      </c>
      <c r="L41" s="10" t="s">
        <v>28</v>
      </c>
      <c r="M41" s="11">
        <v>43773</v>
      </c>
      <c r="N41" s="10" t="s">
        <v>24</v>
      </c>
      <c r="O41" s="10">
        <v>38</v>
      </c>
      <c r="P41" s="10">
        <v>8.83</v>
      </c>
      <c r="Q41" s="12">
        <f t="shared" si="0"/>
        <v>335.54</v>
      </c>
      <c r="R41" s="12">
        <f t="shared" si="1"/>
        <v>60.397199999999998</v>
      </c>
      <c r="S41" s="14">
        <f t="shared" si="2"/>
        <v>395.93720000000002</v>
      </c>
    </row>
    <row r="42" spans="11:19" x14ac:dyDescent="0.25">
      <c r="K42" s="13" t="s">
        <v>21</v>
      </c>
      <c r="L42" s="10" t="s">
        <v>28</v>
      </c>
      <c r="M42" s="11">
        <v>43731</v>
      </c>
      <c r="N42" s="10" t="s">
        <v>15</v>
      </c>
      <c r="O42" s="10">
        <v>42</v>
      </c>
      <c r="P42" s="10">
        <v>2.09</v>
      </c>
      <c r="Q42" s="12">
        <f t="shared" si="0"/>
        <v>87.78</v>
      </c>
      <c r="R42" s="12">
        <f t="shared" si="1"/>
        <v>15.8004</v>
      </c>
      <c r="S42" s="14">
        <f t="shared" si="2"/>
        <v>103.5804</v>
      </c>
    </row>
    <row r="43" spans="11:19" x14ac:dyDescent="0.25">
      <c r="K43" s="13" t="s">
        <v>21</v>
      </c>
      <c r="L43" s="10" t="s">
        <v>28</v>
      </c>
      <c r="M43" s="11">
        <v>43496</v>
      </c>
      <c r="N43" s="10" t="s">
        <v>26</v>
      </c>
      <c r="O43" s="10">
        <v>45</v>
      </c>
      <c r="P43" s="10">
        <v>9.4499999999999993</v>
      </c>
      <c r="Q43" s="12">
        <f t="shared" si="0"/>
        <v>425.24999999999994</v>
      </c>
      <c r="R43" s="12">
        <f t="shared" si="1"/>
        <v>76.544999999999987</v>
      </c>
      <c r="S43" s="14">
        <f t="shared" si="2"/>
        <v>501.79499999999996</v>
      </c>
    </row>
    <row r="44" spans="11:19" x14ac:dyDescent="0.25">
      <c r="K44" s="13" t="s">
        <v>21</v>
      </c>
      <c r="L44" s="10" t="s">
        <v>28</v>
      </c>
      <c r="M44" s="11">
        <v>43539</v>
      </c>
      <c r="N44" s="10" t="s">
        <v>15</v>
      </c>
      <c r="O44" s="10">
        <v>46</v>
      </c>
      <c r="P44" s="10">
        <v>5.84</v>
      </c>
      <c r="Q44" s="12">
        <f t="shared" si="0"/>
        <v>268.64</v>
      </c>
      <c r="R44" s="12">
        <f t="shared" si="1"/>
        <v>48.355199999999996</v>
      </c>
      <c r="S44" s="14">
        <f t="shared" si="2"/>
        <v>316.99519999999995</v>
      </c>
    </row>
    <row r="45" spans="11:19" x14ac:dyDescent="0.25">
      <c r="K45" s="13" t="s">
        <v>21</v>
      </c>
      <c r="L45" s="10" t="s">
        <v>28</v>
      </c>
      <c r="M45" s="11">
        <v>43554</v>
      </c>
      <c r="N45" s="10" t="s">
        <v>15</v>
      </c>
      <c r="O45" s="10">
        <v>46</v>
      </c>
      <c r="P45" s="10">
        <v>7.18</v>
      </c>
      <c r="Q45" s="12">
        <f t="shared" si="0"/>
        <v>330.28</v>
      </c>
      <c r="R45" s="12">
        <f t="shared" si="1"/>
        <v>59.450399999999995</v>
      </c>
      <c r="S45" s="14">
        <f t="shared" si="2"/>
        <v>389.73039999999997</v>
      </c>
    </row>
    <row r="46" spans="11:19" x14ac:dyDescent="0.25">
      <c r="K46" s="13" t="s">
        <v>21</v>
      </c>
      <c r="L46" s="10" t="s">
        <v>28</v>
      </c>
      <c r="M46" s="11">
        <v>43566</v>
      </c>
      <c r="N46" s="10" t="s">
        <v>15</v>
      </c>
      <c r="O46" s="10">
        <v>50</v>
      </c>
      <c r="P46" s="10">
        <v>7.2</v>
      </c>
      <c r="Q46" s="12">
        <f t="shared" si="0"/>
        <v>360</v>
      </c>
      <c r="R46" s="12">
        <f t="shared" si="1"/>
        <v>64.8</v>
      </c>
      <c r="S46" s="14">
        <f t="shared" si="2"/>
        <v>424.8</v>
      </c>
    </row>
    <row r="47" spans="11:19" x14ac:dyDescent="0.25">
      <c r="K47" s="13" t="s">
        <v>21</v>
      </c>
      <c r="L47" s="10" t="s">
        <v>28</v>
      </c>
      <c r="M47" s="11">
        <v>43753</v>
      </c>
      <c r="N47" s="10" t="s">
        <v>13</v>
      </c>
      <c r="O47" s="10">
        <v>54</v>
      </c>
      <c r="P47" s="10">
        <v>3.42</v>
      </c>
      <c r="Q47" s="12">
        <f t="shared" si="0"/>
        <v>184.68</v>
      </c>
      <c r="R47" s="12">
        <f t="shared" si="1"/>
        <v>33.242400000000004</v>
      </c>
      <c r="S47" s="14">
        <f t="shared" si="2"/>
        <v>217.92240000000001</v>
      </c>
    </row>
    <row r="48" spans="11:19" x14ac:dyDescent="0.25">
      <c r="K48" s="13" t="s">
        <v>21</v>
      </c>
      <c r="L48" s="10" t="s">
        <v>28</v>
      </c>
      <c r="M48" s="11">
        <v>43518</v>
      </c>
      <c r="N48" s="10" t="s">
        <v>15</v>
      </c>
      <c r="O48" s="10">
        <v>57</v>
      </c>
      <c r="P48" s="10">
        <v>6.11</v>
      </c>
      <c r="Q48" s="12">
        <f t="shared" si="0"/>
        <v>348.27000000000004</v>
      </c>
      <c r="R48" s="12">
        <f t="shared" si="1"/>
        <v>62.688600000000008</v>
      </c>
      <c r="S48" s="14">
        <f t="shared" si="2"/>
        <v>410.95860000000005</v>
      </c>
    </row>
    <row r="49" spans="11:19" x14ac:dyDescent="0.25">
      <c r="K49" s="13" t="s">
        <v>21</v>
      </c>
      <c r="L49" s="10" t="s">
        <v>28</v>
      </c>
      <c r="M49" s="11">
        <v>43540</v>
      </c>
      <c r="N49" s="10" t="s">
        <v>15</v>
      </c>
      <c r="O49" s="10">
        <v>60</v>
      </c>
      <c r="P49" s="10">
        <v>7.23</v>
      </c>
      <c r="Q49" s="12">
        <f t="shared" si="0"/>
        <v>433.8</v>
      </c>
      <c r="R49" s="12">
        <f t="shared" si="1"/>
        <v>78.084000000000003</v>
      </c>
      <c r="S49" s="14">
        <f t="shared" si="2"/>
        <v>511.88400000000001</v>
      </c>
    </row>
    <row r="50" spans="11:19" x14ac:dyDescent="0.25">
      <c r="K50" s="13" t="s">
        <v>21</v>
      </c>
      <c r="L50" s="10" t="s">
        <v>28</v>
      </c>
      <c r="M50" s="11">
        <v>43693</v>
      </c>
      <c r="N50" s="10" t="s">
        <v>13</v>
      </c>
      <c r="O50" s="10">
        <v>66</v>
      </c>
      <c r="P50" s="10">
        <v>1.87</v>
      </c>
      <c r="Q50" s="12">
        <f t="shared" si="0"/>
        <v>123.42</v>
      </c>
      <c r="R50" s="12">
        <f t="shared" si="1"/>
        <v>22.215599999999998</v>
      </c>
      <c r="S50" s="14">
        <f t="shared" si="2"/>
        <v>145.63560000000001</v>
      </c>
    </row>
    <row r="51" spans="11:19" x14ac:dyDescent="0.25">
      <c r="K51" s="13" t="s">
        <v>21</v>
      </c>
      <c r="L51" s="10" t="s">
        <v>28</v>
      </c>
      <c r="M51" s="11">
        <v>43680</v>
      </c>
      <c r="N51" s="10" t="s">
        <v>24</v>
      </c>
      <c r="O51" s="10">
        <v>71</v>
      </c>
      <c r="P51" s="10">
        <v>4.92</v>
      </c>
      <c r="Q51" s="12">
        <f t="shared" si="0"/>
        <v>349.32</v>
      </c>
      <c r="R51" s="12">
        <f t="shared" si="1"/>
        <v>62.877599999999994</v>
      </c>
      <c r="S51" s="14">
        <f t="shared" si="2"/>
        <v>412.19759999999997</v>
      </c>
    </row>
    <row r="52" spans="11:19" x14ac:dyDescent="0.25">
      <c r="K52" s="13" t="s">
        <v>21</v>
      </c>
      <c r="L52" s="10" t="s">
        <v>28</v>
      </c>
      <c r="M52" s="11">
        <v>43637</v>
      </c>
      <c r="N52" s="10" t="s">
        <v>18</v>
      </c>
      <c r="O52" s="10">
        <v>73</v>
      </c>
      <c r="P52" s="10">
        <v>7.81</v>
      </c>
      <c r="Q52" s="12">
        <f t="shared" si="0"/>
        <v>570.13</v>
      </c>
      <c r="R52" s="12">
        <f t="shared" si="1"/>
        <v>102.62339999999999</v>
      </c>
      <c r="S52" s="14">
        <f t="shared" si="2"/>
        <v>672.75339999999994</v>
      </c>
    </row>
    <row r="53" spans="11:19" x14ac:dyDescent="0.25">
      <c r="K53" s="13" t="s">
        <v>21</v>
      </c>
      <c r="L53" s="10" t="s">
        <v>28</v>
      </c>
      <c r="M53" s="11">
        <v>43587</v>
      </c>
      <c r="N53" s="10" t="s">
        <v>15</v>
      </c>
      <c r="O53" s="10">
        <v>73</v>
      </c>
      <c r="P53" s="10">
        <v>6.49</v>
      </c>
      <c r="Q53" s="12">
        <f t="shared" si="0"/>
        <v>473.77000000000004</v>
      </c>
      <c r="R53" s="12">
        <f t="shared" si="1"/>
        <v>85.278599999999997</v>
      </c>
      <c r="S53" s="14">
        <f t="shared" si="2"/>
        <v>559.04860000000008</v>
      </c>
    </row>
    <row r="54" spans="11:19" x14ac:dyDescent="0.25">
      <c r="K54" s="13" t="s">
        <v>21</v>
      </c>
      <c r="L54" s="10" t="s">
        <v>28</v>
      </c>
      <c r="M54" s="11">
        <v>43805</v>
      </c>
      <c r="N54" s="10" t="s">
        <v>18</v>
      </c>
      <c r="O54" s="10">
        <v>79</v>
      </c>
      <c r="P54" s="10">
        <v>5.4</v>
      </c>
      <c r="Q54" s="12">
        <f t="shared" si="0"/>
        <v>426.6</v>
      </c>
      <c r="R54" s="12">
        <f t="shared" si="1"/>
        <v>76.787999999999997</v>
      </c>
      <c r="S54" s="14">
        <f t="shared" si="2"/>
        <v>503.38800000000003</v>
      </c>
    </row>
    <row r="55" spans="11:19" x14ac:dyDescent="0.25">
      <c r="K55" s="13" t="s">
        <v>21</v>
      </c>
      <c r="L55" s="10" t="s">
        <v>28</v>
      </c>
      <c r="M55" s="11">
        <v>43819</v>
      </c>
      <c r="N55" s="10" t="s">
        <v>26</v>
      </c>
      <c r="O55" s="10">
        <v>81</v>
      </c>
      <c r="P55" s="10">
        <v>5.96</v>
      </c>
      <c r="Q55" s="12">
        <f t="shared" si="0"/>
        <v>482.76</v>
      </c>
      <c r="R55" s="12">
        <f t="shared" si="1"/>
        <v>86.896799999999999</v>
      </c>
      <c r="S55" s="14">
        <f t="shared" si="2"/>
        <v>569.65679999999998</v>
      </c>
    </row>
    <row r="56" spans="11:19" x14ac:dyDescent="0.25">
      <c r="K56" s="13" t="s">
        <v>21</v>
      </c>
      <c r="L56" s="10" t="s">
        <v>28</v>
      </c>
      <c r="M56" s="11">
        <v>43546</v>
      </c>
      <c r="N56" s="10" t="s">
        <v>13</v>
      </c>
      <c r="O56" s="10">
        <v>85</v>
      </c>
      <c r="P56" s="10">
        <v>2.88</v>
      </c>
      <c r="Q56" s="12">
        <f t="shared" si="0"/>
        <v>244.79999999999998</v>
      </c>
      <c r="R56" s="12">
        <f t="shared" si="1"/>
        <v>44.063999999999993</v>
      </c>
      <c r="S56" s="14">
        <f t="shared" si="2"/>
        <v>288.86399999999998</v>
      </c>
    </row>
    <row r="57" spans="11:19" x14ac:dyDescent="0.25">
      <c r="K57" s="13" t="s">
        <v>21</v>
      </c>
      <c r="L57" s="10" t="s">
        <v>28</v>
      </c>
      <c r="M57" s="11">
        <v>43745</v>
      </c>
      <c r="N57" s="10" t="s">
        <v>13</v>
      </c>
      <c r="O57" s="10">
        <v>85</v>
      </c>
      <c r="P57" s="10">
        <v>8.64</v>
      </c>
      <c r="Q57" s="12">
        <f t="shared" si="0"/>
        <v>734.40000000000009</v>
      </c>
      <c r="R57" s="12">
        <f t="shared" si="1"/>
        <v>132.19200000000001</v>
      </c>
      <c r="S57" s="14">
        <f t="shared" si="2"/>
        <v>866.5920000000001</v>
      </c>
    </row>
    <row r="58" spans="11:19" x14ac:dyDescent="0.25">
      <c r="K58" s="13" t="s">
        <v>21</v>
      </c>
      <c r="L58" s="10" t="s">
        <v>28</v>
      </c>
      <c r="M58" s="11">
        <v>43794</v>
      </c>
      <c r="N58" s="10" t="s">
        <v>13</v>
      </c>
      <c r="O58" s="10">
        <v>86</v>
      </c>
      <c r="P58" s="10">
        <v>6.58</v>
      </c>
      <c r="Q58" s="12">
        <f t="shared" si="0"/>
        <v>565.88</v>
      </c>
      <c r="R58" s="12">
        <f t="shared" si="1"/>
        <v>101.85839999999999</v>
      </c>
      <c r="S58" s="14">
        <f t="shared" si="2"/>
        <v>667.73839999999996</v>
      </c>
    </row>
    <row r="59" spans="11:19" x14ac:dyDescent="0.25">
      <c r="K59" s="13" t="s">
        <v>21</v>
      </c>
      <c r="L59" s="10" t="s">
        <v>28</v>
      </c>
      <c r="M59" s="11">
        <v>43572</v>
      </c>
      <c r="N59" s="10" t="s">
        <v>13</v>
      </c>
      <c r="O59" s="10">
        <v>94</v>
      </c>
      <c r="P59" s="10">
        <v>3.34</v>
      </c>
      <c r="Q59" s="12">
        <f t="shared" si="0"/>
        <v>313.95999999999998</v>
      </c>
      <c r="R59" s="12">
        <f t="shared" si="1"/>
        <v>56.512799999999991</v>
      </c>
      <c r="S59" s="14">
        <f t="shared" si="2"/>
        <v>370.47279999999995</v>
      </c>
    </row>
    <row r="60" spans="11:19" x14ac:dyDescent="0.25">
      <c r="K60" s="13" t="s">
        <v>21</v>
      </c>
      <c r="L60" s="10" t="s">
        <v>28</v>
      </c>
      <c r="M60" s="11">
        <v>43509</v>
      </c>
      <c r="N60" s="10" t="s">
        <v>24</v>
      </c>
      <c r="O60" s="10">
        <v>94</v>
      </c>
      <c r="P60" s="10">
        <v>4.55</v>
      </c>
      <c r="Q60" s="12">
        <f t="shared" si="0"/>
        <v>427.7</v>
      </c>
      <c r="R60" s="12">
        <f t="shared" si="1"/>
        <v>76.98599999999999</v>
      </c>
      <c r="S60" s="14">
        <f t="shared" si="2"/>
        <v>504.68599999999998</v>
      </c>
    </row>
    <row r="61" spans="11:19" x14ac:dyDescent="0.25">
      <c r="K61" s="13" t="s">
        <v>21</v>
      </c>
      <c r="L61" s="10" t="s">
        <v>28</v>
      </c>
      <c r="M61" s="11">
        <v>43716</v>
      </c>
      <c r="N61" s="10" t="s">
        <v>13</v>
      </c>
      <c r="O61" s="10">
        <v>95</v>
      </c>
      <c r="P61" s="10">
        <v>4.6100000000000003</v>
      </c>
      <c r="Q61" s="12">
        <f t="shared" si="0"/>
        <v>437.95000000000005</v>
      </c>
      <c r="R61" s="12">
        <f t="shared" si="1"/>
        <v>78.831000000000003</v>
      </c>
      <c r="S61" s="14">
        <f t="shared" si="2"/>
        <v>516.78100000000006</v>
      </c>
    </row>
    <row r="62" spans="11:19" x14ac:dyDescent="0.25">
      <c r="K62" s="13" t="s">
        <v>21</v>
      </c>
      <c r="L62" s="10" t="s">
        <v>28</v>
      </c>
      <c r="M62" s="11">
        <v>43755</v>
      </c>
      <c r="N62" s="10" t="s">
        <v>26</v>
      </c>
      <c r="O62" s="10">
        <v>95</v>
      </c>
      <c r="P62" s="10">
        <v>4.9800000000000004</v>
      </c>
      <c r="Q62" s="12">
        <f t="shared" si="0"/>
        <v>473.1</v>
      </c>
      <c r="R62" s="12">
        <f t="shared" si="1"/>
        <v>85.158000000000001</v>
      </c>
      <c r="S62" s="14">
        <f t="shared" si="2"/>
        <v>558.25800000000004</v>
      </c>
    </row>
    <row r="63" spans="11:19" x14ac:dyDescent="0.25">
      <c r="K63" s="13" t="s">
        <v>21</v>
      </c>
      <c r="L63" s="10" t="s">
        <v>28</v>
      </c>
      <c r="M63" s="11">
        <v>43645</v>
      </c>
      <c r="N63" s="10" t="s">
        <v>18</v>
      </c>
      <c r="O63" s="10">
        <v>104</v>
      </c>
      <c r="P63" s="10">
        <v>6.45</v>
      </c>
      <c r="Q63" s="12">
        <f t="shared" si="0"/>
        <v>670.80000000000007</v>
      </c>
      <c r="R63" s="12">
        <f t="shared" si="1"/>
        <v>120.74400000000001</v>
      </c>
      <c r="S63" s="14">
        <f t="shared" si="2"/>
        <v>791.5440000000001</v>
      </c>
    </row>
    <row r="64" spans="11:19" x14ac:dyDescent="0.25">
      <c r="K64" s="13" t="s">
        <v>21</v>
      </c>
      <c r="L64" s="10" t="s">
        <v>28</v>
      </c>
      <c r="M64" s="11">
        <v>43523</v>
      </c>
      <c r="N64" s="10" t="s">
        <v>15</v>
      </c>
      <c r="O64" s="10">
        <v>104</v>
      </c>
      <c r="P64" s="10">
        <v>7.47</v>
      </c>
      <c r="Q64" s="12">
        <f t="shared" si="0"/>
        <v>776.88</v>
      </c>
      <c r="R64" s="12">
        <f t="shared" si="1"/>
        <v>139.83840000000001</v>
      </c>
      <c r="S64" s="14">
        <f t="shared" si="2"/>
        <v>916.71839999999997</v>
      </c>
    </row>
    <row r="65" spans="11:19" x14ac:dyDescent="0.25">
      <c r="K65" s="13" t="s">
        <v>21</v>
      </c>
      <c r="L65" s="10" t="s">
        <v>28</v>
      </c>
      <c r="M65" s="11">
        <v>43608</v>
      </c>
      <c r="N65" s="10" t="s">
        <v>24</v>
      </c>
      <c r="O65" s="10">
        <v>109</v>
      </c>
      <c r="P65" s="10">
        <v>7.15</v>
      </c>
      <c r="Q65" s="12">
        <f t="shared" si="0"/>
        <v>779.35</v>
      </c>
      <c r="R65" s="12">
        <f t="shared" si="1"/>
        <v>140.28299999999999</v>
      </c>
      <c r="S65" s="14">
        <f t="shared" si="2"/>
        <v>919.63300000000004</v>
      </c>
    </row>
    <row r="66" spans="11:19" x14ac:dyDescent="0.25">
      <c r="K66" s="13" t="s">
        <v>21</v>
      </c>
      <c r="L66" s="10" t="s">
        <v>28</v>
      </c>
      <c r="M66" s="11">
        <v>43687</v>
      </c>
      <c r="N66" s="10" t="s">
        <v>15</v>
      </c>
      <c r="O66" s="10">
        <v>110</v>
      </c>
      <c r="P66" s="10">
        <v>5.66</v>
      </c>
      <c r="Q66" s="12">
        <f t="shared" ref="Q66:Q129" si="3">O66*P66</f>
        <v>622.6</v>
      </c>
      <c r="R66" s="12">
        <f t="shared" ref="R66:R129" si="4">Q66*18%</f>
        <v>112.068</v>
      </c>
      <c r="S66" s="14">
        <f t="shared" ref="S66:S129" si="5">SUM(Q66:R66)</f>
        <v>734.66800000000001</v>
      </c>
    </row>
    <row r="67" spans="11:19" x14ac:dyDescent="0.25">
      <c r="K67" s="13" t="s">
        <v>21</v>
      </c>
      <c r="L67" s="10" t="s">
        <v>28</v>
      </c>
      <c r="M67" s="11">
        <v>43695</v>
      </c>
      <c r="N67" s="10" t="s">
        <v>13</v>
      </c>
      <c r="O67" s="10">
        <v>115</v>
      </c>
      <c r="P67" s="10">
        <v>0.11</v>
      </c>
      <c r="Q67" s="12">
        <f t="shared" si="3"/>
        <v>12.65</v>
      </c>
      <c r="R67" s="12">
        <f t="shared" si="4"/>
        <v>2.2770000000000001</v>
      </c>
      <c r="S67" s="14">
        <f t="shared" si="5"/>
        <v>14.927</v>
      </c>
    </row>
    <row r="68" spans="11:19" x14ac:dyDescent="0.25">
      <c r="K68" s="13" t="s">
        <v>21</v>
      </c>
      <c r="L68" s="10" t="s">
        <v>28</v>
      </c>
      <c r="M68" s="11">
        <v>43607</v>
      </c>
      <c r="N68" s="10" t="s">
        <v>15</v>
      </c>
      <c r="O68" s="10">
        <v>115</v>
      </c>
      <c r="P68" s="10">
        <v>2.11</v>
      </c>
      <c r="Q68" s="12">
        <f t="shared" si="3"/>
        <v>242.64999999999998</v>
      </c>
      <c r="R68" s="12">
        <f t="shared" si="4"/>
        <v>43.676999999999992</v>
      </c>
      <c r="S68" s="14">
        <f t="shared" si="5"/>
        <v>286.327</v>
      </c>
    </row>
    <row r="69" spans="11:19" x14ac:dyDescent="0.25">
      <c r="K69" s="13" t="s">
        <v>21</v>
      </c>
      <c r="L69" s="10" t="s">
        <v>28</v>
      </c>
      <c r="M69" s="11">
        <v>43519</v>
      </c>
      <c r="N69" s="10" t="s">
        <v>13</v>
      </c>
      <c r="O69" s="10">
        <v>116</v>
      </c>
      <c r="P69" s="10">
        <v>2.63</v>
      </c>
      <c r="Q69" s="12">
        <f t="shared" si="3"/>
        <v>305.08</v>
      </c>
      <c r="R69" s="12">
        <f t="shared" si="4"/>
        <v>54.914399999999993</v>
      </c>
      <c r="S69" s="14">
        <f t="shared" si="5"/>
        <v>359.99439999999998</v>
      </c>
    </row>
    <row r="70" spans="11:19" x14ac:dyDescent="0.25">
      <c r="K70" s="13" t="s">
        <v>21</v>
      </c>
      <c r="L70" s="10" t="s">
        <v>28</v>
      </c>
      <c r="M70" s="11">
        <v>43585</v>
      </c>
      <c r="N70" s="10" t="s">
        <v>24</v>
      </c>
      <c r="O70" s="10">
        <v>118</v>
      </c>
      <c r="P70" s="10">
        <v>6.16</v>
      </c>
      <c r="Q70" s="12">
        <f t="shared" si="3"/>
        <v>726.88</v>
      </c>
      <c r="R70" s="12">
        <f t="shared" si="4"/>
        <v>130.83840000000001</v>
      </c>
      <c r="S70" s="14">
        <f t="shared" si="5"/>
        <v>857.71839999999997</v>
      </c>
    </row>
    <row r="71" spans="11:19" x14ac:dyDescent="0.25">
      <c r="K71" s="13" t="s">
        <v>21</v>
      </c>
      <c r="L71" s="10" t="s">
        <v>28</v>
      </c>
      <c r="M71" s="11">
        <v>43737</v>
      </c>
      <c r="N71" s="10" t="s">
        <v>26</v>
      </c>
      <c r="O71" s="10">
        <v>119</v>
      </c>
      <c r="P71" s="10">
        <v>1.91</v>
      </c>
      <c r="Q71" s="12">
        <f t="shared" si="3"/>
        <v>227.29</v>
      </c>
      <c r="R71" s="12">
        <f t="shared" si="4"/>
        <v>40.912199999999999</v>
      </c>
      <c r="S71" s="14">
        <f t="shared" si="5"/>
        <v>268.2022</v>
      </c>
    </row>
    <row r="72" spans="11:19" x14ac:dyDescent="0.25">
      <c r="K72" s="13" t="s">
        <v>21</v>
      </c>
      <c r="L72" s="10" t="s">
        <v>28</v>
      </c>
      <c r="M72" s="11">
        <v>43556</v>
      </c>
      <c r="N72" s="10" t="s">
        <v>15</v>
      </c>
      <c r="O72" s="10">
        <v>121</v>
      </c>
      <c r="P72" s="10">
        <v>7.55</v>
      </c>
      <c r="Q72" s="12">
        <f t="shared" si="3"/>
        <v>913.55</v>
      </c>
      <c r="R72" s="12">
        <f t="shared" si="4"/>
        <v>164.43899999999999</v>
      </c>
      <c r="S72" s="14">
        <f t="shared" si="5"/>
        <v>1077.989</v>
      </c>
    </row>
    <row r="73" spans="11:19" x14ac:dyDescent="0.25">
      <c r="K73" s="13" t="s">
        <v>21</v>
      </c>
      <c r="L73" s="10" t="s">
        <v>28</v>
      </c>
      <c r="M73" s="11">
        <v>43756</v>
      </c>
      <c r="N73" s="10" t="s">
        <v>18</v>
      </c>
      <c r="O73" s="10">
        <v>125</v>
      </c>
      <c r="P73" s="10">
        <v>6.87</v>
      </c>
      <c r="Q73" s="12">
        <f t="shared" si="3"/>
        <v>858.75</v>
      </c>
      <c r="R73" s="12">
        <f t="shared" si="4"/>
        <v>154.57499999999999</v>
      </c>
      <c r="S73" s="14">
        <f t="shared" si="5"/>
        <v>1013.325</v>
      </c>
    </row>
    <row r="74" spans="11:19" x14ac:dyDescent="0.25">
      <c r="K74" s="13" t="s">
        <v>21</v>
      </c>
      <c r="L74" s="10" t="s">
        <v>28</v>
      </c>
      <c r="M74" s="11">
        <v>43601</v>
      </c>
      <c r="N74" s="10" t="s">
        <v>24</v>
      </c>
      <c r="O74" s="10">
        <v>128</v>
      </c>
      <c r="P74" s="10">
        <v>4.18</v>
      </c>
      <c r="Q74" s="12">
        <f t="shared" si="3"/>
        <v>535.04</v>
      </c>
      <c r="R74" s="12">
        <f t="shared" si="4"/>
        <v>96.307199999999995</v>
      </c>
      <c r="S74" s="14">
        <f t="shared" si="5"/>
        <v>631.34719999999993</v>
      </c>
    </row>
    <row r="75" spans="11:19" x14ac:dyDescent="0.25">
      <c r="K75" s="13" t="s">
        <v>21</v>
      </c>
      <c r="L75" s="10" t="s">
        <v>28</v>
      </c>
      <c r="M75" s="11">
        <v>43651</v>
      </c>
      <c r="N75" s="10" t="s">
        <v>26</v>
      </c>
      <c r="O75" s="10">
        <v>150</v>
      </c>
      <c r="P75" s="10">
        <v>3.95</v>
      </c>
      <c r="Q75" s="12">
        <f t="shared" si="3"/>
        <v>592.5</v>
      </c>
      <c r="R75" s="12">
        <f t="shared" si="4"/>
        <v>106.64999999999999</v>
      </c>
      <c r="S75" s="14">
        <f t="shared" si="5"/>
        <v>699.15</v>
      </c>
    </row>
    <row r="76" spans="11:19" x14ac:dyDescent="0.25">
      <c r="K76" s="13" t="s">
        <v>21</v>
      </c>
      <c r="L76" s="10" t="s">
        <v>28</v>
      </c>
      <c r="M76" s="11">
        <v>43684</v>
      </c>
      <c r="N76" s="10" t="s">
        <v>15</v>
      </c>
      <c r="O76" s="10">
        <v>152</v>
      </c>
      <c r="P76" s="10">
        <v>9.86</v>
      </c>
      <c r="Q76" s="12">
        <f t="shared" si="3"/>
        <v>1498.7199999999998</v>
      </c>
      <c r="R76" s="12">
        <f t="shared" si="4"/>
        <v>269.76959999999997</v>
      </c>
      <c r="S76" s="14">
        <f t="shared" si="5"/>
        <v>1768.4895999999999</v>
      </c>
    </row>
    <row r="77" spans="11:19" x14ac:dyDescent="0.25">
      <c r="K77" s="13" t="s">
        <v>21</v>
      </c>
      <c r="L77" s="10" t="s">
        <v>28</v>
      </c>
      <c r="M77" s="11">
        <v>43577</v>
      </c>
      <c r="N77" s="10" t="s">
        <v>15</v>
      </c>
      <c r="O77" s="10">
        <v>153</v>
      </c>
      <c r="P77" s="10">
        <v>1.84</v>
      </c>
      <c r="Q77" s="12">
        <f t="shared" si="3"/>
        <v>281.52000000000004</v>
      </c>
      <c r="R77" s="12">
        <f t="shared" si="4"/>
        <v>50.673600000000008</v>
      </c>
      <c r="S77" s="14">
        <f t="shared" si="5"/>
        <v>332.19360000000006</v>
      </c>
    </row>
    <row r="78" spans="11:19" x14ac:dyDescent="0.25">
      <c r="K78" s="13" t="s">
        <v>21</v>
      </c>
      <c r="L78" s="10" t="s">
        <v>28</v>
      </c>
      <c r="M78" s="11">
        <v>43761</v>
      </c>
      <c r="N78" s="10" t="s">
        <v>15</v>
      </c>
      <c r="O78" s="10">
        <v>155</v>
      </c>
      <c r="P78" s="10">
        <v>4.53</v>
      </c>
      <c r="Q78" s="12">
        <f t="shared" si="3"/>
        <v>702.15000000000009</v>
      </c>
      <c r="R78" s="12">
        <f t="shared" si="4"/>
        <v>126.38700000000001</v>
      </c>
      <c r="S78" s="14">
        <f t="shared" si="5"/>
        <v>828.53700000000015</v>
      </c>
    </row>
    <row r="79" spans="11:19" x14ac:dyDescent="0.25">
      <c r="K79" s="13" t="s">
        <v>21</v>
      </c>
      <c r="L79" s="10" t="s">
        <v>28</v>
      </c>
      <c r="M79" s="11">
        <v>43678</v>
      </c>
      <c r="N79" s="10" t="s">
        <v>15</v>
      </c>
      <c r="O79" s="10">
        <v>159</v>
      </c>
      <c r="P79" s="10">
        <v>1.1299999999999999</v>
      </c>
      <c r="Q79" s="12">
        <f t="shared" si="3"/>
        <v>179.67</v>
      </c>
      <c r="R79" s="12">
        <f t="shared" si="4"/>
        <v>32.340599999999995</v>
      </c>
      <c r="S79" s="14">
        <f t="shared" si="5"/>
        <v>212.01059999999998</v>
      </c>
    </row>
    <row r="80" spans="11:19" x14ac:dyDescent="0.25">
      <c r="K80" s="13" t="s">
        <v>21</v>
      </c>
      <c r="L80" s="10" t="s">
        <v>28</v>
      </c>
      <c r="M80" s="11">
        <v>43778</v>
      </c>
      <c r="N80" s="10" t="s">
        <v>13</v>
      </c>
      <c r="O80" s="10">
        <v>160</v>
      </c>
      <c r="P80" s="10">
        <v>8.89</v>
      </c>
      <c r="Q80" s="12">
        <f t="shared" si="3"/>
        <v>1422.4</v>
      </c>
      <c r="R80" s="12">
        <f t="shared" si="4"/>
        <v>256.03199999999998</v>
      </c>
      <c r="S80" s="14">
        <f t="shared" si="5"/>
        <v>1678.432</v>
      </c>
    </row>
    <row r="81" spans="11:19" x14ac:dyDescent="0.25">
      <c r="K81" s="13" t="s">
        <v>21</v>
      </c>
      <c r="L81" s="10" t="s">
        <v>28</v>
      </c>
      <c r="M81" s="11">
        <v>43739</v>
      </c>
      <c r="N81" s="10" t="s">
        <v>15</v>
      </c>
      <c r="O81" s="10">
        <v>161</v>
      </c>
      <c r="P81" s="10">
        <v>2.74</v>
      </c>
      <c r="Q81" s="12">
        <f t="shared" si="3"/>
        <v>441.14000000000004</v>
      </c>
      <c r="R81" s="12">
        <f t="shared" si="4"/>
        <v>79.405200000000008</v>
      </c>
      <c r="S81" s="14">
        <f t="shared" si="5"/>
        <v>520.54520000000002</v>
      </c>
    </row>
    <row r="82" spans="11:19" x14ac:dyDescent="0.25">
      <c r="K82" s="13" t="s">
        <v>23</v>
      </c>
      <c r="L82" s="10" t="s">
        <v>29</v>
      </c>
      <c r="M82" s="11">
        <v>43603</v>
      </c>
      <c r="N82" s="10" t="s">
        <v>15</v>
      </c>
      <c r="O82" s="10">
        <v>25</v>
      </c>
      <c r="P82" s="10">
        <v>7.11</v>
      </c>
      <c r="Q82" s="12">
        <f t="shared" si="3"/>
        <v>177.75</v>
      </c>
      <c r="R82" s="12">
        <f t="shared" si="4"/>
        <v>31.994999999999997</v>
      </c>
      <c r="S82" s="14">
        <f t="shared" si="5"/>
        <v>209.745</v>
      </c>
    </row>
    <row r="83" spans="11:19" x14ac:dyDescent="0.25">
      <c r="K83" s="13" t="s">
        <v>23</v>
      </c>
      <c r="L83" s="10" t="s">
        <v>29</v>
      </c>
      <c r="M83" s="11">
        <v>43582</v>
      </c>
      <c r="N83" s="10" t="s">
        <v>24</v>
      </c>
      <c r="O83" s="10">
        <v>26</v>
      </c>
      <c r="P83" s="10">
        <v>5.85</v>
      </c>
      <c r="Q83" s="12">
        <f t="shared" si="3"/>
        <v>152.1</v>
      </c>
      <c r="R83" s="12">
        <f t="shared" si="4"/>
        <v>27.377999999999997</v>
      </c>
      <c r="S83" s="14">
        <f t="shared" si="5"/>
        <v>179.47799999999998</v>
      </c>
    </row>
    <row r="84" spans="11:19" x14ac:dyDescent="0.25">
      <c r="K84" s="13" t="s">
        <v>23</v>
      </c>
      <c r="L84" s="10" t="s">
        <v>29</v>
      </c>
      <c r="M84" s="11">
        <v>43677</v>
      </c>
      <c r="N84" s="10" t="s">
        <v>24</v>
      </c>
      <c r="O84" s="10">
        <v>27</v>
      </c>
      <c r="P84" s="10">
        <v>0.79</v>
      </c>
      <c r="Q84" s="12">
        <f t="shared" si="3"/>
        <v>21.330000000000002</v>
      </c>
      <c r="R84" s="12">
        <f t="shared" si="4"/>
        <v>3.8394000000000004</v>
      </c>
      <c r="S84" s="14">
        <f t="shared" si="5"/>
        <v>25.169400000000003</v>
      </c>
    </row>
    <row r="85" spans="11:19" x14ac:dyDescent="0.25">
      <c r="K85" s="13" t="s">
        <v>23</v>
      </c>
      <c r="L85" s="10" t="s">
        <v>29</v>
      </c>
      <c r="M85" s="11">
        <v>43766</v>
      </c>
      <c r="N85" s="10" t="s">
        <v>13</v>
      </c>
      <c r="O85" s="10">
        <v>32</v>
      </c>
      <c r="P85" s="10">
        <v>8.98</v>
      </c>
      <c r="Q85" s="12">
        <f t="shared" si="3"/>
        <v>287.36</v>
      </c>
      <c r="R85" s="12">
        <f t="shared" si="4"/>
        <v>51.724800000000002</v>
      </c>
      <c r="S85" s="14">
        <f t="shared" si="5"/>
        <v>339.08480000000003</v>
      </c>
    </row>
    <row r="86" spans="11:19" x14ac:dyDescent="0.25">
      <c r="K86" s="13" t="s">
        <v>23</v>
      </c>
      <c r="L86" s="10" t="s">
        <v>29</v>
      </c>
      <c r="M86" s="11">
        <v>43699</v>
      </c>
      <c r="N86" s="10" t="s">
        <v>13</v>
      </c>
      <c r="O86" s="10">
        <v>34</v>
      </c>
      <c r="P86" s="10">
        <v>8.18</v>
      </c>
      <c r="Q86" s="12">
        <f t="shared" si="3"/>
        <v>278.12</v>
      </c>
      <c r="R86" s="12">
        <f t="shared" si="4"/>
        <v>50.061599999999999</v>
      </c>
      <c r="S86" s="14">
        <f t="shared" si="5"/>
        <v>328.1816</v>
      </c>
    </row>
    <row r="87" spans="11:19" x14ac:dyDescent="0.25">
      <c r="K87" s="13" t="s">
        <v>23</v>
      </c>
      <c r="L87" s="10" t="s">
        <v>29</v>
      </c>
      <c r="M87" s="11">
        <v>43524</v>
      </c>
      <c r="N87" s="10" t="s">
        <v>15</v>
      </c>
      <c r="O87" s="10">
        <v>35</v>
      </c>
      <c r="P87" s="10">
        <v>9.1300000000000008</v>
      </c>
      <c r="Q87" s="12">
        <f t="shared" si="3"/>
        <v>319.55</v>
      </c>
      <c r="R87" s="12">
        <f t="shared" si="4"/>
        <v>57.518999999999998</v>
      </c>
      <c r="S87" s="14">
        <f t="shared" si="5"/>
        <v>377.06900000000002</v>
      </c>
    </row>
    <row r="88" spans="11:19" x14ac:dyDescent="0.25">
      <c r="K88" s="13" t="s">
        <v>23</v>
      </c>
      <c r="L88" s="10" t="s">
        <v>29</v>
      </c>
      <c r="M88" s="11">
        <v>43707</v>
      </c>
      <c r="N88" s="10" t="s">
        <v>18</v>
      </c>
      <c r="O88" s="10">
        <v>37</v>
      </c>
      <c r="P88" s="10">
        <v>7.97</v>
      </c>
      <c r="Q88" s="12">
        <f t="shared" si="3"/>
        <v>294.89</v>
      </c>
      <c r="R88" s="12">
        <f t="shared" si="4"/>
        <v>53.080199999999998</v>
      </c>
      <c r="S88" s="14">
        <f t="shared" si="5"/>
        <v>347.97019999999998</v>
      </c>
    </row>
    <row r="89" spans="11:19" x14ac:dyDescent="0.25">
      <c r="K89" s="13" t="s">
        <v>23</v>
      </c>
      <c r="L89" s="10" t="s">
        <v>29</v>
      </c>
      <c r="M89" s="11">
        <v>43748</v>
      </c>
      <c r="N89" s="10" t="s">
        <v>13</v>
      </c>
      <c r="O89" s="10">
        <v>45</v>
      </c>
      <c r="P89" s="10">
        <v>0.74</v>
      </c>
      <c r="Q89" s="12">
        <f t="shared" si="3"/>
        <v>33.299999999999997</v>
      </c>
      <c r="R89" s="12">
        <f t="shared" si="4"/>
        <v>5.9939999999999989</v>
      </c>
      <c r="S89" s="14">
        <f t="shared" si="5"/>
        <v>39.293999999999997</v>
      </c>
    </row>
    <row r="90" spans="11:19" x14ac:dyDescent="0.25">
      <c r="K90" s="13" t="s">
        <v>23</v>
      </c>
      <c r="L90" s="10" t="s">
        <v>29</v>
      </c>
      <c r="M90" s="11">
        <v>43497</v>
      </c>
      <c r="N90" s="10" t="s">
        <v>26</v>
      </c>
      <c r="O90" s="10">
        <v>45</v>
      </c>
      <c r="P90" s="10">
        <v>7.97</v>
      </c>
      <c r="Q90" s="12">
        <f t="shared" si="3"/>
        <v>358.65</v>
      </c>
      <c r="R90" s="12">
        <f t="shared" si="4"/>
        <v>64.556999999999988</v>
      </c>
      <c r="S90" s="14">
        <f t="shared" si="5"/>
        <v>423.20699999999999</v>
      </c>
    </row>
    <row r="91" spans="11:19" x14ac:dyDescent="0.25">
      <c r="K91" s="13" t="s">
        <v>23</v>
      </c>
      <c r="L91" s="10" t="s">
        <v>29</v>
      </c>
      <c r="M91" s="11">
        <v>43624</v>
      </c>
      <c r="N91" s="10" t="s">
        <v>26</v>
      </c>
      <c r="O91" s="10">
        <v>45</v>
      </c>
      <c r="P91" s="10">
        <v>8.14</v>
      </c>
      <c r="Q91" s="12">
        <f t="shared" si="3"/>
        <v>366.3</v>
      </c>
      <c r="R91" s="12">
        <f t="shared" si="4"/>
        <v>65.933999999999997</v>
      </c>
      <c r="S91" s="14">
        <f t="shared" si="5"/>
        <v>432.23400000000004</v>
      </c>
    </row>
    <row r="92" spans="11:19" x14ac:dyDescent="0.25">
      <c r="K92" s="13" t="s">
        <v>23</v>
      </c>
      <c r="L92" s="10" t="s">
        <v>29</v>
      </c>
      <c r="M92" s="11">
        <v>43705</v>
      </c>
      <c r="N92" s="10" t="s">
        <v>24</v>
      </c>
      <c r="O92" s="10">
        <v>48</v>
      </c>
      <c r="P92" s="10">
        <v>0.96</v>
      </c>
      <c r="Q92" s="12">
        <f t="shared" si="3"/>
        <v>46.08</v>
      </c>
      <c r="R92" s="12">
        <f t="shared" si="4"/>
        <v>8.2943999999999996</v>
      </c>
      <c r="S92" s="14">
        <f t="shared" si="5"/>
        <v>54.374399999999994</v>
      </c>
    </row>
    <row r="93" spans="11:19" x14ac:dyDescent="0.25">
      <c r="K93" s="13" t="s">
        <v>23</v>
      </c>
      <c r="L93" s="10" t="s">
        <v>29</v>
      </c>
      <c r="M93" s="11">
        <v>43542</v>
      </c>
      <c r="N93" s="10" t="s">
        <v>13</v>
      </c>
      <c r="O93" s="10">
        <v>49</v>
      </c>
      <c r="P93" s="10">
        <v>4.41</v>
      </c>
      <c r="Q93" s="12">
        <f t="shared" si="3"/>
        <v>216.09</v>
      </c>
      <c r="R93" s="12">
        <f t="shared" si="4"/>
        <v>38.8962</v>
      </c>
      <c r="S93" s="14">
        <f t="shared" si="5"/>
        <v>254.9862</v>
      </c>
    </row>
    <row r="94" spans="11:19" x14ac:dyDescent="0.25">
      <c r="K94" s="13" t="s">
        <v>23</v>
      </c>
      <c r="L94" s="10" t="s">
        <v>29</v>
      </c>
      <c r="M94" s="11">
        <v>43663</v>
      </c>
      <c r="N94" s="10" t="s">
        <v>18</v>
      </c>
      <c r="O94" s="10">
        <v>50</v>
      </c>
      <c r="P94" s="10">
        <v>2.5</v>
      </c>
      <c r="Q94" s="12">
        <f t="shared" si="3"/>
        <v>125</v>
      </c>
      <c r="R94" s="12">
        <f t="shared" si="4"/>
        <v>22.5</v>
      </c>
      <c r="S94" s="14">
        <f t="shared" si="5"/>
        <v>147.5</v>
      </c>
    </row>
    <row r="95" spans="11:19" x14ac:dyDescent="0.25">
      <c r="K95" s="13" t="s">
        <v>23</v>
      </c>
      <c r="L95" s="10" t="s">
        <v>29</v>
      </c>
      <c r="M95" s="11">
        <v>43821</v>
      </c>
      <c r="N95" s="10" t="s">
        <v>26</v>
      </c>
      <c r="O95" s="10">
        <v>50</v>
      </c>
      <c r="P95" s="10">
        <v>1.69</v>
      </c>
      <c r="Q95" s="12">
        <f t="shared" si="3"/>
        <v>84.5</v>
      </c>
      <c r="R95" s="12">
        <f t="shared" si="4"/>
        <v>15.209999999999999</v>
      </c>
      <c r="S95" s="14">
        <f t="shared" si="5"/>
        <v>99.71</v>
      </c>
    </row>
    <row r="96" spans="11:19" x14ac:dyDescent="0.25">
      <c r="K96" s="13" t="s">
        <v>23</v>
      </c>
      <c r="L96" s="10" t="s">
        <v>29</v>
      </c>
      <c r="M96" s="11">
        <v>43559</v>
      </c>
      <c r="N96" s="10" t="s">
        <v>24</v>
      </c>
      <c r="O96" s="10">
        <v>61</v>
      </c>
      <c r="P96" s="10">
        <v>7.18</v>
      </c>
      <c r="Q96" s="12">
        <f t="shared" si="3"/>
        <v>437.97999999999996</v>
      </c>
      <c r="R96" s="12">
        <f t="shared" si="4"/>
        <v>78.836399999999983</v>
      </c>
      <c r="S96" s="14">
        <f t="shared" si="5"/>
        <v>516.81639999999993</v>
      </c>
    </row>
    <row r="97" spans="11:19" x14ac:dyDescent="0.25">
      <c r="K97" s="13" t="s">
        <v>23</v>
      </c>
      <c r="L97" s="10" t="s">
        <v>29</v>
      </c>
      <c r="M97" s="11">
        <v>43802</v>
      </c>
      <c r="N97" s="10" t="s">
        <v>18</v>
      </c>
      <c r="O97" s="10">
        <v>64</v>
      </c>
      <c r="P97" s="10">
        <v>6.81</v>
      </c>
      <c r="Q97" s="12">
        <f t="shared" si="3"/>
        <v>435.84</v>
      </c>
      <c r="R97" s="12">
        <f t="shared" si="4"/>
        <v>78.451199999999986</v>
      </c>
      <c r="S97" s="14">
        <f t="shared" si="5"/>
        <v>514.2912</v>
      </c>
    </row>
    <row r="98" spans="11:19" x14ac:dyDescent="0.25">
      <c r="K98" s="13" t="s">
        <v>23</v>
      </c>
      <c r="L98" s="10" t="s">
        <v>29</v>
      </c>
      <c r="M98" s="11">
        <v>43787</v>
      </c>
      <c r="N98" s="10" t="s">
        <v>26</v>
      </c>
      <c r="O98" s="10">
        <v>64</v>
      </c>
      <c r="P98" s="10">
        <v>6.11</v>
      </c>
      <c r="Q98" s="12">
        <f t="shared" si="3"/>
        <v>391.04</v>
      </c>
      <c r="R98" s="12">
        <f t="shared" si="4"/>
        <v>70.387200000000007</v>
      </c>
      <c r="S98" s="14">
        <f t="shared" si="5"/>
        <v>461.42720000000003</v>
      </c>
    </row>
    <row r="99" spans="11:19" x14ac:dyDescent="0.25">
      <c r="K99" s="13" t="s">
        <v>23</v>
      </c>
      <c r="L99" s="10" t="s">
        <v>29</v>
      </c>
      <c r="M99" s="11">
        <v>43704</v>
      </c>
      <c r="N99" s="10" t="s">
        <v>13</v>
      </c>
      <c r="O99" s="10">
        <v>65</v>
      </c>
      <c r="P99" s="10">
        <v>3.91</v>
      </c>
      <c r="Q99" s="12">
        <f t="shared" si="3"/>
        <v>254.15</v>
      </c>
      <c r="R99" s="12">
        <f t="shared" si="4"/>
        <v>45.747</v>
      </c>
      <c r="S99" s="14">
        <f t="shared" si="5"/>
        <v>299.89699999999999</v>
      </c>
    </row>
    <row r="100" spans="11:19" x14ac:dyDescent="0.25">
      <c r="K100" s="13" t="s">
        <v>23</v>
      </c>
      <c r="L100" s="10" t="s">
        <v>29</v>
      </c>
      <c r="M100" s="11">
        <v>43763</v>
      </c>
      <c r="N100" s="10" t="s">
        <v>13</v>
      </c>
      <c r="O100" s="10">
        <v>65</v>
      </c>
      <c r="P100" s="10">
        <v>2.5099999999999998</v>
      </c>
      <c r="Q100" s="12">
        <f t="shared" si="3"/>
        <v>163.14999999999998</v>
      </c>
      <c r="R100" s="12">
        <f t="shared" si="4"/>
        <v>29.366999999999994</v>
      </c>
      <c r="S100" s="14">
        <f t="shared" si="5"/>
        <v>192.51699999999997</v>
      </c>
    </row>
    <row r="101" spans="11:19" x14ac:dyDescent="0.25">
      <c r="K101" s="13" t="s">
        <v>23</v>
      </c>
      <c r="L101" s="10" t="s">
        <v>29</v>
      </c>
      <c r="M101" s="11">
        <v>43507</v>
      </c>
      <c r="N101" s="10" t="s">
        <v>13</v>
      </c>
      <c r="O101" s="10">
        <v>66</v>
      </c>
      <c r="P101" s="10">
        <v>8.6199999999999992</v>
      </c>
      <c r="Q101" s="12">
        <f t="shared" si="3"/>
        <v>568.91999999999996</v>
      </c>
      <c r="R101" s="12">
        <f t="shared" si="4"/>
        <v>102.40559999999999</v>
      </c>
      <c r="S101" s="14">
        <f t="shared" si="5"/>
        <v>671.32559999999989</v>
      </c>
    </row>
    <row r="102" spans="11:19" x14ac:dyDescent="0.25">
      <c r="K102" s="13" t="s">
        <v>23</v>
      </c>
      <c r="L102" s="10" t="s">
        <v>29</v>
      </c>
      <c r="M102" s="11">
        <v>43569</v>
      </c>
      <c r="N102" s="10" t="s">
        <v>26</v>
      </c>
      <c r="O102" s="10">
        <v>73</v>
      </c>
      <c r="P102" s="10">
        <v>2.99</v>
      </c>
      <c r="Q102" s="12">
        <f t="shared" si="3"/>
        <v>218.27</v>
      </c>
      <c r="R102" s="12">
        <f t="shared" si="4"/>
        <v>39.288600000000002</v>
      </c>
      <c r="S102" s="14">
        <f t="shared" si="5"/>
        <v>257.55860000000001</v>
      </c>
    </row>
    <row r="103" spans="11:19" x14ac:dyDescent="0.25">
      <c r="K103" s="13" t="s">
        <v>23</v>
      </c>
      <c r="L103" s="10" t="s">
        <v>29</v>
      </c>
      <c r="M103" s="11">
        <v>43669</v>
      </c>
      <c r="N103" s="10" t="s">
        <v>13</v>
      </c>
      <c r="O103" s="10">
        <v>74</v>
      </c>
      <c r="P103" s="10">
        <v>9.11</v>
      </c>
      <c r="Q103" s="12">
        <f t="shared" si="3"/>
        <v>674.14</v>
      </c>
      <c r="R103" s="12">
        <f t="shared" si="4"/>
        <v>121.34519999999999</v>
      </c>
      <c r="S103" s="14">
        <f t="shared" si="5"/>
        <v>795.48519999999996</v>
      </c>
    </row>
    <row r="104" spans="11:19" x14ac:dyDescent="0.25">
      <c r="K104" s="13" t="s">
        <v>23</v>
      </c>
      <c r="L104" s="10" t="s">
        <v>29</v>
      </c>
      <c r="M104" s="11">
        <v>43776</v>
      </c>
      <c r="N104" s="10" t="s">
        <v>15</v>
      </c>
      <c r="O104" s="10">
        <v>76</v>
      </c>
      <c r="P104" s="10">
        <v>5.9</v>
      </c>
      <c r="Q104" s="12">
        <f t="shared" si="3"/>
        <v>448.40000000000003</v>
      </c>
      <c r="R104" s="12">
        <f t="shared" si="4"/>
        <v>80.712000000000003</v>
      </c>
      <c r="S104" s="14">
        <f t="shared" si="5"/>
        <v>529.11200000000008</v>
      </c>
    </row>
    <row r="105" spans="11:19" x14ac:dyDescent="0.25">
      <c r="K105" s="13" t="s">
        <v>23</v>
      </c>
      <c r="L105" s="10" t="s">
        <v>29</v>
      </c>
      <c r="M105" s="11">
        <v>43557</v>
      </c>
      <c r="N105" s="10" t="s">
        <v>26</v>
      </c>
      <c r="O105" s="10">
        <v>76</v>
      </c>
      <c r="P105" s="10">
        <v>3.43</v>
      </c>
      <c r="Q105" s="12">
        <f t="shared" si="3"/>
        <v>260.68</v>
      </c>
      <c r="R105" s="12">
        <f t="shared" si="4"/>
        <v>46.922399999999996</v>
      </c>
      <c r="S105" s="14">
        <f t="shared" si="5"/>
        <v>307.60239999999999</v>
      </c>
    </row>
    <row r="106" spans="11:19" x14ac:dyDescent="0.25">
      <c r="K106" s="13" t="s">
        <v>23</v>
      </c>
      <c r="L106" s="10" t="s">
        <v>29</v>
      </c>
      <c r="M106" s="11">
        <v>43548</v>
      </c>
      <c r="N106" s="10" t="s">
        <v>13</v>
      </c>
      <c r="O106" s="10">
        <v>78</v>
      </c>
      <c r="P106" s="10">
        <v>0.35</v>
      </c>
      <c r="Q106" s="12">
        <f t="shared" si="3"/>
        <v>27.299999999999997</v>
      </c>
      <c r="R106" s="12">
        <f t="shared" si="4"/>
        <v>4.9139999999999997</v>
      </c>
      <c r="S106" s="14">
        <f t="shared" si="5"/>
        <v>32.213999999999999</v>
      </c>
    </row>
    <row r="107" spans="11:19" x14ac:dyDescent="0.25">
      <c r="K107" s="13" t="s">
        <v>23</v>
      </c>
      <c r="L107" s="10" t="s">
        <v>29</v>
      </c>
      <c r="M107" s="11">
        <v>43808</v>
      </c>
      <c r="N107" s="10" t="s">
        <v>13</v>
      </c>
      <c r="O107" s="10">
        <v>78</v>
      </c>
      <c r="P107" s="10">
        <v>7.6</v>
      </c>
      <c r="Q107" s="12">
        <f t="shared" si="3"/>
        <v>592.79999999999995</v>
      </c>
      <c r="R107" s="12">
        <f t="shared" si="4"/>
        <v>106.70399999999999</v>
      </c>
      <c r="S107" s="14">
        <f t="shared" si="5"/>
        <v>699.50399999999991</v>
      </c>
    </row>
    <row r="108" spans="11:19" x14ac:dyDescent="0.25">
      <c r="K108" s="13" t="s">
        <v>23</v>
      </c>
      <c r="L108" s="10" t="s">
        <v>29</v>
      </c>
      <c r="M108" s="11">
        <v>43767</v>
      </c>
      <c r="N108" s="10" t="s">
        <v>15</v>
      </c>
      <c r="O108" s="10">
        <v>79</v>
      </c>
      <c r="P108" s="10">
        <v>9.18</v>
      </c>
      <c r="Q108" s="12">
        <f t="shared" si="3"/>
        <v>725.22</v>
      </c>
      <c r="R108" s="12">
        <f t="shared" si="4"/>
        <v>130.53960000000001</v>
      </c>
      <c r="S108" s="14">
        <f t="shared" si="5"/>
        <v>855.75960000000009</v>
      </c>
    </row>
    <row r="109" spans="11:19" x14ac:dyDescent="0.25">
      <c r="K109" s="13" t="s">
        <v>23</v>
      </c>
      <c r="L109" s="10" t="s">
        <v>29</v>
      </c>
      <c r="M109" s="11">
        <v>43502</v>
      </c>
      <c r="N109" s="10" t="s">
        <v>26</v>
      </c>
      <c r="O109" s="10">
        <v>86</v>
      </c>
      <c r="P109" s="10">
        <v>3.89</v>
      </c>
      <c r="Q109" s="12">
        <f t="shared" si="3"/>
        <v>334.54</v>
      </c>
      <c r="R109" s="12">
        <f t="shared" si="4"/>
        <v>60.217199999999998</v>
      </c>
      <c r="S109" s="14">
        <f t="shared" si="5"/>
        <v>394.75720000000001</v>
      </c>
    </row>
    <row r="110" spans="11:19" x14ac:dyDescent="0.25">
      <c r="K110" s="13" t="s">
        <v>23</v>
      </c>
      <c r="L110" s="10" t="s">
        <v>29</v>
      </c>
      <c r="M110" s="11">
        <v>43789</v>
      </c>
      <c r="N110" s="10" t="s">
        <v>15</v>
      </c>
      <c r="O110" s="10">
        <v>87</v>
      </c>
      <c r="P110" s="10">
        <v>7.48</v>
      </c>
      <c r="Q110" s="12">
        <f t="shared" si="3"/>
        <v>650.76</v>
      </c>
      <c r="R110" s="12">
        <f t="shared" si="4"/>
        <v>117.13679999999999</v>
      </c>
      <c r="S110" s="14">
        <f t="shared" si="5"/>
        <v>767.89679999999998</v>
      </c>
    </row>
    <row r="111" spans="11:19" x14ac:dyDescent="0.25">
      <c r="K111" s="13" t="s">
        <v>23</v>
      </c>
      <c r="L111" s="10" t="s">
        <v>29</v>
      </c>
      <c r="M111" s="11">
        <v>43702</v>
      </c>
      <c r="N111" s="10" t="s">
        <v>15</v>
      </c>
      <c r="O111" s="10">
        <v>89</v>
      </c>
      <c r="P111" s="10">
        <v>8.36</v>
      </c>
      <c r="Q111" s="12">
        <f t="shared" si="3"/>
        <v>744.04</v>
      </c>
      <c r="R111" s="12">
        <f t="shared" si="4"/>
        <v>133.9272</v>
      </c>
      <c r="S111" s="14">
        <f t="shared" si="5"/>
        <v>877.96719999999993</v>
      </c>
    </row>
    <row r="112" spans="11:19" x14ac:dyDescent="0.25">
      <c r="K112" s="13" t="s">
        <v>23</v>
      </c>
      <c r="L112" s="10" t="s">
        <v>29</v>
      </c>
      <c r="M112" s="11">
        <v>43722</v>
      </c>
      <c r="N112" s="10" t="s">
        <v>15</v>
      </c>
      <c r="O112" s="10">
        <v>89</v>
      </c>
      <c r="P112" s="10">
        <v>8.56</v>
      </c>
      <c r="Q112" s="12">
        <f t="shared" si="3"/>
        <v>761.84</v>
      </c>
      <c r="R112" s="12">
        <f t="shared" si="4"/>
        <v>137.13120000000001</v>
      </c>
      <c r="S112" s="14">
        <f t="shared" si="5"/>
        <v>898.97120000000007</v>
      </c>
    </row>
    <row r="113" spans="11:19" x14ac:dyDescent="0.25">
      <c r="K113" s="13" t="s">
        <v>23</v>
      </c>
      <c r="L113" s="10" t="s">
        <v>29</v>
      </c>
      <c r="M113" s="11">
        <v>43780</v>
      </c>
      <c r="N113" s="10" t="s">
        <v>26</v>
      </c>
      <c r="O113" s="10">
        <v>91</v>
      </c>
      <c r="P113" s="10">
        <v>7.4</v>
      </c>
      <c r="Q113" s="12">
        <f t="shared" si="3"/>
        <v>673.4</v>
      </c>
      <c r="R113" s="12">
        <f t="shared" si="4"/>
        <v>121.21199999999999</v>
      </c>
      <c r="S113" s="14">
        <f t="shared" si="5"/>
        <v>794.61199999999997</v>
      </c>
    </row>
    <row r="114" spans="11:19" x14ac:dyDescent="0.25">
      <c r="K114" s="13" t="s">
        <v>23</v>
      </c>
      <c r="L114" s="10" t="s">
        <v>29</v>
      </c>
      <c r="M114" s="11">
        <v>43746</v>
      </c>
      <c r="N114" s="10" t="s">
        <v>26</v>
      </c>
      <c r="O114" s="10">
        <v>95</v>
      </c>
      <c r="P114" s="10">
        <v>9.82</v>
      </c>
      <c r="Q114" s="12">
        <f t="shared" si="3"/>
        <v>932.9</v>
      </c>
      <c r="R114" s="12">
        <f t="shared" si="4"/>
        <v>167.922</v>
      </c>
      <c r="S114" s="14">
        <f t="shared" si="5"/>
        <v>1100.8219999999999</v>
      </c>
    </row>
    <row r="115" spans="11:19" x14ac:dyDescent="0.25">
      <c r="K115" s="13" t="s">
        <v>23</v>
      </c>
      <c r="L115" s="10" t="s">
        <v>29</v>
      </c>
      <c r="M115" s="11">
        <v>43503</v>
      </c>
      <c r="N115" s="10" t="s">
        <v>26</v>
      </c>
      <c r="O115" s="10">
        <v>98</v>
      </c>
      <c r="P115" s="10">
        <v>8.65</v>
      </c>
      <c r="Q115" s="12">
        <f t="shared" si="3"/>
        <v>847.7</v>
      </c>
      <c r="R115" s="12">
        <f t="shared" si="4"/>
        <v>152.58600000000001</v>
      </c>
      <c r="S115" s="14">
        <f t="shared" si="5"/>
        <v>1000.2860000000001</v>
      </c>
    </row>
    <row r="116" spans="11:19" x14ac:dyDescent="0.25">
      <c r="K116" s="13" t="s">
        <v>23</v>
      </c>
      <c r="L116" s="10" t="s">
        <v>29</v>
      </c>
      <c r="M116" s="11">
        <v>43692</v>
      </c>
      <c r="N116" s="10" t="s">
        <v>13</v>
      </c>
      <c r="O116" s="10">
        <v>99</v>
      </c>
      <c r="P116" s="10">
        <v>3.45</v>
      </c>
      <c r="Q116" s="12">
        <f t="shared" si="3"/>
        <v>341.55</v>
      </c>
      <c r="R116" s="12">
        <f t="shared" si="4"/>
        <v>61.478999999999999</v>
      </c>
      <c r="S116" s="14">
        <f t="shared" si="5"/>
        <v>403.029</v>
      </c>
    </row>
    <row r="117" spans="11:19" x14ac:dyDescent="0.25">
      <c r="K117" s="13" t="s">
        <v>23</v>
      </c>
      <c r="L117" s="10" t="s">
        <v>29</v>
      </c>
      <c r="M117" s="11">
        <v>43772</v>
      </c>
      <c r="N117" s="10" t="s">
        <v>18</v>
      </c>
      <c r="O117" s="10">
        <v>102</v>
      </c>
      <c r="P117" s="10">
        <v>5.4</v>
      </c>
      <c r="Q117" s="12">
        <f t="shared" si="3"/>
        <v>550.80000000000007</v>
      </c>
      <c r="R117" s="12">
        <f t="shared" si="4"/>
        <v>99.144000000000005</v>
      </c>
      <c r="S117" s="14">
        <f t="shared" si="5"/>
        <v>649.94400000000007</v>
      </c>
    </row>
    <row r="118" spans="11:19" x14ac:dyDescent="0.25">
      <c r="K118" s="13" t="s">
        <v>23</v>
      </c>
      <c r="L118" s="10" t="s">
        <v>29</v>
      </c>
      <c r="M118" s="11">
        <v>43630</v>
      </c>
      <c r="N118" s="10" t="s">
        <v>15</v>
      </c>
      <c r="O118" s="10">
        <v>105</v>
      </c>
      <c r="P118" s="10">
        <v>8.44</v>
      </c>
      <c r="Q118" s="12">
        <f t="shared" si="3"/>
        <v>886.19999999999993</v>
      </c>
      <c r="R118" s="12">
        <f t="shared" si="4"/>
        <v>159.51599999999999</v>
      </c>
      <c r="S118" s="14">
        <f t="shared" si="5"/>
        <v>1045.7159999999999</v>
      </c>
    </row>
    <row r="119" spans="11:19" x14ac:dyDescent="0.25">
      <c r="K119" s="13" t="s">
        <v>23</v>
      </c>
      <c r="L119" s="10" t="s">
        <v>29</v>
      </c>
      <c r="M119" s="11">
        <v>43829</v>
      </c>
      <c r="N119" s="10" t="s">
        <v>26</v>
      </c>
      <c r="O119" s="10">
        <v>107</v>
      </c>
      <c r="P119" s="10">
        <v>3.12</v>
      </c>
      <c r="Q119" s="12">
        <f t="shared" si="3"/>
        <v>333.84000000000003</v>
      </c>
      <c r="R119" s="12">
        <f t="shared" si="4"/>
        <v>60.091200000000001</v>
      </c>
      <c r="S119" s="14">
        <f t="shared" si="5"/>
        <v>393.93120000000005</v>
      </c>
    </row>
    <row r="120" spans="11:19" x14ac:dyDescent="0.25">
      <c r="K120" s="13" t="s">
        <v>23</v>
      </c>
      <c r="L120" s="10" t="s">
        <v>29</v>
      </c>
      <c r="M120" s="11">
        <v>43762</v>
      </c>
      <c r="N120" s="10" t="s">
        <v>26</v>
      </c>
      <c r="O120" s="10">
        <v>112</v>
      </c>
      <c r="P120" s="10">
        <v>6.21</v>
      </c>
      <c r="Q120" s="12">
        <f t="shared" si="3"/>
        <v>695.52</v>
      </c>
      <c r="R120" s="12">
        <f t="shared" si="4"/>
        <v>125.19359999999999</v>
      </c>
      <c r="S120" s="14">
        <f t="shared" si="5"/>
        <v>820.71359999999993</v>
      </c>
    </row>
    <row r="121" spans="11:19" x14ac:dyDescent="0.25">
      <c r="K121" s="13" t="s">
        <v>23</v>
      </c>
      <c r="L121" s="10" t="s">
        <v>29</v>
      </c>
      <c r="M121" s="11">
        <v>43696</v>
      </c>
      <c r="N121" s="10" t="s">
        <v>13</v>
      </c>
      <c r="O121" s="10">
        <v>120</v>
      </c>
      <c r="P121" s="10">
        <v>0.55000000000000004</v>
      </c>
      <c r="Q121" s="12">
        <f t="shared" si="3"/>
        <v>66</v>
      </c>
      <c r="R121" s="12">
        <f t="shared" si="4"/>
        <v>11.879999999999999</v>
      </c>
      <c r="S121" s="14">
        <f t="shared" si="5"/>
        <v>77.88</v>
      </c>
    </row>
    <row r="122" spans="11:19" x14ac:dyDescent="0.25">
      <c r="K122" s="13" t="s">
        <v>23</v>
      </c>
      <c r="L122" s="10" t="s">
        <v>29</v>
      </c>
      <c r="M122" s="11">
        <v>43494</v>
      </c>
      <c r="N122" s="10" t="s">
        <v>15</v>
      </c>
      <c r="O122" s="10">
        <v>130</v>
      </c>
      <c r="P122" s="10">
        <v>7.31</v>
      </c>
      <c r="Q122" s="12">
        <f t="shared" si="3"/>
        <v>950.3</v>
      </c>
      <c r="R122" s="12">
        <f t="shared" si="4"/>
        <v>171.05399999999997</v>
      </c>
      <c r="S122" s="14">
        <f t="shared" si="5"/>
        <v>1121.3539999999998</v>
      </c>
    </row>
    <row r="123" spans="11:19" x14ac:dyDescent="0.25">
      <c r="K123" s="13" t="s">
        <v>23</v>
      </c>
      <c r="L123" s="10" t="s">
        <v>29</v>
      </c>
      <c r="M123" s="11">
        <v>43543</v>
      </c>
      <c r="N123" s="10" t="s">
        <v>18</v>
      </c>
      <c r="O123" s="10">
        <v>141</v>
      </c>
      <c r="P123" s="10">
        <v>1.61</v>
      </c>
      <c r="Q123" s="12">
        <f t="shared" si="3"/>
        <v>227.01000000000002</v>
      </c>
      <c r="R123" s="12">
        <f t="shared" si="4"/>
        <v>40.861800000000002</v>
      </c>
      <c r="S123" s="14">
        <f t="shared" si="5"/>
        <v>267.87180000000001</v>
      </c>
    </row>
    <row r="124" spans="11:19" hidden="1" x14ac:dyDescent="0.25">
      <c r="K124" s="13" t="s">
        <v>19</v>
      </c>
      <c r="L124" s="10" t="s">
        <v>20</v>
      </c>
      <c r="M124" s="11">
        <v>43654</v>
      </c>
      <c r="N124" s="10" t="s">
        <v>18</v>
      </c>
      <c r="O124" s="10">
        <v>128</v>
      </c>
      <c r="P124" s="10">
        <v>7.64</v>
      </c>
      <c r="Q124" s="12">
        <f t="shared" si="3"/>
        <v>977.92</v>
      </c>
      <c r="R124" s="12">
        <f t="shared" si="4"/>
        <v>176.0256</v>
      </c>
      <c r="S124" s="14">
        <f t="shared" si="5"/>
        <v>1153.9456</v>
      </c>
    </row>
    <row r="125" spans="11:19" hidden="1" x14ac:dyDescent="0.25">
      <c r="K125" s="13" t="s">
        <v>19</v>
      </c>
      <c r="L125" s="10" t="s">
        <v>20</v>
      </c>
      <c r="M125" s="11">
        <v>43679</v>
      </c>
      <c r="N125" s="10" t="s">
        <v>18</v>
      </c>
      <c r="O125" s="10">
        <v>104</v>
      </c>
      <c r="P125" s="10">
        <v>9.1999999999999993</v>
      </c>
      <c r="Q125" s="12">
        <f t="shared" si="3"/>
        <v>956.8</v>
      </c>
      <c r="R125" s="12">
        <f t="shared" si="4"/>
        <v>172.22399999999999</v>
      </c>
      <c r="S125" s="14">
        <f t="shared" si="5"/>
        <v>1129.0239999999999</v>
      </c>
    </row>
    <row r="126" spans="11:19" hidden="1" x14ac:dyDescent="0.25">
      <c r="K126" s="13" t="s">
        <v>19</v>
      </c>
      <c r="L126" s="10" t="s">
        <v>20</v>
      </c>
      <c r="M126" s="11">
        <v>43758</v>
      </c>
      <c r="N126" s="10" t="s">
        <v>18</v>
      </c>
      <c r="O126" s="10">
        <v>145</v>
      </c>
      <c r="P126" s="10">
        <v>8.9499999999999993</v>
      </c>
      <c r="Q126" s="12">
        <f t="shared" si="3"/>
        <v>1297.75</v>
      </c>
      <c r="R126" s="12">
        <f t="shared" si="4"/>
        <v>233.595</v>
      </c>
      <c r="S126" s="14">
        <f t="shared" si="5"/>
        <v>1531.345</v>
      </c>
    </row>
    <row r="127" spans="11:19" hidden="1" x14ac:dyDescent="0.25">
      <c r="K127" s="13" t="s">
        <v>19</v>
      </c>
      <c r="L127" s="10" t="s">
        <v>20</v>
      </c>
      <c r="M127" s="11">
        <v>43792</v>
      </c>
      <c r="N127" s="10" t="s">
        <v>18</v>
      </c>
      <c r="O127" s="10">
        <v>139</v>
      </c>
      <c r="P127" s="10">
        <v>9.99</v>
      </c>
      <c r="Q127" s="12">
        <f t="shared" si="3"/>
        <v>1388.6100000000001</v>
      </c>
      <c r="R127" s="12">
        <f t="shared" si="4"/>
        <v>249.94980000000001</v>
      </c>
      <c r="S127" s="14">
        <f t="shared" si="5"/>
        <v>1638.5598000000002</v>
      </c>
    </row>
    <row r="128" spans="11:19" hidden="1" x14ac:dyDescent="0.25">
      <c r="K128" s="13" t="s">
        <v>19</v>
      </c>
      <c r="L128" s="10" t="s">
        <v>20</v>
      </c>
      <c r="M128" s="11">
        <v>43798</v>
      </c>
      <c r="N128" s="10" t="s">
        <v>18</v>
      </c>
      <c r="O128" s="10">
        <v>110</v>
      </c>
      <c r="P128" s="10">
        <v>3.65</v>
      </c>
      <c r="Q128" s="12">
        <f t="shared" si="3"/>
        <v>401.5</v>
      </c>
      <c r="R128" s="12">
        <f t="shared" si="4"/>
        <v>72.27</v>
      </c>
      <c r="S128" s="14">
        <f t="shared" si="5"/>
        <v>473.77</v>
      </c>
    </row>
    <row r="129" spans="11:19" hidden="1" x14ac:dyDescent="0.25">
      <c r="K129" s="13" t="s">
        <v>19</v>
      </c>
      <c r="L129" s="10" t="s">
        <v>20</v>
      </c>
      <c r="M129" s="11">
        <v>43828</v>
      </c>
      <c r="N129" s="10" t="s">
        <v>18</v>
      </c>
      <c r="O129" s="10">
        <v>31</v>
      </c>
      <c r="P129" s="10">
        <v>8.24</v>
      </c>
      <c r="Q129" s="12">
        <f t="shared" si="3"/>
        <v>255.44</v>
      </c>
      <c r="R129" s="12">
        <f t="shared" si="4"/>
        <v>45.979199999999999</v>
      </c>
      <c r="S129" s="14">
        <f t="shared" si="5"/>
        <v>301.41919999999999</v>
      </c>
    </row>
    <row r="130" spans="11:19" hidden="1" x14ac:dyDescent="0.25">
      <c r="K130" s="13" t="s">
        <v>19</v>
      </c>
      <c r="L130" s="10" t="s">
        <v>20</v>
      </c>
      <c r="M130" s="11">
        <v>43494</v>
      </c>
      <c r="N130" s="10" t="s">
        <v>13</v>
      </c>
      <c r="O130" s="10">
        <v>124</v>
      </c>
      <c r="P130" s="10">
        <v>5.2</v>
      </c>
      <c r="Q130" s="12">
        <f t="shared" ref="Q130:Q193" si="6">O130*P130</f>
        <v>644.80000000000007</v>
      </c>
      <c r="R130" s="12">
        <f t="shared" ref="R130:R193" si="7">Q130*18%</f>
        <v>116.06400000000001</v>
      </c>
      <c r="S130" s="14">
        <f t="shared" ref="S130:S193" si="8">SUM(Q130:R130)</f>
        <v>760.86400000000003</v>
      </c>
    </row>
    <row r="131" spans="11:19" hidden="1" x14ac:dyDescent="0.25">
      <c r="K131" s="13" t="s">
        <v>19</v>
      </c>
      <c r="L131" s="10" t="s">
        <v>20</v>
      </c>
      <c r="M131" s="11">
        <v>43519</v>
      </c>
      <c r="N131" s="10" t="s">
        <v>13</v>
      </c>
      <c r="O131" s="10">
        <v>155</v>
      </c>
      <c r="P131" s="10">
        <v>6.85</v>
      </c>
      <c r="Q131" s="12">
        <f t="shared" si="6"/>
        <v>1061.75</v>
      </c>
      <c r="R131" s="12">
        <f t="shared" si="7"/>
        <v>191.11499999999998</v>
      </c>
      <c r="S131" s="14">
        <f t="shared" si="8"/>
        <v>1252.865</v>
      </c>
    </row>
    <row r="132" spans="11:19" hidden="1" x14ac:dyDescent="0.25">
      <c r="K132" s="13" t="s">
        <v>19</v>
      </c>
      <c r="L132" s="10" t="s">
        <v>20</v>
      </c>
      <c r="M132" s="11">
        <v>43541</v>
      </c>
      <c r="N132" s="10" t="s">
        <v>13</v>
      </c>
      <c r="O132" s="10">
        <v>43</v>
      </c>
      <c r="P132" s="10">
        <v>9.7899999999999991</v>
      </c>
      <c r="Q132" s="12">
        <f t="shared" si="6"/>
        <v>420.96999999999997</v>
      </c>
      <c r="R132" s="12">
        <f t="shared" si="7"/>
        <v>75.774599999999992</v>
      </c>
      <c r="S132" s="14">
        <f t="shared" si="8"/>
        <v>496.74459999999999</v>
      </c>
    </row>
    <row r="133" spans="11:19" hidden="1" x14ac:dyDescent="0.25">
      <c r="K133" s="13" t="s">
        <v>19</v>
      </c>
      <c r="L133" s="10" t="s">
        <v>20</v>
      </c>
      <c r="M133" s="11">
        <v>43594</v>
      </c>
      <c r="N133" s="10" t="s">
        <v>13</v>
      </c>
      <c r="O133" s="10">
        <v>41</v>
      </c>
      <c r="P133" s="10">
        <v>2.52</v>
      </c>
      <c r="Q133" s="12">
        <f t="shared" si="6"/>
        <v>103.32000000000001</v>
      </c>
      <c r="R133" s="12">
        <f t="shared" si="7"/>
        <v>18.5976</v>
      </c>
      <c r="S133" s="14">
        <f t="shared" si="8"/>
        <v>121.91760000000001</v>
      </c>
    </row>
    <row r="134" spans="11:19" hidden="1" x14ac:dyDescent="0.25">
      <c r="K134" s="13" t="s">
        <v>19</v>
      </c>
      <c r="L134" s="10" t="s">
        <v>20</v>
      </c>
      <c r="M134" s="11">
        <v>43610</v>
      </c>
      <c r="N134" s="10" t="s">
        <v>13</v>
      </c>
      <c r="O134" s="10">
        <v>46</v>
      </c>
      <c r="P134" s="10">
        <v>5.99</v>
      </c>
      <c r="Q134" s="12">
        <f t="shared" si="6"/>
        <v>275.54000000000002</v>
      </c>
      <c r="R134" s="12">
        <f t="shared" si="7"/>
        <v>49.597200000000001</v>
      </c>
      <c r="S134" s="14">
        <f t="shared" si="8"/>
        <v>325.13720000000001</v>
      </c>
    </row>
    <row r="135" spans="11:19" hidden="1" x14ac:dyDescent="0.25">
      <c r="K135" s="13" t="s">
        <v>19</v>
      </c>
      <c r="L135" s="10" t="s">
        <v>20</v>
      </c>
      <c r="M135" s="11">
        <v>43626</v>
      </c>
      <c r="N135" s="10" t="s">
        <v>13</v>
      </c>
      <c r="O135" s="10">
        <v>74</v>
      </c>
      <c r="P135" s="10">
        <v>0.75</v>
      </c>
      <c r="Q135" s="12">
        <f t="shared" si="6"/>
        <v>55.5</v>
      </c>
      <c r="R135" s="12">
        <f t="shared" si="7"/>
        <v>9.99</v>
      </c>
      <c r="S135" s="14">
        <f t="shared" si="8"/>
        <v>65.489999999999995</v>
      </c>
    </row>
    <row r="136" spans="11:19" hidden="1" x14ac:dyDescent="0.25">
      <c r="K136" s="13" t="s">
        <v>19</v>
      </c>
      <c r="L136" s="10" t="s">
        <v>20</v>
      </c>
      <c r="M136" s="11">
        <v>43660</v>
      </c>
      <c r="N136" s="10" t="s">
        <v>13</v>
      </c>
      <c r="O136" s="10">
        <v>153</v>
      </c>
      <c r="P136" s="10">
        <v>0.72</v>
      </c>
      <c r="Q136" s="12">
        <f t="shared" si="6"/>
        <v>110.16</v>
      </c>
      <c r="R136" s="12">
        <f t="shared" si="7"/>
        <v>19.828799999999998</v>
      </c>
      <c r="S136" s="14">
        <f t="shared" si="8"/>
        <v>129.9888</v>
      </c>
    </row>
    <row r="137" spans="11:19" hidden="1" x14ac:dyDescent="0.25">
      <c r="K137" s="13" t="s">
        <v>19</v>
      </c>
      <c r="L137" s="10" t="s">
        <v>20</v>
      </c>
      <c r="M137" s="11">
        <v>43664</v>
      </c>
      <c r="N137" s="10" t="s">
        <v>13</v>
      </c>
      <c r="O137" s="10">
        <v>137</v>
      </c>
      <c r="P137" s="10">
        <v>5.87</v>
      </c>
      <c r="Q137" s="12">
        <f t="shared" si="6"/>
        <v>804.19</v>
      </c>
      <c r="R137" s="12">
        <f t="shared" si="7"/>
        <v>144.7542</v>
      </c>
      <c r="S137" s="14">
        <f t="shared" si="8"/>
        <v>948.94420000000002</v>
      </c>
    </row>
    <row r="138" spans="11:19" hidden="1" x14ac:dyDescent="0.25">
      <c r="K138" s="13" t="s">
        <v>19</v>
      </c>
      <c r="L138" s="10" t="s">
        <v>20</v>
      </c>
      <c r="M138" s="11">
        <v>43674</v>
      </c>
      <c r="N138" s="10" t="s">
        <v>13</v>
      </c>
      <c r="O138" s="10">
        <v>49</v>
      </c>
      <c r="P138" s="10">
        <v>3.03</v>
      </c>
      <c r="Q138" s="12">
        <f t="shared" si="6"/>
        <v>148.47</v>
      </c>
      <c r="R138" s="12">
        <f t="shared" si="7"/>
        <v>26.724599999999999</v>
      </c>
      <c r="S138" s="14">
        <f t="shared" si="8"/>
        <v>175.19460000000001</v>
      </c>
    </row>
    <row r="139" spans="11:19" hidden="1" x14ac:dyDescent="0.25">
      <c r="K139" s="13" t="s">
        <v>19</v>
      </c>
      <c r="L139" s="10" t="s">
        <v>20</v>
      </c>
      <c r="M139" s="11">
        <v>43688</v>
      </c>
      <c r="N139" s="10" t="s">
        <v>13</v>
      </c>
      <c r="O139" s="10">
        <v>165</v>
      </c>
      <c r="P139" s="10">
        <v>7.62</v>
      </c>
      <c r="Q139" s="12">
        <f t="shared" si="6"/>
        <v>1257.3</v>
      </c>
      <c r="R139" s="12">
        <f t="shared" si="7"/>
        <v>226.31399999999999</v>
      </c>
      <c r="S139" s="14">
        <f t="shared" si="8"/>
        <v>1483.614</v>
      </c>
    </row>
    <row r="140" spans="11:19" hidden="1" x14ac:dyDescent="0.25">
      <c r="K140" s="13" t="s">
        <v>19</v>
      </c>
      <c r="L140" s="10" t="s">
        <v>20</v>
      </c>
      <c r="M140" s="11">
        <v>43711</v>
      </c>
      <c r="N140" s="10" t="s">
        <v>13</v>
      </c>
      <c r="O140" s="10">
        <v>59</v>
      </c>
      <c r="P140" s="10">
        <v>9</v>
      </c>
      <c r="Q140" s="12">
        <f t="shared" si="6"/>
        <v>531</v>
      </c>
      <c r="R140" s="12">
        <f t="shared" si="7"/>
        <v>95.58</v>
      </c>
      <c r="S140" s="14">
        <f t="shared" si="8"/>
        <v>626.58000000000004</v>
      </c>
    </row>
    <row r="141" spans="11:19" hidden="1" x14ac:dyDescent="0.25">
      <c r="K141" s="13" t="s">
        <v>19</v>
      </c>
      <c r="L141" s="10" t="s">
        <v>20</v>
      </c>
      <c r="M141" s="11">
        <v>43723</v>
      </c>
      <c r="N141" s="10" t="s">
        <v>13</v>
      </c>
      <c r="O141" s="10">
        <v>49</v>
      </c>
      <c r="P141" s="10">
        <v>2.12</v>
      </c>
      <c r="Q141" s="12">
        <f t="shared" si="6"/>
        <v>103.88000000000001</v>
      </c>
      <c r="R141" s="12">
        <f t="shared" si="7"/>
        <v>18.698399999999999</v>
      </c>
      <c r="S141" s="14">
        <f t="shared" si="8"/>
        <v>122.57840000000002</v>
      </c>
    </row>
    <row r="142" spans="11:19" hidden="1" x14ac:dyDescent="0.25">
      <c r="K142" s="13" t="s">
        <v>19</v>
      </c>
      <c r="L142" s="10" t="s">
        <v>20</v>
      </c>
      <c r="M142" s="11">
        <v>43738</v>
      </c>
      <c r="N142" s="10" t="s">
        <v>13</v>
      </c>
      <c r="O142" s="10">
        <v>126</v>
      </c>
      <c r="P142" s="10">
        <v>9.43</v>
      </c>
      <c r="Q142" s="12">
        <f t="shared" si="6"/>
        <v>1188.18</v>
      </c>
      <c r="R142" s="12">
        <f t="shared" si="7"/>
        <v>213.8724</v>
      </c>
      <c r="S142" s="14">
        <f t="shared" si="8"/>
        <v>1402.0524</v>
      </c>
    </row>
    <row r="143" spans="11:19" hidden="1" x14ac:dyDescent="0.25">
      <c r="K143" s="13" t="s">
        <v>19</v>
      </c>
      <c r="L143" s="10" t="s">
        <v>20</v>
      </c>
      <c r="M143" s="11">
        <v>43743</v>
      </c>
      <c r="N143" s="10" t="s">
        <v>13</v>
      </c>
      <c r="O143" s="10">
        <v>75</v>
      </c>
      <c r="P143" s="10">
        <v>8.14</v>
      </c>
      <c r="Q143" s="12">
        <f t="shared" si="6"/>
        <v>610.5</v>
      </c>
      <c r="R143" s="12">
        <f t="shared" si="7"/>
        <v>109.89</v>
      </c>
      <c r="S143" s="14">
        <f t="shared" si="8"/>
        <v>720.39</v>
      </c>
    </row>
    <row r="144" spans="11:19" hidden="1" x14ac:dyDescent="0.25">
      <c r="K144" s="13" t="s">
        <v>19</v>
      </c>
      <c r="L144" s="10" t="s">
        <v>20</v>
      </c>
      <c r="M144" s="11">
        <v>43771</v>
      </c>
      <c r="N144" s="10" t="s">
        <v>13</v>
      </c>
      <c r="O144" s="10">
        <v>31</v>
      </c>
      <c r="P144" s="10">
        <v>1.57</v>
      </c>
      <c r="Q144" s="12">
        <f t="shared" si="6"/>
        <v>48.67</v>
      </c>
      <c r="R144" s="12">
        <f t="shared" si="7"/>
        <v>8.7606000000000002</v>
      </c>
      <c r="S144" s="14">
        <f t="shared" si="8"/>
        <v>57.430599999999998</v>
      </c>
    </row>
    <row r="145" spans="11:19" hidden="1" x14ac:dyDescent="0.25">
      <c r="K145" s="13" t="s">
        <v>19</v>
      </c>
      <c r="L145" s="10" t="s">
        <v>20</v>
      </c>
      <c r="M145" s="11">
        <v>43774</v>
      </c>
      <c r="N145" s="10" t="s">
        <v>13</v>
      </c>
      <c r="O145" s="10">
        <v>93</v>
      </c>
      <c r="P145" s="10">
        <v>6.49</v>
      </c>
      <c r="Q145" s="12">
        <f t="shared" si="6"/>
        <v>603.57000000000005</v>
      </c>
      <c r="R145" s="12">
        <f t="shared" si="7"/>
        <v>108.6426</v>
      </c>
      <c r="S145" s="14">
        <f t="shared" si="8"/>
        <v>712.21260000000007</v>
      </c>
    </row>
    <row r="146" spans="11:19" hidden="1" x14ac:dyDescent="0.25">
      <c r="K146" s="13" t="s">
        <v>19</v>
      </c>
      <c r="L146" s="10" t="s">
        <v>20</v>
      </c>
      <c r="M146" s="11">
        <v>43793</v>
      </c>
      <c r="N146" s="10" t="s">
        <v>13</v>
      </c>
      <c r="O146" s="10">
        <v>72</v>
      </c>
      <c r="P146" s="10">
        <v>4.1399999999999997</v>
      </c>
      <c r="Q146" s="12">
        <f t="shared" si="6"/>
        <v>298.08</v>
      </c>
      <c r="R146" s="12">
        <f t="shared" si="7"/>
        <v>53.654399999999995</v>
      </c>
      <c r="S146" s="14">
        <f t="shared" si="8"/>
        <v>351.73439999999999</v>
      </c>
    </row>
    <row r="147" spans="11:19" hidden="1" x14ac:dyDescent="0.25">
      <c r="K147" s="13" t="s">
        <v>19</v>
      </c>
      <c r="L147" s="10" t="s">
        <v>20</v>
      </c>
      <c r="M147" s="11">
        <v>43515</v>
      </c>
      <c r="N147" s="10" t="s">
        <v>15</v>
      </c>
      <c r="O147" s="10">
        <v>101</v>
      </c>
      <c r="P147" s="10">
        <v>4.68</v>
      </c>
      <c r="Q147" s="12">
        <f t="shared" si="6"/>
        <v>472.67999999999995</v>
      </c>
      <c r="R147" s="12">
        <f t="shared" si="7"/>
        <v>85.082399999999993</v>
      </c>
      <c r="S147" s="14">
        <f t="shared" si="8"/>
        <v>557.76239999999996</v>
      </c>
    </row>
    <row r="148" spans="11:19" hidden="1" x14ac:dyDescent="0.25">
      <c r="K148" s="13" t="s">
        <v>19</v>
      </c>
      <c r="L148" s="10" t="s">
        <v>20</v>
      </c>
      <c r="M148" s="11">
        <v>43532</v>
      </c>
      <c r="N148" s="10" t="s">
        <v>15</v>
      </c>
      <c r="O148" s="10">
        <v>125</v>
      </c>
      <c r="P148" s="10">
        <v>1.97</v>
      </c>
      <c r="Q148" s="12">
        <f t="shared" si="6"/>
        <v>246.25</v>
      </c>
      <c r="R148" s="12">
        <f t="shared" si="7"/>
        <v>44.324999999999996</v>
      </c>
      <c r="S148" s="14">
        <f t="shared" si="8"/>
        <v>290.57499999999999</v>
      </c>
    </row>
    <row r="149" spans="11:19" hidden="1" x14ac:dyDescent="0.25">
      <c r="K149" s="13" t="s">
        <v>19</v>
      </c>
      <c r="L149" s="10" t="s">
        <v>20</v>
      </c>
      <c r="M149" s="11">
        <v>43560</v>
      </c>
      <c r="N149" s="10" t="s">
        <v>15</v>
      </c>
      <c r="O149" s="10">
        <v>114</v>
      </c>
      <c r="P149" s="10">
        <v>2.8</v>
      </c>
      <c r="Q149" s="12">
        <f t="shared" si="6"/>
        <v>319.2</v>
      </c>
      <c r="R149" s="12">
        <f t="shared" si="7"/>
        <v>57.455999999999996</v>
      </c>
      <c r="S149" s="14">
        <f t="shared" si="8"/>
        <v>376.65600000000001</v>
      </c>
    </row>
    <row r="150" spans="11:19" hidden="1" x14ac:dyDescent="0.25">
      <c r="K150" s="13" t="s">
        <v>19</v>
      </c>
      <c r="L150" s="10" t="s">
        <v>20</v>
      </c>
      <c r="M150" s="11">
        <v>43709</v>
      </c>
      <c r="N150" s="10" t="s">
        <v>15</v>
      </c>
      <c r="O150" s="10">
        <v>94</v>
      </c>
      <c r="P150" s="10">
        <v>3.5</v>
      </c>
      <c r="Q150" s="12">
        <f t="shared" si="6"/>
        <v>329</v>
      </c>
      <c r="R150" s="12">
        <f t="shared" si="7"/>
        <v>59.22</v>
      </c>
      <c r="S150" s="14">
        <f t="shared" si="8"/>
        <v>388.22</v>
      </c>
    </row>
    <row r="151" spans="11:19" hidden="1" x14ac:dyDescent="0.25">
      <c r="K151" s="13" t="s">
        <v>19</v>
      </c>
      <c r="L151" s="10" t="s">
        <v>20</v>
      </c>
      <c r="M151" s="11">
        <v>43732</v>
      </c>
      <c r="N151" s="10" t="s">
        <v>15</v>
      </c>
      <c r="O151" s="10">
        <v>154</v>
      </c>
      <c r="P151" s="10">
        <v>9.9600000000000009</v>
      </c>
      <c r="Q151" s="12">
        <f t="shared" si="6"/>
        <v>1533.8400000000001</v>
      </c>
      <c r="R151" s="12">
        <f t="shared" si="7"/>
        <v>276.09120000000001</v>
      </c>
      <c r="S151" s="14">
        <f t="shared" si="8"/>
        <v>1809.9312000000002</v>
      </c>
    </row>
    <row r="152" spans="11:19" hidden="1" x14ac:dyDescent="0.25">
      <c r="K152" s="13" t="s">
        <v>19</v>
      </c>
      <c r="L152" s="10" t="s">
        <v>20</v>
      </c>
      <c r="M152" s="11">
        <v>43759</v>
      </c>
      <c r="N152" s="10" t="s">
        <v>15</v>
      </c>
      <c r="O152" s="10">
        <v>148</v>
      </c>
      <c r="P152" s="10">
        <v>8.7200000000000006</v>
      </c>
      <c r="Q152" s="12">
        <f t="shared" si="6"/>
        <v>1290.5600000000002</v>
      </c>
      <c r="R152" s="12">
        <f t="shared" si="7"/>
        <v>232.30080000000001</v>
      </c>
      <c r="S152" s="14">
        <f t="shared" si="8"/>
        <v>1522.8608000000002</v>
      </c>
    </row>
    <row r="153" spans="11:19" hidden="1" x14ac:dyDescent="0.25">
      <c r="K153" s="13" t="s">
        <v>19</v>
      </c>
      <c r="L153" s="10" t="s">
        <v>20</v>
      </c>
      <c r="M153" s="11">
        <v>43823</v>
      </c>
      <c r="N153" s="10" t="s">
        <v>15</v>
      </c>
      <c r="O153" s="10">
        <v>102</v>
      </c>
      <c r="P153" s="10">
        <v>6.44</v>
      </c>
      <c r="Q153" s="12">
        <f t="shared" si="6"/>
        <v>656.88</v>
      </c>
      <c r="R153" s="12">
        <f t="shared" si="7"/>
        <v>118.2384</v>
      </c>
      <c r="S153" s="14">
        <f t="shared" si="8"/>
        <v>775.11839999999995</v>
      </c>
    </row>
    <row r="154" spans="11:19" hidden="1" x14ac:dyDescent="0.25">
      <c r="K154" s="13" t="s">
        <v>19</v>
      </c>
      <c r="L154" s="10" t="s">
        <v>20</v>
      </c>
      <c r="M154" s="11">
        <v>43537</v>
      </c>
      <c r="N154" s="10" t="s">
        <v>24</v>
      </c>
      <c r="O154" s="10">
        <v>72</v>
      </c>
      <c r="P154" s="10">
        <v>2.37</v>
      </c>
      <c r="Q154" s="12">
        <f t="shared" si="6"/>
        <v>170.64000000000001</v>
      </c>
      <c r="R154" s="12">
        <f t="shared" si="7"/>
        <v>30.715200000000003</v>
      </c>
      <c r="S154" s="14">
        <f t="shared" si="8"/>
        <v>201.35520000000002</v>
      </c>
    </row>
    <row r="155" spans="11:19" hidden="1" x14ac:dyDescent="0.25">
      <c r="K155" s="13" t="s">
        <v>19</v>
      </c>
      <c r="L155" s="10" t="s">
        <v>20</v>
      </c>
      <c r="M155" s="11">
        <v>43543</v>
      </c>
      <c r="N155" s="10" t="s">
        <v>24</v>
      </c>
      <c r="O155" s="10">
        <v>149</v>
      </c>
      <c r="P155" s="10">
        <v>6.82</v>
      </c>
      <c r="Q155" s="12">
        <f t="shared" si="6"/>
        <v>1016.1800000000001</v>
      </c>
      <c r="R155" s="12">
        <f t="shared" si="7"/>
        <v>182.91239999999999</v>
      </c>
      <c r="S155" s="14">
        <f t="shared" si="8"/>
        <v>1199.0924</v>
      </c>
    </row>
    <row r="156" spans="11:19" hidden="1" x14ac:dyDescent="0.25">
      <c r="K156" s="13" t="s">
        <v>19</v>
      </c>
      <c r="L156" s="10" t="s">
        <v>20</v>
      </c>
      <c r="M156" s="11">
        <v>43553</v>
      </c>
      <c r="N156" s="10" t="s">
        <v>24</v>
      </c>
      <c r="O156" s="10">
        <v>99</v>
      </c>
      <c r="P156" s="10">
        <v>6.96</v>
      </c>
      <c r="Q156" s="12">
        <f t="shared" si="6"/>
        <v>689.04</v>
      </c>
      <c r="R156" s="12">
        <f t="shared" si="7"/>
        <v>124.02719999999999</v>
      </c>
      <c r="S156" s="14">
        <f t="shared" si="8"/>
        <v>813.06719999999996</v>
      </c>
    </row>
    <row r="157" spans="11:19" hidden="1" x14ac:dyDescent="0.25">
      <c r="K157" s="13" t="s">
        <v>19</v>
      </c>
      <c r="L157" s="10" t="s">
        <v>20</v>
      </c>
      <c r="M157" s="11">
        <v>43565</v>
      </c>
      <c r="N157" s="10" t="s">
        <v>24</v>
      </c>
      <c r="O157" s="10">
        <v>102</v>
      </c>
      <c r="P157" s="10">
        <v>2.16</v>
      </c>
      <c r="Q157" s="12">
        <f t="shared" si="6"/>
        <v>220.32000000000002</v>
      </c>
      <c r="R157" s="12">
        <f t="shared" si="7"/>
        <v>39.657600000000002</v>
      </c>
      <c r="S157" s="14">
        <f t="shared" si="8"/>
        <v>259.97760000000005</v>
      </c>
    </row>
    <row r="158" spans="11:19" hidden="1" x14ac:dyDescent="0.25">
      <c r="K158" s="13" t="s">
        <v>19</v>
      </c>
      <c r="L158" s="10" t="s">
        <v>20</v>
      </c>
      <c r="M158" s="11">
        <v>43717</v>
      </c>
      <c r="N158" s="10" t="s">
        <v>24</v>
      </c>
      <c r="O158" s="10">
        <v>62</v>
      </c>
      <c r="P158" s="10">
        <v>0.66</v>
      </c>
      <c r="Q158" s="12">
        <f t="shared" si="6"/>
        <v>40.92</v>
      </c>
      <c r="R158" s="12">
        <f t="shared" si="7"/>
        <v>7.3655999999999997</v>
      </c>
      <c r="S158" s="14">
        <f t="shared" si="8"/>
        <v>48.285600000000002</v>
      </c>
    </row>
    <row r="159" spans="11:19" hidden="1" x14ac:dyDescent="0.25">
      <c r="K159" s="13" t="s">
        <v>19</v>
      </c>
      <c r="L159" s="10" t="s">
        <v>20</v>
      </c>
      <c r="M159" s="11">
        <v>43788</v>
      </c>
      <c r="N159" s="10" t="s">
        <v>24</v>
      </c>
      <c r="O159" s="10">
        <v>79</v>
      </c>
      <c r="P159" s="10">
        <v>3.72</v>
      </c>
      <c r="Q159" s="12">
        <f t="shared" si="6"/>
        <v>293.88</v>
      </c>
      <c r="R159" s="12">
        <f t="shared" si="7"/>
        <v>52.898399999999995</v>
      </c>
      <c r="S159" s="14">
        <f t="shared" si="8"/>
        <v>346.77839999999998</v>
      </c>
    </row>
    <row r="160" spans="11:19" hidden="1" x14ac:dyDescent="0.25">
      <c r="K160" s="13" t="s">
        <v>19</v>
      </c>
      <c r="L160" s="10" t="s">
        <v>20</v>
      </c>
      <c r="M160" s="11">
        <v>43792</v>
      </c>
      <c r="N160" s="10" t="s">
        <v>24</v>
      </c>
      <c r="O160" s="10">
        <v>119</v>
      </c>
      <c r="P160" s="10">
        <v>4.67</v>
      </c>
      <c r="Q160" s="12">
        <f t="shared" si="6"/>
        <v>555.73</v>
      </c>
      <c r="R160" s="12">
        <f t="shared" si="7"/>
        <v>100.0314</v>
      </c>
      <c r="S160" s="14">
        <f t="shared" si="8"/>
        <v>655.76139999999998</v>
      </c>
    </row>
    <row r="161" spans="11:19" hidden="1" x14ac:dyDescent="0.25">
      <c r="K161" s="13" t="s">
        <v>19</v>
      </c>
      <c r="L161" s="10" t="s">
        <v>20</v>
      </c>
      <c r="M161" s="11">
        <v>43809</v>
      </c>
      <c r="N161" s="10" t="s">
        <v>24</v>
      </c>
      <c r="O161" s="10">
        <v>119</v>
      </c>
      <c r="P161" s="10">
        <v>7.38</v>
      </c>
      <c r="Q161" s="12">
        <f t="shared" si="6"/>
        <v>878.22</v>
      </c>
      <c r="R161" s="12">
        <f t="shared" si="7"/>
        <v>158.0796</v>
      </c>
      <c r="S161" s="14">
        <f t="shared" si="8"/>
        <v>1036.2996000000001</v>
      </c>
    </row>
    <row r="162" spans="11:19" hidden="1" x14ac:dyDescent="0.25">
      <c r="K162" s="13" t="s">
        <v>19</v>
      </c>
      <c r="L162" s="10" t="s">
        <v>20</v>
      </c>
      <c r="M162" s="11">
        <v>43816</v>
      </c>
      <c r="N162" s="10" t="s">
        <v>24</v>
      </c>
      <c r="O162" s="10">
        <v>102</v>
      </c>
      <c r="P162" s="10">
        <v>3.69</v>
      </c>
      <c r="Q162" s="12">
        <f t="shared" si="6"/>
        <v>376.38</v>
      </c>
      <c r="R162" s="12">
        <f t="shared" si="7"/>
        <v>67.748400000000004</v>
      </c>
      <c r="S162" s="14">
        <f t="shared" si="8"/>
        <v>444.1284</v>
      </c>
    </row>
    <row r="163" spans="11:19" hidden="1" x14ac:dyDescent="0.25">
      <c r="K163" s="13" t="s">
        <v>19</v>
      </c>
      <c r="L163" s="10" t="s">
        <v>20</v>
      </c>
      <c r="M163" s="11">
        <v>43504</v>
      </c>
      <c r="N163" s="10" t="s">
        <v>26</v>
      </c>
      <c r="O163" s="10">
        <v>30</v>
      </c>
      <c r="P163" s="10">
        <v>2.13</v>
      </c>
      <c r="Q163" s="12">
        <f t="shared" si="6"/>
        <v>63.9</v>
      </c>
      <c r="R163" s="12">
        <f t="shared" si="7"/>
        <v>11.501999999999999</v>
      </c>
      <c r="S163" s="14">
        <f t="shared" si="8"/>
        <v>75.402000000000001</v>
      </c>
    </row>
    <row r="164" spans="11:19" hidden="1" x14ac:dyDescent="0.25">
      <c r="K164" s="13" t="s">
        <v>19</v>
      </c>
      <c r="L164" s="10" t="s">
        <v>20</v>
      </c>
      <c r="M164" s="11">
        <v>43511</v>
      </c>
      <c r="N164" s="10" t="s">
        <v>26</v>
      </c>
      <c r="O164" s="10">
        <v>138</v>
      </c>
      <c r="P164" s="10">
        <v>9.2799999999999994</v>
      </c>
      <c r="Q164" s="12">
        <f t="shared" si="6"/>
        <v>1280.6399999999999</v>
      </c>
      <c r="R164" s="12">
        <f t="shared" si="7"/>
        <v>230.51519999999996</v>
      </c>
      <c r="S164" s="14">
        <f t="shared" si="8"/>
        <v>1511.1551999999999</v>
      </c>
    </row>
    <row r="165" spans="11:19" hidden="1" x14ac:dyDescent="0.25">
      <c r="K165" s="13" t="s">
        <v>19</v>
      </c>
      <c r="L165" s="10" t="s">
        <v>20</v>
      </c>
      <c r="M165" s="11">
        <v>43585</v>
      </c>
      <c r="N165" s="10" t="s">
        <v>26</v>
      </c>
      <c r="O165" s="10">
        <v>102</v>
      </c>
      <c r="P165" s="10">
        <v>5.23</v>
      </c>
      <c r="Q165" s="12">
        <f t="shared" si="6"/>
        <v>533.46</v>
      </c>
      <c r="R165" s="12">
        <f t="shared" si="7"/>
        <v>96.022800000000004</v>
      </c>
      <c r="S165" s="14">
        <f t="shared" si="8"/>
        <v>629.4828</v>
      </c>
    </row>
    <row r="166" spans="11:19" hidden="1" x14ac:dyDescent="0.25">
      <c r="K166" s="13" t="s">
        <v>19</v>
      </c>
      <c r="L166" s="10" t="s">
        <v>20</v>
      </c>
      <c r="M166" s="11">
        <v>43589</v>
      </c>
      <c r="N166" s="10" t="s">
        <v>26</v>
      </c>
      <c r="O166" s="10">
        <v>82</v>
      </c>
      <c r="P166" s="10">
        <v>7.56</v>
      </c>
      <c r="Q166" s="12">
        <f t="shared" si="6"/>
        <v>619.91999999999996</v>
      </c>
      <c r="R166" s="12">
        <f t="shared" si="7"/>
        <v>111.58559999999999</v>
      </c>
      <c r="S166" s="14">
        <f t="shared" si="8"/>
        <v>731.50559999999996</v>
      </c>
    </row>
    <row r="167" spans="11:19" hidden="1" x14ac:dyDescent="0.25">
      <c r="K167" s="13" t="s">
        <v>19</v>
      </c>
      <c r="L167" s="10" t="s">
        <v>20</v>
      </c>
      <c r="M167" s="11">
        <v>43610</v>
      </c>
      <c r="N167" s="10" t="s">
        <v>26</v>
      </c>
      <c r="O167" s="10">
        <v>164</v>
      </c>
      <c r="P167" s="10">
        <v>3.63</v>
      </c>
      <c r="Q167" s="12">
        <f t="shared" si="6"/>
        <v>595.31999999999994</v>
      </c>
      <c r="R167" s="12">
        <f t="shared" si="7"/>
        <v>107.15759999999999</v>
      </c>
      <c r="S167" s="14">
        <f t="shared" si="8"/>
        <v>702.47759999999994</v>
      </c>
    </row>
    <row r="168" spans="11:19" hidden="1" x14ac:dyDescent="0.25">
      <c r="K168" s="13" t="s">
        <v>19</v>
      </c>
      <c r="L168" s="10" t="s">
        <v>20</v>
      </c>
      <c r="M168" s="11">
        <v>43635</v>
      </c>
      <c r="N168" s="10" t="s">
        <v>26</v>
      </c>
      <c r="O168" s="10">
        <v>97</v>
      </c>
      <c r="P168" s="10">
        <v>3.73</v>
      </c>
      <c r="Q168" s="12">
        <f t="shared" si="6"/>
        <v>361.81</v>
      </c>
      <c r="R168" s="12">
        <f t="shared" si="7"/>
        <v>65.125799999999998</v>
      </c>
      <c r="S168" s="14">
        <f t="shared" si="8"/>
        <v>426.93579999999997</v>
      </c>
    </row>
    <row r="169" spans="11:19" hidden="1" x14ac:dyDescent="0.25">
      <c r="K169" s="13" t="s">
        <v>19</v>
      </c>
      <c r="L169" s="10" t="s">
        <v>20</v>
      </c>
      <c r="M169" s="11">
        <v>43646</v>
      </c>
      <c r="N169" s="10" t="s">
        <v>26</v>
      </c>
      <c r="O169" s="10">
        <v>52</v>
      </c>
      <c r="P169" s="10">
        <v>2.4500000000000002</v>
      </c>
      <c r="Q169" s="12">
        <f t="shared" si="6"/>
        <v>127.4</v>
      </c>
      <c r="R169" s="12">
        <f t="shared" si="7"/>
        <v>22.931999999999999</v>
      </c>
      <c r="S169" s="14">
        <f t="shared" si="8"/>
        <v>150.33199999999999</v>
      </c>
    </row>
    <row r="170" spans="11:19" hidden="1" x14ac:dyDescent="0.25">
      <c r="K170" s="13" t="s">
        <v>19</v>
      </c>
      <c r="L170" s="10" t="s">
        <v>20</v>
      </c>
      <c r="M170" s="11">
        <v>43671</v>
      </c>
      <c r="N170" s="10" t="s">
        <v>26</v>
      </c>
      <c r="O170" s="10">
        <v>60</v>
      </c>
      <c r="P170" s="10">
        <v>5.37</v>
      </c>
      <c r="Q170" s="12">
        <f t="shared" si="6"/>
        <v>322.2</v>
      </c>
      <c r="R170" s="12">
        <f t="shared" si="7"/>
        <v>57.995999999999995</v>
      </c>
      <c r="S170" s="14">
        <f t="shared" si="8"/>
        <v>380.19599999999997</v>
      </c>
    </row>
    <row r="171" spans="11:19" hidden="1" x14ac:dyDescent="0.25">
      <c r="K171" s="13" t="s">
        <v>19</v>
      </c>
      <c r="L171" s="10" t="s">
        <v>20</v>
      </c>
      <c r="M171" s="11">
        <v>43703</v>
      </c>
      <c r="N171" s="10" t="s">
        <v>26</v>
      </c>
      <c r="O171" s="10">
        <v>74</v>
      </c>
      <c r="P171" s="10">
        <v>3.7</v>
      </c>
      <c r="Q171" s="12">
        <f t="shared" si="6"/>
        <v>273.8</v>
      </c>
      <c r="R171" s="12">
        <f t="shared" si="7"/>
        <v>49.283999999999999</v>
      </c>
      <c r="S171" s="14">
        <f t="shared" si="8"/>
        <v>323.084</v>
      </c>
    </row>
    <row r="172" spans="11:19" hidden="1" x14ac:dyDescent="0.25">
      <c r="K172" s="13" t="s">
        <v>19</v>
      </c>
      <c r="L172" s="10" t="s">
        <v>20</v>
      </c>
      <c r="M172" s="11">
        <v>43830</v>
      </c>
      <c r="N172" s="10" t="s">
        <v>26</v>
      </c>
      <c r="O172" s="10">
        <v>41</v>
      </c>
      <c r="P172" s="10">
        <v>5.6</v>
      </c>
      <c r="Q172" s="12">
        <f t="shared" si="6"/>
        <v>229.6</v>
      </c>
      <c r="R172" s="12">
        <f t="shared" si="7"/>
        <v>41.327999999999996</v>
      </c>
      <c r="S172" s="14">
        <f t="shared" si="8"/>
        <v>270.928</v>
      </c>
    </row>
    <row r="173" spans="11:19" hidden="1" x14ac:dyDescent="0.25">
      <c r="K173" s="13" t="s">
        <v>25</v>
      </c>
      <c r="L173" s="10" t="s">
        <v>20</v>
      </c>
      <c r="M173" s="11">
        <v>43522</v>
      </c>
      <c r="N173" s="10" t="s">
        <v>18</v>
      </c>
      <c r="O173" s="10">
        <v>55</v>
      </c>
      <c r="P173" s="10">
        <v>4.66</v>
      </c>
      <c r="Q173" s="12">
        <f t="shared" si="6"/>
        <v>256.3</v>
      </c>
      <c r="R173" s="12">
        <f t="shared" si="7"/>
        <v>46.134</v>
      </c>
      <c r="S173" s="14">
        <f t="shared" si="8"/>
        <v>302.43400000000003</v>
      </c>
    </row>
    <row r="174" spans="11:19" hidden="1" x14ac:dyDescent="0.25">
      <c r="K174" s="13" t="s">
        <v>25</v>
      </c>
      <c r="L174" s="10" t="s">
        <v>20</v>
      </c>
      <c r="M174" s="11">
        <v>43533</v>
      </c>
      <c r="N174" s="10" t="s">
        <v>18</v>
      </c>
      <c r="O174" s="10">
        <v>155</v>
      </c>
      <c r="P174" s="10">
        <v>5</v>
      </c>
      <c r="Q174" s="12">
        <f t="shared" si="6"/>
        <v>775</v>
      </c>
      <c r="R174" s="12">
        <f t="shared" si="7"/>
        <v>139.5</v>
      </c>
      <c r="S174" s="14">
        <f t="shared" si="8"/>
        <v>914.5</v>
      </c>
    </row>
    <row r="175" spans="11:19" hidden="1" x14ac:dyDescent="0.25">
      <c r="K175" s="13" t="s">
        <v>25</v>
      </c>
      <c r="L175" s="10" t="s">
        <v>20</v>
      </c>
      <c r="M175" s="11">
        <v>43622</v>
      </c>
      <c r="N175" s="10" t="s">
        <v>18</v>
      </c>
      <c r="O175" s="10">
        <v>81</v>
      </c>
      <c r="P175" s="10">
        <v>1.36</v>
      </c>
      <c r="Q175" s="12">
        <f t="shared" si="6"/>
        <v>110.16000000000001</v>
      </c>
      <c r="R175" s="12">
        <f t="shared" si="7"/>
        <v>19.828800000000001</v>
      </c>
      <c r="S175" s="14">
        <f t="shared" si="8"/>
        <v>129.98880000000003</v>
      </c>
    </row>
    <row r="176" spans="11:19" hidden="1" x14ac:dyDescent="0.25">
      <c r="K176" s="13" t="s">
        <v>25</v>
      </c>
      <c r="L176" s="10" t="s">
        <v>20</v>
      </c>
      <c r="M176" s="11">
        <v>43708</v>
      </c>
      <c r="N176" s="10" t="s">
        <v>18</v>
      </c>
      <c r="O176" s="10">
        <v>98</v>
      </c>
      <c r="P176" s="10">
        <v>6.66</v>
      </c>
      <c r="Q176" s="12">
        <f t="shared" si="6"/>
        <v>652.68000000000006</v>
      </c>
      <c r="R176" s="12">
        <f t="shared" si="7"/>
        <v>117.48240000000001</v>
      </c>
      <c r="S176" s="14">
        <f t="shared" si="8"/>
        <v>770.16240000000005</v>
      </c>
    </row>
    <row r="177" spans="11:19" hidden="1" x14ac:dyDescent="0.25">
      <c r="K177" s="13" t="s">
        <v>25</v>
      </c>
      <c r="L177" s="10" t="s">
        <v>20</v>
      </c>
      <c r="M177" s="11">
        <v>43760</v>
      </c>
      <c r="N177" s="10" t="s">
        <v>18</v>
      </c>
      <c r="O177" s="10">
        <v>155</v>
      </c>
      <c r="P177" s="10">
        <v>5.32</v>
      </c>
      <c r="Q177" s="12">
        <f t="shared" si="6"/>
        <v>824.6</v>
      </c>
      <c r="R177" s="12">
        <f t="shared" si="7"/>
        <v>148.428</v>
      </c>
      <c r="S177" s="14">
        <f t="shared" si="8"/>
        <v>973.02800000000002</v>
      </c>
    </row>
    <row r="178" spans="11:19" hidden="1" x14ac:dyDescent="0.25">
      <c r="K178" s="13" t="s">
        <v>25</v>
      </c>
      <c r="L178" s="10" t="s">
        <v>20</v>
      </c>
      <c r="M178" s="11">
        <v>43564</v>
      </c>
      <c r="N178" s="10" t="s">
        <v>13</v>
      </c>
      <c r="O178" s="10">
        <v>154</v>
      </c>
      <c r="P178" s="10">
        <v>3.28</v>
      </c>
      <c r="Q178" s="12">
        <f t="shared" si="6"/>
        <v>505.11999999999995</v>
      </c>
      <c r="R178" s="12">
        <f t="shared" si="7"/>
        <v>90.921599999999984</v>
      </c>
      <c r="S178" s="14">
        <f t="shared" si="8"/>
        <v>596.0415999999999</v>
      </c>
    </row>
    <row r="179" spans="11:19" hidden="1" x14ac:dyDescent="0.25">
      <c r="K179" s="13" t="s">
        <v>25</v>
      </c>
      <c r="L179" s="10" t="s">
        <v>20</v>
      </c>
      <c r="M179" s="11">
        <v>43604</v>
      </c>
      <c r="N179" s="10" t="s">
        <v>13</v>
      </c>
      <c r="O179" s="10">
        <v>68</v>
      </c>
      <c r="P179" s="10">
        <v>7.16</v>
      </c>
      <c r="Q179" s="12">
        <f t="shared" si="6"/>
        <v>486.88</v>
      </c>
      <c r="R179" s="12">
        <f t="shared" si="7"/>
        <v>87.63839999999999</v>
      </c>
      <c r="S179" s="14">
        <f t="shared" si="8"/>
        <v>574.51839999999993</v>
      </c>
    </row>
    <row r="180" spans="11:19" hidden="1" x14ac:dyDescent="0.25">
      <c r="K180" s="13" t="s">
        <v>25</v>
      </c>
      <c r="L180" s="10" t="s">
        <v>20</v>
      </c>
      <c r="M180" s="11">
        <v>43627</v>
      </c>
      <c r="N180" s="10" t="s">
        <v>13</v>
      </c>
      <c r="O180" s="10">
        <v>110</v>
      </c>
      <c r="P180" s="10">
        <v>1.57</v>
      </c>
      <c r="Q180" s="12">
        <f t="shared" si="6"/>
        <v>172.70000000000002</v>
      </c>
      <c r="R180" s="12">
        <f t="shared" si="7"/>
        <v>31.086000000000002</v>
      </c>
      <c r="S180" s="14">
        <f t="shared" si="8"/>
        <v>203.78600000000003</v>
      </c>
    </row>
    <row r="181" spans="11:19" hidden="1" x14ac:dyDescent="0.25">
      <c r="K181" s="13" t="s">
        <v>25</v>
      </c>
      <c r="L181" s="10" t="s">
        <v>20</v>
      </c>
      <c r="M181" s="11">
        <v>43651</v>
      </c>
      <c r="N181" s="10" t="s">
        <v>13</v>
      </c>
      <c r="O181" s="10">
        <v>111</v>
      </c>
      <c r="P181" s="10">
        <v>1.83</v>
      </c>
      <c r="Q181" s="12">
        <f t="shared" si="6"/>
        <v>203.13</v>
      </c>
      <c r="R181" s="12">
        <f t="shared" si="7"/>
        <v>36.563399999999994</v>
      </c>
      <c r="S181" s="14">
        <f t="shared" si="8"/>
        <v>239.6934</v>
      </c>
    </row>
    <row r="182" spans="11:19" hidden="1" x14ac:dyDescent="0.25">
      <c r="K182" s="13" t="s">
        <v>25</v>
      </c>
      <c r="L182" s="10" t="s">
        <v>20</v>
      </c>
      <c r="M182" s="11">
        <v>43682</v>
      </c>
      <c r="N182" s="10" t="s">
        <v>13</v>
      </c>
      <c r="O182" s="10">
        <v>155</v>
      </c>
      <c r="P182" s="10">
        <v>4.63</v>
      </c>
      <c r="Q182" s="12">
        <f t="shared" si="6"/>
        <v>717.65</v>
      </c>
      <c r="R182" s="12">
        <f t="shared" si="7"/>
        <v>129.17699999999999</v>
      </c>
      <c r="S182" s="14">
        <f t="shared" si="8"/>
        <v>846.827</v>
      </c>
    </row>
    <row r="183" spans="11:19" hidden="1" x14ac:dyDescent="0.25">
      <c r="K183" s="13" t="s">
        <v>25</v>
      </c>
      <c r="L183" s="10" t="s">
        <v>20</v>
      </c>
      <c r="M183" s="11">
        <v>43720</v>
      </c>
      <c r="N183" s="10" t="s">
        <v>13</v>
      </c>
      <c r="O183" s="10">
        <v>38</v>
      </c>
      <c r="P183" s="10">
        <v>6.37</v>
      </c>
      <c r="Q183" s="12">
        <f t="shared" si="6"/>
        <v>242.06</v>
      </c>
      <c r="R183" s="12">
        <f t="shared" si="7"/>
        <v>43.570799999999998</v>
      </c>
      <c r="S183" s="14">
        <f t="shared" si="8"/>
        <v>285.63080000000002</v>
      </c>
    </row>
    <row r="184" spans="11:19" hidden="1" x14ac:dyDescent="0.25">
      <c r="K184" s="13" t="s">
        <v>25</v>
      </c>
      <c r="L184" s="10" t="s">
        <v>20</v>
      </c>
      <c r="M184" s="11">
        <v>43736</v>
      </c>
      <c r="N184" s="10" t="s">
        <v>13</v>
      </c>
      <c r="O184" s="10">
        <v>116</v>
      </c>
      <c r="P184" s="10">
        <v>3.37</v>
      </c>
      <c r="Q184" s="12">
        <f t="shared" si="6"/>
        <v>390.92</v>
      </c>
      <c r="R184" s="12">
        <f t="shared" si="7"/>
        <v>70.365600000000001</v>
      </c>
      <c r="S184" s="14">
        <f t="shared" si="8"/>
        <v>461.28560000000004</v>
      </c>
    </row>
    <row r="185" spans="11:19" hidden="1" x14ac:dyDescent="0.25">
      <c r="K185" s="13" t="s">
        <v>25</v>
      </c>
      <c r="L185" s="10" t="s">
        <v>20</v>
      </c>
      <c r="M185" s="11">
        <v>43752</v>
      </c>
      <c r="N185" s="10" t="s">
        <v>13</v>
      </c>
      <c r="O185" s="10">
        <v>139</v>
      </c>
      <c r="P185" s="10">
        <v>7.61</v>
      </c>
      <c r="Q185" s="12">
        <f t="shared" si="6"/>
        <v>1057.79</v>
      </c>
      <c r="R185" s="12">
        <f t="shared" si="7"/>
        <v>190.40219999999999</v>
      </c>
      <c r="S185" s="14">
        <f t="shared" si="8"/>
        <v>1248.1922</v>
      </c>
    </row>
    <row r="186" spans="11:19" hidden="1" x14ac:dyDescent="0.25">
      <c r="K186" s="13" t="s">
        <v>25</v>
      </c>
      <c r="L186" s="10" t="s">
        <v>20</v>
      </c>
      <c r="M186" s="11">
        <v>43767</v>
      </c>
      <c r="N186" s="10" t="s">
        <v>13</v>
      </c>
      <c r="O186" s="10">
        <v>49</v>
      </c>
      <c r="P186" s="10">
        <v>4.17</v>
      </c>
      <c r="Q186" s="12">
        <f t="shared" si="6"/>
        <v>204.32999999999998</v>
      </c>
      <c r="R186" s="12">
        <f t="shared" si="7"/>
        <v>36.779399999999995</v>
      </c>
      <c r="S186" s="14">
        <f t="shared" si="8"/>
        <v>241.10939999999999</v>
      </c>
    </row>
    <row r="187" spans="11:19" hidden="1" x14ac:dyDescent="0.25">
      <c r="K187" s="13" t="s">
        <v>25</v>
      </c>
      <c r="L187" s="10" t="s">
        <v>20</v>
      </c>
      <c r="M187" s="11">
        <v>43775</v>
      </c>
      <c r="N187" s="10" t="s">
        <v>13</v>
      </c>
      <c r="O187" s="10">
        <v>115</v>
      </c>
      <c r="P187" s="10">
        <v>8.44</v>
      </c>
      <c r="Q187" s="12">
        <f t="shared" si="6"/>
        <v>970.59999999999991</v>
      </c>
      <c r="R187" s="12">
        <f t="shared" si="7"/>
        <v>174.70799999999997</v>
      </c>
      <c r="S187" s="14">
        <f t="shared" si="8"/>
        <v>1145.308</v>
      </c>
    </row>
    <row r="188" spans="11:19" hidden="1" x14ac:dyDescent="0.25">
      <c r="K188" s="13" t="s">
        <v>25</v>
      </c>
      <c r="L188" s="10" t="s">
        <v>20</v>
      </c>
      <c r="M188" s="11">
        <v>43784</v>
      </c>
      <c r="N188" s="10" t="s">
        <v>13</v>
      </c>
      <c r="O188" s="10">
        <v>36</v>
      </c>
      <c r="P188" s="10">
        <v>8.25</v>
      </c>
      <c r="Q188" s="12">
        <f t="shared" si="6"/>
        <v>297</v>
      </c>
      <c r="R188" s="12">
        <f t="shared" si="7"/>
        <v>53.46</v>
      </c>
      <c r="S188" s="14">
        <f t="shared" si="8"/>
        <v>350.46</v>
      </c>
    </row>
    <row r="189" spans="11:19" hidden="1" x14ac:dyDescent="0.25">
      <c r="K189" s="13" t="s">
        <v>25</v>
      </c>
      <c r="L189" s="10" t="s">
        <v>20</v>
      </c>
      <c r="M189" s="11">
        <v>43813</v>
      </c>
      <c r="N189" s="10" t="s">
        <v>13</v>
      </c>
      <c r="O189" s="10">
        <v>77</v>
      </c>
      <c r="P189" s="10">
        <v>7.87</v>
      </c>
      <c r="Q189" s="12">
        <f t="shared" si="6"/>
        <v>605.99</v>
      </c>
      <c r="R189" s="12">
        <f t="shared" si="7"/>
        <v>109.0782</v>
      </c>
      <c r="S189" s="14">
        <f t="shared" si="8"/>
        <v>715.06820000000005</v>
      </c>
    </row>
    <row r="190" spans="11:19" hidden="1" x14ac:dyDescent="0.25">
      <c r="K190" s="13" t="s">
        <v>25</v>
      </c>
      <c r="L190" s="10" t="s">
        <v>20</v>
      </c>
      <c r="M190" s="11">
        <v>43495</v>
      </c>
      <c r="N190" s="10" t="s">
        <v>15</v>
      </c>
      <c r="O190" s="10">
        <v>130</v>
      </c>
      <c r="P190" s="10">
        <v>5.62</v>
      </c>
      <c r="Q190" s="12">
        <f t="shared" si="6"/>
        <v>730.6</v>
      </c>
      <c r="R190" s="12">
        <f t="shared" si="7"/>
        <v>131.50800000000001</v>
      </c>
      <c r="S190" s="14">
        <f t="shared" si="8"/>
        <v>862.10800000000006</v>
      </c>
    </row>
    <row r="191" spans="11:19" hidden="1" x14ac:dyDescent="0.25">
      <c r="K191" s="13" t="s">
        <v>25</v>
      </c>
      <c r="L191" s="10" t="s">
        <v>20</v>
      </c>
      <c r="M191" s="11">
        <v>43505</v>
      </c>
      <c r="N191" s="10" t="s">
        <v>15</v>
      </c>
      <c r="O191" s="10">
        <v>119</v>
      </c>
      <c r="P191" s="10">
        <v>1.36</v>
      </c>
      <c r="Q191" s="12">
        <f t="shared" si="6"/>
        <v>161.84</v>
      </c>
      <c r="R191" s="12">
        <f t="shared" si="7"/>
        <v>29.1312</v>
      </c>
      <c r="S191" s="14">
        <f t="shared" si="8"/>
        <v>190.97120000000001</v>
      </c>
    </row>
    <row r="192" spans="11:19" hidden="1" x14ac:dyDescent="0.25">
      <c r="K192" s="13" t="s">
        <v>25</v>
      </c>
      <c r="L192" s="10" t="s">
        <v>20</v>
      </c>
      <c r="M192" s="11">
        <v>43535</v>
      </c>
      <c r="N192" s="10" t="s">
        <v>15</v>
      </c>
      <c r="O192" s="10">
        <v>48</v>
      </c>
      <c r="P192" s="10">
        <v>2.83</v>
      </c>
      <c r="Q192" s="12">
        <f t="shared" si="6"/>
        <v>135.84</v>
      </c>
      <c r="R192" s="12">
        <f t="shared" si="7"/>
        <v>24.4512</v>
      </c>
      <c r="S192" s="14">
        <f t="shared" si="8"/>
        <v>160.2912</v>
      </c>
    </row>
    <row r="193" spans="11:19" hidden="1" x14ac:dyDescent="0.25">
      <c r="K193" s="13" t="s">
        <v>25</v>
      </c>
      <c r="L193" s="10" t="s">
        <v>20</v>
      </c>
      <c r="M193" s="11">
        <v>43619</v>
      </c>
      <c r="N193" s="10" t="s">
        <v>15</v>
      </c>
      <c r="O193" s="10">
        <v>86</v>
      </c>
      <c r="P193" s="10">
        <v>4.91</v>
      </c>
      <c r="Q193" s="12">
        <f t="shared" si="6"/>
        <v>422.26</v>
      </c>
      <c r="R193" s="12">
        <f t="shared" si="7"/>
        <v>76.006799999999998</v>
      </c>
      <c r="S193" s="14">
        <f t="shared" si="8"/>
        <v>498.26679999999999</v>
      </c>
    </row>
    <row r="194" spans="11:19" hidden="1" x14ac:dyDescent="0.25">
      <c r="K194" s="13" t="s">
        <v>25</v>
      </c>
      <c r="L194" s="10" t="s">
        <v>20</v>
      </c>
      <c r="M194" s="11">
        <v>43643</v>
      </c>
      <c r="N194" s="10" t="s">
        <v>15</v>
      </c>
      <c r="O194" s="10">
        <v>106</v>
      </c>
      <c r="P194" s="10">
        <v>4.12</v>
      </c>
      <c r="Q194" s="12">
        <f t="shared" ref="Q194:Q257" si="9">O194*P194</f>
        <v>436.72</v>
      </c>
      <c r="R194" s="12">
        <f t="shared" ref="R194:R257" si="10">Q194*18%</f>
        <v>78.6096</v>
      </c>
      <c r="S194" s="14">
        <f t="shared" ref="S194:S257" si="11">SUM(Q194:R194)</f>
        <v>515.32960000000003</v>
      </c>
    </row>
    <row r="195" spans="11:19" hidden="1" x14ac:dyDescent="0.25">
      <c r="K195" s="13" t="s">
        <v>25</v>
      </c>
      <c r="L195" s="10" t="s">
        <v>20</v>
      </c>
      <c r="M195" s="11">
        <v>43659</v>
      </c>
      <c r="N195" s="10" t="s">
        <v>15</v>
      </c>
      <c r="O195" s="10">
        <v>62</v>
      </c>
      <c r="P195" s="10">
        <v>4.3</v>
      </c>
      <c r="Q195" s="12">
        <f t="shared" si="9"/>
        <v>266.59999999999997</v>
      </c>
      <c r="R195" s="12">
        <f t="shared" si="10"/>
        <v>47.987999999999992</v>
      </c>
      <c r="S195" s="14">
        <f t="shared" si="11"/>
        <v>314.58799999999997</v>
      </c>
    </row>
    <row r="196" spans="11:19" hidden="1" x14ac:dyDescent="0.25">
      <c r="K196" s="13" t="s">
        <v>25</v>
      </c>
      <c r="L196" s="10" t="s">
        <v>20</v>
      </c>
      <c r="M196" s="11">
        <v>43666</v>
      </c>
      <c r="N196" s="10" t="s">
        <v>15</v>
      </c>
      <c r="O196" s="10">
        <v>134</v>
      </c>
      <c r="P196" s="10">
        <v>7.68</v>
      </c>
      <c r="Q196" s="12">
        <f t="shared" si="9"/>
        <v>1029.1199999999999</v>
      </c>
      <c r="R196" s="12">
        <f t="shared" si="10"/>
        <v>185.24159999999998</v>
      </c>
      <c r="S196" s="14">
        <f t="shared" si="11"/>
        <v>1214.3616</v>
      </c>
    </row>
    <row r="197" spans="11:19" hidden="1" x14ac:dyDescent="0.25">
      <c r="K197" s="13" t="s">
        <v>25</v>
      </c>
      <c r="L197" s="10" t="s">
        <v>20</v>
      </c>
      <c r="M197" s="11">
        <v>43734</v>
      </c>
      <c r="N197" s="10" t="s">
        <v>15</v>
      </c>
      <c r="O197" s="10">
        <v>111</v>
      </c>
      <c r="P197" s="10">
        <v>8.4700000000000006</v>
      </c>
      <c r="Q197" s="12">
        <f t="shared" si="9"/>
        <v>940.17000000000007</v>
      </c>
      <c r="R197" s="12">
        <f t="shared" si="10"/>
        <v>169.23060000000001</v>
      </c>
      <c r="S197" s="14">
        <f t="shared" si="11"/>
        <v>1109.4006000000002</v>
      </c>
    </row>
    <row r="198" spans="11:19" hidden="1" x14ac:dyDescent="0.25">
      <c r="K198" s="13" t="s">
        <v>25</v>
      </c>
      <c r="L198" s="10" t="s">
        <v>20</v>
      </c>
      <c r="M198" s="11">
        <v>43558</v>
      </c>
      <c r="N198" s="10" t="s">
        <v>24</v>
      </c>
      <c r="O198" s="10">
        <v>61</v>
      </c>
      <c r="P198" s="10">
        <v>3.53</v>
      </c>
      <c r="Q198" s="12">
        <f t="shared" si="9"/>
        <v>215.32999999999998</v>
      </c>
      <c r="R198" s="12">
        <f t="shared" si="10"/>
        <v>38.759399999999992</v>
      </c>
      <c r="S198" s="14">
        <f t="shared" si="11"/>
        <v>254.08939999999998</v>
      </c>
    </row>
    <row r="199" spans="11:19" hidden="1" x14ac:dyDescent="0.25">
      <c r="K199" s="13" t="s">
        <v>25</v>
      </c>
      <c r="L199" s="10" t="s">
        <v>20</v>
      </c>
      <c r="M199" s="11">
        <v>43670</v>
      </c>
      <c r="N199" s="10" t="s">
        <v>24</v>
      </c>
      <c r="O199" s="10">
        <v>161</v>
      </c>
      <c r="P199" s="10">
        <v>3.37</v>
      </c>
      <c r="Q199" s="12">
        <f t="shared" si="9"/>
        <v>542.57000000000005</v>
      </c>
      <c r="R199" s="12">
        <f t="shared" si="10"/>
        <v>97.662600000000012</v>
      </c>
      <c r="S199" s="14">
        <f t="shared" si="11"/>
        <v>640.23260000000005</v>
      </c>
    </row>
    <row r="200" spans="11:19" hidden="1" x14ac:dyDescent="0.25">
      <c r="K200" s="13" t="s">
        <v>25</v>
      </c>
      <c r="L200" s="10" t="s">
        <v>20</v>
      </c>
      <c r="M200" s="11">
        <v>43683</v>
      </c>
      <c r="N200" s="10" t="s">
        <v>24</v>
      </c>
      <c r="O200" s="10">
        <v>91</v>
      </c>
      <c r="P200" s="10">
        <v>0.01</v>
      </c>
      <c r="Q200" s="12">
        <f t="shared" si="9"/>
        <v>0.91</v>
      </c>
      <c r="R200" s="12">
        <f t="shared" si="10"/>
        <v>0.1638</v>
      </c>
      <c r="S200" s="14">
        <f t="shared" si="11"/>
        <v>1.0738000000000001</v>
      </c>
    </row>
    <row r="201" spans="11:19" hidden="1" x14ac:dyDescent="0.25">
      <c r="K201" s="13" t="s">
        <v>25</v>
      </c>
      <c r="L201" s="10" t="s">
        <v>20</v>
      </c>
      <c r="M201" s="11">
        <v>43726</v>
      </c>
      <c r="N201" s="10" t="s">
        <v>24</v>
      </c>
      <c r="O201" s="10">
        <v>138</v>
      </c>
      <c r="P201" s="10">
        <v>2.77</v>
      </c>
      <c r="Q201" s="12">
        <f t="shared" si="9"/>
        <v>382.26</v>
      </c>
      <c r="R201" s="12">
        <f t="shared" si="10"/>
        <v>68.806799999999996</v>
      </c>
      <c r="S201" s="14">
        <f t="shared" si="11"/>
        <v>451.0668</v>
      </c>
    </row>
    <row r="202" spans="11:19" hidden="1" x14ac:dyDescent="0.25">
      <c r="K202" s="13" t="s">
        <v>25</v>
      </c>
      <c r="L202" s="10" t="s">
        <v>20</v>
      </c>
      <c r="M202" s="11">
        <v>43741</v>
      </c>
      <c r="N202" s="10" t="s">
        <v>24</v>
      </c>
      <c r="O202" s="10">
        <v>48</v>
      </c>
      <c r="P202" s="10">
        <v>2.15</v>
      </c>
      <c r="Q202" s="12">
        <f t="shared" si="9"/>
        <v>103.19999999999999</v>
      </c>
      <c r="R202" s="12">
        <f t="shared" si="10"/>
        <v>18.575999999999997</v>
      </c>
      <c r="S202" s="14">
        <f t="shared" si="11"/>
        <v>121.77599999999998</v>
      </c>
    </row>
    <row r="203" spans="11:19" hidden="1" x14ac:dyDescent="0.25">
      <c r="K203" s="13" t="s">
        <v>25</v>
      </c>
      <c r="L203" s="10" t="s">
        <v>20</v>
      </c>
      <c r="M203" s="11">
        <v>43810</v>
      </c>
      <c r="N203" s="10" t="s">
        <v>24</v>
      </c>
      <c r="O203" s="10">
        <v>60</v>
      </c>
      <c r="P203" s="10">
        <v>6.35</v>
      </c>
      <c r="Q203" s="12">
        <f t="shared" si="9"/>
        <v>381</v>
      </c>
      <c r="R203" s="12">
        <f t="shared" si="10"/>
        <v>68.58</v>
      </c>
      <c r="S203" s="14">
        <f t="shared" si="11"/>
        <v>449.58</v>
      </c>
    </row>
    <row r="204" spans="11:19" hidden="1" x14ac:dyDescent="0.25">
      <c r="K204" s="13" t="s">
        <v>25</v>
      </c>
      <c r="L204" s="10" t="s">
        <v>20</v>
      </c>
      <c r="M204" s="11">
        <v>43500</v>
      </c>
      <c r="N204" s="10" t="s">
        <v>26</v>
      </c>
      <c r="O204" s="10">
        <v>164</v>
      </c>
      <c r="P204" s="10">
        <v>2.14</v>
      </c>
      <c r="Q204" s="12">
        <f t="shared" si="9"/>
        <v>350.96000000000004</v>
      </c>
      <c r="R204" s="12">
        <f t="shared" si="10"/>
        <v>63.172800000000002</v>
      </c>
      <c r="S204" s="14">
        <f t="shared" si="11"/>
        <v>414.13280000000003</v>
      </c>
    </row>
    <row r="205" spans="11:19" hidden="1" x14ac:dyDescent="0.25">
      <c r="K205" s="13" t="s">
        <v>25</v>
      </c>
      <c r="L205" s="10" t="s">
        <v>20</v>
      </c>
      <c r="M205" s="11">
        <v>43508</v>
      </c>
      <c r="N205" s="10" t="s">
        <v>26</v>
      </c>
      <c r="O205" s="10">
        <v>156</v>
      </c>
      <c r="P205" s="10">
        <v>0.94</v>
      </c>
      <c r="Q205" s="12">
        <f t="shared" si="9"/>
        <v>146.63999999999999</v>
      </c>
      <c r="R205" s="12">
        <f t="shared" si="10"/>
        <v>26.395199999999996</v>
      </c>
      <c r="S205" s="14">
        <f t="shared" si="11"/>
        <v>173.03519999999997</v>
      </c>
    </row>
    <row r="206" spans="11:19" hidden="1" x14ac:dyDescent="0.25">
      <c r="K206" s="13" t="s">
        <v>25</v>
      </c>
      <c r="L206" s="10" t="s">
        <v>20</v>
      </c>
      <c r="M206" s="11">
        <v>43512</v>
      </c>
      <c r="N206" s="10" t="s">
        <v>26</v>
      </c>
      <c r="O206" s="10">
        <v>36</v>
      </c>
      <c r="P206" s="10">
        <v>6.81</v>
      </c>
      <c r="Q206" s="12">
        <f t="shared" si="9"/>
        <v>245.16</v>
      </c>
      <c r="R206" s="12">
        <f t="shared" si="10"/>
        <v>44.128799999999998</v>
      </c>
      <c r="S206" s="14">
        <f t="shared" si="11"/>
        <v>289.28879999999998</v>
      </c>
    </row>
    <row r="207" spans="11:19" hidden="1" x14ac:dyDescent="0.25">
      <c r="K207" s="13" t="s">
        <v>25</v>
      </c>
      <c r="L207" s="10" t="s">
        <v>20</v>
      </c>
      <c r="M207" s="11">
        <v>43742</v>
      </c>
      <c r="N207" s="10" t="s">
        <v>26</v>
      </c>
      <c r="O207" s="10">
        <v>66</v>
      </c>
      <c r="P207" s="10">
        <v>8.52</v>
      </c>
      <c r="Q207" s="12">
        <f t="shared" si="9"/>
        <v>562.31999999999994</v>
      </c>
      <c r="R207" s="12">
        <f t="shared" si="10"/>
        <v>101.21759999999999</v>
      </c>
      <c r="S207" s="14">
        <f t="shared" si="11"/>
        <v>663.53759999999988</v>
      </c>
    </row>
    <row r="208" spans="11:19" hidden="1" x14ac:dyDescent="0.25">
      <c r="K208" s="13" t="s">
        <v>25</v>
      </c>
      <c r="L208" s="10" t="s">
        <v>20</v>
      </c>
      <c r="M208" s="11">
        <v>43768</v>
      </c>
      <c r="N208" s="10" t="s">
        <v>26</v>
      </c>
      <c r="O208" s="10">
        <v>117</v>
      </c>
      <c r="P208" s="10">
        <v>1.78</v>
      </c>
      <c r="Q208" s="12">
        <f t="shared" si="9"/>
        <v>208.26</v>
      </c>
      <c r="R208" s="12">
        <f t="shared" si="10"/>
        <v>37.486799999999995</v>
      </c>
      <c r="S208" s="14">
        <f t="shared" si="11"/>
        <v>245.74679999999998</v>
      </c>
    </row>
    <row r="209" spans="11:19" hidden="1" x14ac:dyDescent="0.25">
      <c r="K209" s="13" t="s">
        <v>25</v>
      </c>
      <c r="L209" s="10" t="s">
        <v>20</v>
      </c>
      <c r="M209" s="11">
        <v>43800</v>
      </c>
      <c r="N209" s="10" t="s">
        <v>26</v>
      </c>
      <c r="O209" s="10">
        <v>151</v>
      </c>
      <c r="P209" s="10">
        <v>5.45</v>
      </c>
      <c r="Q209" s="12">
        <f t="shared" si="9"/>
        <v>822.95</v>
      </c>
      <c r="R209" s="12">
        <f t="shared" si="10"/>
        <v>148.131</v>
      </c>
      <c r="S209" s="14">
        <f t="shared" si="11"/>
        <v>971.08100000000002</v>
      </c>
    </row>
    <row r="210" spans="11:19" hidden="1" x14ac:dyDescent="0.25">
      <c r="K210" s="13" t="s">
        <v>25</v>
      </c>
      <c r="L210" s="10" t="s">
        <v>20</v>
      </c>
      <c r="M210" s="11">
        <v>43817</v>
      </c>
      <c r="N210" s="10" t="s">
        <v>26</v>
      </c>
      <c r="O210" s="10">
        <v>74</v>
      </c>
      <c r="P210" s="10">
        <v>5.89</v>
      </c>
      <c r="Q210" s="12">
        <f t="shared" si="9"/>
        <v>435.85999999999996</v>
      </c>
      <c r="R210" s="12">
        <f t="shared" si="10"/>
        <v>78.454799999999992</v>
      </c>
      <c r="S210" s="14">
        <f t="shared" si="11"/>
        <v>514.31479999999999</v>
      </c>
    </row>
    <row r="211" spans="11:19" hidden="1" x14ac:dyDescent="0.25">
      <c r="K211" s="13" t="s">
        <v>25</v>
      </c>
      <c r="L211" s="10" t="s">
        <v>20</v>
      </c>
      <c r="M211" s="11">
        <v>43824</v>
      </c>
      <c r="N211" s="10" t="s">
        <v>26</v>
      </c>
      <c r="O211" s="10">
        <v>52</v>
      </c>
      <c r="P211" s="10">
        <v>1.93</v>
      </c>
      <c r="Q211" s="12">
        <f t="shared" si="9"/>
        <v>100.36</v>
      </c>
      <c r="R211" s="12">
        <f t="shared" si="10"/>
        <v>18.064799999999998</v>
      </c>
      <c r="S211" s="14">
        <f t="shared" si="11"/>
        <v>118.4248</v>
      </c>
    </row>
    <row r="212" spans="11:19" hidden="1" x14ac:dyDescent="0.25">
      <c r="K212" s="13" t="s">
        <v>22</v>
      </c>
      <c r="L212" s="10" t="s">
        <v>20</v>
      </c>
      <c r="M212" s="11">
        <v>43697</v>
      </c>
      <c r="N212" s="10" t="s">
        <v>18</v>
      </c>
      <c r="O212" s="10">
        <v>45</v>
      </c>
      <c r="P212" s="10">
        <v>2.0299999999999998</v>
      </c>
      <c r="Q212" s="12">
        <f t="shared" si="9"/>
        <v>91.35</v>
      </c>
      <c r="R212" s="12">
        <f t="shared" si="10"/>
        <v>16.442999999999998</v>
      </c>
      <c r="S212" s="14">
        <f t="shared" si="11"/>
        <v>107.79299999999999</v>
      </c>
    </row>
    <row r="213" spans="11:19" hidden="1" x14ac:dyDescent="0.25">
      <c r="K213" s="13" t="s">
        <v>22</v>
      </c>
      <c r="L213" s="10" t="s">
        <v>20</v>
      </c>
      <c r="M213" s="11">
        <v>43797</v>
      </c>
      <c r="N213" s="10" t="s">
        <v>18</v>
      </c>
      <c r="O213" s="10">
        <v>53</v>
      </c>
      <c r="P213" s="10">
        <v>4.1399999999999997</v>
      </c>
      <c r="Q213" s="12">
        <f t="shared" si="9"/>
        <v>219.42</v>
      </c>
      <c r="R213" s="12">
        <f t="shared" si="10"/>
        <v>39.495599999999996</v>
      </c>
      <c r="S213" s="14">
        <f t="shared" si="11"/>
        <v>258.91559999999998</v>
      </c>
    </row>
    <row r="214" spans="11:19" hidden="1" x14ac:dyDescent="0.25">
      <c r="K214" s="13" t="s">
        <v>22</v>
      </c>
      <c r="L214" s="10" t="s">
        <v>20</v>
      </c>
      <c r="M214" s="11">
        <v>43498</v>
      </c>
      <c r="N214" s="10" t="s">
        <v>13</v>
      </c>
      <c r="O214" s="10">
        <v>91</v>
      </c>
      <c r="P214" s="10">
        <v>9.91</v>
      </c>
      <c r="Q214" s="12">
        <f t="shared" si="9"/>
        <v>901.81000000000006</v>
      </c>
      <c r="R214" s="12">
        <f t="shared" si="10"/>
        <v>162.32580000000002</v>
      </c>
      <c r="S214" s="14">
        <f t="shared" si="11"/>
        <v>1064.1358</v>
      </c>
    </row>
    <row r="215" spans="11:19" hidden="1" x14ac:dyDescent="0.25">
      <c r="K215" s="13" t="s">
        <v>22</v>
      </c>
      <c r="L215" s="10" t="s">
        <v>20</v>
      </c>
      <c r="M215" s="11">
        <v>43511</v>
      </c>
      <c r="N215" s="10" t="s">
        <v>13</v>
      </c>
      <c r="O215" s="10">
        <v>104</v>
      </c>
      <c r="P215" s="10">
        <v>7.44</v>
      </c>
      <c r="Q215" s="12">
        <f t="shared" si="9"/>
        <v>773.76</v>
      </c>
      <c r="R215" s="12">
        <f t="shared" si="10"/>
        <v>139.27679999999998</v>
      </c>
      <c r="S215" s="14">
        <f t="shared" si="11"/>
        <v>913.03679999999997</v>
      </c>
    </row>
    <row r="216" spans="11:19" hidden="1" x14ac:dyDescent="0.25">
      <c r="K216" s="13" t="s">
        <v>22</v>
      </c>
      <c r="L216" s="10" t="s">
        <v>20</v>
      </c>
      <c r="M216" s="11">
        <v>43568</v>
      </c>
      <c r="N216" s="10" t="s">
        <v>13</v>
      </c>
      <c r="O216" s="10">
        <v>20</v>
      </c>
      <c r="P216" s="10">
        <v>9.15</v>
      </c>
      <c r="Q216" s="12">
        <f t="shared" si="9"/>
        <v>183</v>
      </c>
      <c r="R216" s="12">
        <f t="shared" si="10"/>
        <v>32.94</v>
      </c>
      <c r="S216" s="14">
        <f t="shared" si="11"/>
        <v>215.94</v>
      </c>
    </row>
    <row r="217" spans="11:19" hidden="1" x14ac:dyDescent="0.25">
      <c r="K217" s="13" t="s">
        <v>22</v>
      </c>
      <c r="L217" s="10" t="s">
        <v>20</v>
      </c>
      <c r="M217" s="11">
        <v>43580</v>
      </c>
      <c r="N217" s="10" t="s">
        <v>13</v>
      </c>
      <c r="O217" s="10">
        <v>36</v>
      </c>
      <c r="P217" s="10">
        <v>9.48</v>
      </c>
      <c r="Q217" s="12">
        <f t="shared" si="9"/>
        <v>341.28000000000003</v>
      </c>
      <c r="R217" s="12">
        <f t="shared" si="10"/>
        <v>61.430400000000006</v>
      </c>
      <c r="S217" s="14">
        <f t="shared" si="11"/>
        <v>402.71040000000005</v>
      </c>
    </row>
    <row r="218" spans="11:19" hidden="1" x14ac:dyDescent="0.25">
      <c r="K218" s="13" t="s">
        <v>22</v>
      </c>
      <c r="L218" s="10" t="s">
        <v>20</v>
      </c>
      <c r="M218" s="11">
        <v>43612</v>
      </c>
      <c r="N218" s="10" t="s">
        <v>13</v>
      </c>
      <c r="O218" s="10">
        <v>49</v>
      </c>
      <c r="P218" s="10">
        <v>7.32</v>
      </c>
      <c r="Q218" s="12">
        <f t="shared" si="9"/>
        <v>358.68</v>
      </c>
      <c r="R218" s="12">
        <f t="shared" si="10"/>
        <v>64.562399999999997</v>
      </c>
      <c r="S218" s="14">
        <f t="shared" si="11"/>
        <v>423.24239999999998</v>
      </c>
    </row>
    <row r="219" spans="11:19" hidden="1" x14ac:dyDescent="0.25">
      <c r="K219" s="13" t="s">
        <v>22</v>
      </c>
      <c r="L219" s="10" t="s">
        <v>20</v>
      </c>
      <c r="M219" s="11">
        <v>43618</v>
      </c>
      <c r="N219" s="10" t="s">
        <v>13</v>
      </c>
      <c r="O219" s="10">
        <v>74</v>
      </c>
      <c r="P219" s="10">
        <v>3.31</v>
      </c>
      <c r="Q219" s="12">
        <f t="shared" si="9"/>
        <v>244.94</v>
      </c>
      <c r="R219" s="12">
        <f t="shared" si="10"/>
        <v>44.089199999999998</v>
      </c>
      <c r="S219" s="14">
        <f t="shared" si="11"/>
        <v>289.0292</v>
      </c>
    </row>
    <row r="220" spans="11:19" hidden="1" x14ac:dyDescent="0.25">
      <c r="K220" s="13" t="s">
        <v>22</v>
      </c>
      <c r="L220" s="10" t="s">
        <v>20</v>
      </c>
      <c r="M220" s="11">
        <v>43636</v>
      </c>
      <c r="N220" s="10" t="s">
        <v>13</v>
      </c>
      <c r="O220" s="10">
        <v>20</v>
      </c>
      <c r="P220" s="10">
        <v>8.48</v>
      </c>
      <c r="Q220" s="12">
        <f t="shared" si="9"/>
        <v>169.60000000000002</v>
      </c>
      <c r="R220" s="12">
        <f t="shared" si="10"/>
        <v>30.528000000000002</v>
      </c>
      <c r="S220" s="14">
        <f t="shared" si="11"/>
        <v>200.12800000000001</v>
      </c>
    </row>
    <row r="221" spans="11:19" hidden="1" x14ac:dyDescent="0.25">
      <c r="K221" s="13" t="s">
        <v>22</v>
      </c>
      <c r="L221" s="10" t="s">
        <v>20</v>
      </c>
      <c r="M221" s="11">
        <v>43668</v>
      </c>
      <c r="N221" s="10" t="s">
        <v>13</v>
      </c>
      <c r="O221" s="10">
        <v>71</v>
      </c>
      <c r="P221" s="10">
        <v>1.74</v>
      </c>
      <c r="Q221" s="12">
        <f t="shared" si="9"/>
        <v>123.54</v>
      </c>
      <c r="R221" s="12">
        <f t="shared" si="10"/>
        <v>22.237200000000001</v>
      </c>
      <c r="S221" s="14">
        <f t="shared" si="11"/>
        <v>145.77719999999999</v>
      </c>
    </row>
    <row r="222" spans="11:19" hidden="1" x14ac:dyDescent="0.25">
      <c r="K222" s="13" t="s">
        <v>22</v>
      </c>
      <c r="L222" s="10" t="s">
        <v>20</v>
      </c>
      <c r="M222" s="11">
        <v>43701</v>
      </c>
      <c r="N222" s="10" t="s">
        <v>13</v>
      </c>
      <c r="O222" s="10">
        <v>90</v>
      </c>
      <c r="P222" s="10">
        <v>9.1300000000000008</v>
      </c>
      <c r="Q222" s="12">
        <f t="shared" si="9"/>
        <v>821.7</v>
      </c>
      <c r="R222" s="12">
        <f t="shared" si="10"/>
        <v>147.90600000000001</v>
      </c>
      <c r="S222" s="14">
        <f t="shared" si="11"/>
        <v>969.60599999999999</v>
      </c>
    </row>
    <row r="223" spans="11:19" hidden="1" x14ac:dyDescent="0.25">
      <c r="K223" s="13" t="s">
        <v>22</v>
      </c>
      <c r="L223" s="10" t="s">
        <v>20</v>
      </c>
      <c r="M223" s="11">
        <v>43713</v>
      </c>
      <c r="N223" s="10" t="s">
        <v>13</v>
      </c>
      <c r="O223" s="10">
        <v>37</v>
      </c>
      <c r="P223" s="10">
        <v>7.1</v>
      </c>
      <c r="Q223" s="12">
        <f t="shared" si="9"/>
        <v>262.7</v>
      </c>
      <c r="R223" s="12">
        <f t="shared" si="10"/>
        <v>47.285999999999994</v>
      </c>
      <c r="S223" s="14">
        <f t="shared" si="11"/>
        <v>309.98599999999999</v>
      </c>
    </row>
    <row r="224" spans="11:19" hidden="1" x14ac:dyDescent="0.25">
      <c r="K224" s="13" t="s">
        <v>22</v>
      </c>
      <c r="L224" s="10" t="s">
        <v>20</v>
      </c>
      <c r="M224" s="11">
        <v>43750</v>
      </c>
      <c r="N224" s="10" t="s">
        <v>13</v>
      </c>
      <c r="O224" s="10">
        <v>39</v>
      </c>
      <c r="P224" s="10">
        <v>3.94</v>
      </c>
      <c r="Q224" s="12">
        <f t="shared" si="9"/>
        <v>153.66</v>
      </c>
      <c r="R224" s="12">
        <f t="shared" si="10"/>
        <v>27.658799999999999</v>
      </c>
      <c r="S224" s="14">
        <f t="shared" si="11"/>
        <v>181.31880000000001</v>
      </c>
    </row>
    <row r="225" spans="11:19" hidden="1" x14ac:dyDescent="0.25">
      <c r="K225" s="13" t="s">
        <v>22</v>
      </c>
      <c r="L225" s="10" t="s">
        <v>20</v>
      </c>
      <c r="M225" s="11">
        <v>43759</v>
      </c>
      <c r="N225" s="10" t="s">
        <v>13</v>
      </c>
      <c r="O225" s="10">
        <v>15</v>
      </c>
      <c r="P225" s="10">
        <v>7.97</v>
      </c>
      <c r="Q225" s="12">
        <f t="shared" si="9"/>
        <v>119.55</v>
      </c>
      <c r="R225" s="12">
        <f t="shared" si="10"/>
        <v>21.518999999999998</v>
      </c>
      <c r="S225" s="14">
        <f t="shared" si="11"/>
        <v>141.06899999999999</v>
      </c>
    </row>
    <row r="226" spans="11:19" hidden="1" x14ac:dyDescent="0.25">
      <c r="K226" s="13" t="s">
        <v>22</v>
      </c>
      <c r="L226" s="10" t="s">
        <v>20</v>
      </c>
      <c r="M226" s="11">
        <v>43782</v>
      </c>
      <c r="N226" s="10" t="s">
        <v>13</v>
      </c>
      <c r="O226" s="10">
        <v>45</v>
      </c>
      <c r="P226" s="10">
        <v>3.83</v>
      </c>
      <c r="Q226" s="12">
        <f t="shared" si="9"/>
        <v>172.35</v>
      </c>
      <c r="R226" s="12">
        <f t="shared" si="10"/>
        <v>31.022999999999996</v>
      </c>
      <c r="S226" s="14">
        <f t="shared" si="11"/>
        <v>203.37299999999999</v>
      </c>
    </row>
    <row r="227" spans="11:19" hidden="1" x14ac:dyDescent="0.25">
      <c r="K227" s="13" t="s">
        <v>22</v>
      </c>
      <c r="L227" s="10" t="s">
        <v>20</v>
      </c>
      <c r="M227" s="11">
        <v>43513</v>
      </c>
      <c r="N227" s="10" t="s">
        <v>15</v>
      </c>
      <c r="O227" s="10">
        <v>40</v>
      </c>
      <c r="P227" s="10">
        <v>5.61</v>
      </c>
      <c r="Q227" s="12">
        <f t="shared" si="9"/>
        <v>224.4</v>
      </c>
      <c r="R227" s="12">
        <f t="shared" si="10"/>
        <v>40.392000000000003</v>
      </c>
      <c r="S227" s="14">
        <f t="shared" si="11"/>
        <v>264.79200000000003</v>
      </c>
    </row>
    <row r="228" spans="11:19" hidden="1" x14ac:dyDescent="0.25">
      <c r="K228" s="13" t="s">
        <v>22</v>
      </c>
      <c r="L228" s="10" t="s">
        <v>20</v>
      </c>
      <c r="M228" s="11">
        <v>43530</v>
      </c>
      <c r="N228" s="10" t="s">
        <v>15</v>
      </c>
      <c r="O228" s="10">
        <v>69</v>
      </c>
      <c r="P228" s="10">
        <v>9.64</v>
      </c>
      <c r="Q228" s="12">
        <f t="shared" si="9"/>
        <v>665.16000000000008</v>
      </c>
      <c r="R228" s="12">
        <f t="shared" si="10"/>
        <v>119.72880000000001</v>
      </c>
      <c r="S228" s="14">
        <f t="shared" si="11"/>
        <v>784.88880000000006</v>
      </c>
    </row>
    <row r="229" spans="11:19" hidden="1" x14ac:dyDescent="0.25">
      <c r="K229" s="13" t="s">
        <v>22</v>
      </c>
      <c r="L229" s="10" t="s">
        <v>20</v>
      </c>
      <c r="M229" s="11">
        <v>43531</v>
      </c>
      <c r="N229" s="10" t="s">
        <v>15</v>
      </c>
      <c r="O229" s="10">
        <v>86</v>
      </c>
      <c r="P229" s="10">
        <v>4.84</v>
      </c>
      <c r="Q229" s="12">
        <f t="shared" si="9"/>
        <v>416.24</v>
      </c>
      <c r="R229" s="12">
        <f t="shared" si="10"/>
        <v>74.923199999999994</v>
      </c>
      <c r="S229" s="14">
        <f t="shared" si="11"/>
        <v>491.16320000000002</v>
      </c>
    </row>
    <row r="230" spans="11:19" hidden="1" x14ac:dyDescent="0.25">
      <c r="K230" s="13" t="s">
        <v>22</v>
      </c>
      <c r="L230" s="10" t="s">
        <v>20</v>
      </c>
      <c r="M230" s="11">
        <v>43536</v>
      </c>
      <c r="N230" s="10" t="s">
        <v>15</v>
      </c>
      <c r="O230" s="10">
        <v>25</v>
      </c>
      <c r="P230" s="10">
        <v>3.46</v>
      </c>
      <c r="Q230" s="12">
        <f t="shared" si="9"/>
        <v>86.5</v>
      </c>
      <c r="R230" s="12">
        <f t="shared" si="10"/>
        <v>15.57</v>
      </c>
      <c r="S230" s="14">
        <f t="shared" si="11"/>
        <v>102.07</v>
      </c>
    </row>
    <row r="231" spans="11:19" hidden="1" x14ac:dyDescent="0.25">
      <c r="K231" s="13" t="s">
        <v>22</v>
      </c>
      <c r="L231" s="10" t="s">
        <v>20</v>
      </c>
      <c r="M231" s="11">
        <v>43581</v>
      </c>
      <c r="N231" s="10" t="s">
        <v>15</v>
      </c>
      <c r="O231" s="10">
        <v>31</v>
      </c>
      <c r="P231" s="10">
        <v>0.55000000000000004</v>
      </c>
      <c r="Q231" s="12">
        <f t="shared" si="9"/>
        <v>17.05</v>
      </c>
      <c r="R231" s="12">
        <f t="shared" si="10"/>
        <v>3.069</v>
      </c>
      <c r="S231" s="14">
        <f t="shared" si="11"/>
        <v>20.119</v>
      </c>
    </row>
    <row r="232" spans="11:19" hidden="1" x14ac:dyDescent="0.25">
      <c r="K232" s="13" t="s">
        <v>22</v>
      </c>
      <c r="L232" s="10" t="s">
        <v>20</v>
      </c>
      <c r="M232" s="11">
        <v>43613</v>
      </c>
      <c r="N232" s="10" t="s">
        <v>15</v>
      </c>
      <c r="O232" s="10">
        <v>55</v>
      </c>
      <c r="P232" s="10">
        <v>6.95</v>
      </c>
      <c r="Q232" s="12">
        <f t="shared" si="9"/>
        <v>382.25</v>
      </c>
      <c r="R232" s="12">
        <f t="shared" si="10"/>
        <v>68.804999999999993</v>
      </c>
      <c r="S232" s="14">
        <f t="shared" si="11"/>
        <v>451.05500000000001</v>
      </c>
    </row>
    <row r="233" spans="11:19" hidden="1" x14ac:dyDescent="0.25">
      <c r="K233" s="13" t="s">
        <v>22</v>
      </c>
      <c r="L233" s="10" t="s">
        <v>20</v>
      </c>
      <c r="M233" s="11">
        <v>43644</v>
      </c>
      <c r="N233" s="10" t="s">
        <v>15</v>
      </c>
      <c r="O233" s="10">
        <v>10</v>
      </c>
      <c r="P233" s="10">
        <v>9.56</v>
      </c>
      <c r="Q233" s="12">
        <f t="shared" si="9"/>
        <v>95.600000000000009</v>
      </c>
      <c r="R233" s="12">
        <f t="shared" si="10"/>
        <v>17.208000000000002</v>
      </c>
      <c r="S233" s="14">
        <f t="shared" si="11"/>
        <v>112.80800000000001</v>
      </c>
    </row>
    <row r="234" spans="11:19" hidden="1" x14ac:dyDescent="0.25">
      <c r="K234" s="13" t="s">
        <v>22</v>
      </c>
      <c r="L234" s="10" t="s">
        <v>20</v>
      </c>
      <c r="M234" s="11">
        <v>43658</v>
      </c>
      <c r="N234" s="10" t="s">
        <v>15</v>
      </c>
      <c r="O234" s="10">
        <v>125</v>
      </c>
      <c r="P234" s="10">
        <v>1.19</v>
      </c>
      <c r="Q234" s="12">
        <f t="shared" si="9"/>
        <v>148.75</v>
      </c>
      <c r="R234" s="12">
        <f t="shared" si="10"/>
        <v>26.774999999999999</v>
      </c>
      <c r="S234" s="14">
        <f t="shared" si="11"/>
        <v>175.52500000000001</v>
      </c>
    </row>
    <row r="235" spans="11:19" hidden="1" x14ac:dyDescent="0.25">
      <c r="K235" s="13" t="s">
        <v>22</v>
      </c>
      <c r="L235" s="10" t="s">
        <v>20</v>
      </c>
      <c r="M235" s="11">
        <v>43743</v>
      </c>
      <c r="N235" s="10" t="s">
        <v>15</v>
      </c>
      <c r="O235" s="10">
        <v>37</v>
      </c>
      <c r="P235" s="10">
        <v>4.8899999999999997</v>
      </c>
      <c r="Q235" s="12">
        <f t="shared" si="9"/>
        <v>180.92999999999998</v>
      </c>
      <c r="R235" s="12">
        <f t="shared" si="10"/>
        <v>32.567399999999992</v>
      </c>
      <c r="S235" s="14">
        <f t="shared" si="11"/>
        <v>213.49739999999997</v>
      </c>
    </row>
    <row r="236" spans="11:19" hidden="1" x14ac:dyDescent="0.25">
      <c r="K236" s="13" t="s">
        <v>22</v>
      </c>
      <c r="L236" s="10" t="s">
        <v>20</v>
      </c>
      <c r="M236" s="11">
        <v>43751</v>
      </c>
      <c r="N236" s="10" t="s">
        <v>15</v>
      </c>
      <c r="O236" s="10">
        <v>76</v>
      </c>
      <c r="P236" s="10">
        <v>1.49</v>
      </c>
      <c r="Q236" s="12">
        <f t="shared" si="9"/>
        <v>113.24</v>
      </c>
      <c r="R236" s="12">
        <f t="shared" si="10"/>
        <v>20.383199999999999</v>
      </c>
      <c r="S236" s="14">
        <f t="shared" si="11"/>
        <v>133.6232</v>
      </c>
    </row>
    <row r="237" spans="11:19" hidden="1" x14ac:dyDescent="0.25">
      <c r="K237" s="13" t="s">
        <v>22</v>
      </c>
      <c r="L237" s="10" t="s">
        <v>20</v>
      </c>
      <c r="M237" s="11">
        <v>43576</v>
      </c>
      <c r="N237" s="10" t="s">
        <v>24</v>
      </c>
      <c r="O237" s="10">
        <v>61</v>
      </c>
      <c r="P237" s="10">
        <v>9.9600000000000009</v>
      </c>
      <c r="Q237" s="12">
        <f t="shared" si="9"/>
        <v>607.56000000000006</v>
      </c>
      <c r="R237" s="12">
        <f t="shared" si="10"/>
        <v>109.36080000000001</v>
      </c>
      <c r="S237" s="14">
        <f t="shared" si="11"/>
        <v>716.9208000000001</v>
      </c>
    </row>
    <row r="238" spans="11:19" hidden="1" x14ac:dyDescent="0.25">
      <c r="K238" s="13" t="s">
        <v>22</v>
      </c>
      <c r="L238" s="10" t="s">
        <v>20</v>
      </c>
      <c r="M238" s="11">
        <v>43652</v>
      </c>
      <c r="N238" s="10" t="s">
        <v>24</v>
      </c>
      <c r="O238" s="10">
        <v>32</v>
      </c>
      <c r="P238" s="10">
        <v>4</v>
      </c>
      <c r="Q238" s="12">
        <f t="shared" si="9"/>
        <v>128</v>
      </c>
      <c r="R238" s="12">
        <f t="shared" si="10"/>
        <v>23.04</v>
      </c>
      <c r="S238" s="14">
        <f t="shared" si="11"/>
        <v>151.04</v>
      </c>
    </row>
    <row r="239" spans="11:19" hidden="1" x14ac:dyDescent="0.25">
      <c r="K239" s="13" t="s">
        <v>22</v>
      </c>
      <c r="L239" s="10" t="s">
        <v>20</v>
      </c>
      <c r="M239" s="11">
        <v>43660</v>
      </c>
      <c r="N239" s="10" t="s">
        <v>24</v>
      </c>
      <c r="O239" s="10">
        <v>105</v>
      </c>
      <c r="P239" s="10">
        <v>0.21</v>
      </c>
      <c r="Q239" s="12">
        <f t="shared" si="9"/>
        <v>22.05</v>
      </c>
      <c r="R239" s="12">
        <f t="shared" si="10"/>
        <v>3.9689999999999999</v>
      </c>
      <c r="S239" s="14">
        <f t="shared" si="11"/>
        <v>26.019000000000002</v>
      </c>
    </row>
    <row r="240" spans="11:19" hidden="1" x14ac:dyDescent="0.25">
      <c r="K240" s="13" t="s">
        <v>22</v>
      </c>
      <c r="L240" s="10" t="s">
        <v>20</v>
      </c>
      <c r="M240" s="11">
        <v>43662</v>
      </c>
      <c r="N240" s="10" t="s">
        <v>24</v>
      </c>
      <c r="O240" s="10">
        <v>45</v>
      </c>
      <c r="P240" s="10">
        <v>6.53</v>
      </c>
      <c r="Q240" s="12">
        <f t="shared" si="9"/>
        <v>293.85000000000002</v>
      </c>
      <c r="R240" s="12">
        <f t="shared" si="10"/>
        <v>52.893000000000001</v>
      </c>
      <c r="S240" s="14">
        <f t="shared" si="11"/>
        <v>346.74300000000005</v>
      </c>
    </row>
    <row r="241" spans="11:19" hidden="1" x14ac:dyDescent="0.25">
      <c r="K241" s="13" t="s">
        <v>22</v>
      </c>
      <c r="L241" s="10" t="s">
        <v>20</v>
      </c>
      <c r="M241" s="11">
        <v>43686</v>
      </c>
      <c r="N241" s="10" t="s">
        <v>24</v>
      </c>
      <c r="O241" s="10">
        <v>26</v>
      </c>
      <c r="P241" s="10">
        <v>7.0000000000000007E-2</v>
      </c>
      <c r="Q241" s="12">
        <f t="shared" si="9"/>
        <v>1.8200000000000003</v>
      </c>
      <c r="R241" s="12">
        <f t="shared" si="10"/>
        <v>0.32760000000000006</v>
      </c>
      <c r="S241" s="14">
        <f t="shared" si="11"/>
        <v>2.1476000000000002</v>
      </c>
    </row>
    <row r="242" spans="11:19" hidden="1" x14ac:dyDescent="0.25">
      <c r="K242" s="13" t="s">
        <v>22</v>
      </c>
      <c r="L242" s="10" t="s">
        <v>20</v>
      </c>
      <c r="M242" s="11">
        <v>43729</v>
      </c>
      <c r="N242" s="10" t="s">
        <v>24</v>
      </c>
      <c r="O242" s="10">
        <v>29</v>
      </c>
      <c r="P242" s="10">
        <v>6.36</v>
      </c>
      <c r="Q242" s="12">
        <f t="shared" si="9"/>
        <v>184.44</v>
      </c>
      <c r="R242" s="12">
        <f t="shared" si="10"/>
        <v>33.199199999999998</v>
      </c>
      <c r="S242" s="14">
        <f t="shared" si="11"/>
        <v>217.63919999999999</v>
      </c>
    </row>
    <row r="243" spans="11:19" hidden="1" x14ac:dyDescent="0.25">
      <c r="K243" s="13" t="s">
        <v>22</v>
      </c>
      <c r="L243" s="10" t="s">
        <v>20</v>
      </c>
      <c r="M243" s="11">
        <v>43786</v>
      </c>
      <c r="N243" s="10" t="s">
        <v>24</v>
      </c>
      <c r="O243" s="10">
        <v>12</v>
      </c>
      <c r="P243" s="10">
        <v>3.19</v>
      </c>
      <c r="Q243" s="12">
        <f t="shared" si="9"/>
        <v>38.28</v>
      </c>
      <c r="R243" s="12">
        <f t="shared" si="10"/>
        <v>6.8903999999999996</v>
      </c>
      <c r="S243" s="14">
        <f t="shared" si="11"/>
        <v>45.170400000000001</v>
      </c>
    </row>
    <row r="244" spans="11:19" hidden="1" x14ac:dyDescent="0.25">
      <c r="K244" s="13" t="s">
        <v>22</v>
      </c>
      <c r="L244" s="10" t="s">
        <v>20</v>
      </c>
      <c r="M244" s="11">
        <v>43815</v>
      </c>
      <c r="N244" s="10" t="s">
        <v>24</v>
      </c>
      <c r="O244" s="10">
        <v>29</v>
      </c>
      <c r="P244" s="10">
        <v>0.43</v>
      </c>
      <c r="Q244" s="12">
        <f t="shared" si="9"/>
        <v>12.47</v>
      </c>
      <c r="R244" s="12">
        <f t="shared" si="10"/>
        <v>2.2446000000000002</v>
      </c>
      <c r="S244" s="14">
        <f t="shared" si="11"/>
        <v>14.714600000000001</v>
      </c>
    </row>
    <row r="245" spans="11:19" hidden="1" x14ac:dyDescent="0.25">
      <c r="K245" s="13" t="s">
        <v>22</v>
      </c>
      <c r="L245" s="10" t="s">
        <v>20</v>
      </c>
      <c r="M245" s="11">
        <v>43499</v>
      </c>
      <c r="N245" s="10" t="s">
        <v>26</v>
      </c>
      <c r="O245" s="10">
        <v>98</v>
      </c>
      <c r="P245" s="10">
        <v>7.13</v>
      </c>
      <c r="Q245" s="12">
        <f t="shared" si="9"/>
        <v>698.74</v>
      </c>
      <c r="R245" s="12">
        <f t="shared" si="10"/>
        <v>125.7732</v>
      </c>
      <c r="S245" s="14">
        <f t="shared" si="11"/>
        <v>824.51319999999998</v>
      </c>
    </row>
    <row r="246" spans="11:19" hidden="1" x14ac:dyDescent="0.25">
      <c r="K246" s="13" t="s">
        <v>22</v>
      </c>
      <c r="L246" s="10" t="s">
        <v>20</v>
      </c>
      <c r="M246" s="11">
        <v>43526</v>
      </c>
      <c r="N246" s="10" t="s">
        <v>26</v>
      </c>
      <c r="O246" s="10">
        <v>108</v>
      </c>
      <c r="P246" s="10">
        <v>9.6999999999999993</v>
      </c>
      <c r="Q246" s="12">
        <f t="shared" si="9"/>
        <v>1047.5999999999999</v>
      </c>
      <c r="R246" s="12">
        <f t="shared" si="10"/>
        <v>188.56799999999998</v>
      </c>
      <c r="S246" s="14">
        <f t="shared" si="11"/>
        <v>1236.1679999999999</v>
      </c>
    </row>
    <row r="247" spans="11:19" hidden="1" x14ac:dyDescent="0.25">
      <c r="K247" s="13" t="s">
        <v>22</v>
      </c>
      <c r="L247" s="10" t="s">
        <v>20</v>
      </c>
      <c r="M247" s="11">
        <v>43721</v>
      </c>
      <c r="N247" s="10" t="s">
        <v>26</v>
      </c>
      <c r="O247" s="10">
        <v>73</v>
      </c>
      <c r="P247" s="10">
        <v>2.97</v>
      </c>
      <c r="Q247" s="12">
        <f t="shared" si="9"/>
        <v>216.81</v>
      </c>
      <c r="R247" s="12">
        <f t="shared" si="10"/>
        <v>39.025799999999997</v>
      </c>
      <c r="S247" s="14">
        <f t="shared" si="11"/>
        <v>255.83580000000001</v>
      </c>
    </row>
    <row r="248" spans="11:19" x14ac:dyDescent="0.25">
      <c r="K248" s="13" t="s">
        <v>17</v>
      </c>
      <c r="L248" s="10" t="s">
        <v>28</v>
      </c>
      <c r="M248" s="11">
        <v>43790</v>
      </c>
      <c r="N248" s="10" t="s">
        <v>15</v>
      </c>
      <c r="O248" s="10">
        <v>34</v>
      </c>
      <c r="P248" s="10">
        <v>3.43</v>
      </c>
      <c r="Q248" s="12">
        <f t="shared" si="9"/>
        <v>116.62</v>
      </c>
      <c r="R248" s="12">
        <f t="shared" si="10"/>
        <v>20.991600000000002</v>
      </c>
      <c r="S248" s="14">
        <f t="shared" si="11"/>
        <v>137.61160000000001</v>
      </c>
    </row>
    <row r="249" spans="11:19" x14ac:dyDescent="0.25">
      <c r="K249" s="13" t="s">
        <v>17</v>
      </c>
      <c r="L249" s="10" t="s">
        <v>28</v>
      </c>
      <c r="M249" s="11">
        <v>43625</v>
      </c>
      <c r="N249" s="10" t="s">
        <v>15</v>
      </c>
      <c r="O249" s="10">
        <v>36</v>
      </c>
      <c r="P249" s="10">
        <v>7</v>
      </c>
      <c r="Q249" s="12">
        <f t="shared" si="9"/>
        <v>252</v>
      </c>
      <c r="R249" s="12">
        <f t="shared" si="10"/>
        <v>45.36</v>
      </c>
      <c r="S249" s="14">
        <f t="shared" si="11"/>
        <v>297.36</v>
      </c>
    </row>
    <row r="250" spans="11:19" x14ac:dyDescent="0.25">
      <c r="K250" s="13" t="s">
        <v>17</v>
      </c>
      <c r="L250" s="10" t="s">
        <v>28</v>
      </c>
      <c r="M250" s="11">
        <v>43596</v>
      </c>
      <c r="N250" s="10" t="s">
        <v>24</v>
      </c>
      <c r="O250" s="10">
        <v>36</v>
      </c>
      <c r="P250" s="10">
        <v>3.68</v>
      </c>
      <c r="Q250" s="12">
        <f t="shared" si="9"/>
        <v>132.48000000000002</v>
      </c>
      <c r="R250" s="12">
        <f t="shared" si="10"/>
        <v>23.846400000000003</v>
      </c>
      <c r="S250" s="14">
        <f t="shared" si="11"/>
        <v>156.32640000000004</v>
      </c>
    </row>
    <row r="251" spans="11:19" x14ac:dyDescent="0.25">
      <c r="K251" s="13" t="s">
        <v>17</v>
      </c>
      <c r="L251" s="10" t="s">
        <v>28</v>
      </c>
      <c r="M251" s="11">
        <v>43667</v>
      </c>
      <c r="N251" s="10" t="s">
        <v>24</v>
      </c>
      <c r="O251" s="10">
        <v>38</v>
      </c>
      <c r="P251" s="10">
        <v>8.17</v>
      </c>
      <c r="Q251" s="12">
        <f t="shared" si="9"/>
        <v>310.45999999999998</v>
      </c>
      <c r="R251" s="12">
        <f t="shared" si="10"/>
        <v>55.882799999999996</v>
      </c>
      <c r="S251" s="14">
        <f t="shared" si="11"/>
        <v>366.34279999999995</v>
      </c>
    </row>
    <row r="252" spans="11:19" x14ac:dyDescent="0.25">
      <c r="K252" s="13" t="s">
        <v>17</v>
      </c>
      <c r="L252" s="10" t="s">
        <v>28</v>
      </c>
      <c r="M252" s="11">
        <v>43665</v>
      </c>
      <c r="N252" s="10" t="s">
        <v>13</v>
      </c>
      <c r="O252" s="10">
        <v>44</v>
      </c>
      <c r="P252" s="10">
        <v>5.71</v>
      </c>
      <c r="Q252" s="12">
        <f t="shared" si="9"/>
        <v>251.24</v>
      </c>
      <c r="R252" s="12">
        <f t="shared" si="10"/>
        <v>45.223199999999999</v>
      </c>
      <c r="S252" s="14">
        <f t="shared" si="11"/>
        <v>296.46320000000003</v>
      </c>
    </row>
    <row r="253" spans="11:19" x14ac:dyDescent="0.25">
      <c r="K253" s="13" t="s">
        <v>17</v>
      </c>
      <c r="L253" s="10" t="s">
        <v>28</v>
      </c>
      <c r="M253" s="11">
        <v>43618</v>
      </c>
      <c r="N253" s="10" t="s">
        <v>15</v>
      </c>
      <c r="O253" s="10">
        <v>45</v>
      </c>
      <c r="P253" s="10">
        <v>5.26</v>
      </c>
      <c r="Q253" s="12">
        <f t="shared" si="9"/>
        <v>236.7</v>
      </c>
      <c r="R253" s="12">
        <f t="shared" si="10"/>
        <v>42.605999999999995</v>
      </c>
      <c r="S253" s="14">
        <f t="shared" si="11"/>
        <v>279.30599999999998</v>
      </c>
    </row>
    <row r="254" spans="11:19" x14ac:dyDescent="0.25">
      <c r="K254" s="13" t="s">
        <v>17</v>
      </c>
      <c r="L254" s="10" t="s">
        <v>28</v>
      </c>
      <c r="M254" s="11">
        <v>43538</v>
      </c>
      <c r="N254" s="10" t="s">
        <v>24</v>
      </c>
      <c r="O254" s="10">
        <v>46</v>
      </c>
      <c r="P254" s="10">
        <v>8.24</v>
      </c>
      <c r="Q254" s="12">
        <f t="shared" si="9"/>
        <v>379.04</v>
      </c>
      <c r="R254" s="12">
        <f t="shared" si="10"/>
        <v>68.227199999999996</v>
      </c>
      <c r="S254" s="14">
        <f t="shared" si="11"/>
        <v>447.2672</v>
      </c>
    </row>
    <row r="255" spans="11:19" x14ac:dyDescent="0.25">
      <c r="K255" s="13" t="s">
        <v>17</v>
      </c>
      <c r="L255" s="10" t="s">
        <v>28</v>
      </c>
      <c r="M255" s="11">
        <v>43827</v>
      </c>
      <c r="N255" s="10" t="s">
        <v>26</v>
      </c>
      <c r="O255" s="10">
        <v>48</v>
      </c>
      <c r="P255" s="10">
        <v>1.66</v>
      </c>
      <c r="Q255" s="12">
        <f t="shared" si="9"/>
        <v>79.679999999999993</v>
      </c>
      <c r="R255" s="12">
        <f t="shared" si="10"/>
        <v>14.342399999999998</v>
      </c>
      <c r="S255" s="14">
        <f t="shared" si="11"/>
        <v>94.02239999999999</v>
      </c>
    </row>
    <row r="256" spans="11:19" x14ac:dyDescent="0.25">
      <c r="K256" s="13" t="s">
        <v>17</v>
      </c>
      <c r="L256" s="10" t="s">
        <v>28</v>
      </c>
      <c r="M256" s="11">
        <v>43694</v>
      </c>
      <c r="N256" s="10" t="s">
        <v>15</v>
      </c>
      <c r="O256" s="10">
        <v>50</v>
      </c>
      <c r="P256" s="10">
        <v>5.95</v>
      </c>
      <c r="Q256" s="12">
        <f t="shared" si="9"/>
        <v>297.5</v>
      </c>
      <c r="R256" s="12">
        <f t="shared" si="10"/>
        <v>53.55</v>
      </c>
      <c r="S256" s="14">
        <f t="shared" si="11"/>
        <v>351.05</v>
      </c>
    </row>
    <row r="257" spans="11:19" x14ac:dyDescent="0.25">
      <c r="K257" s="13" t="s">
        <v>17</v>
      </c>
      <c r="L257" s="10" t="s">
        <v>28</v>
      </c>
      <c r="M257" s="11">
        <v>43501</v>
      </c>
      <c r="N257" s="10" t="s">
        <v>26</v>
      </c>
      <c r="O257" s="10">
        <v>50</v>
      </c>
      <c r="P257" s="10">
        <v>1.01</v>
      </c>
      <c r="Q257" s="12">
        <f t="shared" si="9"/>
        <v>50.5</v>
      </c>
      <c r="R257" s="12">
        <f t="shared" si="10"/>
        <v>9.09</v>
      </c>
      <c r="S257" s="14">
        <f t="shared" si="11"/>
        <v>59.59</v>
      </c>
    </row>
    <row r="258" spans="11:19" x14ac:dyDescent="0.25">
      <c r="K258" s="13" t="s">
        <v>17</v>
      </c>
      <c r="L258" s="10" t="s">
        <v>28</v>
      </c>
      <c r="M258" s="11">
        <v>43574</v>
      </c>
      <c r="N258" s="10" t="s">
        <v>26</v>
      </c>
      <c r="O258" s="10">
        <v>51</v>
      </c>
      <c r="P258" s="10">
        <v>9.89</v>
      </c>
      <c r="Q258" s="12">
        <f t="shared" ref="Q258:Q321" si="12">O258*P258</f>
        <v>504.39000000000004</v>
      </c>
      <c r="R258" s="12">
        <f t="shared" ref="R258:R321" si="13">Q258*18%</f>
        <v>90.790199999999999</v>
      </c>
      <c r="S258" s="14">
        <f t="shared" ref="S258:S321" si="14">SUM(Q258:R258)</f>
        <v>595.18020000000001</v>
      </c>
    </row>
    <row r="259" spans="11:19" x14ac:dyDescent="0.25">
      <c r="K259" s="13" t="s">
        <v>17</v>
      </c>
      <c r="L259" s="10" t="s">
        <v>28</v>
      </c>
      <c r="M259" s="11">
        <v>43757</v>
      </c>
      <c r="N259" s="10" t="s">
        <v>15</v>
      </c>
      <c r="O259" s="10">
        <v>57</v>
      </c>
      <c r="P259" s="10">
        <v>4.07</v>
      </c>
      <c r="Q259" s="12">
        <f t="shared" si="12"/>
        <v>231.99</v>
      </c>
      <c r="R259" s="12">
        <f t="shared" si="13"/>
        <v>41.758200000000002</v>
      </c>
      <c r="S259" s="14">
        <f t="shared" si="14"/>
        <v>273.7482</v>
      </c>
    </row>
    <row r="260" spans="11:19" x14ac:dyDescent="0.25">
      <c r="K260" s="13" t="s">
        <v>17</v>
      </c>
      <c r="L260" s="10" t="s">
        <v>28</v>
      </c>
      <c r="M260" s="11">
        <v>43575</v>
      </c>
      <c r="N260" s="10" t="s">
        <v>24</v>
      </c>
      <c r="O260" s="10">
        <v>62</v>
      </c>
      <c r="P260" s="10">
        <v>3.42</v>
      </c>
      <c r="Q260" s="12">
        <f t="shared" si="12"/>
        <v>212.04</v>
      </c>
      <c r="R260" s="12">
        <f t="shared" si="13"/>
        <v>38.167199999999994</v>
      </c>
      <c r="S260" s="14">
        <f t="shared" si="14"/>
        <v>250.2072</v>
      </c>
    </row>
    <row r="261" spans="11:19" x14ac:dyDescent="0.25">
      <c r="K261" s="13" t="s">
        <v>17</v>
      </c>
      <c r="L261" s="10" t="s">
        <v>28</v>
      </c>
      <c r="M261" s="11">
        <v>43524</v>
      </c>
      <c r="N261" s="10" t="s">
        <v>13</v>
      </c>
      <c r="O261" s="10">
        <v>63</v>
      </c>
      <c r="P261" s="10">
        <v>5.25</v>
      </c>
      <c r="Q261" s="12">
        <f t="shared" si="12"/>
        <v>330.75</v>
      </c>
      <c r="R261" s="12">
        <f t="shared" si="13"/>
        <v>59.534999999999997</v>
      </c>
      <c r="S261" s="14">
        <f t="shared" si="14"/>
        <v>390.28499999999997</v>
      </c>
    </row>
    <row r="262" spans="11:19" x14ac:dyDescent="0.25">
      <c r="K262" s="13" t="s">
        <v>17</v>
      </c>
      <c r="L262" s="10" t="s">
        <v>28</v>
      </c>
      <c r="M262" s="11">
        <v>43563</v>
      </c>
      <c r="N262" s="10" t="s">
        <v>13</v>
      </c>
      <c r="O262" s="10">
        <v>67</v>
      </c>
      <c r="P262" s="10">
        <v>2.0699999999999998</v>
      </c>
      <c r="Q262" s="12">
        <f t="shared" si="12"/>
        <v>138.69</v>
      </c>
      <c r="R262" s="12">
        <f t="shared" si="13"/>
        <v>24.964199999999998</v>
      </c>
      <c r="S262" s="14">
        <f t="shared" si="14"/>
        <v>163.6542</v>
      </c>
    </row>
    <row r="263" spans="11:19" x14ac:dyDescent="0.25">
      <c r="K263" s="13" t="s">
        <v>17</v>
      </c>
      <c r="L263" s="10" t="s">
        <v>28</v>
      </c>
      <c r="M263" s="11">
        <v>43510</v>
      </c>
      <c r="N263" s="10" t="s">
        <v>15</v>
      </c>
      <c r="O263" s="10">
        <v>67</v>
      </c>
      <c r="P263" s="10">
        <v>9.3800000000000008</v>
      </c>
      <c r="Q263" s="12">
        <f t="shared" si="12"/>
        <v>628.46</v>
      </c>
      <c r="R263" s="12">
        <f t="shared" si="13"/>
        <v>113.1228</v>
      </c>
      <c r="S263" s="14">
        <f t="shared" si="14"/>
        <v>741.58280000000002</v>
      </c>
    </row>
    <row r="264" spans="11:19" x14ac:dyDescent="0.25">
      <c r="K264" s="13" t="s">
        <v>17</v>
      </c>
      <c r="L264" s="10" t="s">
        <v>28</v>
      </c>
      <c r="M264" s="11">
        <v>43710</v>
      </c>
      <c r="N264" s="10" t="s">
        <v>18</v>
      </c>
      <c r="O264" s="10">
        <v>69</v>
      </c>
      <c r="P264" s="10">
        <v>4.87</v>
      </c>
      <c r="Q264" s="12">
        <f t="shared" si="12"/>
        <v>336.03000000000003</v>
      </c>
      <c r="R264" s="12">
        <f t="shared" si="13"/>
        <v>60.485400000000006</v>
      </c>
      <c r="S264" s="14">
        <f t="shared" si="14"/>
        <v>396.51540000000006</v>
      </c>
    </row>
    <row r="265" spans="11:19" x14ac:dyDescent="0.25">
      <c r="K265" s="13" t="s">
        <v>17</v>
      </c>
      <c r="L265" s="10" t="s">
        <v>28</v>
      </c>
      <c r="M265" s="11">
        <v>43528</v>
      </c>
      <c r="N265" s="10" t="s">
        <v>13</v>
      </c>
      <c r="O265" s="10">
        <v>70</v>
      </c>
      <c r="P265" s="10">
        <v>4.51</v>
      </c>
      <c r="Q265" s="12">
        <f t="shared" si="12"/>
        <v>315.7</v>
      </c>
      <c r="R265" s="12">
        <f t="shared" si="13"/>
        <v>56.825999999999993</v>
      </c>
      <c r="S265" s="14">
        <f t="shared" si="14"/>
        <v>372.52599999999995</v>
      </c>
    </row>
    <row r="266" spans="11:19" x14ac:dyDescent="0.25">
      <c r="K266" s="13" t="s">
        <v>17</v>
      </c>
      <c r="L266" s="10" t="s">
        <v>28</v>
      </c>
      <c r="M266" s="11">
        <v>43795</v>
      </c>
      <c r="N266" s="10" t="s">
        <v>18</v>
      </c>
      <c r="O266" s="10">
        <v>80</v>
      </c>
      <c r="P266" s="10">
        <v>3.68</v>
      </c>
      <c r="Q266" s="12">
        <f t="shared" si="12"/>
        <v>294.40000000000003</v>
      </c>
      <c r="R266" s="12">
        <f t="shared" si="13"/>
        <v>52.992000000000004</v>
      </c>
      <c r="S266" s="14">
        <f t="shared" si="14"/>
        <v>347.39200000000005</v>
      </c>
    </row>
    <row r="267" spans="11:19" x14ac:dyDescent="0.25">
      <c r="K267" s="13" t="s">
        <v>17</v>
      </c>
      <c r="L267" s="10" t="s">
        <v>28</v>
      </c>
      <c r="M267" s="11">
        <v>43552</v>
      </c>
      <c r="N267" s="10" t="s">
        <v>13</v>
      </c>
      <c r="O267" s="10">
        <v>82</v>
      </c>
      <c r="P267" s="10">
        <v>7.77</v>
      </c>
      <c r="Q267" s="12">
        <f t="shared" si="12"/>
        <v>637.14</v>
      </c>
      <c r="R267" s="12">
        <f t="shared" si="13"/>
        <v>114.68519999999999</v>
      </c>
      <c r="S267" s="14">
        <f t="shared" si="14"/>
        <v>751.8252</v>
      </c>
    </row>
    <row r="268" spans="11:19" x14ac:dyDescent="0.25">
      <c r="K268" s="13" t="s">
        <v>17</v>
      </c>
      <c r="L268" s="10" t="s">
        <v>28</v>
      </c>
      <c r="M268" s="11">
        <v>43784</v>
      </c>
      <c r="N268" s="10" t="s">
        <v>24</v>
      </c>
      <c r="O268" s="10">
        <v>82</v>
      </c>
      <c r="P268" s="10">
        <v>1.0900000000000001</v>
      </c>
      <c r="Q268" s="12">
        <f t="shared" si="12"/>
        <v>89.38000000000001</v>
      </c>
      <c r="R268" s="12">
        <f t="shared" si="13"/>
        <v>16.0884</v>
      </c>
      <c r="S268" s="14">
        <f t="shared" si="14"/>
        <v>105.4684</v>
      </c>
    </row>
    <row r="269" spans="11:19" x14ac:dyDescent="0.25">
      <c r="K269" s="13" t="s">
        <v>17</v>
      </c>
      <c r="L269" s="10" t="s">
        <v>28</v>
      </c>
      <c r="M269" s="11">
        <v>43551</v>
      </c>
      <c r="N269" s="10" t="s">
        <v>24</v>
      </c>
      <c r="O269" s="10">
        <v>90</v>
      </c>
      <c r="P269" s="10">
        <v>5.66</v>
      </c>
      <c r="Q269" s="12">
        <f t="shared" si="12"/>
        <v>509.40000000000003</v>
      </c>
      <c r="R269" s="12">
        <f t="shared" si="13"/>
        <v>91.692000000000007</v>
      </c>
      <c r="S269" s="14">
        <f t="shared" si="14"/>
        <v>601.0920000000001</v>
      </c>
    </row>
    <row r="270" spans="11:19" x14ac:dyDescent="0.25">
      <c r="K270" s="13" t="s">
        <v>17</v>
      </c>
      <c r="L270" s="10" t="s">
        <v>28</v>
      </c>
      <c r="M270" s="11">
        <v>43590</v>
      </c>
      <c r="N270" s="10" t="s">
        <v>15</v>
      </c>
      <c r="O270" s="10">
        <v>91</v>
      </c>
      <c r="P270" s="10">
        <v>1.32</v>
      </c>
      <c r="Q270" s="12">
        <f t="shared" si="12"/>
        <v>120.12</v>
      </c>
      <c r="R270" s="12">
        <f t="shared" si="13"/>
        <v>21.621600000000001</v>
      </c>
      <c r="S270" s="14">
        <f t="shared" si="14"/>
        <v>141.74160000000001</v>
      </c>
    </row>
    <row r="271" spans="11:19" x14ac:dyDescent="0.25">
      <c r="K271" s="13" t="s">
        <v>17</v>
      </c>
      <c r="L271" s="10" t="s">
        <v>28</v>
      </c>
      <c r="M271" s="11">
        <v>43783</v>
      </c>
      <c r="N271" s="10" t="s">
        <v>26</v>
      </c>
      <c r="O271" s="10">
        <v>98</v>
      </c>
      <c r="P271" s="10">
        <v>1.33</v>
      </c>
      <c r="Q271" s="12">
        <f t="shared" si="12"/>
        <v>130.34</v>
      </c>
      <c r="R271" s="12">
        <f t="shared" si="13"/>
        <v>23.461199999999998</v>
      </c>
      <c r="S271" s="14">
        <f t="shared" si="14"/>
        <v>153.80119999999999</v>
      </c>
    </row>
    <row r="272" spans="11:19" x14ac:dyDescent="0.25">
      <c r="K272" s="13" t="s">
        <v>17</v>
      </c>
      <c r="L272" s="10" t="s">
        <v>28</v>
      </c>
      <c r="M272" s="11">
        <v>43725</v>
      </c>
      <c r="N272" s="10" t="s">
        <v>18</v>
      </c>
      <c r="O272" s="10">
        <v>102</v>
      </c>
      <c r="P272" s="10">
        <v>8.43</v>
      </c>
      <c r="Q272" s="12">
        <f t="shared" si="12"/>
        <v>859.86</v>
      </c>
      <c r="R272" s="12">
        <f t="shared" si="13"/>
        <v>154.7748</v>
      </c>
      <c r="S272" s="14">
        <f t="shared" si="14"/>
        <v>1014.6348</v>
      </c>
    </row>
    <row r="273" spans="11:19" x14ac:dyDescent="0.25">
      <c r="K273" s="13" t="s">
        <v>17</v>
      </c>
      <c r="L273" s="10" t="s">
        <v>28</v>
      </c>
      <c r="M273" s="11">
        <v>43520</v>
      </c>
      <c r="N273" s="10" t="s">
        <v>26</v>
      </c>
      <c r="O273" s="10">
        <v>107</v>
      </c>
      <c r="P273" s="10">
        <v>6.71</v>
      </c>
      <c r="Q273" s="12">
        <f t="shared" si="12"/>
        <v>717.97</v>
      </c>
      <c r="R273" s="12">
        <f t="shared" si="13"/>
        <v>129.2346</v>
      </c>
      <c r="S273" s="14">
        <f t="shared" si="14"/>
        <v>847.20460000000003</v>
      </c>
    </row>
    <row r="274" spans="11:19" x14ac:dyDescent="0.25">
      <c r="K274" s="13" t="s">
        <v>17</v>
      </c>
      <c r="L274" s="10" t="s">
        <v>28</v>
      </c>
      <c r="M274" s="11">
        <v>43527</v>
      </c>
      <c r="N274" s="10" t="s">
        <v>15</v>
      </c>
      <c r="O274" s="10">
        <v>108</v>
      </c>
      <c r="P274" s="10">
        <v>3.94</v>
      </c>
      <c r="Q274" s="12">
        <f t="shared" si="12"/>
        <v>425.52</v>
      </c>
      <c r="R274" s="12">
        <f t="shared" si="13"/>
        <v>76.593599999999995</v>
      </c>
      <c r="S274" s="14">
        <f t="shared" si="14"/>
        <v>502.11359999999996</v>
      </c>
    </row>
    <row r="275" spans="11:19" x14ac:dyDescent="0.25">
      <c r="K275" s="13" t="s">
        <v>17</v>
      </c>
      <c r="L275" s="10" t="s">
        <v>28</v>
      </c>
      <c r="M275" s="11">
        <v>43593</v>
      </c>
      <c r="N275" s="10" t="s">
        <v>13</v>
      </c>
      <c r="O275" s="10">
        <v>114</v>
      </c>
      <c r="P275" s="10">
        <v>6.36</v>
      </c>
      <c r="Q275" s="12">
        <f t="shared" si="12"/>
        <v>725.04000000000008</v>
      </c>
      <c r="R275" s="12">
        <f t="shared" si="13"/>
        <v>130.50720000000001</v>
      </c>
      <c r="S275" s="14">
        <f t="shared" si="14"/>
        <v>855.54720000000009</v>
      </c>
    </row>
    <row r="276" spans="11:19" x14ac:dyDescent="0.25">
      <c r="K276" s="13" t="s">
        <v>17</v>
      </c>
      <c r="L276" s="10" t="s">
        <v>28</v>
      </c>
      <c r="M276" s="11">
        <v>43529</v>
      </c>
      <c r="N276" s="10" t="s">
        <v>15</v>
      </c>
      <c r="O276" s="10">
        <v>117</v>
      </c>
      <c r="P276" s="10">
        <v>0.91</v>
      </c>
      <c r="Q276" s="12">
        <f t="shared" si="12"/>
        <v>106.47</v>
      </c>
      <c r="R276" s="12">
        <f t="shared" si="13"/>
        <v>19.1646</v>
      </c>
      <c r="S276" s="14">
        <f t="shared" si="14"/>
        <v>125.63460000000001</v>
      </c>
    </row>
    <row r="277" spans="11:19" x14ac:dyDescent="0.25">
      <c r="K277" s="13" t="s">
        <v>17</v>
      </c>
      <c r="L277" s="10" t="s">
        <v>28</v>
      </c>
      <c r="M277" s="11">
        <v>43706</v>
      </c>
      <c r="N277" s="10" t="s">
        <v>26</v>
      </c>
      <c r="O277" s="10">
        <v>117</v>
      </c>
      <c r="P277" s="10">
        <v>9.84</v>
      </c>
      <c r="Q277" s="12">
        <f t="shared" si="12"/>
        <v>1151.28</v>
      </c>
      <c r="R277" s="12">
        <f t="shared" si="13"/>
        <v>207.23039999999997</v>
      </c>
      <c r="S277" s="14">
        <f t="shared" si="14"/>
        <v>1358.5103999999999</v>
      </c>
    </row>
    <row r="278" spans="11:19" x14ac:dyDescent="0.25">
      <c r="K278" s="13" t="s">
        <v>17</v>
      </c>
      <c r="L278" s="10" t="s">
        <v>28</v>
      </c>
      <c r="M278" s="11">
        <v>43555</v>
      </c>
      <c r="N278" s="10" t="s">
        <v>13</v>
      </c>
      <c r="O278" s="10">
        <v>119</v>
      </c>
      <c r="P278" s="10">
        <v>8.91</v>
      </c>
      <c r="Q278" s="12">
        <f t="shared" si="12"/>
        <v>1060.29</v>
      </c>
      <c r="R278" s="12">
        <f t="shared" si="13"/>
        <v>190.85219999999998</v>
      </c>
      <c r="S278" s="14">
        <f t="shared" si="14"/>
        <v>1251.1422</v>
      </c>
    </row>
    <row r="279" spans="11:19" x14ac:dyDescent="0.25">
      <c r="K279" s="13" t="s">
        <v>17</v>
      </c>
      <c r="L279" s="10" t="s">
        <v>28</v>
      </c>
      <c r="M279" s="11">
        <v>43601</v>
      </c>
      <c r="N279" s="10" t="s">
        <v>24</v>
      </c>
      <c r="O279" s="10">
        <v>119</v>
      </c>
      <c r="P279" s="10">
        <v>4.3099999999999996</v>
      </c>
      <c r="Q279" s="12">
        <f t="shared" si="12"/>
        <v>512.89</v>
      </c>
      <c r="R279" s="12">
        <f t="shared" si="13"/>
        <v>92.3202</v>
      </c>
      <c r="S279" s="14">
        <f t="shared" si="14"/>
        <v>605.21019999999999</v>
      </c>
    </row>
    <row r="280" spans="11:19" x14ac:dyDescent="0.25">
      <c r="K280" s="13" t="s">
        <v>17</v>
      </c>
      <c r="L280" s="10" t="s">
        <v>28</v>
      </c>
      <c r="M280" s="11">
        <v>43803</v>
      </c>
      <c r="N280" s="10" t="s">
        <v>15</v>
      </c>
      <c r="O280" s="10">
        <v>124</v>
      </c>
      <c r="P280" s="10">
        <v>0.1</v>
      </c>
      <c r="Q280" s="12">
        <f t="shared" si="12"/>
        <v>12.4</v>
      </c>
      <c r="R280" s="12">
        <f t="shared" si="13"/>
        <v>2.2319999999999998</v>
      </c>
      <c r="S280" s="14">
        <f t="shared" si="14"/>
        <v>14.632</v>
      </c>
    </row>
    <row r="281" spans="11:19" x14ac:dyDescent="0.25">
      <c r="K281" s="13" t="s">
        <v>17</v>
      </c>
      <c r="L281" s="10" t="s">
        <v>28</v>
      </c>
      <c r="M281" s="11">
        <v>43573</v>
      </c>
      <c r="N281" s="10" t="s">
        <v>26</v>
      </c>
      <c r="O281" s="10">
        <v>139</v>
      </c>
      <c r="P281" s="10">
        <v>3.02</v>
      </c>
      <c r="Q281" s="12">
        <f t="shared" si="12"/>
        <v>419.78000000000003</v>
      </c>
      <c r="R281" s="12">
        <f t="shared" si="13"/>
        <v>75.560400000000001</v>
      </c>
      <c r="S281" s="14">
        <f t="shared" si="14"/>
        <v>495.34040000000005</v>
      </c>
    </row>
    <row r="282" spans="11:19" x14ac:dyDescent="0.25">
      <c r="K282" s="13" t="s">
        <v>17</v>
      </c>
      <c r="L282" s="10" t="s">
        <v>28</v>
      </c>
      <c r="M282" s="11">
        <v>43628</v>
      </c>
      <c r="N282" s="10" t="s">
        <v>26</v>
      </c>
      <c r="O282" s="10">
        <v>139</v>
      </c>
      <c r="P282" s="10">
        <v>9.76</v>
      </c>
      <c r="Q282" s="12">
        <f t="shared" si="12"/>
        <v>1356.6399999999999</v>
      </c>
      <c r="R282" s="12">
        <f t="shared" si="13"/>
        <v>244.19519999999997</v>
      </c>
      <c r="S282" s="14">
        <f t="shared" si="14"/>
        <v>1600.8351999999998</v>
      </c>
    </row>
    <row r="283" spans="11:19" x14ac:dyDescent="0.25">
      <c r="K283" s="13" t="s">
        <v>17</v>
      </c>
      <c r="L283" s="10" t="s">
        <v>28</v>
      </c>
      <c r="M283" s="11">
        <v>43656</v>
      </c>
      <c r="N283" s="10" t="s">
        <v>24</v>
      </c>
      <c r="O283" s="10">
        <v>147</v>
      </c>
      <c r="P283" s="10">
        <v>9.7200000000000006</v>
      </c>
      <c r="Q283" s="12">
        <f t="shared" si="12"/>
        <v>1428.8400000000001</v>
      </c>
      <c r="R283" s="12">
        <f t="shared" si="13"/>
        <v>257.19120000000004</v>
      </c>
      <c r="S283" s="14">
        <f t="shared" si="14"/>
        <v>1686.0312000000001</v>
      </c>
    </row>
    <row r="284" spans="11:19" x14ac:dyDescent="0.25">
      <c r="K284" s="13" t="s">
        <v>17</v>
      </c>
      <c r="L284" s="10" t="s">
        <v>28</v>
      </c>
      <c r="M284" s="11">
        <v>43817</v>
      </c>
      <c r="N284" s="10" t="s">
        <v>18</v>
      </c>
      <c r="O284" s="10">
        <v>149</v>
      </c>
      <c r="P284" s="10">
        <v>5.57</v>
      </c>
      <c r="Q284" s="12">
        <f t="shared" si="12"/>
        <v>829.93000000000006</v>
      </c>
      <c r="R284" s="12">
        <f t="shared" si="13"/>
        <v>149.38740000000001</v>
      </c>
      <c r="S284" s="14">
        <f t="shared" si="14"/>
        <v>979.31740000000013</v>
      </c>
    </row>
    <row r="285" spans="11:19" x14ac:dyDescent="0.25">
      <c r="K285" s="13" t="s">
        <v>17</v>
      </c>
      <c r="L285" s="10" t="s">
        <v>28</v>
      </c>
      <c r="M285" s="11">
        <v>43655</v>
      </c>
      <c r="N285" s="10" t="s">
        <v>18</v>
      </c>
      <c r="O285" s="10">
        <v>150</v>
      </c>
      <c r="P285" s="10">
        <v>8.56</v>
      </c>
      <c r="Q285" s="12">
        <f t="shared" si="12"/>
        <v>1284</v>
      </c>
      <c r="R285" s="12">
        <f t="shared" si="13"/>
        <v>231.12</v>
      </c>
      <c r="S285" s="14">
        <f t="shared" si="14"/>
        <v>1515.12</v>
      </c>
    </row>
    <row r="286" spans="11:19" x14ac:dyDescent="0.25">
      <c r="K286" s="13" t="s">
        <v>17</v>
      </c>
      <c r="L286" s="10" t="s">
        <v>28</v>
      </c>
      <c r="M286" s="11">
        <v>43491</v>
      </c>
      <c r="N286" s="10" t="s">
        <v>13</v>
      </c>
      <c r="O286" s="10">
        <v>155</v>
      </c>
      <c r="P286" s="10">
        <v>8.9499999999999993</v>
      </c>
      <c r="Q286" s="12">
        <f t="shared" si="12"/>
        <v>1387.25</v>
      </c>
      <c r="R286" s="12">
        <f t="shared" si="13"/>
        <v>249.70499999999998</v>
      </c>
      <c r="S286" s="14">
        <f t="shared" si="14"/>
        <v>1636.9549999999999</v>
      </c>
    </row>
    <row r="287" spans="11:19" x14ac:dyDescent="0.25">
      <c r="K287" s="13" t="s">
        <v>17</v>
      </c>
      <c r="L287" s="10" t="s">
        <v>28</v>
      </c>
      <c r="M287" s="11">
        <v>43588</v>
      </c>
      <c r="N287" s="10" t="s">
        <v>24</v>
      </c>
      <c r="O287" s="10">
        <v>160</v>
      </c>
      <c r="P287" s="10">
        <v>8.56</v>
      </c>
      <c r="Q287" s="12">
        <f t="shared" si="12"/>
        <v>1369.6000000000001</v>
      </c>
      <c r="R287" s="12">
        <f t="shared" si="13"/>
        <v>246.52800000000002</v>
      </c>
      <c r="S287" s="14">
        <f t="shared" si="14"/>
        <v>1616.1280000000002</v>
      </c>
    </row>
    <row r="288" spans="11:19" x14ac:dyDescent="0.25">
      <c r="K288" s="13" t="s">
        <v>17</v>
      </c>
      <c r="L288" s="10" t="s">
        <v>28</v>
      </c>
      <c r="M288" s="11">
        <v>43719</v>
      </c>
      <c r="N288" s="10" t="s">
        <v>13</v>
      </c>
      <c r="O288" s="10">
        <v>161</v>
      </c>
      <c r="P288" s="10">
        <v>1.54</v>
      </c>
      <c r="Q288" s="12">
        <f t="shared" si="12"/>
        <v>247.94</v>
      </c>
      <c r="R288" s="12">
        <f t="shared" si="13"/>
        <v>44.629199999999997</v>
      </c>
      <c r="S288" s="14">
        <f t="shared" si="14"/>
        <v>292.56920000000002</v>
      </c>
    </row>
    <row r="289" spans="11:19" x14ac:dyDescent="0.25">
      <c r="K289" s="13" t="s">
        <v>17</v>
      </c>
      <c r="L289" s="10" t="s">
        <v>28</v>
      </c>
      <c r="M289" s="11">
        <v>43571</v>
      </c>
      <c r="N289" s="10" t="s">
        <v>26</v>
      </c>
      <c r="O289" s="10">
        <v>165</v>
      </c>
      <c r="P289" s="10">
        <v>6.13</v>
      </c>
      <c r="Q289" s="12">
        <f t="shared" si="12"/>
        <v>1011.4499999999999</v>
      </c>
      <c r="R289" s="12">
        <f t="shared" si="13"/>
        <v>182.06099999999998</v>
      </c>
      <c r="S289" s="14">
        <f t="shared" si="14"/>
        <v>1193.511</v>
      </c>
    </row>
    <row r="290" spans="11:19" x14ac:dyDescent="0.25">
      <c r="K290" s="13" t="s">
        <v>27</v>
      </c>
      <c r="L290" s="10" t="s">
        <v>28</v>
      </c>
      <c r="M290" s="11">
        <v>43466</v>
      </c>
      <c r="N290" s="10" t="s">
        <v>15</v>
      </c>
      <c r="O290" s="10">
        <v>65</v>
      </c>
      <c r="P290" s="10">
        <v>2.87</v>
      </c>
      <c r="Q290" s="12">
        <f t="shared" si="12"/>
        <v>186.55</v>
      </c>
      <c r="R290" s="12">
        <f t="shared" si="13"/>
        <v>33.579000000000001</v>
      </c>
      <c r="S290" s="14">
        <f t="shared" si="14"/>
        <v>220.12900000000002</v>
      </c>
    </row>
    <row r="291" spans="11:19" x14ac:dyDescent="0.25">
      <c r="K291" s="13" t="s">
        <v>12</v>
      </c>
      <c r="L291" s="10" t="s">
        <v>29</v>
      </c>
      <c r="M291" s="11">
        <v>43503</v>
      </c>
      <c r="N291" s="10" t="s">
        <v>13</v>
      </c>
      <c r="O291" s="10">
        <v>31</v>
      </c>
      <c r="P291" s="10">
        <v>9.9</v>
      </c>
      <c r="Q291" s="12">
        <f t="shared" si="12"/>
        <v>306.90000000000003</v>
      </c>
      <c r="R291" s="12">
        <f t="shared" si="13"/>
        <v>55.242000000000004</v>
      </c>
      <c r="S291" s="14">
        <f t="shared" si="14"/>
        <v>362.14200000000005</v>
      </c>
    </row>
    <row r="292" spans="11:19" x14ac:dyDescent="0.25">
      <c r="K292" s="13" t="s">
        <v>12</v>
      </c>
      <c r="L292" s="10" t="s">
        <v>29</v>
      </c>
      <c r="M292" s="11">
        <v>43700</v>
      </c>
      <c r="N292" s="10" t="s">
        <v>13</v>
      </c>
      <c r="O292" s="10">
        <v>40</v>
      </c>
      <c r="P292" s="10">
        <v>0.6</v>
      </c>
      <c r="Q292" s="12">
        <f t="shared" si="12"/>
        <v>24</v>
      </c>
      <c r="R292" s="12">
        <f t="shared" si="13"/>
        <v>4.32</v>
      </c>
      <c r="S292" s="14">
        <f t="shared" si="14"/>
        <v>28.32</v>
      </c>
    </row>
    <row r="293" spans="11:19" x14ac:dyDescent="0.25">
      <c r="K293" s="13" t="s">
        <v>12</v>
      </c>
      <c r="L293" s="10" t="s">
        <v>29</v>
      </c>
      <c r="M293" s="11">
        <v>43631</v>
      </c>
      <c r="N293" s="10" t="s">
        <v>13</v>
      </c>
      <c r="O293" s="10">
        <v>44</v>
      </c>
      <c r="P293" s="10">
        <v>4.96</v>
      </c>
      <c r="Q293" s="12">
        <f t="shared" si="12"/>
        <v>218.24</v>
      </c>
      <c r="R293" s="12">
        <f t="shared" si="13"/>
        <v>39.283200000000001</v>
      </c>
      <c r="S293" s="14">
        <f t="shared" si="14"/>
        <v>257.52320000000003</v>
      </c>
    </row>
    <row r="294" spans="11:19" x14ac:dyDescent="0.25">
      <c r="K294" s="13" t="s">
        <v>12</v>
      </c>
      <c r="L294" s="10" t="s">
        <v>29</v>
      </c>
      <c r="M294" s="11">
        <v>43552</v>
      </c>
      <c r="N294" s="10" t="s">
        <v>13</v>
      </c>
      <c r="O294" s="10">
        <v>45</v>
      </c>
      <c r="P294" s="10">
        <v>4.54</v>
      </c>
      <c r="Q294" s="12">
        <f t="shared" si="12"/>
        <v>204.3</v>
      </c>
      <c r="R294" s="12">
        <f t="shared" si="13"/>
        <v>36.774000000000001</v>
      </c>
      <c r="S294" s="14">
        <f t="shared" si="14"/>
        <v>241.07400000000001</v>
      </c>
    </row>
    <row r="295" spans="11:19" x14ac:dyDescent="0.25">
      <c r="K295" s="13" t="s">
        <v>12</v>
      </c>
      <c r="L295" s="10" t="s">
        <v>29</v>
      </c>
      <c r="M295" s="11">
        <v>43690</v>
      </c>
      <c r="N295" s="10" t="s">
        <v>13</v>
      </c>
      <c r="O295" s="10">
        <v>49</v>
      </c>
      <c r="P295" s="10">
        <v>6.26</v>
      </c>
      <c r="Q295" s="12">
        <f t="shared" si="12"/>
        <v>306.74</v>
      </c>
      <c r="R295" s="12">
        <f t="shared" si="13"/>
        <v>55.213200000000001</v>
      </c>
      <c r="S295" s="14">
        <f t="shared" si="14"/>
        <v>361.95320000000004</v>
      </c>
    </row>
    <row r="296" spans="11:19" x14ac:dyDescent="0.25">
      <c r="K296" s="13" t="s">
        <v>12</v>
      </c>
      <c r="L296" s="10" t="s">
        <v>29</v>
      </c>
      <c r="M296" s="11">
        <v>43693</v>
      </c>
      <c r="N296" s="10" t="s">
        <v>13</v>
      </c>
      <c r="O296" s="10">
        <v>53</v>
      </c>
      <c r="P296" s="10">
        <v>6.04</v>
      </c>
      <c r="Q296" s="12">
        <f t="shared" si="12"/>
        <v>320.12</v>
      </c>
      <c r="R296" s="12">
        <f t="shared" si="13"/>
        <v>57.621600000000001</v>
      </c>
      <c r="S296" s="14">
        <f t="shared" si="14"/>
        <v>377.74160000000001</v>
      </c>
    </row>
    <row r="297" spans="11:19" x14ac:dyDescent="0.25">
      <c r="K297" s="13" t="s">
        <v>12</v>
      </c>
      <c r="L297" s="10" t="s">
        <v>29</v>
      </c>
      <c r="M297" s="11">
        <v>43770</v>
      </c>
      <c r="N297" s="10" t="s">
        <v>13</v>
      </c>
      <c r="O297" s="10">
        <v>55</v>
      </c>
      <c r="P297" s="10">
        <v>1.04</v>
      </c>
      <c r="Q297" s="12">
        <f t="shared" si="12"/>
        <v>57.2</v>
      </c>
      <c r="R297" s="12">
        <f t="shared" si="13"/>
        <v>10.295999999999999</v>
      </c>
      <c r="S297" s="14">
        <f t="shared" si="14"/>
        <v>67.496000000000009</v>
      </c>
    </row>
    <row r="298" spans="11:19" x14ac:dyDescent="0.25">
      <c r="K298" s="13" t="s">
        <v>12</v>
      </c>
      <c r="L298" s="10" t="s">
        <v>29</v>
      </c>
      <c r="M298" s="11">
        <v>43591</v>
      </c>
      <c r="N298" s="10" t="s">
        <v>24</v>
      </c>
      <c r="O298" s="10">
        <v>56</v>
      </c>
      <c r="P298" s="10">
        <v>5.92</v>
      </c>
      <c r="Q298" s="12">
        <f t="shared" si="12"/>
        <v>331.52</v>
      </c>
      <c r="R298" s="12">
        <f t="shared" si="13"/>
        <v>59.673599999999993</v>
      </c>
      <c r="S298" s="14">
        <f t="shared" si="14"/>
        <v>391.19359999999995</v>
      </c>
    </row>
    <row r="299" spans="11:19" x14ac:dyDescent="0.25">
      <c r="K299" s="13" t="s">
        <v>12</v>
      </c>
      <c r="L299" s="10" t="s">
        <v>29</v>
      </c>
      <c r="M299" s="11">
        <v>43764</v>
      </c>
      <c r="N299" s="10" t="s">
        <v>15</v>
      </c>
      <c r="O299" s="10">
        <v>66</v>
      </c>
      <c r="P299" s="10">
        <v>3.52</v>
      </c>
      <c r="Q299" s="12">
        <f t="shared" si="12"/>
        <v>232.32</v>
      </c>
      <c r="R299" s="12">
        <f t="shared" si="13"/>
        <v>41.817599999999999</v>
      </c>
      <c r="S299" s="14">
        <f t="shared" si="14"/>
        <v>274.13760000000002</v>
      </c>
    </row>
    <row r="300" spans="11:19" x14ac:dyDescent="0.25">
      <c r="K300" s="13" t="s">
        <v>12</v>
      </c>
      <c r="L300" s="10" t="s">
        <v>29</v>
      </c>
      <c r="M300" s="11">
        <v>43820</v>
      </c>
      <c r="N300" s="10" t="s">
        <v>26</v>
      </c>
      <c r="O300" s="10">
        <v>73</v>
      </c>
      <c r="P300" s="10">
        <v>1.77</v>
      </c>
      <c r="Q300" s="12">
        <f t="shared" si="12"/>
        <v>129.21</v>
      </c>
      <c r="R300" s="12">
        <f t="shared" si="13"/>
        <v>23.2578</v>
      </c>
      <c r="S300" s="14">
        <f t="shared" si="14"/>
        <v>152.46780000000001</v>
      </c>
    </row>
    <row r="301" spans="11:19" x14ac:dyDescent="0.25">
      <c r="K301" s="13" t="s">
        <v>12</v>
      </c>
      <c r="L301" s="10" t="s">
        <v>29</v>
      </c>
      <c r="M301" s="11">
        <v>43517</v>
      </c>
      <c r="N301" s="10" t="s">
        <v>13</v>
      </c>
      <c r="O301" s="10">
        <v>75</v>
      </c>
      <c r="P301" s="10">
        <v>6.91</v>
      </c>
      <c r="Q301" s="12">
        <f t="shared" si="12"/>
        <v>518.25</v>
      </c>
      <c r="R301" s="12">
        <f t="shared" si="13"/>
        <v>93.284999999999997</v>
      </c>
      <c r="S301" s="14">
        <f t="shared" si="14"/>
        <v>611.53499999999997</v>
      </c>
    </row>
    <row r="302" spans="11:19" x14ac:dyDescent="0.25">
      <c r="K302" s="13" t="s">
        <v>12</v>
      </c>
      <c r="L302" s="10" t="s">
        <v>29</v>
      </c>
      <c r="M302" s="11">
        <v>43676</v>
      </c>
      <c r="N302" s="10" t="s">
        <v>13</v>
      </c>
      <c r="O302" s="10">
        <v>75</v>
      </c>
      <c r="P302" s="10">
        <v>4.58</v>
      </c>
      <c r="Q302" s="12">
        <f t="shared" si="12"/>
        <v>343.5</v>
      </c>
      <c r="R302" s="12">
        <f t="shared" si="13"/>
        <v>61.83</v>
      </c>
      <c r="S302" s="14">
        <f t="shared" si="14"/>
        <v>405.33</v>
      </c>
    </row>
    <row r="303" spans="11:19" x14ac:dyDescent="0.25">
      <c r="K303" s="13" t="s">
        <v>12</v>
      </c>
      <c r="L303" s="10" t="s">
        <v>29</v>
      </c>
      <c r="M303" s="11">
        <v>43657</v>
      </c>
      <c r="N303" s="10" t="s">
        <v>24</v>
      </c>
      <c r="O303" s="10">
        <v>79</v>
      </c>
      <c r="P303" s="10">
        <v>6.69</v>
      </c>
      <c r="Q303" s="12">
        <f t="shared" si="12"/>
        <v>528.51</v>
      </c>
      <c r="R303" s="12">
        <f t="shared" si="13"/>
        <v>95.131799999999998</v>
      </c>
      <c r="S303" s="14">
        <f t="shared" si="14"/>
        <v>623.64179999999999</v>
      </c>
    </row>
    <row r="304" spans="11:19" x14ac:dyDescent="0.25">
      <c r="K304" s="13" t="s">
        <v>12</v>
      </c>
      <c r="L304" s="10" t="s">
        <v>29</v>
      </c>
      <c r="M304" s="11">
        <v>43712</v>
      </c>
      <c r="N304" s="10" t="s">
        <v>24</v>
      </c>
      <c r="O304" s="10">
        <v>79</v>
      </c>
      <c r="P304" s="10">
        <v>9.5299999999999994</v>
      </c>
      <c r="Q304" s="12">
        <f t="shared" si="12"/>
        <v>752.87</v>
      </c>
      <c r="R304" s="12">
        <f t="shared" si="13"/>
        <v>135.51659999999998</v>
      </c>
      <c r="S304" s="14">
        <f t="shared" si="14"/>
        <v>888.38660000000004</v>
      </c>
    </row>
    <row r="305" spans="11:19" x14ac:dyDescent="0.25">
      <c r="K305" s="13" t="s">
        <v>12</v>
      </c>
      <c r="L305" s="10" t="s">
        <v>29</v>
      </c>
      <c r="M305" s="11">
        <v>43595</v>
      </c>
      <c r="N305" s="10" t="s">
        <v>13</v>
      </c>
      <c r="O305" s="10">
        <v>80</v>
      </c>
      <c r="P305" s="10">
        <v>8.19</v>
      </c>
      <c r="Q305" s="12">
        <f t="shared" si="12"/>
        <v>655.19999999999993</v>
      </c>
      <c r="R305" s="12">
        <f t="shared" si="13"/>
        <v>117.93599999999998</v>
      </c>
      <c r="S305" s="14">
        <f t="shared" si="14"/>
        <v>773.13599999999997</v>
      </c>
    </row>
    <row r="306" spans="11:19" x14ac:dyDescent="0.25">
      <c r="K306" s="13" t="s">
        <v>12</v>
      </c>
      <c r="L306" s="10" t="s">
        <v>29</v>
      </c>
      <c r="M306" s="11">
        <v>43617</v>
      </c>
      <c r="N306" s="10" t="s">
        <v>13</v>
      </c>
      <c r="O306" s="10">
        <v>80</v>
      </c>
      <c r="P306" s="10">
        <v>7.74</v>
      </c>
      <c r="Q306" s="12">
        <f t="shared" si="12"/>
        <v>619.20000000000005</v>
      </c>
      <c r="R306" s="12">
        <f t="shared" si="13"/>
        <v>111.456</v>
      </c>
      <c r="S306" s="14">
        <f t="shared" si="14"/>
        <v>730.65600000000006</v>
      </c>
    </row>
    <row r="307" spans="11:19" x14ac:dyDescent="0.25">
      <c r="K307" s="13" t="s">
        <v>12</v>
      </c>
      <c r="L307" s="10" t="s">
        <v>29</v>
      </c>
      <c r="M307" s="11">
        <v>43535</v>
      </c>
      <c r="N307" s="10" t="s">
        <v>15</v>
      </c>
      <c r="O307" s="10">
        <v>85</v>
      </c>
      <c r="P307" s="10">
        <v>8.2799999999999994</v>
      </c>
      <c r="Q307" s="12">
        <f t="shared" si="12"/>
        <v>703.8</v>
      </c>
      <c r="R307" s="12">
        <f t="shared" si="13"/>
        <v>126.68399999999998</v>
      </c>
      <c r="S307" s="14">
        <f t="shared" si="14"/>
        <v>830.48399999999992</v>
      </c>
    </row>
    <row r="308" spans="11:19" x14ac:dyDescent="0.25">
      <c r="K308" s="13" t="s">
        <v>12</v>
      </c>
      <c r="L308" s="10" t="s">
        <v>29</v>
      </c>
      <c r="M308" s="11">
        <v>43801</v>
      </c>
      <c r="N308" s="10" t="s">
        <v>18</v>
      </c>
      <c r="O308" s="10">
        <v>88</v>
      </c>
      <c r="P308" s="10">
        <v>8.15</v>
      </c>
      <c r="Q308" s="12">
        <f t="shared" si="12"/>
        <v>717.2</v>
      </c>
      <c r="R308" s="12">
        <f t="shared" si="13"/>
        <v>129.096</v>
      </c>
      <c r="S308" s="14">
        <f t="shared" si="14"/>
        <v>846.29600000000005</v>
      </c>
    </row>
    <row r="309" spans="11:19" x14ac:dyDescent="0.25">
      <c r="K309" s="13" t="s">
        <v>12</v>
      </c>
      <c r="L309" s="10" t="s">
        <v>29</v>
      </c>
      <c r="M309" s="11">
        <v>43641</v>
      </c>
      <c r="N309" s="10" t="s">
        <v>26</v>
      </c>
      <c r="O309" s="10">
        <v>88</v>
      </c>
      <c r="P309" s="10">
        <v>4.3600000000000003</v>
      </c>
      <c r="Q309" s="12">
        <f t="shared" si="12"/>
        <v>383.68</v>
      </c>
      <c r="R309" s="12">
        <f t="shared" si="13"/>
        <v>69.062399999999997</v>
      </c>
      <c r="S309" s="14">
        <f t="shared" si="14"/>
        <v>452.74239999999998</v>
      </c>
    </row>
    <row r="310" spans="11:19" x14ac:dyDescent="0.25">
      <c r="K310" s="13" t="s">
        <v>12</v>
      </c>
      <c r="L310" s="10" t="s">
        <v>29</v>
      </c>
      <c r="M310" s="11">
        <v>43643</v>
      </c>
      <c r="N310" s="10" t="s">
        <v>13</v>
      </c>
      <c r="O310" s="10">
        <v>89</v>
      </c>
      <c r="P310" s="10">
        <v>4.6500000000000004</v>
      </c>
      <c r="Q310" s="12">
        <f t="shared" si="12"/>
        <v>413.85</v>
      </c>
      <c r="R310" s="12">
        <f t="shared" si="13"/>
        <v>74.492999999999995</v>
      </c>
      <c r="S310" s="14">
        <f t="shared" si="14"/>
        <v>488.34300000000002</v>
      </c>
    </row>
    <row r="311" spans="11:19" x14ac:dyDescent="0.25">
      <c r="K311" s="13" t="s">
        <v>12</v>
      </c>
      <c r="L311" s="10" t="s">
        <v>29</v>
      </c>
      <c r="M311" s="11">
        <v>43640</v>
      </c>
      <c r="N311" s="10" t="s">
        <v>24</v>
      </c>
      <c r="O311" s="10">
        <v>94</v>
      </c>
      <c r="P311" s="10">
        <v>8.56</v>
      </c>
      <c r="Q311" s="12">
        <f t="shared" si="12"/>
        <v>804.6400000000001</v>
      </c>
      <c r="R311" s="12">
        <f t="shared" si="13"/>
        <v>144.83520000000001</v>
      </c>
      <c r="S311" s="14">
        <f t="shared" si="14"/>
        <v>949.47520000000009</v>
      </c>
    </row>
    <row r="312" spans="11:19" x14ac:dyDescent="0.25">
      <c r="K312" s="13" t="s">
        <v>12</v>
      </c>
      <c r="L312" s="10" t="s">
        <v>29</v>
      </c>
      <c r="M312" s="11">
        <v>43560</v>
      </c>
      <c r="N312" s="10" t="s">
        <v>24</v>
      </c>
      <c r="O312" s="10">
        <v>104</v>
      </c>
      <c r="P312" s="10">
        <v>4.8899999999999997</v>
      </c>
      <c r="Q312" s="12">
        <f t="shared" si="12"/>
        <v>508.55999999999995</v>
      </c>
      <c r="R312" s="12">
        <f t="shared" si="13"/>
        <v>91.54079999999999</v>
      </c>
      <c r="S312" s="14">
        <f t="shared" si="14"/>
        <v>600.10079999999994</v>
      </c>
    </row>
    <row r="313" spans="11:19" x14ac:dyDescent="0.25">
      <c r="K313" s="13" t="s">
        <v>12</v>
      </c>
      <c r="L313" s="10" t="s">
        <v>29</v>
      </c>
      <c r="M313" s="11">
        <v>43685</v>
      </c>
      <c r="N313" s="10" t="s">
        <v>18</v>
      </c>
      <c r="O313" s="10">
        <v>113</v>
      </c>
      <c r="P313" s="10">
        <v>8.73</v>
      </c>
      <c r="Q313" s="12">
        <f t="shared" si="12"/>
        <v>986.49</v>
      </c>
      <c r="R313" s="12">
        <f t="shared" si="13"/>
        <v>177.56819999999999</v>
      </c>
      <c r="S313" s="14">
        <f t="shared" si="14"/>
        <v>1164.0581999999999</v>
      </c>
    </row>
    <row r="314" spans="11:19" x14ac:dyDescent="0.25">
      <c r="K314" s="13" t="s">
        <v>12</v>
      </c>
      <c r="L314" s="10" t="s">
        <v>29</v>
      </c>
      <c r="M314" s="11">
        <v>43751</v>
      </c>
      <c r="N314" s="10" t="s">
        <v>13</v>
      </c>
      <c r="O314" s="10">
        <v>114</v>
      </c>
      <c r="P314" s="10">
        <v>8.98</v>
      </c>
      <c r="Q314" s="12">
        <f t="shared" si="12"/>
        <v>1023.72</v>
      </c>
      <c r="R314" s="12">
        <f t="shared" si="13"/>
        <v>184.2696</v>
      </c>
      <c r="S314" s="14">
        <f t="shared" si="14"/>
        <v>1207.9896000000001</v>
      </c>
    </row>
    <row r="315" spans="11:19" x14ac:dyDescent="0.25">
      <c r="K315" s="13" t="s">
        <v>12</v>
      </c>
      <c r="L315" s="10" t="s">
        <v>29</v>
      </c>
      <c r="M315" s="11">
        <v>43724</v>
      </c>
      <c r="N315" s="10" t="s">
        <v>15</v>
      </c>
      <c r="O315" s="10">
        <v>117</v>
      </c>
      <c r="P315" s="10">
        <v>0.16</v>
      </c>
      <c r="Q315" s="12">
        <f t="shared" si="12"/>
        <v>18.72</v>
      </c>
      <c r="R315" s="12">
        <f t="shared" si="13"/>
        <v>3.3695999999999997</v>
      </c>
      <c r="S315" s="14">
        <f t="shared" si="14"/>
        <v>22.089599999999997</v>
      </c>
    </row>
    <row r="316" spans="11:19" x14ac:dyDescent="0.25">
      <c r="K316" s="13" t="s">
        <v>12</v>
      </c>
      <c r="L316" s="10" t="s">
        <v>29</v>
      </c>
      <c r="M316" s="11">
        <v>43684</v>
      </c>
      <c r="N316" s="10" t="s">
        <v>13</v>
      </c>
      <c r="O316" s="10">
        <v>118</v>
      </c>
      <c r="P316" s="10">
        <v>4.29</v>
      </c>
      <c r="Q316" s="12">
        <f t="shared" si="12"/>
        <v>506.22</v>
      </c>
      <c r="R316" s="12">
        <f t="shared" si="13"/>
        <v>91.119600000000005</v>
      </c>
      <c r="S316" s="14">
        <f t="shared" si="14"/>
        <v>597.33960000000002</v>
      </c>
    </row>
    <row r="317" spans="11:19" x14ac:dyDescent="0.25">
      <c r="K317" s="13" t="s">
        <v>12</v>
      </c>
      <c r="L317" s="10" t="s">
        <v>29</v>
      </c>
      <c r="M317" s="11">
        <v>43545</v>
      </c>
      <c r="N317" s="10" t="s">
        <v>26</v>
      </c>
      <c r="O317" s="10">
        <v>119</v>
      </c>
      <c r="P317" s="10">
        <v>4.6399999999999997</v>
      </c>
      <c r="Q317" s="12">
        <f t="shared" si="12"/>
        <v>552.16</v>
      </c>
      <c r="R317" s="12">
        <f t="shared" si="13"/>
        <v>99.388799999999989</v>
      </c>
      <c r="S317" s="14">
        <f t="shared" si="14"/>
        <v>651.54879999999991</v>
      </c>
    </row>
    <row r="318" spans="11:19" x14ac:dyDescent="0.25">
      <c r="K318" s="13" t="s">
        <v>12</v>
      </c>
      <c r="L318" s="10" t="s">
        <v>29</v>
      </c>
      <c r="M318" s="11">
        <v>43639</v>
      </c>
      <c r="N318" s="10" t="s">
        <v>18</v>
      </c>
      <c r="O318" s="10">
        <v>120</v>
      </c>
      <c r="P318" s="10">
        <v>3.82</v>
      </c>
      <c r="Q318" s="12">
        <f t="shared" si="12"/>
        <v>458.4</v>
      </c>
      <c r="R318" s="12">
        <f t="shared" si="13"/>
        <v>82.511999999999986</v>
      </c>
      <c r="S318" s="14">
        <f t="shared" si="14"/>
        <v>540.91199999999992</v>
      </c>
    </row>
    <row r="319" spans="11:19" x14ac:dyDescent="0.25">
      <c r="K319" s="13" t="s">
        <v>12</v>
      </c>
      <c r="L319" s="10" t="s">
        <v>29</v>
      </c>
      <c r="M319" s="11">
        <v>43586</v>
      </c>
      <c r="N319" s="10" t="s">
        <v>15</v>
      </c>
      <c r="O319" s="10">
        <v>123</v>
      </c>
      <c r="P319" s="10">
        <v>2.4500000000000002</v>
      </c>
      <c r="Q319" s="12">
        <f t="shared" si="12"/>
        <v>301.35000000000002</v>
      </c>
      <c r="R319" s="12">
        <f t="shared" si="13"/>
        <v>54.243000000000002</v>
      </c>
      <c r="S319" s="14">
        <f t="shared" si="14"/>
        <v>355.59300000000002</v>
      </c>
    </row>
    <row r="320" spans="11:19" x14ac:dyDescent="0.25">
      <c r="K320" s="13" t="s">
        <v>12</v>
      </c>
      <c r="L320" s="10" t="s">
        <v>29</v>
      </c>
      <c r="M320" s="11">
        <v>43668</v>
      </c>
      <c r="N320" s="10" t="s">
        <v>15</v>
      </c>
      <c r="O320" s="10">
        <v>123</v>
      </c>
      <c r="P320" s="10">
        <v>2.3199999999999998</v>
      </c>
      <c r="Q320" s="12">
        <f t="shared" si="12"/>
        <v>285.35999999999996</v>
      </c>
      <c r="R320" s="12">
        <f t="shared" si="13"/>
        <v>51.364799999999988</v>
      </c>
      <c r="S320" s="14">
        <f t="shared" si="14"/>
        <v>336.72479999999996</v>
      </c>
    </row>
    <row r="321" spans="11:19" x14ac:dyDescent="0.25">
      <c r="K321" s="13" t="s">
        <v>12</v>
      </c>
      <c r="L321" s="10" t="s">
        <v>29</v>
      </c>
      <c r="M321" s="11">
        <v>43632</v>
      </c>
      <c r="N321" s="10" t="s">
        <v>24</v>
      </c>
      <c r="O321" s="10">
        <v>124</v>
      </c>
      <c r="P321" s="10">
        <v>0.04</v>
      </c>
      <c r="Q321" s="12">
        <f t="shared" si="12"/>
        <v>4.96</v>
      </c>
      <c r="R321" s="12">
        <f t="shared" si="13"/>
        <v>0.89279999999999993</v>
      </c>
      <c r="S321" s="14">
        <f t="shared" si="14"/>
        <v>5.8528000000000002</v>
      </c>
    </row>
    <row r="322" spans="11:19" x14ac:dyDescent="0.25">
      <c r="K322" s="13" t="s">
        <v>12</v>
      </c>
      <c r="L322" s="10" t="s">
        <v>29</v>
      </c>
      <c r="M322" s="11">
        <v>43754</v>
      </c>
      <c r="N322" s="10" t="s">
        <v>13</v>
      </c>
      <c r="O322" s="10">
        <v>126</v>
      </c>
      <c r="P322" s="10">
        <v>9.76</v>
      </c>
      <c r="Q322" s="12">
        <f t="shared" ref="Q322:Q385" si="15">O322*P322</f>
        <v>1229.76</v>
      </c>
      <c r="R322" s="12">
        <f t="shared" ref="R322:R385" si="16">Q322*18%</f>
        <v>221.35679999999999</v>
      </c>
      <c r="S322" s="14">
        <f t="shared" ref="S322:S385" si="17">SUM(Q322:R322)</f>
        <v>1451.1168</v>
      </c>
    </row>
    <row r="323" spans="11:19" x14ac:dyDescent="0.25">
      <c r="K323" s="13" t="s">
        <v>12</v>
      </c>
      <c r="L323" s="10" t="s">
        <v>29</v>
      </c>
      <c r="M323" s="11">
        <v>43626</v>
      </c>
      <c r="N323" s="10" t="s">
        <v>15</v>
      </c>
      <c r="O323" s="10">
        <v>127</v>
      </c>
      <c r="P323" s="10">
        <v>2.1</v>
      </c>
      <c r="Q323" s="12">
        <f t="shared" si="15"/>
        <v>266.7</v>
      </c>
      <c r="R323" s="12">
        <f t="shared" si="16"/>
        <v>48.005999999999993</v>
      </c>
      <c r="S323" s="14">
        <f t="shared" si="17"/>
        <v>314.70599999999996</v>
      </c>
    </row>
    <row r="324" spans="11:19" x14ac:dyDescent="0.25">
      <c r="K324" s="13" t="s">
        <v>12</v>
      </c>
      <c r="L324" s="10" t="s">
        <v>29</v>
      </c>
      <c r="M324" s="11">
        <v>43735</v>
      </c>
      <c r="N324" s="10" t="s">
        <v>15</v>
      </c>
      <c r="O324" s="10">
        <v>128</v>
      </c>
      <c r="P324" s="10">
        <v>7.74</v>
      </c>
      <c r="Q324" s="12">
        <f t="shared" si="15"/>
        <v>990.72</v>
      </c>
      <c r="R324" s="12">
        <f t="shared" si="16"/>
        <v>178.3296</v>
      </c>
      <c r="S324" s="14">
        <f t="shared" si="17"/>
        <v>1169.0496000000001</v>
      </c>
    </row>
    <row r="325" spans="11:19" x14ac:dyDescent="0.25">
      <c r="K325" s="13" t="s">
        <v>12</v>
      </c>
      <c r="L325" s="10" t="s">
        <v>29</v>
      </c>
      <c r="M325" s="11">
        <v>43734</v>
      </c>
      <c r="N325" s="10" t="s">
        <v>15</v>
      </c>
      <c r="O325" s="10">
        <v>129</v>
      </c>
      <c r="P325" s="10">
        <v>9.4499999999999993</v>
      </c>
      <c r="Q325" s="12">
        <f t="shared" si="15"/>
        <v>1219.05</v>
      </c>
      <c r="R325" s="12">
        <f t="shared" si="16"/>
        <v>219.42899999999997</v>
      </c>
      <c r="S325" s="14">
        <f t="shared" si="17"/>
        <v>1438.4789999999998</v>
      </c>
    </row>
    <row r="326" spans="11:19" x14ac:dyDescent="0.25">
      <c r="K326" s="13" t="s">
        <v>12</v>
      </c>
      <c r="L326" s="10" t="s">
        <v>29</v>
      </c>
      <c r="M326" s="11">
        <v>43777</v>
      </c>
      <c r="N326" s="10" t="s">
        <v>26</v>
      </c>
      <c r="O326" s="10">
        <v>129</v>
      </c>
      <c r="P326" s="10">
        <v>8.76</v>
      </c>
      <c r="Q326" s="12">
        <f t="shared" si="15"/>
        <v>1130.04</v>
      </c>
      <c r="R326" s="12">
        <f t="shared" si="16"/>
        <v>203.40719999999999</v>
      </c>
      <c r="S326" s="14">
        <f t="shared" si="17"/>
        <v>1333.4472000000001</v>
      </c>
    </row>
    <row r="327" spans="11:19" x14ac:dyDescent="0.25">
      <c r="K327" s="13" t="s">
        <v>12</v>
      </c>
      <c r="L327" s="10" t="s">
        <v>29</v>
      </c>
      <c r="M327" s="11">
        <v>43614</v>
      </c>
      <c r="N327" s="10" t="s">
        <v>13</v>
      </c>
      <c r="O327" s="10">
        <v>131</v>
      </c>
      <c r="P327" s="10">
        <v>2.0699999999999998</v>
      </c>
      <c r="Q327" s="12">
        <f t="shared" si="15"/>
        <v>271.16999999999996</v>
      </c>
      <c r="R327" s="12">
        <f t="shared" si="16"/>
        <v>48.810599999999994</v>
      </c>
      <c r="S327" s="14">
        <f t="shared" si="17"/>
        <v>319.98059999999998</v>
      </c>
    </row>
    <row r="328" spans="11:19" x14ac:dyDescent="0.25">
      <c r="K328" s="13" t="s">
        <v>12</v>
      </c>
      <c r="L328" s="10" t="s">
        <v>29</v>
      </c>
      <c r="M328" s="11">
        <v>43593</v>
      </c>
      <c r="N328" s="10" t="s">
        <v>13</v>
      </c>
      <c r="O328" s="10">
        <v>141</v>
      </c>
      <c r="P328" s="10">
        <v>5.22</v>
      </c>
      <c r="Q328" s="12">
        <f t="shared" si="15"/>
        <v>736.02</v>
      </c>
      <c r="R328" s="12">
        <f t="shared" si="16"/>
        <v>132.4836</v>
      </c>
      <c r="S328" s="14">
        <f t="shared" si="17"/>
        <v>868.50360000000001</v>
      </c>
    </row>
    <row r="329" spans="11:19" x14ac:dyDescent="0.25">
      <c r="K329" s="13" t="s">
        <v>12</v>
      </c>
      <c r="L329" s="10" t="s">
        <v>29</v>
      </c>
      <c r="M329" s="11">
        <v>43681</v>
      </c>
      <c r="N329" s="10" t="s">
        <v>13</v>
      </c>
      <c r="O329" s="10">
        <v>141</v>
      </c>
      <c r="P329" s="10">
        <v>3.26</v>
      </c>
      <c r="Q329" s="12">
        <f t="shared" si="15"/>
        <v>459.65999999999997</v>
      </c>
      <c r="R329" s="12">
        <f t="shared" si="16"/>
        <v>82.738799999999998</v>
      </c>
      <c r="S329" s="14">
        <f t="shared" si="17"/>
        <v>542.39879999999994</v>
      </c>
    </row>
    <row r="330" spans="11:19" x14ac:dyDescent="0.25">
      <c r="K330" s="13" t="s">
        <v>12</v>
      </c>
      <c r="L330" s="10" t="s">
        <v>29</v>
      </c>
      <c r="M330" s="11">
        <v>43769</v>
      </c>
      <c r="N330" s="10" t="s">
        <v>15</v>
      </c>
      <c r="O330" s="10">
        <v>143</v>
      </c>
      <c r="P330" s="10">
        <v>0.55000000000000004</v>
      </c>
      <c r="Q330" s="12">
        <f t="shared" si="15"/>
        <v>78.650000000000006</v>
      </c>
      <c r="R330" s="12">
        <f t="shared" si="16"/>
        <v>14.157</v>
      </c>
      <c r="S330" s="14">
        <f t="shared" si="17"/>
        <v>92.807000000000002</v>
      </c>
    </row>
    <row r="331" spans="11:19" x14ac:dyDescent="0.25">
      <c r="K331" s="13" t="s">
        <v>12</v>
      </c>
      <c r="L331" s="10" t="s">
        <v>29</v>
      </c>
      <c r="M331" s="11">
        <v>43611</v>
      </c>
      <c r="N331" s="10" t="s">
        <v>15</v>
      </c>
      <c r="O331" s="10">
        <v>146</v>
      </c>
      <c r="P331" s="10">
        <v>9.68</v>
      </c>
      <c r="Q331" s="12">
        <f t="shared" si="15"/>
        <v>1413.28</v>
      </c>
      <c r="R331" s="12">
        <f t="shared" si="16"/>
        <v>254.3904</v>
      </c>
      <c r="S331" s="14">
        <f t="shared" si="17"/>
        <v>1667.6704</v>
      </c>
    </row>
    <row r="332" spans="11:19" x14ac:dyDescent="0.25">
      <c r="K332" s="13" t="s">
        <v>12</v>
      </c>
      <c r="L332" s="10" t="s">
        <v>29</v>
      </c>
      <c r="M332" s="11">
        <v>43779</v>
      </c>
      <c r="N332" s="10" t="s">
        <v>15</v>
      </c>
      <c r="O332" s="10">
        <v>147</v>
      </c>
      <c r="P332" s="10">
        <v>7.84</v>
      </c>
      <c r="Q332" s="12">
        <f t="shared" si="15"/>
        <v>1152.48</v>
      </c>
      <c r="R332" s="12">
        <f t="shared" si="16"/>
        <v>207.44639999999998</v>
      </c>
      <c r="S332" s="14">
        <f t="shared" si="17"/>
        <v>1359.9264000000001</v>
      </c>
    </row>
    <row r="333" spans="11:19" x14ac:dyDescent="0.25">
      <c r="K333" s="13" t="s">
        <v>12</v>
      </c>
      <c r="L333" s="10" t="s">
        <v>29</v>
      </c>
      <c r="M333" s="11">
        <v>43826</v>
      </c>
      <c r="N333" s="10" t="s">
        <v>15</v>
      </c>
      <c r="O333" s="10">
        <v>152</v>
      </c>
      <c r="P333" s="10">
        <v>9.01</v>
      </c>
      <c r="Q333" s="12">
        <f t="shared" si="15"/>
        <v>1369.52</v>
      </c>
      <c r="R333" s="12">
        <f t="shared" si="16"/>
        <v>246.5136</v>
      </c>
      <c r="S333" s="14">
        <f t="shared" si="17"/>
        <v>1616.0336</v>
      </c>
    </row>
    <row r="334" spans="11:19" x14ac:dyDescent="0.25">
      <c r="K334" s="13" t="s">
        <v>12</v>
      </c>
      <c r="L334" s="10" t="s">
        <v>29</v>
      </c>
      <c r="M334" s="11">
        <v>43801</v>
      </c>
      <c r="N334" s="10" t="s">
        <v>15</v>
      </c>
      <c r="O334" s="10">
        <v>157</v>
      </c>
      <c r="P334" s="10">
        <v>1.1599999999999999</v>
      </c>
      <c r="Q334" s="12">
        <f t="shared" si="15"/>
        <v>182.11999999999998</v>
      </c>
      <c r="R334" s="12">
        <f t="shared" si="16"/>
        <v>32.781599999999997</v>
      </c>
      <c r="S334" s="14">
        <f t="shared" si="17"/>
        <v>214.90159999999997</v>
      </c>
    </row>
    <row r="335" spans="11:19" x14ac:dyDescent="0.25">
      <c r="K335" s="13" t="s">
        <v>12</v>
      </c>
      <c r="L335" s="10" t="s">
        <v>29</v>
      </c>
      <c r="M335" s="11">
        <v>43714</v>
      </c>
      <c r="N335" s="10" t="s">
        <v>26</v>
      </c>
      <c r="O335" s="10">
        <v>163</v>
      </c>
      <c r="P335" s="10">
        <v>9.19</v>
      </c>
      <c r="Q335" s="12">
        <f t="shared" si="15"/>
        <v>1497.97</v>
      </c>
      <c r="R335" s="12">
        <f t="shared" si="16"/>
        <v>269.63459999999998</v>
      </c>
      <c r="S335" s="14">
        <f t="shared" si="17"/>
        <v>1767.6046000000001</v>
      </c>
    </row>
    <row r="336" spans="11:19" x14ac:dyDescent="0.25">
      <c r="K336" s="13" t="s">
        <v>12</v>
      </c>
      <c r="L336" s="10" t="s">
        <v>29</v>
      </c>
      <c r="M336" s="11">
        <v>43811</v>
      </c>
      <c r="N336" s="10" t="s">
        <v>24</v>
      </c>
      <c r="O336" s="10">
        <v>165</v>
      </c>
      <c r="P336" s="10">
        <v>0.6</v>
      </c>
      <c r="Q336" s="12">
        <f t="shared" si="15"/>
        <v>99</v>
      </c>
      <c r="R336" s="12">
        <f t="shared" si="16"/>
        <v>17.82</v>
      </c>
      <c r="S336" s="14">
        <f t="shared" si="17"/>
        <v>116.82</v>
      </c>
    </row>
    <row r="337" spans="11:19" x14ac:dyDescent="0.25">
      <c r="K337" s="13" t="s">
        <v>14</v>
      </c>
      <c r="L337" s="10" t="s">
        <v>28</v>
      </c>
      <c r="M337" s="11">
        <v>43718</v>
      </c>
      <c r="N337" s="10" t="s">
        <v>18</v>
      </c>
      <c r="O337" s="10">
        <v>10</v>
      </c>
      <c r="P337" s="10">
        <v>5.3</v>
      </c>
      <c r="Q337" s="12">
        <f t="shared" si="15"/>
        <v>53</v>
      </c>
      <c r="R337" s="12">
        <f t="shared" si="16"/>
        <v>9.5399999999999991</v>
      </c>
      <c r="S337" s="14">
        <f t="shared" si="17"/>
        <v>62.54</v>
      </c>
    </row>
    <row r="338" spans="11:19" x14ac:dyDescent="0.25">
      <c r="K338" s="13" t="s">
        <v>14</v>
      </c>
      <c r="L338" s="10" t="s">
        <v>28</v>
      </c>
      <c r="M338" s="11">
        <v>43602</v>
      </c>
      <c r="N338" s="10" t="s">
        <v>24</v>
      </c>
      <c r="O338" s="10">
        <v>12</v>
      </c>
      <c r="P338" s="10">
        <v>3.58</v>
      </c>
      <c r="Q338" s="12">
        <f t="shared" si="15"/>
        <v>42.96</v>
      </c>
      <c r="R338" s="12">
        <f t="shared" si="16"/>
        <v>7.7328000000000001</v>
      </c>
      <c r="S338" s="14">
        <f t="shared" si="17"/>
        <v>50.692799999999998</v>
      </c>
    </row>
    <row r="339" spans="11:19" x14ac:dyDescent="0.25">
      <c r="K339" s="13" t="s">
        <v>14</v>
      </c>
      <c r="L339" s="10" t="s">
        <v>28</v>
      </c>
      <c r="M339" s="11">
        <v>43749</v>
      </c>
      <c r="N339" s="10" t="s">
        <v>13</v>
      </c>
      <c r="O339" s="10">
        <v>15</v>
      </c>
      <c r="P339" s="10">
        <v>8</v>
      </c>
      <c r="Q339" s="12">
        <f t="shared" si="15"/>
        <v>120</v>
      </c>
      <c r="R339" s="12">
        <f t="shared" si="16"/>
        <v>21.599999999999998</v>
      </c>
      <c r="S339" s="14">
        <f t="shared" si="17"/>
        <v>141.6</v>
      </c>
    </row>
    <row r="340" spans="11:19" x14ac:dyDescent="0.25">
      <c r="K340" s="13" t="s">
        <v>14</v>
      </c>
      <c r="L340" s="10" t="s">
        <v>28</v>
      </c>
      <c r="M340" s="11">
        <v>43785</v>
      </c>
      <c r="N340" s="10" t="s">
        <v>15</v>
      </c>
      <c r="O340" s="10">
        <v>19</v>
      </c>
      <c r="P340" s="10">
        <v>1.02</v>
      </c>
      <c r="Q340" s="12">
        <f t="shared" si="15"/>
        <v>19.38</v>
      </c>
      <c r="R340" s="12">
        <f t="shared" si="16"/>
        <v>3.4883999999999995</v>
      </c>
      <c r="S340" s="14">
        <f t="shared" si="17"/>
        <v>22.868399999999998</v>
      </c>
    </row>
    <row r="341" spans="11:19" x14ac:dyDescent="0.25">
      <c r="K341" s="13" t="s">
        <v>14</v>
      </c>
      <c r="L341" s="10" t="s">
        <v>28</v>
      </c>
      <c r="M341" s="11">
        <v>43648</v>
      </c>
      <c r="N341" s="10" t="s">
        <v>13</v>
      </c>
      <c r="O341" s="10">
        <v>20</v>
      </c>
      <c r="P341" s="10">
        <v>4.88</v>
      </c>
      <c r="Q341" s="12">
        <f t="shared" si="15"/>
        <v>97.6</v>
      </c>
      <c r="R341" s="12">
        <f t="shared" si="16"/>
        <v>17.567999999999998</v>
      </c>
      <c r="S341" s="14">
        <f t="shared" si="17"/>
        <v>115.16799999999999</v>
      </c>
    </row>
    <row r="342" spans="11:19" x14ac:dyDescent="0.25">
      <c r="K342" s="13" t="s">
        <v>14</v>
      </c>
      <c r="L342" s="10" t="s">
        <v>28</v>
      </c>
      <c r="M342" s="11">
        <v>43544</v>
      </c>
      <c r="N342" s="10" t="s">
        <v>24</v>
      </c>
      <c r="O342" s="10">
        <v>26</v>
      </c>
      <c r="P342" s="10">
        <v>1.53</v>
      </c>
      <c r="Q342" s="12">
        <f t="shared" si="15"/>
        <v>39.78</v>
      </c>
      <c r="R342" s="12">
        <f t="shared" si="16"/>
        <v>7.1604000000000001</v>
      </c>
      <c r="S342" s="14">
        <f t="shared" si="17"/>
        <v>46.940400000000004</v>
      </c>
    </row>
    <row r="343" spans="11:19" x14ac:dyDescent="0.25">
      <c r="K343" s="13" t="s">
        <v>14</v>
      </c>
      <c r="L343" s="10" t="s">
        <v>28</v>
      </c>
      <c r="M343" s="11">
        <v>43812</v>
      </c>
      <c r="N343" s="10" t="s">
        <v>24</v>
      </c>
      <c r="O343" s="10">
        <v>29</v>
      </c>
      <c r="P343" s="10">
        <v>9.44</v>
      </c>
      <c r="Q343" s="12">
        <f t="shared" si="15"/>
        <v>273.76</v>
      </c>
      <c r="R343" s="12">
        <f t="shared" si="16"/>
        <v>49.276799999999994</v>
      </c>
      <c r="S343" s="14">
        <f t="shared" si="17"/>
        <v>323.03679999999997</v>
      </c>
    </row>
    <row r="344" spans="11:19" x14ac:dyDescent="0.25">
      <c r="K344" s="13" t="s">
        <v>14</v>
      </c>
      <c r="L344" s="10" t="s">
        <v>28</v>
      </c>
      <c r="M344" s="11">
        <v>43647</v>
      </c>
      <c r="N344" s="10" t="s">
        <v>18</v>
      </c>
      <c r="O344" s="10">
        <v>37</v>
      </c>
      <c r="P344" s="10">
        <v>1.48</v>
      </c>
      <c r="Q344" s="12">
        <f t="shared" si="15"/>
        <v>54.76</v>
      </c>
      <c r="R344" s="12">
        <f t="shared" si="16"/>
        <v>9.8567999999999998</v>
      </c>
      <c r="S344" s="14">
        <f t="shared" si="17"/>
        <v>64.616799999999998</v>
      </c>
    </row>
    <row r="345" spans="11:19" x14ac:dyDescent="0.25">
      <c r="K345" s="13" t="s">
        <v>14</v>
      </c>
      <c r="L345" s="10" t="s">
        <v>28</v>
      </c>
      <c r="M345" s="11">
        <v>43689</v>
      </c>
      <c r="N345" s="10" t="s">
        <v>13</v>
      </c>
      <c r="O345" s="10">
        <v>37</v>
      </c>
      <c r="P345" s="10">
        <v>8.19</v>
      </c>
      <c r="Q345" s="12">
        <f t="shared" si="15"/>
        <v>303.02999999999997</v>
      </c>
      <c r="R345" s="12">
        <f t="shared" si="16"/>
        <v>54.545399999999994</v>
      </c>
      <c r="S345" s="14">
        <f t="shared" si="17"/>
        <v>357.57539999999995</v>
      </c>
    </row>
    <row r="346" spans="11:19" x14ac:dyDescent="0.25">
      <c r="K346" s="13" t="s">
        <v>14</v>
      </c>
      <c r="L346" s="10" t="s">
        <v>28</v>
      </c>
      <c r="M346" s="11">
        <v>43733</v>
      </c>
      <c r="N346" s="10" t="s">
        <v>13</v>
      </c>
      <c r="O346" s="10">
        <v>38</v>
      </c>
      <c r="P346" s="10">
        <v>9.39</v>
      </c>
      <c r="Q346" s="12">
        <f t="shared" si="15"/>
        <v>356.82000000000005</v>
      </c>
      <c r="R346" s="12">
        <f t="shared" si="16"/>
        <v>64.22760000000001</v>
      </c>
      <c r="S346" s="14">
        <f t="shared" si="17"/>
        <v>421.04760000000005</v>
      </c>
    </row>
    <row r="347" spans="11:19" x14ac:dyDescent="0.25">
      <c r="K347" s="13" t="s">
        <v>14</v>
      </c>
      <c r="L347" s="10" t="s">
        <v>28</v>
      </c>
      <c r="M347" s="11">
        <v>43562</v>
      </c>
      <c r="N347" s="10" t="s">
        <v>13</v>
      </c>
      <c r="O347" s="10">
        <v>44</v>
      </c>
      <c r="P347" s="10">
        <v>3.91</v>
      </c>
      <c r="Q347" s="12">
        <f t="shared" si="15"/>
        <v>172.04000000000002</v>
      </c>
      <c r="R347" s="12">
        <f t="shared" si="16"/>
        <v>30.967200000000002</v>
      </c>
      <c r="S347" s="14">
        <f t="shared" si="17"/>
        <v>203.00720000000001</v>
      </c>
    </row>
    <row r="348" spans="11:19" x14ac:dyDescent="0.25">
      <c r="K348" s="13" t="s">
        <v>14</v>
      </c>
      <c r="L348" s="10" t="s">
        <v>28</v>
      </c>
      <c r="M348" s="11">
        <v>43516</v>
      </c>
      <c r="N348" s="10" t="s">
        <v>18</v>
      </c>
      <c r="O348" s="10">
        <v>45</v>
      </c>
      <c r="P348" s="10">
        <v>0.7</v>
      </c>
      <c r="Q348" s="12">
        <f t="shared" si="15"/>
        <v>31.499999999999996</v>
      </c>
      <c r="R348" s="12">
        <f t="shared" si="16"/>
        <v>5.669999999999999</v>
      </c>
      <c r="S348" s="14">
        <f t="shared" si="17"/>
        <v>37.169999999999995</v>
      </c>
    </row>
    <row r="349" spans="11:19" x14ac:dyDescent="0.25">
      <c r="K349" s="13" t="s">
        <v>14</v>
      </c>
      <c r="L349" s="10" t="s">
        <v>28</v>
      </c>
      <c r="M349" s="11">
        <v>43549</v>
      </c>
      <c r="N349" s="10" t="s">
        <v>13</v>
      </c>
      <c r="O349" s="10">
        <v>45</v>
      </c>
      <c r="P349" s="10">
        <v>3.45</v>
      </c>
      <c r="Q349" s="12">
        <f t="shared" si="15"/>
        <v>155.25</v>
      </c>
      <c r="R349" s="12">
        <f t="shared" si="16"/>
        <v>27.945</v>
      </c>
      <c r="S349" s="14">
        <f t="shared" si="17"/>
        <v>183.19499999999999</v>
      </c>
    </row>
    <row r="350" spans="11:19" x14ac:dyDescent="0.25">
      <c r="K350" s="13" t="s">
        <v>14</v>
      </c>
      <c r="L350" s="10" t="s">
        <v>28</v>
      </c>
      <c r="M350" s="11">
        <v>43620</v>
      </c>
      <c r="N350" s="10" t="s">
        <v>15</v>
      </c>
      <c r="O350" s="10">
        <v>46</v>
      </c>
      <c r="P350" s="10">
        <v>2.5499999999999998</v>
      </c>
      <c r="Q350" s="12">
        <f t="shared" si="15"/>
        <v>117.3</v>
      </c>
      <c r="R350" s="12">
        <f t="shared" si="16"/>
        <v>21.113999999999997</v>
      </c>
      <c r="S350" s="14">
        <f t="shared" si="17"/>
        <v>138.41399999999999</v>
      </c>
    </row>
    <row r="351" spans="11:19" x14ac:dyDescent="0.25">
      <c r="K351" s="13" t="s">
        <v>14</v>
      </c>
      <c r="L351" s="10" t="s">
        <v>28</v>
      </c>
      <c r="M351" s="11">
        <v>43661</v>
      </c>
      <c r="N351" s="10" t="s">
        <v>15</v>
      </c>
      <c r="O351" s="10">
        <v>47</v>
      </c>
      <c r="P351" s="10">
        <v>8.33</v>
      </c>
      <c r="Q351" s="12">
        <f t="shared" si="15"/>
        <v>391.51</v>
      </c>
      <c r="R351" s="12">
        <f t="shared" si="16"/>
        <v>70.471800000000002</v>
      </c>
      <c r="S351" s="14">
        <f t="shared" si="17"/>
        <v>461.98180000000002</v>
      </c>
    </row>
    <row r="352" spans="11:19" x14ac:dyDescent="0.25">
      <c r="K352" s="13" t="s">
        <v>14</v>
      </c>
      <c r="L352" s="10" t="s">
        <v>28</v>
      </c>
      <c r="M352" s="11">
        <v>43740</v>
      </c>
      <c r="N352" s="10" t="s">
        <v>24</v>
      </c>
      <c r="O352" s="10">
        <v>48</v>
      </c>
      <c r="P352" s="10">
        <v>2.41</v>
      </c>
      <c r="Q352" s="12">
        <f t="shared" si="15"/>
        <v>115.68</v>
      </c>
      <c r="R352" s="12">
        <f t="shared" si="16"/>
        <v>20.822400000000002</v>
      </c>
      <c r="S352" s="14">
        <f t="shared" si="17"/>
        <v>136.50240000000002</v>
      </c>
    </row>
    <row r="353" spans="11:19" x14ac:dyDescent="0.25">
      <c r="K353" s="13" t="s">
        <v>14</v>
      </c>
      <c r="L353" s="10" t="s">
        <v>28</v>
      </c>
      <c r="M353" s="11">
        <v>43675</v>
      </c>
      <c r="N353" s="10" t="s">
        <v>15</v>
      </c>
      <c r="O353" s="10">
        <v>49</v>
      </c>
      <c r="P353" s="10">
        <v>8.7200000000000006</v>
      </c>
      <c r="Q353" s="12">
        <f t="shared" si="15"/>
        <v>427.28000000000003</v>
      </c>
      <c r="R353" s="12">
        <f t="shared" si="16"/>
        <v>76.910399999999996</v>
      </c>
      <c r="S353" s="14">
        <f t="shared" si="17"/>
        <v>504.19040000000001</v>
      </c>
    </row>
    <row r="354" spans="11:19" x14ac:dyDescent="0.25">
      <c r="K354" s="13" t="s">
        <v>14</v>
      </c>
      <c r="L354" s="10" t="s">
        <v>28</v>
      </c>
      <c r="M354" s="11">
        <v>43570</v>
      </c>
      <c r="N354" s="10" t="s">
        <v>24</v>
      </c>
      <c r="O354" s="10">
        <v>50</v>
      </c>
      <c r="P354" s="10">
        <v>1.93</v>
      </c>
      <c r="Q354" s="12">
        <f t="shared" si="15"/>
        <v>96.5</v>
      </c>
      <c r="R354" s="12">
        <f t="shared" si="16"/>
        <v>17.37</v>
      </c>
      <c r="S354" s="14">
        <f t="shared" si="17"/>
        <v>113.87</v>
      </c>
    </row>
    <row r="355" spans="11:19" x14ac:dyDescent="0.25">
      <c r="K355" s="13" t="s">
        <v>14</v>
      </c>
      <c r="L355" s="10" t="s">
        <v>28</v>
      </c>
      <c r="M355" s="11">
        <v>43633</v>
      </c>
      <c r="N355" s="10" t="s">
        <v>24</v>
      </c>
      <c r="O355" s="10">
        <v>50</v>
      </c>
      <c r="P355" s="10">
        <v>7.53</v>
      </c>
      <c r="Q355" s="12">
        <f t="shared" si="15"/>
        <v>376.5</v>
      </c>
      <c r="R355" s="12">
        <f t="shared" si="16"/>
        <v>67.77</v>
      </c>
      <c r="S355" s="14">
        <f t="shared" si="17"/>
        <v>444.27</v>
      </c>
    </row>
    <row r="356" spans="11:19" x14ac:dyDescent="0.25">
      <c r="K356" s="13" t="s">
        <v>14</v>
      </c>
      <c r="L356" s="10" t="s">
        <v>28</v>
      </c>
      <c r="M356" s="11">
        <v>43650</v>
      </c>
      <c r="N356" s="10" t="s">
        <v>26</v>
      </c>
      <c r="O356" s="10">
        <v>50</v>
      </c>
      <c r="P356" s="10">
        <v>8.74</v>
      </c>
      <c r="Q356" s="12">
        <f t="shared" si="15"/>
        <v>437</v>
      </c>
      <c r="R356" s="12">
        <f t="shared" si="16"/>
        <v>78.66</v>
      </c>
      <c r="S356" s="14">
        <f t="shared" si="17"/>
        <v>515.66</v>
      </c>
    </row>
    <row r="357" spans="11:19" x14ac:dyDescent="0.25">
      <c r="K357" s="13" t="s">
        <v>14</v>
      </c>
      <c r="L357" s="10" t="s">
        <v>28</v>
      </c>
      <c r="M357" s="11">
        <v>43567</v>
      </c>
      <c r="N357" s="10" t="s">
        <v>26</v>
      </c>
      <c r="O357" s="10">
        <v>53</v>
      </c>
      <c r="P357" s="10">
        <v>5.29</v>
      </c>
      <c r="Q357" s="12">
        <f t="shared" si="15"/>
        <v>280.37</v>
      </c>
      <c r="R357" s="12">
        <f t="shared" si="16"/>
        <v>50.4666</v>
      </c>
      <c r="S357" s="14">
        <f t="shared" si="17"/>
        <v>330.83659999999998</v>
      </c>
    </row>
    <row r="358" spans="11:19" x14ac:dyDescent="0.25">
      <c r="K358" s="13" t="s">
        <v>14</v>
      </c>
      <c r="L358" s="10" t="s">
        <v>28</v>
      </c>
      <c r="M358" s="11">
        <v>43672</v>
      </c>
      <c r="N358" s="10" t="s">
        <v>24</v>
      </c>
      <c r="O358" s="10">
        <v>59</v>
      </c>
      <c r="P358" s="10">
        <v>1.53</v>
      </c>
      <c r="Q358" s="12">
        <f t="shared" si="15"/>
        <v>90.27</v>
      </c>
      <c r="R358" s="12">
        <f t="shared" si="16"/>
        <v>16.2486</v>
      </c>
      <c r="S358" s="14">
        <f t="shared" si="17"/>
        <v>106.51859999999999</v>
      </c>
    </row>
    <row r="359" spans="11:19" x14ac:dyDescent="0.25">
      <c r="K359" s="13" t="s">
        <v>14</v>
      </c>
      <c r="L359" s="10" t="s">
        <v>28</v>
      </c>
      <c r="M359" s="11">
        <v>43584</v>
      </c>
      <c r="N359" s="10" t="s">
        <v>24</v>
      </c>
      <c r="O359" s="10">
        <v>61</v>
      </c>
      <c r="P359" s="10">
        <v>7.88</v>
      </c>
      <c r="Q359" s="12">
        <f t="shared" si="15"/>
        <v>480.68</v>
      </c>
      <c r="R359" s="12">
        <f t="shared" si="16"/>
        <v>86.522400000000005</v>
      </c>
      <c r="S359" s="14">
        <f t="shared" si="17"/>
        <v>567.20240000000001</v>
      </c>
    </row>
    <row r="360" spans="11:19" x14ac:dyDescent="0.25">
      <c r="K360" s="13" t="s">
        <v>14</v>
      </c>
      <c r="L360" s="10" t="s">
        <v>28</v>
      </c>
      <c r="M360" s="11">
        <v>43649</v>
      </c>
      <c r="N360" s="10" t="s">
        <v>13</v>
      </c>
      <c r="O360" s="10">
        <v>65</v>
      </c>
      <c r="P360" s="10">
        <v>2.94</v>
      </c>
      <c r="Q360" s="12">
        <f t="shared" si="15"/>
        <v>191.1</v>
      </c>
      <c r="R360" s="12">
        <f t="shared" si="16"/>
        <v>34.397999999999996</v>
      </c>
      <c r="S360" s="14">
        <f t="shared" si="17"/>
        <v>225.49799999999999</v>
      </c>
    </row>
    <row r="361" spans="11:19" x14ac:dyDescent="0.25">
      <c r="K361" s="13" t="s">
        <v>14</v>
      </c>
      <c r="L361" s="10" t="s">
        <v>28</v>
      </c>
      <c r="M361" s="11">
        <v>43818</v>
      </c>
      <c r="N361" s="10" t="s">
        <v>15</v>
      </c>
      <c r="O361" s="10">
        <v>65</v>
      </c>
      <c r="P361" s="10">
        <v>0.46</v>
      </c>
      <c r="Q361" s="12">
        <f t="shared" si="15"/>
        <v>29.900000000000002</v>
      </c>
      <c r="R361" s="12">
        <f t="shared" si="16"/>
        <v>5.3820000000000006</v>
      </c>
      <c r="S361" s="14">
        <f t="shared" si="17"/>
        <v>35.282000000000004</v>
      </c>
    </row>
    <row r="362" spans="11:19" x14ac:dyDescent="0.25">
      <c r="K362" s="13" t="s">
        <v>14</v>
      </c>
      <c r="L362" s="10" t="s">
        <v>28</v>
      </c>
      <c r="M362" s="11">
        <v>43726</v>
      </c>
      <c r="N362" s="10" t="s">
        <v>26</v>
      </c>
      <c r="O362" s="10">
        <v>76</v>
      </c>
      <c r="P362" s="10">
        <v>9.6199999999999992</v>
      </c>
      <c r="Q362" s="12">
        <f t="shared" si="15"/>
        <v>731.11999999999989</v>
      </c>
      <c r="R362" s="12">
        <f t="shared" si="16"/>
        <v>131.60159999999996</v>
      </c>
      <c r="S362" s="14">
        <f t="shared" si="17"/>
        <v>862.72159999999985</v>
      </c>
    </row>
    <row r="363" spans="11:19" x14ac:dyDescent="0.25">
      <c r="K363" s="13" t="s">
        <v>14</v>
      </c>
      <c r="L363" s="10" t="s">
        <v>28</v>
      </c>
      <c r="M363" s="11">
        <v>43583</v>
      </c>
      <c r="N363" s="10" t="s">
        <v>13</v>
      </c>
      <c r="O363" s="10">
        <v>78</v>
      </c>
      <c r="P363" s="10">
        <v>5.43</v>
      </c>
      <c r="Q363" s="12">
        <f t="shared" si="15"/>
        <v>423.53999999999996</v>
      </c>
      <c r="R363" s="12">
        <f t="shared" si="16"/>
        <v>76.237199999999987</v>
      </c>
      <c r="S363" s="14">
        <f t="shared" si="17"/>
        <v>499.77719999999994</v>
      </c>
    </row>
    <row r="364" spans="11:19" x14ac:dyDescent="0.25">
      <c r="K364" s="13" t="s">
        <v>14</v>
      </c>
      <c r="L364" s="10" t="s">
        <v>28</v>
      </c>
      <c r="M364" s="11">
        <v>43621</v>
      </c>
      <c r="N364" s="10" t="s">
        <v>18</v>
      </c>
      <c r="O364" s="10">
        <v>80</v>
      </c>
      <c r="P364" s="10">
        <v>8.8800000000000008</v>
      </c>
      <c r="Q364" s="12">
        <f t="shared" si="15"/>
        <v>710.40000000000009</v>
      </c>
      <c r="R364" s="12">
        <f t="shared" si="16"/>
        <v>127.87200000000001</v>
      </c>
      <c r="S364" s="14">
        <f t="shared" si="17"/>
        <v>838.27200000000016</v>
      </c>
    </row>
    <row r="365" spans="11:19" x14ac:dyDescent="0.25">
      <c r="K365" s="13" t="s">
        <v>14</v>
      </c>
      <c r="L365" s="10" t="s">
        <v>28</v>
      </c>
      <c r="M365" s="11">
        <v>43715</v>
      </c>
      <c r="N365" s="10" t="s">
        <v>15</v>
      </c>
      <c r="O365" s="10">
        <v>84</v>
      </c>
      <c r="P365" s="10">
        <v>4.7</v>
      </c>
      <c r="Q365" s="12">
        <f t="shared" si="15"/>
        <v>394.8</v>
      </c>
      <c r="R365" s="12">
        <f t="shared" si="16"/>
        <v>71.063999999999993</v>
      </c>
      <c r="S365" s="14">
        <f t="shared" si="17"/>
        <v>465.86400000000003</v>
      </c>
    </row>
    <row r="366" spans="11:19" x14ac:dyDescent="0.25">
      <c r="K366" s="13" t="s">
        <v>14</v>
      </c>
      <c r="L366" s="10" t="s">
        <v>28</v>
      </c>
      <c r="M366" s="11">
        <v>43814</v>
      </c>
      <c r="N366" s="10" t="s">
        <v>26</v>
      </c>
      <c r="O366" s="10">
        <v>86</v>
      </c>
      <c r="P366" s="10">
        <v>9</v>
      </c>
      <c r="Q366" s="12">
        <f t="shared" si="15"/>
        <v>774</v>
      </c>
      <c r="R366" s="12">
        <f t="shared" si="16"/>
        <v>139.32</v>
      </c>
      <c r="S366" s="14">
        <f t="shared" si="17"/>
        <v>913.31999999999994</v>
      </c>
    </row>
    <row r="367" spans="11:19" x14ac:dyDescent="0.25">
      <c r="K367" s="13" t="s">
        <v>14</v>
      </c>
      <c r="L367" s="10" t="s">
        <v>28</v>
      </c>
      <c r="M367" s="11">
        <v>43615</v>
      </c>
      <c r="N367" s="10" t="s">
        <v>15</v>
      </c>
      <c r="O367" s="10">
        <v>87</v>
      </c>
      <c r="P367" s="10">
        <v>3.48</v>
      </c>
      <c r="Q367" s="12">
        <f t="shared" si="15"/>
        <v>302.76</v>
      </c>
      <c r="R367" s="12">
        <f t="shared" si="16"/>
        <v>54.496799999999993</v>
      </c>
      <c r="S367" s="14">
        <f t="shared" si="17"/>
        <v>357.2568</v>
      </c>
    </row>
    <row r="368" spans="11:19" x14ac:dyDescent="0.25">
      <c r="K368" s="13" t="s">
        <v>14</v>
      </c>
      <c r="L368" s="10" t="s">
        <v>28</v>
      </c>
      <c r="M368" s="11">
        <v>43534</v>
      </c>
      <c r="N368" s="10" t="s">
        <v>26</v>
      </c>
      <c r="O368" s="10">
        <v>87</v>
      </c>
      <c r="P368" s="10">
        <v>2.31</v>
      </c>
      <c r="Q368" s="12">
        <f t="shared" si="15"/>
        <v>200.97</v>
      </c>
      <c r="R368" s="12">
        <f t="shared" si="16"/>
        <v>36.174599999999998</v>
      </c>
      <c r="S368" s="14">
        <f t="shared" si="17"/>
        <v>237.1446</v>
      </c>
    </row>
    <row r="369" spans="11:19" x14ac:dyDescent="0.25">
      <c r="K369" s="13" t="s">
        <v>14</v>
      </c>
      <c r="L369" s="10" t="s">
        <v>28</v>
      </c>
      <c r="M369" s="11">
        <v>43550</v>
      </c>
      <c r="N369" s="10" t="s">
        <v>24</v>
      </c>
      <c r="O369" s="10">
        <v>92</v>
      </c>
      <c r="P369" s="10">
        <v>0.24</v>
      </c>
      <c r="Q369" s="12">
        <f t="shared" si="15"/>
        <v>22.08</v>
      </c>
      <c r="R369" s="12">
        <f t="shared" si="16"/>
        <v>3.9743999999999997</v>
      </c>
      <c r="S369" s="14">
        <f t="shared" si="17"/>
        <v>26.054399999999998</v>
      </c>
    </row>
    <row r="370" spans="11:19" x14ac:dyDescent="0.25">
      <c r="K370" s="13" t="s">
        <v>14</v>
      </c>
      <c r="L370" s="10" t="s">
        <v>28</v>
      </c>
      <c r="M370" s="11">
        <v>43606</v>
      </c>
      <c r="N370" s="10" t="s">
        <v>15</v>
      </c>
      <c r="O370" s="10">
        <v>93</v>
      </c>
      <c r="P370" s="10">
        <v>6.47</v>
      </c>
      <c r="Q370" s="12">
        <f t="shared" si="15"/>
        <v>601.70999999999992</v>
      </c>
      <c r="R370" s="12">
        <f t="shared" si="16"/>
        <v>108.30779999999999</v>
      </c>
      <c r="S370" s="14">
        <f t="shared" si="17"/>
        <v>710.01779999999985</v>
      </c>
    </row>
    <row r="371" spans="11:19" x14ac:dyDescent="0.25">
      <c r="K371" s="13" t="s">
        <v>14</v>
      </c>
      <c r="L371" s="10" t="s">
        <v>28</v>
      </c>
      <c r="M371" s="11">
        <v>43747</v>
      </c>
      <c r="N371" s="10" t="s">
        <v>15</v>
      </c>
      <c r="O371" s="10">
        <v>95</v>
      </c>
      <c r="P371" s="10">
        <v>8.67</v>
      </c>
      <c r="Q371" s="12">
        <f t="shared" si="15"/>
        <v>823.65</v>
      </c>
      <c r="R371" s="12">
        <f t="shared" si="16"/>
        <v>148.25699999999998</v>
      </c>
      <c r="S371" s="14">
        <f t="shared" si="17"/>
        <v>971.90699999999993</v>
      </c>
    </row>
    <row r="372" spans="11:19" x14ac:dyDescent="0.25">
      <c r="K372" s="13" t="s">
        <v>14</v>
      </c>
      <c r="L372" s="10" t="s">
        <v>28</v>
      </c>
      <c r="M372" s="11">
        <v>43514</v>
      </c>
      <c r="N372" s="10" t="s">
        <v>15</v>
      </c>
      <c r="O372" s="10">
        <v>100</v>
      </c>
      <c r="P372" s="10">
        <v>2.92</v>
      </c>
      <c r="Q372" s="12">
        <f t="shared" si="15"/>
        <v>292</v>
      </c>
      <c r="R372" s="12">
        <f t="shared" si="16"/>
        <v>52.559999999999995</v>
      </c>
      <c r="S372" s="14">
        <f t="shared" si="17"/>
        <v>344.56</v>
      </c>
    </row>
    <row r="373" spans="11:19" x14ac:dyDescent="0.25">
      <c r="K373" s="13" t="s">
        <v>14</v>
      </c>
      <c r="L373" s="10" t="s">
        <v>28</v>
      </c>
      <c r="M373" s="11">
        <v>43809</v>
      </c>
      <c r="N373" s="10" t="s">
        <v>18</v>
      </c>
      <c r="O373" s="10">
        <v>102</v>
      </c>
      <c r="P373" s="10">
        <v>2.34</v>
      </c>
      <c r="Q373" s="12">
        <f t="shared" si="15"/>
        <v>238.67999999999998</v>
      </c>
      <c r="R373" s="12">
        <f t="shared" si="16"/>
        <v>42.962399999999995</v>
      </c>
      <c r="S373" s="14">
        <f t="shared" si="17"/>
        <v>281.64239999999995</v>
      </c>
    </row>
    <row r="374" spans="11:19" x14ac:dyDescent="0.25">
      <c r="K374" s="13" t="s">
        <v>14</v>
      </c>
      <c r="L374" s="10" t="s">
        <v>28</v>
      </c>
      <c r="M374" s="11">
        <v>43592</v>
      </c>
      <c r="N374" s="10" t="s">
        <v>13</v>
      </c>
      <c r="O374" s="10">
        <v>104</v>
      </c>
      <c r="P374" s="10">
        <v>8.9</v>
      </c>
      <c r="Q374" s="12">
        <f t="shared" si="15"/>
        <v>925.6</v>
      </c>
      <c r="R374" s="12">
        <f t="shared" si="16"/>
        <v>166.608</v>
      </c>
      <c r="S374" s="14">
        <f t="shared" si="17"/>
        <v>1092.2080000000001</v>
      </c>
    </row>
    <row r="375" spans="11:19" x14ac:dyDescent="0.25">
      <c r="K375" s="13" t="s">
        <v>14</v>
      </c>
      <c r="L375" s="10" t="s">
        <v>28</v>
      </c>
      <c r="M375" s="11">
        <v>43826</v>
      </c>
      <c r="N375" s="10" t="s">
        <v>26</v>
      </c>
      <c r="O375" s="10">
        <v>104</v>
      </c>
      <c r="P375" s="10">
        <v>6.54</v>
      </c>
      <c r="Q375" s="12">
        <f t="shared" si="15"/>
        <v>680.16</v>
      </c>
      <c r="R375" s="12">
        <f t="shared" si="16"/>
        <v>122.4288</v>
      </c>
      <c r="S375" s="14">
        <f t="shared" si="17"/>
        <v>802.58879999999999</v>
      </c>
    </row>
    <row r="376" spans="11:19" x14ac:dyDescent="0.25">
      <c r="K376" s="13" t="s">
        <v>14</v>
      </c>
      <c r="L376" s="10" t="s">
        <v>28</v>
      </c>
      <c r="M376" s="11">
        <v>43600</v>
      </c>
      <c r="N376" s="10" t="s">
        <v>24</v>
      </c>
      <c r="O376" s="10">
        <v>109</v>
      </c>
      <c r="P376" s="10">
        <v>3.28</v>
      </c>
      <c r="Q376" s="12">
        <f t="shared" si="15"/>
        <v>357.52</v>
      </c>
      <c r="R376" s="12">
        <f t="shared" si="16"/>
        <v>64.3536</v>
      </c>
      <c r="S376" s="14">
        <f t="shared" si="17"/>
        <v>421.87360000000001</v>
      </c>
    </row>
    <row r="377" spans="11:19" x14ac:dyDescent="0.25">
      <c r="K377" s="13" t="s">
        <v>14</v>
      </c>
      <c r="L377" s="10" t="s">
        <v>28</v>
      </c>
      <c r="M377" s="11">
        <v>43744</v>
      </c>
      <c r="N377" s="10" t="s">
        <v>13</v>
      </c>
      <c r="O377" s="10">
        <v>110</v>
      </c>
      <c r="P377" s="10">
        <v>3.24</v>
      </c>
      <c r="Q377" s="12">
        <f t="shared" si="15"/>
        <v>356.40000000000003</v>
      </c>
      <c r="R377" s="12">
        <f t="shared" si="16"/>
        <v>64.152000000000001</v>
      </c>
      <c r="S377" s="14">
        <f t="shared" si="17"/>
        <v>420.55200000000002</v>
      </c>
    </row>
    <row r="378" spans="11:19" x14ac:dyDescent="0.25">
      <c r="K378" s="13" t="s">
        <v>14</v>
      </c>
      <c r="L378" s="10" t="s">
        <v>28</v>
      </c>
      <c r="M378" s="11">
        <v>43806</v>
      </c>
      <c r="N378" s="10" t="s">
        <v>26</v>
      </c>
      <c r="O378" s="10">
        <v>114</v>
      </c>
      <c r="P378" s="10">
        <v>9.18</v>
      </c>
      <c r="Q378" s="12">
        <f t="shared" si="15"/>
        <v>1046.52</v>
      </c>
      <c r="R378" s="12">
        <f t="shared" si="16"/>
        <v>188.37359999999998</v>
      </c>
      <c r="S378" s="14">
        <f t="shared" si="17"/>
        <v>1234.8935999999999</v>
      </c>
    </row>
    <row r="379" spans="11:19" x14ac:dyDescent="0.25">
      <c r="K379" s="13" t="s">
        <v>14</v>
      </c>
      <c r="L379" s="10" t="s">
        <v>28</v>
      </c>
      <c r="M379" s="11">
        <v>43597</v>
      </c>
      <c r="N379" s="10" t="s">
        <v>13</v>
      </c>
      <c r="O379" s="10">
        <v>116</v>
      </c>
      <c r="P379" s="10">
        <v>0.12</v>
      </c>
      <c r="Q379" s="12">
        <f t="shared" si="15"/>
        <v>13.92</v>
      </c>
      <c r="R379" s="12">
        <f t="shared" si="16"/>
        <v>2.5055999999999998</v>
      </c>
      <c r="S379" s="14">
        <f t="shared" si="17"/>
        <v>16.425599999999999</v>
      </c>
    </row>
    <row r="380" spans="11:19" x14ac:dyDescent="0.25">
      <c r="K380" s="13" t="s">
        <v>14</v>
      </c>
      <c r="L380" s="10" t="s">
        <v>28</v>
      </c>
      <c r="M380" s="11">
        <v>43561</v>
      </c>
      <c r="N380" s="10" t="s">
        <v>13</v>
      </c>
      <c r="O380" s="10">
        <v>124</v>
      </c>
      <c r="P380" s="10">
        <v>3.26</v>
      </c>
      <c r="Q380" s="12">
        <f t="shared" si="15"/>
        <v>404.23999999999995</v>
      </c>
      <c r="R380" s="12">
        <f t="shared" si="16"/>
        <v>72.763199999999983</v>
      </c>
      <c r="S380" s="14">
        <f t="shared" si="17"/>
        <v>477.00319999999994</v>
      </c>
    </row>
    <row r="381" spans="11:19" x14ac:dyDescent="0.25">
      <c r="K381" s="13" t="s">
        <v>14</v>
      </c>
      <c r="L381" s="10" t="s">
        <v>28</v>
      </c>
      <c r="M381" s="11">
        <v>43807</v>
      </c>
      <c r="N381" s="10" t="s">
        <v>15</v>
      </c>
      <c r="O381" s="10">
        <v>124</v>
      </c>
      <c r="P381" s="10">
        <v>2.29</v>
      </c>
      <c r="Q381" s="12">
        <f t="shared" si="15"/>
        <v>283.95999999999998</v>
      </c>
      <c r="R381" s="12">
        <f t="shared" si="16"/>
        <v>51.112799999999993</v>
      </c>
      <c r="S381" s="14">
        <f t="shared" si="17"/>
        <v>335.07279999999997</v>
      </c>
    </row>
    <row r="382" spans="11:19" x14ac:dyDescent="0.25">
      <c r="K382" s="13" t="s">
        <v>14</v>
      </c>
      <c r="L382" s="10" t="s">
        <v>28</v>
      </c>
      <c r="M382" s="11">
        <v>43718</v>
      </c>
      <c r="N382" s="10" t="s">
        <v>18</v>
      </c>
      <c r="O382" s="10">
        <v>128</v>
      </c>
      <c r="P382" s="10">
        <v>9.18</v>
      </c>
      <c r="Q382" s="12">
        <f t="shared" si="15"/>
        <v>1175.04</v>
      </c>
      <c r="R382" s="12">
        <f t="shared" si="16"/>
        <v>211.50719999999998</v>
      </c>
      <c r="S382" s="14">
        <f t="shared" si="17"/>
        <v>1386.5472</v>
      </c>
    </row>
    <row r="383" spans="11:19" x14ac:dyDescent="0.25">
      <c r="K383" s="13" t="s">
        <v>14</v>
      </c>
      <c r="L383" s="10" t="s">
        <v>28</v>
      </c>
      <c r="M383" s="11">
        <v>43506</v>
      </c>
      <c r="N383" s="10" t="s">
        <v>13</v>
      </c>
      <c r="O383" s="10">
        <v>146</v>
      </c>
      <c r="P383" s="10">
        <v>2.4700000000000002</v>
      </c>
      <c r="Q383" s="12">
        <f t="shared" si="15"/>
        <v>360.62</v>
      </c>
      <c r="R383" s="12">
        <f t="shared" si="16"/>
        <v>64.911599999999993</v>
      </c>
      <c r="S383" s="14">
        <f t="shared" si="17"/>
        <v>425.53160000000003</v>
      </c>
    </row>
    <row r="384" spans="11:19" x14ac:dyDescent="0.25">
      <c r="K384" s="13" t="s">
        <v>14</v>
      </c>
      <c r="L384" s="10" t="s">
        <v>28</v>
      </c>
      <c r="M384" s="11">
        <v>43634</v>
      </c>
      <c r="N384" s="10" t="s">
        <v>13</v>
      </c>
      <c r="O384" s="10">
        <v>146</v>
      </c>
      <c r="P384" s="10">
        <v>4.2300000000000004</v>
      </c>
      <c r="Q384" s="12">
        <f t="shared" si="15"/>
        <v>617.58000000000004</v>
      </c>
      <c r="R384" s="12">
        <f t="shared" si="16"/>
        <v>111.1644</v>
      </c>
      <c r="S384" s="14">
        <f t="shared" si="17"/>
        <v>728.74440000000004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Alusta</vt:lpstr>
      <vt:lpstr>Suur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2023-12-15T18:53:33Z</dcterms:modified>
</cp:coreProperties>
</file>